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slicers/slicer1.xml" ContentType="application/vnd.ms-excel.slicer+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drawings/drawing3.xml" ContentType="application/vnd.openxmlformats-officedocument.drawing+xml"/>
  <Override PartName="/xl/comments8.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edenia\Exito\AHORA_Reportes\"/>
    </mc:Choice>
  </mc:AlternateContent>
  <bookViews>
    <workbookView xWindow="0" yWindow="0" windowWidth="19200" windowHeight="7035" tabRatio="899" firstSheet="1" activeTab="2"/>
  </bookViews>
  <sheets>
    <sheet name="Hoja2" sheetId="8" state="hidden" r:id="rId1"/>
    <sheet name="Informes " sheetId="1" r:id="rId2"/>
    <sheet name="I_1" sheetId="2" r:id="rId3"/>
    <sheet name="I_2" sheetId="5" r:id="rId4"/>
    <sheet name="I_3" sheetId="7" r:id="rId5"/>
    <sheet name="I_6" sheetId="9" r:id="rId6"/>
    <sheet name="I_7" sheetId="10" r:id="rId7"/>
    <sheet name="I_8" sheetId="11" r:id="rId8"/>
    <sheet name="I_9" sheetId="12" r:id="rId9"/>
    <sheet name="I_10" sheetId="13" r:id="rId10"/>
    <sheet name="I_11" sheetId="18" r:id="rId11"/>
    <sheet name="I_12" sheetId="20" r:id="rId12"/>
    <sheet name="I_13" sheetId="15" r:id="rId13"/>
    <sheet name="I_14" sheetId="16" r:id="rId14"/>
    <sheet name="I_15" sheetId="25" r:id="rId15"/>
    <sheet name="I_16" sheetId="24" r:id="rId16"/>
    <sheet name="I_17" sheetId="29" r:id="rId17"/>
    <sheet name="I_18" sheetId="30" r:id="rId18"/>
    <sheet name="Estadistico" sheetId="23" r:id="rId19"/>
  </sheets>
  <definedNames>
    <definedName name="_xlnm._FilterDatabase" localSheetId="1" hidden="1">'Informes '!$A$6:$L$6</definedName>
    <definedName name="SegmentaciónDeDatos_Mes">#N/A</definedName>
    <definedName name="SegmentaciónDeDatos_Nombre_Centro_de_Costos">#N/A</definedName>
  </definedNames>
  <calcPr calcId="162913"/>
  <extLst>
    <ext xmlns:x14="http://schemas.microsoft.com/office/spreadsheetml/2009/9/main" uri="{876F7934-8845-4945-9796-88D515C7AA90}">
      <x14:pivotCaches>
        <pivotCache cacheId="0" r:id="rId20"/>
      </x14:pivotCaches>
    </ext>
    <ext xmlns:x14="http://schemas.microsoft.com/office/spreadsheetml/2009/9/main" uri="{BBE1A952-AA13-448e-AADC-164F8A28A991}">
      <x14:slicerCaches>
        <x14:slicerCache r:id="rId21"/>
        <x14:slicerCache r:id="rId2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10" i="2" l="1"/>
  <c r="I10" i="2" l="1"/>
  <c r="H34" i="18" l="1"/>
  <c r="G34" i="18"/>
  <c r="F34" i="18"/>
  <c r="E34" i="18"/>
  <c r="J33" i="18"/>
  <c r="I33" i="18"/>
  <c r="J32" i="18"/>
  <c r="I32" i="18"/>
  <c r="J31" i="18"/>
  <c r="I31" i="18"/>
  <c r="J25" i="18"/>
  <c r="I25" i="18"/>
  <c r="J23" i="18"/>
  <c r="I23" i="18"/>
  <c r="J22" i="18"/>
  <c r="I22" i="18"/>
  <c r="H26" i="18"/>
  <c r="G26" i="18"/>
  <c r="F26" i="18"/>
  <c r="F21" i="9"/>
  <c r="J26" i="18" l="1"/>
  <c r="J34" i="18"/>
  <c r="I26" i="18"/>
  <c r="I34" i="18"/>
  <c r="E26" i="18"/>
  <c r="E124" i="23"/>
  <c r="D124" i="23"/>
  <c r="C124" i="23"/>
  <c r="F123" i="23"/>
  <c r="F122" i="23"/>
  <c r="F121" i="23"/>
  <c r="F124" i="23" s="1"/>
  <c r="F120" i="23"/>
  <c r="E21" i="9" l="1"/>
  <c r="D21" i="9"/>
  <c r="C21" i="9"/>
  <c r="I38" i="2" l="1"/>
  <c r="B14" i="2" l="1"/>
  <c r="K13" i="2"/>
  <c r="J13" i="2"/>
  <c r="K11" i="2"/>
  <c r="J11" i="2"/>
  <c r="F14" i="2"/>
  <c r="H38" i="2"/>
  <c r="K38" i="2"/>
  <c r="J38" i="2"/>
  <c r="B26" i="2"/>
  <c r="J16" i="2"/>
  <c r="K16" i="2"/>
  <c r="J18" i="2"/>
  <c r="K18" i="2"/>
  <c r="J20" i="2"/>
  <c r="K20" i="2"/>
  <c r="J22" i="2"/>
  <c r="K22" i="2"/>
  <c r="J24" i="2"/>
  <c r="K24" i="2"/>
  <c r="J28" i="2"/>
  <c r="K28" i="2"/>
  <c r="J30" i="2"/>
  <c r="K30" i="2"/>
  <c r="J32" i="2"/>
  <c r="H32" i="2"/>
  <c r="K32" i="2"/>
  <c r="F26" i="2"/>
  <c r="D14" i="2"/>
  <c r="J10" i="2"/>
  <c r="K12" i="2"/>
  <c r="J12" i="2"/>
  <c r="K15" i="2"/>
  <c r="J15" i="2"/>
  <c r="D26" i="2"/>
  <c r="K17" i="2"/>
  <c r="J17" i="2"/>
  <c r="K19" i="2"/>
  <c r="J19" i="2"/>
  <c r="K21" i="2"/>
  <c r="J21" i="2"/>
  <c r="K23" i="2"/>
  <c r="J23" i="2"/>
  <c r="K25" i="2"/>
  <c r="J25" i="2"/>
  <c r="F33" i="2"/>
  <c r="K29" i="2"/>
  <c r="J29" i="2"/>
  <c r="H31" i="2"/>
  <c r="K31" i="2"/>
  <c r="J31" i="2"/>
  <c r="G30" i="2" l="1"/>
  <c r="G29" i="2"/>
  <c r="G28" i="2"/>
  <c r="G25" i="2"/>
  <c r="G21" i="2"/>
  <c r="G17" i="2"/>
  <c r="G12" i="2"/>
  <c r="G20" i="2"/>
  <c r="G16" i="2"/>
  <c r="G11" i="2"/>
  <c r="G19" i="2"/>
  <c r="G15" i="2"/>
  <c r="G10" i="2"/>
  <c r="G13" i="2"/>
  <c r="G24" i="2"/>
  <c r="G23" i="2"/>
  <c r="G22" i="2"/>
  <c r="G18" i="2"/>
  <c r="G26" i="2"/>
  <c r="G31" i="2"/>
  <c r="I15" i="2"/>
  <c r="I19" i="2"/>
  <c r="G32" i="2"/>
  <c r="I23" i="2"/>
  <c r="I29" i="2"/>
  <c r="I20" i="2"/>
  <c r="I24" i="2"/>
  <c r="I31" i="2"/>
  <c r="I25" i="2"/>
  <c r="I17" i="2"/>
  <c r="I32" i="2"/>
  <c r="I28" i="2"/>
  <c r="C14" i="2"/>
  <c r="B27" i="2"/>
  <c r="D27" i="2"/>
  <c r="J14" i="2"/>
  <c r="E14" i="2"/>
  <c r="H14" i="2"/>
  <c r="K14" i="2"/>
  <c r="I22" i="2"/>
  <c r="C26" i="2"/>
  <c r="I12" i="2"/>
  <c r="I11" i="2"/>
  <c r="I13" i="2"/>
  <c r="G33" i="2"/>
  <c r="F36" i="2"/>
  <c r="G36" i="2" s="1"/>
  <c r="B36" i="2"/>
  <c r="C36" i="2" s="1"/>
  <c r="J26" i="2"/>
  <c r="K26" i="2"/>
  <c r="E26" i="2"/>
  <c r="H26" i="2"/>
  <c r="I30" i="2"/>
  <c r="D36" i="2"/>
  <c r="H33" i="2"/>
  <c r="K33" i="2"/>
  <c r="J33" i="2"/>
  <c r="I16" i="2"/>
  <c r="G14" i="2"/>
  <c r="F27" i="2"/>
  <c r="I18" i="2" l="1"/>
  <c r="I21" i="2"/>
  <c r="I26" i="2"/>
  <c r="I33" i="2"/>
  <c r="H36" i="2"/>
  <c r="K36" i="2"/>
  <c r="J36" i="2"/>
  <c r="E36" i="2"/>
  <c r="I36" i="2" s="1"/>
  <c r="B34" i="2"/>
  <c r="C27" i="2"/>
  <c r="H27" i="2"/>
  <c r="K27" i="2"/>
  <c r="E27" i="2"/>
  <c r="D34" i="2"/>
  <c r="J27" i="2"/>
  <c r="F34" i="2"/>
  <c r="F40" i="2" s="1"/>
  <c r="G27" i="2"/>
  <c r="J34" i="2" l="1"/>
  <c r="E34" i="2"/>
  <c r="H34" i="2"/>
  <c r="D40" i="2"/>
  <c r="K34" i="2"/>
  <c r="I27" i="2"/>
  <c r="B40" i="2"/>
  <c r="C40" i="2" s="1"/>
  <c r="C34" i="2"/>
  <c r="G40" i="2"/>
  <c r="G34" i="2"/>
  <c r="K40" i="2" l="1"/>
  <c r="J40" i="2"/>
  <c r="H40" i="2"/>
  <c r="E40" i="2"/>
  <c r="I40" i="2" s="1"/>
  <c r="I34" i="2"/>
</calcChain>
</file>

<file path=xl/comments1.xml><?xml version="1.0" encoding="utf-8"?>
<comments xmlns="http://schemas.openxmlformats.org/spreadsheetml/2006/main">
  <authors>
    <author>Juan Camilo</author>
    <author>Silvia Bedoya</author>
  </authors>
  <commentList>
    <comment ref="F6" authorId="0" shapeId="0">
      <text>
        <r>
          <rPr>
            <b/>
            <sz val="9"/>
            <color indexed="81"/>
            <rFont val="Tahoma"/>
            <family val="2"/>
          </rPr>
          <t xml:space="preserve">Este campo sirver para definir los comités o sesiones de trabajo con la Lider de Generación o con la Coordinación o indicadores que se entregar para seguimeinto al asistente </t>
        </r>
      </text>
    </comment>
    <comment ref="E10" authorId="1" shapeId="0">
      <text>
        <r>
          <rPr>
            <b/>
            <sz val="9"/>
            <color indexed="81"/>
            <rFont val="Tahoma"/>
            <family val="2"/>
          </rPr>
          <t>En la ficha de artículo,  en la pestaña de STOCK le da doble clin en el codigo y lo edita y digita el MAXIMO.</t>
        </r>
      </text>
    </comment>
  </commentList>
</comments>
</file>

<file path=xl/comments2.xml><?xml version="1.0" encoding="utf-8"?>
<comments xmlns="http://schemas.openxmlformats.org/spreadsheetml/2006/main">
  <authors>
    <author>Silvia Bedoya</author>
  </authors>
  <commentList>
    <comment ref="B6" authorId="0" shapeId="0">
      <text>
        <r>
          <rPr>
            <b/>
            <sz val="9"/>
            <color indexed="81"/>
            <rFont val="Tahoma"/>
            <family val="2"/>
          </rPr>
          <t>Real del año anterior</t>
        </r>
      </text>
    </comment>
    <comment ref="H10" authorId="0" shapeId="0">
      <text>
        <r>
          <rPr>
            <b/>
            <sz val="9"/>
            <color indexed="81"/>
            <rFont val="Tahoma"/>
            <family val="2"/>
          </rPr>
          <t>(Año 2 - Año 1) / Año 1</t>
        </r>
      </text>
    </comment>
    <comment ref="J10" authorId="0" shapeId="0">
      <text>
        <r>
          <rPr>
            <b/>
            <sz val="9"/>
            <color indexed="81"/>
            <rFont val="Tahoma"/>
            <family val="2"/>
          </rPr>
          <t>Real /ppto. 
Mostrar en %</t>
        </r>
      </text>
    </comment>
    <comment ref="A25" authorId="0" shapeId="0">
      <text>
        <r>
          <rPr>
            <b/>
            <sz val="9"/>
            <color indexed="81"/>
            <rFont val="Tahoma"/>
            <family val="2"/>
          </rPr>
          <t xml:space="preserve">No tiene movimiento, pero así como esta podrian surgir nuevas cuentas. </t>
        </r>
      </text>
    </comment>
  </commentList>
</comments>
</file>

<file path=xl/comments3.xml><?xml version="1.0" encoding="utf-8"?>
<comments xmlns="http://schemas.openxmlformats.org/spreadsheetml/2006/main">
  <authors>
    <author>Silvia Bedoya</author>
  </authors>
  <commentList>
    <comment ref="E16" authorId="0" shapeId="0">
      <text>
        <r>
          <rPr>
            <b/>
            <sz val="9"/>
            <color indexed="81"/>
            <rFont val="Tahoma"/>
            <family val="2"/>
          </rPr>
          <t>Stock de la referencia real al momento de generar el informe</t>
        </r>
      </text>
    </comment>
    <comment ref="F16" authorId="0" shapeId="0">
      <text>
        <r>
          <rPr>
            <b/>
            <sz val="9"/>
            <color indexed="81"/>
            <rFont val="Tahoma"/>
            <family val="2"/>
          </rPr>
          <t>Esta columna solo puede verla el personal administrativo de Fundación-</t>
        </r>
      </text>
    </comment>
  </commentList>
</comments>
</file>

<file path=xl/comments4.xml><?xml version="1.0" encoding="utf-8"?>
<comments xmlns="http://schemas.openxmlformats.org/spreadsheetml/2006/main">
  <authors>
    <author>Silvia Bedoya</author>
  </authors>
  <commentList>
    <comment ref="L5" authorId="0" shapeId="0">
      <text>
        <r>
          <rPr>
            <b/>
            <sz val="9"/>
            <color indexed="81"/>
            <rFont val="Tahoma"/>
            <charset val="1"/>
          </rPr>
          <t xml:space="preserve">Dato del maestro de almacenes. </t>
        </r>
      </text>
    </comment>
  </commentList>
</comments>
</file>

<file path=xl/comments5.xml><?xml version="1.0" encoding="utf-8"?>
<comments xmlns="http://schemas.openxmlformats.org/spreadsheetml/2006/main">
  <authors>
    <author>Silvia Bedoya</author>
  </authors>
  <commentList>
    <comment ref="K4" authorId="0" shapeId="0">
      <text>
        <r>
          <rPr>
            <b/>
            <sz val="9"/>
            <color indexed="81"/>
            <rFont val="Tahoma"/>
            <family val="2"/>
          </rPr>
          <t xml:space="preserve">Este dato aparece en el maestro de almacenes </t>
        </r>
      </text>
    </comment>
    <comment ref="K5" authorId="0" shapeId="0">
      <text>
        <r>
          <rPr>
            <b/>
            <sz val="9"/>
            <color indexed="81"/>
            <rFont val="Tahoma"/>
            <family val="2"/>
          </rPr>
          <t xml:space="preserve">el que se haya despachado </t>
        </r>
      </text>
    </comment>
  </commentList>
</comments>
</file>

<file path=xl/comments6.xml><?xml version="1.0" encoding="utf-8"?>
<comments xmlns="http://schemas.openxmlformats.org/spreadsheetml/2006/main">
  <authors>
    <author>Lina Zapata</author>
  </authors>
  <commentList>
    <comment ref="H7" authorId="0" shapeId="0">
      <text>
        <r>
          <rPr>
            <b/>
            <sz val="9"/>
            <color indexed="81"/>
            <rFont val="Tahoma"/>
            <charset val="1"/>
          </rPr>
          <t>Lina Zapata:</t>
        </r>
        <r>
          <rPr>
            <sz val="9"/>
            <color indexed="81"/>
            <rFont val="Tahoma"/>
            <charset val="1"/>
          </rPr>
          <t xml:space="preserve">
 Diferecncia entre al fecha de solicitud y la fecha de cierre, si no hay cierre a la fecha del reporte
</t>
        </r>
      </text>
    </comment>
  </commentList>
</comments>
</file>

<file path=xl/comments7.xml><?xml version="1.0" encoding="utf-8"?>
<comments xmlns="http://schemas.openxmlformats.org/spreadsheetml/2006/main">
  <authors>
    <author>Lina Zapata</author>
  </authors>
  <commentList>
    <comment ref="F9" authorId="0" shapeId="0">
      <text>
        <r>
          <rPr>
            <b/>
            <sz val="9"/>
            <color indexed="81"/>
            <rFont val="Tahoma"/>
            <charset val="1"/>
          </rPr>
          <t>Lina Zapata:</t>
        </r>
        <r>
          <rPr>
            <sz val="9"/>
            <color indexed="81"/>
            <rFont val="Tahoma"/>
            <charset val="1"/>
          </rPr>
          <t xml:space="preserve">
Extras- Dominicales - Festivos
</t>
        </r>
      </text>
    </comment>
  </commentList>
</comments>
</file>

<file path=xl/comments8.xml><?xml version="1.0" encoding="utf-8"?>
<comments xmlns="http://schemas.openxmlformats.org/spreadsheetml/2006/main">
  <authors>
    <author>Silvia Bedoya</author>
  </authors>
  <commentList>
    <comment ref="M4" authorId="0" shapeId="0">
      <text>
        <r>
          <rPr>
            <b/>
            <sz val="9"/>
            <color indexed="81"/>
            <rFont val="Tahoma"/>
            <family val="2"/>
          </rPr>
          <t>Se va construyendo con la información que el sistema vaya acumulando. 
Pero no se qiue pasaría cuando haya mucho volumen de datos.  (Andres considerar si lo dejan de una vez formulado como el promedio de los ultimos x meses ).  Ejmplo 6.  lo dejo a su consideración</t>
        </r>
      </text>
    </comment>
  </commentList>
</comments>
</file>

<file path=xl/sharedStrings.xml><?xml version="1.0" encoding="utf-8"?>
<sst xmlns="http://schemas.openxmlformats.org/spreadsheetml/2006/main" count="47539" uniqueCount="1549">
  <si>
    <t xml:space="preserve">Objetivo </t>
  </si>
  <si>
    <t xml:space="preserve">Estratégico SI/ NO </t>
  </si>
  <si>
    <t>Si</t>
  </si>
  <si>
    <t>No</t>
  </si>
  <si>
    <t xml:space="preserve">Medir # de dias de ausencia de personal tercerizado </t>
  </si>
  <si>
    <t># de dias sin retorno</t>
  </si>
  <si>
    <t>Kilos</t>
  </si>
  <si>
    <t>#</t>
  </si>
  <si>
    <t>FUNDACIÓN ÉXITO</t>
  </si>
  <si>
    <t>EJECUCIÓN PRESUPUESTAL RECICLAJE</t>
  </si>
  <si>
    <t>Rubro</t>
  </si>
  <si>
    <t>Real_2019</t>
  </si>
  <si>
    <t>Real_2020</t>
  </si>
  <si>
    <t>Ppto_2020</t>
  </si>
  <si>
    <t>vs N-1</t>
  </si>
  <si>
    <t>Vs Ppto</t>
  </si>
  <si>
    <t>$</t>
  </si>
  <si>
    <t>% Ing.</t>
  </si>
  <si>
    <t>Crec %</t>
  </si>
  <si>
    <t>var pb</t>
  </si>
  <si>
    <t>Cumpl.</t>
  </si>
  <si>
    <t>Var $</t>
  </si>
  <si>
    <t>RECICLAJE (IVA 16%)</t>
  </si>
  <si>
    <t>CARTÓN Y PAPEL NO GRAVADO</t>
  </si>
  <si>
    <t>Cartón + Plástico + Otros</t>
  </si>
  <si>
    <t xml:space="preserve">Chatarra </t>
  </si>
  <si>
    <t>Otros residuos aprovechables</t>
  </si>
  <si>
    <t>Ganchos</t>
  </si>
  <si>
    <t>Total Ingresos</t>
  </si>
  <si>
    <t>Mano de obra + costos fijos</t>
  </si>
  <si>
    <t>Operarios de Basura</t>
  </si>
  <si>
    <t>Operarios Centros Comerciales</t>
  </si>
  <si>
    <t>Salud Ocupacional (SG-SST)</t>
  </si>
  <si>
    <t>Reparación de maquinaria</t>
  </si>
  <si>
    <t>Montacargas</t>
  </si>
  <si>
    <t xml:space="preserve">Arrendamiento de maquinaria y deprec. </t>
  </si>
  <si>
    <t>Materiales</t>
  </si>
  <si>
    <t>Costos adhesivos</t>
  </si>
  <si>
    <t>Costos Ganchos</t>
  </si>
  <si>
    <t>Comisión venta de chatarra</t>
  </si>
  <si>
    <t>Total Costos</t>
  </si>
  <si>
    <t>Utilidad Bruta</t>
  </si>
  <si>
    <t>Facilitadores</t>
  </si>
  <si>
    <t>Tablet</t>
  </si>
  <si>
    <t>Costos admón programa (nomina, viajes)</t>
  </si>
  <si>
    <t>Proyectos de Reciclaje</t>
  </si>
  <si>
    <t>Encuentro facilitadores</t>
  </si>
  <si>
    <t>Total Gastos Administrativos</t>
  </si>
  <si>
    <t>Utilidad Neta</t>
  </si>
  <si>
    <t>$ / % costos y gastos</t>
  </si>
  <si>
    <t>Donaciones</t>
  </si>
  <si>
    <t>Utilidad + otros ingresos</t>
  </si>
  <si>
    <t>Como reporte que se requiere:</t>
  </si>
  <si>
    <t xml:space="preserve">Nombre del informe </t>
  </si>
  <si>
    <t>Ejecuciòn presupuestal en $$</t>
  </si>
  <si>
    <t>Medir el desempeño de las tiendas en el retorno de material</t>
  </si>
  <si>
    <t>Ventas de PGC en und de empaque</t>
  </si>
  <si>
    <t xml:space="preserve">Indicadores </t>
  </si>
  <si>
    <t xml:space="preserve"> # veces sin Marcación</t>
  </si>
  <si>
    <t># reporte x calidad</t>
  </si>
  <si>
    <t># Visitas</t>
  </si>
  <si>
    <t xml:space="preserve"> # personas capacitadas</t>
  </si>
  <si>
    <t>empleados vs capacitaciones mes</t>
  </si>
  <si>
    <t>Cartón</t>
  </si>
  <si>
    <t>Plástico</t>
  </si>
  <si>
    <t>Otros</t>
  </si>
  <si>
    <t>Total</t>
  </si>
  <si>
    <t>Cod</t>
  </si>
  <si>
    <t>Dependencia</t>
  </si>
  <si>
    <t>Planta</t>
  </si>
  <si>
    <t>Marca</t>
  </si>
  <si>
    <t>Tipificación</t>
  </si>
  <si>
    <t>Satelital</t>
  </si>
  <si>
    <t>Distritos 2019</t>
  </si>
  <si>
    <t>Ciudad</t>
  </si>
  <si>
    <t>Departamento</t>
  </si>
  <si>
    <t>Facilitador</t>
  </si>
  <si>
    <t>Acumulado Diciembre 2019</t>
  </si>
  <si>
    <t xml:space="preserve">Var  19/18 Acumulado  </t>
  </si>
  <si>
    <t>Diciembre  2019</t>
  </si>
  <si>
    <t>Var Diciembre 19/18</t>
  </si>
  <si>
    <t>INDICADOR ACUMULADO (Cartón + Plastico) / ventas</t>
  </si>
  <si>
    <t>INDICADOR MES (Cartón + Plastico) / ventas</t>
  </si>
  <si>
    <t>Su indicador Deberia estar en</t>
  </si>
  <si>
    <t>No marcación mes Diciembre</t>
  </si>
  <si>
    <t>No marcación Acumulado</t>
  </si>
  <si>
    <t>Calidad Mes Diciembre</t>
  </si>
  <si>
    <t>Calidad Acumulado</t>
  </si>
  <si>
    <t>Visitas  mes Diciembre</t>
  </si>
  <si>
    <t>Acumulado  Diciembre</t>
  </si>
  <si>
    <t>Mes</t>
  </si>
  <si>
    <t># capacitadosAcumulado</t>
  </si>
  <si>
    <t># empleados</t>
  </si>
  <si>
    <t>% de personas capacitadas mes</t>
  </si>
  <si>
    <t>% de personas capacitadas acumulado</t>
  </si>
  <si>
    <t>Enero
 2019</t>
  </si>
  <si>
    <t>Febrero
 2019</t>
  </si>
  <si>
    <t xml:space="preserve"> Marzo 2019</t>
  </si>
  <si>
    <t xml:space="preserve"> Abril 
 2019</t>
  </si>
  <si>
    <t xml:space="preserve"> Junio   2019</t>
  </si>
  <si>
    <t xml:space="preserve"> Julio     2019</t>
  </si>
  <si>
    <t xml:space="preserve"> Agosto 2019</t>
  </si>
  <si>
    <t>Septiembre 2019</t>
  </si>
  <si>
    <t xml:space="preserve"> Octubre 2019</t>
  </si>
  <si>
    <t>Noviembre
 2019</t>
  </si>
  <si>
    <t>Diciembre 
2019</t>
  </si>
  <si>
    <t>Cumpl Mes</t>
  </si>
  <si>
    <t>Diciembre de  2018</t>
  </si>
  <si>
    <t>Var mes 19/18</t>
  </si>
  <si>
    <t>Cump ACUMULADO</t>
  </si>
  <si>
    <t>Var acumulada 19/18</t>
  </si>
  <si>
    <t xml:space="preserve"> Plástico Mayo
2019</t>
  </si>
  <si>
    <t>Bodega Coltejer</t>
  </si>
  <si>
    <t>Antioquia</t>
  </si>
  <si>
    <t>Sin Distrito</t>
  </si>
  <si>
    <t>Bodega</t>
  </si>
  <si>
    <t>Medellin</t>
  </si>
  <si>
    <t>No se visita</t>
  </si>
  <si>
    <t xml:space="preserve">bodega Fundacion </t>
  </si>
  <si>
    <t>Bodega Fundación</t>
  </si>
  <si>
    <t>Carulla Llano Grande</t>
  </si>
  <si>
    <t>Carulla</t>
  </si>
  <si>
    <t>Super</t>
  </si>
  <si>
    <t>Satelital regional</t>
  </si>
  <si>
    <t>Dist C Antioquia</t>
  </si>
  <si>
    <t>Rionegro</t>
  </si>
  <si>
    <t>Carulla Tesoro</t>
  </si>
  <si>
    <t>Julian Montoya</t>
  </si>
  <si>
    <t>Carulla Sao Paulo</t>
  </si>
  <si>
    <t>Carulla Visitacion</t>
  </si>
  <si>
    <t>Carulla City Plaza</t>
  </si>
  <si>
    <t>Envigado</t>
  </si>
  <si>
    <t>Carulla Rincon De Oviedo</t>
  </si>
  <si>
    <t>Carulla Poblado</t>
  </si>
  <si>
    <t>Carulla Laureles</t>
  </si>
  <si>
    <t>Carulla Pinar Del Rio</t>
  </si>
  <si>
    <t>Carulla Viva Palmas</t>
  </si>
  <si>
    <t>Carulla Express Villa Grande</t>
  </si>
  <si>
    <t>Carulla Express</t>
  </si>
  <si>
    <t>Bodega mayorista plaza de florez</t>
  </si>
  <si>
    <t>Mayorista</t>
  </si>
  <si>
    <t>Carulla San Lucas</t>
  </si>
  <si>
    <t>Carulla Oviedo</t>
  </si>
  <si>
    <t>Carulla Palmas</t>
  </si>
  <si>
    <t>Cedi Vegas</t>
  </si>
  <si>
    <t>Cedi</t>
  </si>
  <si>
    <t>Cedi Fruver</t>
  </si>
  <si>
    <t>Corporativo</t>
  </si>
  <si>
    <t>Decathlon Antioquia</t>
  </si>
  <si>
    <t>Decathlon</t>
  </si>
  <si>
    <t>Didetexco</t>
  </si>
  <si>
    <t>Eds las Vegas</t>
  </si>
  <si>
    <t>EDS</t>
  </si>
  <si>
    <t>Estación de servicio</t>
  </si>
  <si>
    <t>Eds Bello</t>
  </si>
  <si>
    <t>Bello</t>
  </si>
  <si>
    <t>Éxito EDS Variante Caldas</t>
  </si>
  <si>
    <t>Caldas</t>
  </si>
  <si>
    <t>Éxito EDS la Sierra</t>
  </si>
  <si>
    <t xml:space="preserve">Éxito EDS el Retiro  </t>
  </si>
  <si>
    <t>Retiro</t>
  </si>
  <si>
    <t>Exito Envigado</t>
  </si>
  <si>
    <t>Éxito</t>
  </si>
  <si>
    <t>Hiper</t>
  </si>
  <si>
    <t>Distrito Medellin A</t>
  </si>
  <si>
    <t>Exito Robledo</t>
  </si>
  <si>
    <t>Exito Rionegro</t>
  </si>
  <si>
    <t>Distrito Medellin B</t>
  </si>
  <si>
    <t>Exito Sandiego</t>
  </si>
  <si>
    <t>Exito Maracaibo</t>
  </si>
  <si>
    <t>Exito Plaza 77 Sur</t>
  </si>
  <si>
    <t>La Estrella</t>
  </si>
  <si>
    <t>Exito Itagui</t>
  </si>
  <si>
    <t>Itagui</t>
  </si>
  <si>
    <t>Exito De La 70</t>
  </si>
  <si>
    <t>Exito Unicentro Medellin</t>
  </si>
  <si>
    <t>Exito Aranjuez</t>
  </si>
  <si>
    <t>Exito Junin</t>
  </si>
  <si>
    <t>Exito Carepa</t>
  </si>
  <si>
    <t>Carepa</t>
  </si>
  <si>
    <t>Exito Envigado Centro</t>
  </si>
  <si>
    <t>Vecino</t>
  </si>
  <si>
    <t>Exito Del Este</t>
  </si>
  <si>
    <t>Exito Laureles</t>
  </si>
  <si>
    <t>Exito Bello Centro</t>
  </si>
  <si>
    <t>Exito Poblado</t>
  </si>
  <si>
    <t>Exito Turbo</t>
  </si>
  <si>
    <t>Turbo</t>
  </si>
  <si>
    <t>Exito Gran Via</t>
  </si>
  <si>
    <t>Exito San Antonio</t>
  </si>
  <si>
    <t>Exito Mayorca</t>
  </si>
  <si>
    <t>hiper</t>
  </si>
  <si>
    <t>Sabaneta</t>
  </si>
  <si>
    <t>Exito Colombia</t>
  </si>
  <si>
    <t>Exito Molinos</t>
  </si>
  <si>
    <t>Exito Bello</t>
  </si>
  <si>
    <t>Exito La Ceja</t>
  </si>
  <si>
    <t>La Ceja</t>
  </si>
  <si>
    <t>Exito Caucasia</t>
  </si>
  <si>
    <t>Distrito Costa B</t>
  </si>
  <si>
    <t>Caucasia</t>
  </si>
  <si>
    <t>Exito Belen</t>
  </si>
  <si>
    <t>Exito La 33</t>
  </si>
  <si>
    <t>Exito Sabaneta</t>
  </si>
  <si>
    <t>Exito San Jeronimo</t>
  </si>
  <si>
    <t>San Jeronimo</t>
  </si>
  <si>
    <t>Exito Apartado</t>
  </si>
  <si>
    <t>Apartado</t>
  </si>
  <si>
    <t>Exito Aventura</t>
  </si>
  <si>
    <t>Éxito Central</t>
  </si>
  <si>
    <t>Exito Indiana Mall</t>
  </si>
  <si>
    <t>Exito Expr.Porton Del Retiro</t>
  </si>
  <si>
    <t>Éxito Express</t>
  </si>
  <si>
    <t>Express E</t>
  </si>
  <si>
    <t>Distrito Express A</t>
  </si>
  <si>
    <t>El Retiro</t>
  </si>
  <si>
    <t>Exito Express Eds El Retiro</t>
  </si>
  <si>
    <t>Exito Express Loma Escobero</t>
  </si>
  <si>
    <t>Exito Express Mall Cabeceras</t>
  </si>
  <si>
    <t>Exito Express Term Del Norte 2</t>
  </si>
  <si>
    <t>Exito Express Variante Caldas</t>
  </si>
  <si>
    <t>Exito Express Divina Eucaristi</t>
  </si>
  <si>
    <t>Exito Express Pilarica</t>
  </si>
  <si>
    <t>Exito Express Padre Marianito</t>
  </si>
  <si>
    <t>Exito Express Punto Clave</t>
  </si>
  <si>
    <t>Exito Express Belen La Palma</t>
  </si>
  <si>
    <t>Exito Express Eds La Sierra</t>
  </si>
  <si>
    <t>Girardota</t>
  </si>
  <si>
    <t>Exito Express Eds El Carmen</t>
  </si>
  <si>
    <t>Carmen De Viboral</t>
  </si>
  <si>
    <t>Exito Express Ciudad Del Rio</t>
  </si>
  <si>
    <t>Exito Express Trianon</t>
  </si>
  <si>
    <t>Exito Express Calle Jardin</t>
  </si>
  <si>
    <t>Exito Express Camino Verde</t>
  </si>
  <si>
    <t>Exito Express Parque Poblado</t>
  </si>
  <si>
    <t>Exquisitos</t>
  </si>
  <si>
    <t>Aliado</t>
  </si>
  <si>
    <t>Industria Carulla Antioquia</t>
  </si>
  <si>
    <t>Industria</t>
  </si>
  <si>
    <t>Bgta Stmax Girardota</t>
  </si>
  <si>
    <t>Surtimax</t>
  </si>
  <si>
    <t>Bodeguita</t>
  </si>
  <si>
    <t>Distrito Bodega 4 Antioquia</t>
  </si>
  <si>
    <t>Bgta Stmax Plaza San Cristobal</t>
  </si>
  <si>
    <t>Bgta Stmax Santa Fe De Antioqu</t>
  </si>
  <si>
    <t>Santa Fe De Antioq</t>
  </si>
  <si>
    <t>Bgta Surtimax San Pedro</t>
  </si>
  <si>
    <t>San Pedro</t>
  </si>
  <si>
    <t>Bod Stmax Bello</t>
  </si>
  <si>
    <t>Bod Stmax Centro De La Moda</t>
  </si>
  <si>
    <t>Bod Surtimax Amaga</t>
  </si>
  <si>
    <t>Amaga</t>
  </si>
  <si>
    <t>Bod Surtimax Fredonia</t>
  </si>
  <si>
    <t>Fredonia</t>
  </si>
  <si>
    <t>Bod Surtimax Gardel</t>
  </si>
  <si>
    <t>Bod Surtimax La Ceja</t>
  </si>
  <si>
    <t>Bod Surtimax Villa Hermosa</t>
  </si>
  <si>
    <t>Bodega Surtimax Barbosa</t>
  </si>
  <si>
    <t>Barbosa</t>
  </si>
  <si>
    <t>Bodeguita Stmax America</t>
  </si>
  <si>
    <t>Bodeguita Stmax Belen</t>
  </si>
  <si>
    <t>Bodeguita Stmax Belen Rincon</t>
  </si>
  <si>
    <t>Bodeguita Stmax Buenos Aires</t>
  </si>
  <si>
    <t>Bodeguita Stmax Castilla</t>
  </si>
  <si>
    <t>Bodeguita Stmax Marinilla</t>
  </si>
  <si>
    <t>Marinilla</t>
  </si>
  <si>
    <t>Bodeguita Stmax Puerto Berrio</t>
  </si>
  <si>
    <t>Puerto Berrio</t>
  </si>
  <si>
    <t>Bodeguita Stmax Rionegro</t>
  </si>
  <si>
    <t>Bodeguita Stmax San Javier</t>
  </si>
  <si>
    <t>Bodeguita Stmax San Javier Mtr</t>
  </si>
  <si>
    <t>Bodeguita Surtimax Caucasia</t>
  </si>
  <si>
    <t>Distrito Bodega 6 Costa</t>
  </si>
  <si>
    <t>Bodeguita Surtimax Zamora</t>
  </si>
  <si>
    <t>Centro Comercial Viva la Ceja</t>
  </si>
  <si>
    <t>Viva</t>
  </si>
  <si>
    <t>Ccial</t>
  </si>
  <si>
    <t>Viva Envigado</t>
  </si>
  <si>
    <t>Centro comercial Viva Palmas</t>
  </si>
  <si>
    <t>Centro Comercial Viva Laureles</t>
  </si>
  <si>
    <t>Bodega Herrajes Bogotá</t>
  </si>
  <si>
    <t>Bogotá</t>
  </si>
  <si>
    <t>Bodega Herrajes</t>
  </si>
  <si>
    <t>Bogota</t>
  </si>
  <si>
    <t>Cundinamarca</t>
  </si>
  <si>
    <t>Bodega Weston</t>
  </si>
  <si>
    <t>Carulla Centro Chia</t>
  </si>
  <si>
    <t>Distr C Bgta 3</t>
  </si>
  <si>
    <t>Chia</t>
  </si>
  <si>
    <t>Cristina Rodriguez</t>
  </si>
  <si>
    <t>Carulla Rosales</t>
  </si>
  <si>
    <t>Distr C Bgta 1</t>
  </si>
  <si>
    <t>Xiomara Martinez</t>
  </si>
  <si>
    <t>Carulla Cedro Bolivar</t>
  </si>
  <si>
    <t>Angie Beltran</t>
  </si>
  <si>
    <t>Carulla Bella Suiza</t>
  </si>
  <si>
    <t>Carulla Calle 147</t>
  </si>
  <si>
    <t>Carulla Nogal</t>
  </si>
  <si>
    <t>Carulla Calle 110</t>
  </si>
  <si>
    <t>Distr C Bgta 2</t>
  </si>
  <si>
    <t>Carulla Pasadena (Caf)</t>
  </si>
  <si>
    <t>Carulla Plaza Claro</t>
  </si>
  <si>
    <t>Carulla Soledad</t>
  </si>
  <si>
    <t>Carulla Primavera Urbana</t>
  </si>
  <si>
    <t>Villavicencio</t>
  </si>
  <si>
    <t>Meta</t>
  </si>
  <si>
    <t>Carulla Colina</t>
  </si>
  <si>
    <t>Carulla Granada Hills (Caf)</t>
  </si>
  <si>
    <t>Carulla Paseo Real</t>
  </si>
  <si>
    <t>Carulla Cortijo</t>
  </si>
  <si>
    <t>Andrea Abdel</t>
  </si>
  <si>
    <t>Carulla San Rafael (Caf)</t>
  </si>
  <si>
    <t>Carulla Autopista 184</t>
  </si>
  <si>
    <t>Carulla Calle 47</t>
  </si>
  <si>
    <t>Carulla Calle 100</t>
  </si>
  <si>
    <t>Carulla Calle 127 (Caf)</t>
  </si>
  <si>
    <t>Carulla Autopista 116</t>
  </si>
  <si>
    <t>Carulla Penalisa</t>
  </si>
  <si>
    <t>Ricaurte</t>
  </si>
  <si>
    <t>Huila</t>
  </si>
  <si>
    <t>Carulla Express Mall 138</t>
  </si>
  <si>
    <t>Carulla Polo Club</t>
  </si>
  <si>
    <t>Carulla La Calera</t>
  </si>
  <si>
    <t>La Calera</t>
  </si>
  <si>
    <t>Carulla Villa Del Prado</t>
  </si>
  <si>
    <t>Carulla San Nicolas</t>
  </si>
  <si>
    <t>Carulla Express Calle 167</t>
  </si>
  <si>
    <t>Carulla Express Puente Largo</t>
  </si>
  <si>
    <t>Carulla Belmira</t>
  </si>
  <si>
    <t>Carulla Express Caobos</t>
  </si>
  <si>
    <t>Carulla Express Campin</t>
  </si>
  <si>
    <t>Carulla Express Las Villas</t>
  </si>
  <si>
    <t>Carulla Terranova</t>
  </si>
  <si>
    <t>Carulla Bacata</t>
  </si>
  <si>
    <t>Carulla Express Carolina</t>
  </si>
  <si>
    <t>Carulla Express Unicentro</t>
  </si>
  <si>
    <t>Carulla Express Pontevedra</t>
  </si>
  <si>
    <t>Cerrado</t>
  </si>
  <si>
    <t>Carulla Express Cedritos</t>
  </si>
  <si>
    <t>Carulla Isla Natura</t>
  </si>
  <si>
    <t>Cajica</t>
  </si>
  <si>
    <t>Diana Mendoza</t>
  </si>
  <si>
    <t>Carulla Express Calle 95</t>
  </si>
  <si>
    <t>Carulla Country</t>
  </si>
  <si>
    <t>Carulla Pepe Sierra</t>
  </si>
  <si>
    <t>Carulla Calle 140</t>
  </si>
  <si>
    <t>Carulla Santa Barbara</t>
  </si>
  <si>
    <t>Carulla El Retiro (Caf)</t>
  </si>
  <si>
    <t>Carulla Calle 63</t>
  </si>
  <si>
    <t>Carulla Calle 102</t>
  </si>
  <si>
    <t>Carulla Rincon De La Colina</t>
  </si>
  <si>
    <t>Carulla Niza</t>
  </si>
  <si>
    <t>Carulla Alhambra</t>
  </si>
  <si>
    <t>Carulla Galerias</t>
  </si>
  <si>
    <t>Carulla Chico</t>
  </si>
  <si>
    <t>Carulla Pablo Vi</t>
  </si>
  <si>
    <t>Carulla Quinta Camacho</t>
  </si>
  <si>
    <t>Cedi Montevideo</t>
  </si>
  <si>
    <t>cedi</t>
  </si>
  <si>
    <t>Cedi Funza</t>
  </si>
  <si>
    <t>Eliana Garcia/Johana Peña</t>
  </si>
  <si>
    <t>Cedi Avenida 68</t>
  </si>
  <si>
    <t>Cedicen Lisboa</t>
  </si>
  <si>
    <t>Cedicen</t>
  </si>
  <si>
    <t>Decathlon Bogotá</t>
  </si>
  <si>
    <t>EDS Funza</t>
  </si>
  <si>
    <t>EDS Zofia</t>
  </si>
  <si>
    <t>Exito Country</t>
  </si>
  <si>
    <t>Distrito Bogota A</t>
  </si>
  <si>
    <t>Exito La Colina</t>
  </si>
  <si>
    <t>Exito Unicentro Bogota</t>
  </si>
  <si>
    <t>Exito Americas</t>
  </si>
  <si>
    <t>Distrito Bogota C</t>
  </si>
  <si>
    <t>Distrito Bogota B</t>
  </si>
  <si>
    <t>Exito Villa Mayor</t>
  </si>
  <si>
    <t>Exito Chapinero</t>
  </si>
  <si>
    <t>Exito Tunja</t>
  </si>
  <si>
    <t>Distrito Santanderes</t>
  </si>
  <si>
    <t>Tunja</t>
  </si>
  <si>
    <t>Boyacá</t>
  </si>
  <si>
    <t>Exito Yopal Centro</t>
  </si>
  <si>
    <t>Yopal</t>
  </si>
  <si>
    <t>Casanare</t>
  </si>
  <si>
    <t>Exito Sogamoso</t>
  </si>
  <si>
    <t>Sogamoso</t>
  </si>
  <si>
    <t>Exito Norte</t>
  </si>
  <si>
    <t>Exito Plaza Salitre</t>
  </si>
  <si>
    <t>Exito San Pedro Neiva</t>
  </si>
  <si>
    <t>Neiva</t>
  </si>
  <si>
    <t>Exito Las Nieves</t>
  </si>
  <si>
    <t>Exito Avenida Chile (Caf)</t>
  </si>
  <si>
    <t>Exito Restrepo (Caf)</t>
  </si>
  <si>
    <t>Exito Calle 80</t>
  </si>
  <si>
    <t>Exito Pitalito</t>
  </si>
  <si>
    <t>Pitalito</t>
  </si>
  <si>
    <t>Exito Suba</t>
  </si>
  <si>
    <t>Exito Nuevo Kennedy (Caf)</t>
  </si>
  <si>
    <t>Exito Gran Estacion (Cv)Bogota</t>
  </si>
  <si>
    <t>Exito Villavicencio Centro</t>
  </si>
  <si>
    <t>Exito Unicentro Villavicencio</t>
  </si>
  <si>
    <t>Exito Yopal</t>
  </si>
  <si>
    <t>Exito Usme</t>
  </si>
  <si>
    <t>Exito La Sabana Villavicencio</t>
  </si>
  <si>
    <t>Exito Alamos (Cv)Bogota</t>
  </si>
  <si>
    <t>Exito Kennedy</t>
  </si>
  <si>
    <t>Exito Neiva La Toma</t>
  </si>
  <si>
    <t>Exito Girardot Centro</t>
  </si>
  <si>
    <t>Girardot</t>
  </si>
  <si>
    <t>Exito Neiva Centro</t>
  </si>
  <si>
    <t>Exito Bosa</t>
  </si>
  <si>
    <t>Exito Calle 51 (Caf)</t>
  </si>
  <si>
    <t>Exito Fontanar Chia</t>
  </si>
  <si>
    <t>Exito Fusagasuga</t>
  </si>
  <si>
    <t>Fusagasuga</t>
  </si>
  <si>
    <t>Exito Plaza Bolivar</t>
  </si>
  <si>
    <t>Exito Quirinal (Caf)</t>
  </si>
  <si>
    <t>Exito Florencia</t>
  </si>
  <si>
    <t>Florencia</t>
  </si>
  <si>
    <t>Caqueta</t>
  </si>
  <si>
    <t>Exito Unico Neiva</t>
  </si>
  <si>
    <t>Exito Occidente</t>
  </si>
  <si>
    <t>Exito Ciudad Tunal</t>
  </si>
  <si>
    <t>Exito Floresta (Caf)</t>
  </si>
  <si>
    <t>Exito Duitama</t>
  </si>
  <si>
    <t>Duitama</t>
  </si>
  <si>
    <t>Exito Ciudad Jardin</t>
  </si>
  <si>
    <t>Exito Calima</t>
  </si>
  <si>
    <t>Exito Fontibon</t>
  </si>
  <si>
    <t>Exito Centenario (Caf)</t>
  </si>
  <si>
    <t>Exito Tintal (Caf)</t>
  </si>
  <si>
    <t>Exito La Felicidad</t>
  </si>
  <si>
    <t>Exito Zipaquira</t>
  </si>
  <si>
    <t>Zipaquira</t>
  </si>
  <si>
    <t>Exito La Dorada</t>
  </si>
  <si>
    <t>Distrito Eje Cafetero</t>
  </si>
  <si>
    <t>La Dorada</t>
  </si>
  <si>
    <t>Exito Espinal</t>
  </si>
  <si>
    <t>Espinal</t>
  </si>
  <si>
    <t>Tolima</t>
  </si>
  <si>
    <t>Exito Ibague</t>
  </si>
  <si>
    <t>Ibague</t>
  </si>
  <si>
    <t>Exito Veinte De Julio (Caf)</t>
  </si>
  <si>
    <t>Exito San Martin</t>
  </si>
  <si>
    <t>Exito Soacha</t>
  </si>
  <si>
    <t>Soacha</t>
  </si>
  <si>
    <t>Exito Mosquera</t>
  </si>
  <si>
    <t>Mosquera</t>
  </si>
  <si>
    <t>Exito Niza</t>
  </si>
  <si>
    <t>Exito Girardot</t>
  </si>
  <si>
    <t>Exito Esperanza</t>
  </si>
  <si>
    <t>Exito Unicentro Neiva</t>
  </si>
  <si>
    <t>Éxito Chiquinquira</t>
  </si>
  <si>
    <t>Chiquinquira</t>
  </si>
  <si>
    <t>Exito Melgar (Caf)</t>
  </si>
  <si>
    <t>Melgar</t>
  </si>
  <si>
    <t>Exito Modelia (Caf)</t>
  </si>
  <si>
    <t>Exito Florencia Centro</t>
  </si>
  <si>
    <t>Exito Facatativa</t>
  </si>
  <si>
    <t>Facatativa</t>
  </si>
  <si>
    <t>Éxito Viva Tunja</t>
  </si>
  <si>
    <t>Exito Ibague Arkacentro</t>
  </si>
  <si>
    <t>Éxito el Ensueno</t>
  </si>
  <si>
    <t>Exito Castilla</t>
  </si>
  <si>
    <t>Exito Express Penon</t>
  </si>
  <si>
    <t>Distrito Express B</t>
  </si>
  <si>
    <t>Exito Express Colseguros (Caf)</t>
  </si>
  <si>
    <t>Exito Express Navarra</t>
  </si>
  <si>
    <t>Exito Express Calle 73 Con 9</t>
  </si>
  <si>
    <t>Exito Express Cra 7 Con 60</t>
  </si>
  <si>
    <t>Exito Express Cra 11 A Con 94</t>
  </si>
  <si>
    <t>Exito Express Bavaria</t>
  </si>
  <si>
    <t>Exito Express Cra 8 Con 12A</t>
  </si>
  <si>
    <t>Exito Express Calle 119 Con 13</t>
  </si>
  <si>
    <t>Exito Express Cra 13</t>
  </si>
  <si>
    <t>Exito Expr.Parq.Comercial Coli</t>
  </si>
  <si>
    <t>Exito Express Horizontes</t>
  </si>
  <si>
    <t>Exito Express Calle 90 Con 12</t>
  </si>
  <si>
    <t>Exito Express Calle 24 Con 43A</t>
  </si>
  <si>
    <t>Exito Express Galerias</t>
  </si>
  <si>
    <t>Exito Express Embajada</t>
  </si>
  <si>
    <t>Exito Express Salitre</t>
  </si>
  <si>
    <t>Exito Express Unilago 15 Con79</t>
  </si>
  <si>
    <t>Exito Express Heroes</t>
  </si>
  <si>
    <t>Exito Express Avenida 19</t>
  </si>
  <si>
    <t>Exito Express Cra 15</t>
  </si>
  <si>
    <t>Exito Express Puente Largo</t>
  </si>
  <si>
    <t>Exito Express Calle 97</t>
  </si>
  <si>
    <t>Exito Express Cra 9</t>
  </si>
  <si>
    <t>Exito Express 12 Con 144</t>
  </si>
  <si>
    <t>Exito Express Carrera 7</t>
  </si>
  <si>
    <t>Exito Express San Patricio</t>
  </si>
  <si>
    <t>Exito Express Calle 140</t>
  </si>
  <si>
    <t>Exito Express Praderas De Suba</t>
  </si>
  <si>
    <t>Exito Express Pasadena</t>
  </si>
  <si>
    <t>Exito Express Vereda Canelon</t>
  </si>
  <si>
    <t>Exito Express Ricaurte</t>
  </si>
  <si>
    <t>Exito Express Cra 13 Con 33</t>
  </si>
  <si>
    <t>Exito Express Cra 19 Con 145</t>
  </si>
  <si>
    <t>Exito Express Calle 109 Con 14</t>
  </si>
  <si>
    <t>Exito Express Calle 76 Con 14</t>
  </si>
  <si>
    <t>Exito Express Palenquero</t>
  </si>
  <si>
    <t>Puerto Salgar</t>
  </si>
  <si>
    <t>Exito Express Cra24 Con 83</t>
  </si>
  <si>
    <t>Exito Express Ciudad Real</t>
  </si>
  <si>
    <t>Exito Express Cra 7 Con 45</t>
  </si>
  <si>
    <t>Exito Express Cll 53 Con 73</t>
  </si>
  <si>
    <t>Exito Express Cra 7 Con 74</t>
  </si>
  <si>
    <t>Exito Express Hacaritama</t>
  </si>
  <si>
    <t>Exito Express Bima</t>
  </si>
  <si>
    <t>Exito Exp Cra 15 Con 100 T.Ali</t>
  </si>
  <si>
    <t>Exito Express Siberia</t>
  </si>
  <si>
    <t>Exito Express Chilacos</t>
  </si>
  <si>
    <t>Exito Express Calle 98 Con 70</t>
  </si>
  <si>
    <t>Exito Express Clle 94 Con 13</t>
  </si>
  <si>
    <t>Exito Express San Sebastian</t>
  </si>
  <si>
    <t>Bodega Frescampo</t>
  </si>
  <si>
    <t>Frescampo</t>
  </si>
  <si>
    <t>Industria Carulla Centro</t>
  </si>
  <si>
    <t>San Carlos 2</t>
  </si>
  <si>
    <t>San Carlos</t>
  </si>
  <si>
    <t>Super Inter Garzon</t>
  </si>
  <si>
    <t>Super Inter</t>
  </si>
  <si>
    <t>Quindio</t>
  </si>
  <si>
    <t>Garzon</t>
  </si>
  <si>
    <t>Super Inter Campoalegre</t>
  </si>
  <si>
    <t>Campoalegre</t>
  </si>
  <si>
    <t>Super Inter Calle 28</t>
  </si>
  <si>
    <t>Super Inter Honda</t>
  </si>
  <si>
    <t>Honda</t>
  </si>
  <si>
    <t>Super Inter Libano</t>
  </si>
  <si>
    <t>Libano</t>
  </si>
  <si>
    <t>Super Inter Calle 37</t>
  </si>
  <si>
    <t>Bgta Stmax Casa Blanca (Caf)</t>
  </si>
  <si>
    <t>Distrito Bodega 2 Bogota Sur</t>
  </si>
  <si>
    <t>Bgta Stmax La Paz Bosa</t>
  </si>
  <si>
    <t>Bgta Stmax Santa Ana Mosquera</t>
  </si>
  <si>
    <t>Distrito Bodega 1 Bogota Norte</t>
  </si>
  <si>
    <t>Bgta Surtimax Dindalito</t>
  </si>
  <si>
    <t>Bgta Surtimax La Gloria</t>
  </si>
  <si>
    <t>Bgta Surtimax La Libertad</t>
  </si>
  <si>
    <t>Bod Stmax Cota San Miguel</t>
  </si>
  <si>
    <t>Cota</t>
  </si>
  <si>
    <t>Bod Stmax Parque Fontibon(Caf)</t>
  </si>
  <si>
    <t>Bod Stmax Pradilla (Caf)</t>
  </si>
  <si>
    <t>Bod Surtimax Avenida Rojas</t>
  </si>
  <si>
    <t>Bod Surtimax Brasil Bosa</t>
  </si>
  <si>
    <t>Bod Surtimax Cajica</t>
  </si>
  <si>
    <t>Bod Surtimax Calle 80</t>
  </si>
  <si>
    <t>Bod Surtimax Compartir Soacha</t>
  </si>
  <si>
    <t>Bod Surtimax El Azafran</t>
  </si>
  <si>
    <t>Bod Surtimax El Divino</t>
  </si>
  <si>
    <t>Bod Surtimax Estacion</t>
  </si>
  <si>
    <t>Bod Surtimax Funza</t>
  </si>
  <si>
    <t>Funza</t>
  </si>
  <si>
    <t>Bod Surtimax La Calera</t>
  </si>
  <si>
    <t>Bod Surtimax La Victoria</t>
  </si>
  <si>
    <t>Bod Surtimax Madrid (Caf)</t>
  </si>
  <si>
    <t>Madrid</t>
  </si>
  <si>
    <t>Bod Surtimax Orquideas</t>
  </si>
  <si>
    <t>Bod Surtimax Plaza De Las Amer</t>
  </si>
  <si>
    <t>Bod Surtimax Porfia</t>
  </si>
  <si>
    <t>Bod Surtimax Prado Veraniego</t>
  </si>
  <si>
    <t>Bod Surtimax Primavera</t>
  </si>
  <si>
    <t>Bod Surtimax San Antonio</t>
  </si>
  <si>
    <t>Bod Surtimax San Cristobal</t>
  </si>
  <si>
    <t>Bod Surtimax Soacha</t>
  </si>
  <si>
    <t>Bod Surtimax Sopo</t>
  </si>
  <si>
    <t>Sopo</t>
  </si>
  <si>
    <t>Bod Surtimax Suba</t>
  </si>
  <si>
    <t>Bod Surtimax Tunjuelito</t>
  </si>
  <si>
    <t>Bodega Surtimax La Mesa</t>
  </si>
  <si>
    <t>La Mesa</t>
  </si>
  <si>
    <t>Bodeguita Stmax Barrancas</t>
  </si>
  <si>
    <t>Bodeguita Stmax Britalia</t>
  </si>
  <si>
    <t>Bodeguita Stmax Campanela</t>
  </si>
  <si>
    <t>Bodeguita Stmax Carrera 51</t>
  </si>
  <si>
    <t>Bodeguita Stmax El Recreo Bosa</t>
  </si>
  <si>
    <t>Bodeguita Stmax El Socorro</t>
  </si>
  <si>
    <t>Bodeguita Stmax Gachancipa</t>
  </si>
  <si>
    <t>Satelital Regional</t>
  </si>
  <si>
    <t>Gachancipa</t>
  </si>
  <si>
    <t>Bodeguita Stmax La Espanola</t>
  </si>
  <si>
    <t>Bodeguita Stmax Nueva Roma</t>
  </si>
  <si>
    <t>Bodeguita Stmax Patio Bonito</t>
  </si>
  <si>
    <t>Bodeguita Stmax Sabana</t>
  </si>
  <si>
    <t>Bodeguita Stmax San Fernando</t>
  </si>
  <si>
    <t>Bodeguita Stmax San Jorge</t>
  </si>
  <si>
    <t>Bodeguita Stmax San Luis Suba</t>
  </si>
  <si>
    <t>Bodeguita Stmax San Marcos</t>
  </si>
  <si>
    <t>Bodeguita Stmax San Mateo</t>
  </si>
  <si>
    <t>Bodeguita Stmax Santa Cecilia</t>
  </si>
  <si>
    <t>Bodeguita Stmax Santa Rita</t>
  </si>
  <si>
    <t>Bodeguita Stmax Tabora</t>
  </si>
  <si>
    <t>Bodeguita Stmax Tibabuyes</t>
  </si>
  <si>
    <t>Bodeguita Stmax Tocancipa</t>
  </si>
  <si>
    <t>Tocancipa</t>
  </si>
  <si>
    <t>Bodeguita Stmax Trinitaria</t>
  </si>
  <si>
    <t>Bodeguita Stmax Usme Calle 136</t>
  </si>
  <si>
    <t>Bodeguita Stmax Verbenal</t>
  </si>
  <si>
    <t>Bodeguita Stmax Versalles</t>
  </si>
  <si>
    <t>Bodeguita Stmax Villa Gladys</t>
  </si>
  <si>
    <t>Bodeguita Stmax Yanguas</t>
  </si>
  <si>
    <t>Bodeguita Surtimax Campina</t>
  </si>
  <si>
    <t>Bodeguita Surtimax Carbonel</t>
  </si>
  <si>
    <t>Bodeguita Surtimax Chuniza</t>
  </si>
  <si>
    <t>Bodeguita Surtimax Codito</t>
  </si>
  <si>
    <t>Bodeguita Surtimax Trebolis</t>
  </si>
  <si>
    <t>Surtimax Acacias</t>
  </si>
  <si>
    <t>Acacias</t>
  </si>
  <si>
    <t>Bod Surtimax Mayorista Montevi</t>
  </si>
  <si>
    <t>Surtimayorista Autopista Sur</t>
  </si>
  <si>
    <t>Surtimayorista</t>
  </si>
  <si>
    <t/>
  </si>
  <si>
    <t>Surtimayorista Castilla</t>
  </si>
  <si>
    <t>Surtimayorista Chia</t>
  </si>
  <si>
    <t>Surtimayorista Ciudadela</t>
  </si>
  <si>
    <t>Surtimayorista Claret</t>
  </si>
  <si>
    <t>Surtimayorista Corabastos</t>
  </si>
  <si>
    <t>Surtimayorista el Divino</t>
  </si>
  <si>
    <t>Surtimayorista Engativa</t>
  </si>
  <si>
    <t>Surtimayorista Funza</t>
  </si>
  <si>
    <t>Surtimayorista Leon XIII</t>
  </si>
  <si>
    <t>Surtimayorista Orquideas</t>
  </si>
  <si>
    <t>Surtimayorista Quirigua</t>
  </si>
  <si>
    <t>Surtimayorista Restrepo</t>
  </si>
  <si>
    <t>Surtimayorista San Blas</t>
  </si>
  <si>
    <t>Surtimayorista Tunjuelito</t>
  </si>
  <si>
    <t>Tunjuelito</t>
  </si>
  <si>
    <t>Surtimayorista Villavicencio</t>
  </si>
  <si>
    <t>Surtimayorista Zarzamora</t>
  </si>
  <si>
    <t>Surtimayorista Prado Veraniego</t>
  </si>
  <si>
    <t>Surtimayorista San Cristobal</t>
  </si>
  <si>
    <t>Surtimayorista Avenida Rojas</t>
  </si>
  <si>
    <t>Surtimayorista Kennedy</t>
  </si>
  <si>
    <t>Surtimayorista Facatativa</t>
  </si>
  <si>
    <t>Surtimayorista Zipaquira</t>
  </si>
  <si>
    <t>Centro Comercial Viva Villavicencio</t>
  </si>
  <si>
    <t>Centro Comercial Viva Tunja</t>
  </si>
  <si>
    <t>Carulla Villa Country</t>
  </si>
  <si>
    <t>Caribe</t>
  </si>
  <si>
    <t>Distr C Costa</t>
  </si>
  <si>
    <t>Barranquilla</t>
  </si>
  <si>
    <t>Atlantico</t>
  </si>
  <si>
    <t>Keren Gutierrez</t>
  </si>
  <si>
    <t>Carulla Zazue</t>
  </si>
  <si>
    <t>Santa Marta</t>
  </si>
  <si>
    <t>Magdalena</t>
  </si>
  <si>
    <t>Angie Bonilla</t>
  </si>
  <si>
    <t>Exito Castellana Cartagena (Cv</t>
  </si>
  <si>
    <t>Distrito Costa A</t>
  </si>
  <si>
    <t>Cartagena</t>
  </si>
  <si>
    <t>Bolivar</t>
  </si>
  <si>
    <t>Diana Zaizon</t>
  </si>
  <si>
    <t>Exito Matuna Cartagena (Cv)</t>
  </si>
  <si>
    <t>Carulla Calle 82</t>
  </si>
  <si>
    <t>Carulla Ciudad Del Mar</t>
  </si>
  <si>
    <t>Puerto Colombia</t>
  </si>
  <si>
    <t>Carulla Calle 86 B/Quilla</t>
  </si>
  <si>
    <t>Carulla Arrecife</t>
  </si>
  <si>
    <t>Carulla Calle 72 B/Quilla</t>
  </si>
  <si>
    <t>Carulla Bellavista</t>
  </si>
  <si>
    <t>Carulla Villa Campestre</t>
  </si>
  <si>
    <t>Exito Cartagena</t>
  </si>
  <si>
    <t>Carulla Buro 51</t>
  </si>
  <si>
    <t>Exito Ejecutivos</t>
  </si>
  <si>
    <t>Exito San Diego Cartagena (Cv)</t>
  </si>
  <si>
    <t>Carulla Castillo Grande</t>
  </si>
  <si>
    <t>Carulla Santa Lucia</t>
  </si>
  <si>
    <t>Carulla Villa Susana</t>
  </si>
  <si>
    <t>Carulla La Mina</t>
  </si>
  <si>
    <t>Albania</t>
  </si>
  <si>
    <t>La Guajira</t>
  </si>
  <si>
    <t>Carulla Express Manga</t>
  </si>
  <si>
    <t>Carulla torres del Reloj</t>
  </si>
  <si>
    <t xml:space="preserve">Carulla </t>
  </si>
  <si>
    <t>Cedi Barranquilla</t>
  </si>
  <si>
    <t>Luzmila Lopez</t>
  </si>
  <si>
    <t>EDS el corral sincelejo</t>
  </si>
  <si>
    <t>Sincelejo</t>
  </si>
  <si>
    <t>Sucre</t>
  </si>
  <si>
    <t xml:space="preserve"> EDS la selva sincelejo</t>
  </si>
  <si>
    <t>Exito Barranquilla</t>
  </si>
  <si>
    <t>Exito Express San Agustin</t>
  </si>
  <si>
    <t>Éxito Malambo</t>
  </si>
  <si>
    <t>Exito Tolu</t>
  </si>
  <si>
    <t>Santiago De Tolu</t>
  </si>
  <si>
    <t>Exito Panorama Cl30 (Cv) Bqlla</t>
  </si>
  <si>
    <t>Exito Lorica</t>
  </si>
  <si>
    <t>Lorica</t>
  </si>
  <si>
    <t>Córdoba</t>
  </si>
  <si>
    <t>Exito Sincelejo Centro</t>
  </si>
  <si>
    <t>Exito San Francisco (Cv) Blla</t>
  </si>
  <si>
    <t>Exito Buena Vista Santa Marta</t>
  </si>
  <si>
    <t>Carulla Bocagrande C/Gena</t>
  </si>
  <si>
    <t>Bodeguita Stmax Crespo</t>
  </si>
  <si>
    <t>Exito Dual Riohacha</t>
  </si>
  <si>
    <t>Riohacha</t>
  </si>
  <si>
    <t>Exito Sincelejo</t>
  </si>
  <si>
    <t>Carulla Express San Martin</t>
  </si>
  <si>
    <t>Exito Monteria Norte</t>
  </si>
  <si>
    <t>Monteria</t>
  </si>
  <si>
    <t>Carulla Ramblas</t>
  </si>
  <si>
    <t>Exito Alamedas Del Sinu Monter</t>
  </si>
  <si>
    <t>Exito Valledupar Centro</t>
  </si>
  <si>
    <t>Valledupar</t>
  </si>
  <si>
    <t>Cesar</t>
  </si>
  <si>
    <t>Exito Buena Vista (Cv) Blla</t>
  </si>
  <si>
    <t>Exito Monteria Centro</t>
  </si>
  <si>
    <t>Exito Santa Marta Centro</t>
  </si>
  <si>
    <t>Exito Calle 77 (Cv) Blla</t>
  </si>
  <si>
    <t>Exito Barranqui.Metropolitano</t>
  </si>
  <si>
    <t>Exito Magangue</t>
  </si>
  <si>
    <t>Magangue</t>
  </si>
  <si>
    <t>Exito San Blas Barranquilla</t>
  </si>
  <si>
    <t>Exito Libertador</t>
  </si>
  <si>
    <t>Exito Sabanalarga</t>
  </si>
  <si>
    <t>Sabanalarga</t>
  </si>
  <si>
    <t>Exito Unicentro Valledupar</t>
  </si>
  <si>
    <t>Exito Las Flores Valledupar Cv</t>
  </si>
  <si>
    <t>Exito Murillo (Cv)Barranquilla</t>
  </si>
  <si>
    <t>Exito Soledad</t>
  </si>
  <si>
    <t>Soledad</t>
  </si>
  <si>
    <t>Exito Express San Martin C 4Ta</t>
  </si>
  <si>
    <t>Carulla Express Calle Roman</t>
  </si>
  <si>
    <t>Exito Express Las Velas</t>
  </si>
  <si>
    <t>Exito Express Manga</t>
  </si>
  <si>
    <t>Carulla Exp.Univers.De Cartage</t>
  </si>
  <si>
    <t>Exito Express Carrera 3</t>
  </si>
  <si>
    <t>Exito Express Costa Azul</t>
  </si>
  <si>
    <t>Covenas</t>
  </si>
  <si>
    <t>Exito Express Rodadero Sur</t>
  </si>
  <si>
    <t>Bgta Stmax Portal De Soledad</t>
  </si>
  <si>
    <t>Bod Stmax Monteria Mercadito</t>
  </si>
  <si>
    <t>Bod Surtimax Planeta Rica</t>
  </si>
  <si>
    <t>Planeta Rica</t>
  </si>
  <si>
    <t>Bodega Surtimax Cerete</t>
  </si>
  <si>
    <t>Cerete</t>
  </si>
  <si>
    <t>Bodega Surtimax Corozal Cra 25</t>
  </si>
  <si>
    <t>Corozal</t>
  </si>
  <si>
    <t>Bodega Surtimax Sahagun</t>
  </si>
  <si>
    <t>Sahagun</t>
  </si>
  <si>
    <t>Exito Express Las Americas</t>
  </si>
  <si>
    <t>Bodeguita Stmax Metrocar</t>
  </si>
  <si>
    <t>Bodeguita Stmax Metrocento</t>
  </si>
  <si>
    <t>Bodeguita Surtimax Boston</t>
  </si>
  <si>
    <t>Bodeguita Surtimax La Playa</t>
  </si>
  <si>
    <t>Surtimax La 8</t>
  </si>
  <si>
    <t>Surtimax Malambo</t>
  </si>
  <si>
    <t>Malambo</t>
  </si>
  <si>
    <t>Surtimayorista Macarena</t>
  </si>
  <si>
    <t>Surtimayorista Pradera</t>
  </si>
  <si>
    <t>Surtimayorista Turbaco</t>
  </si>
  <si>
    <t>Turbaco</t>
  </si>
  <si>
    <t>Surtimayorista Campina</t>
  </si>
  <si>
    <t>Centro Comercial Viva Sincelejo</t>
  </si>
  <si>
    <t>Centro Comercial Viva Barranquilla</t>
  </si>
  <si>
    <t>Centro comercial Viva Wajiira</t>
  </si>
  <si>
    <t>Guajira</t>
  </si>
  <si>
    <t>Carulla Antonio Narino</t>
  </si>
  <si>
    <t>Carulla Express Avenida 15</t>
  </si>
  <si>
    <t>Carulla Express Avenida 19</t>
  </si>
  <si>
    <t>Carulla Express Calle 90</t>
  </si>
  <si>
    <t>Carulla Express Olaya Herrera</t>
  </si>
  <si>
    <t>Carulla Express Ripley</t>
  </si>
  <si>
    <t>Carulla San Jeronimo</t>
  </si>
  <si>
    <t>Ccial Puerta Del Norte.</t>
  </si>
  <si>
    <t>CI Pathros</t>
  </si>
  <si>
    <t>CI Patros</t>
  </si>
  <si>
    <t>Exito Alto Prado</t>
  </si>
  <si>
    <t>Exito America</t>
  </si>
  <si>
    <t>Exito Calarca</t>
  </si>
  <si>
    <t>Exito Calle 28 Ibague</t>
  </si>
  <si>
    <t>Exito Calle 37 Ibague</t>
  </si>
  <si>
    <t>Exito Carrera 10 (Caf)</t>
  </si>
  <si>
    <t>Exito Cartago</t>
  </si>
  <si>
    <t>Exito Chia</t>
  </si>
  <si>
    <t>Exito Ciudad Montes (Caf)</t>
  </si>
  <si>
    <t>Exito Corferias</t>
  </si>
  <si>
    <t>Exito Dosquebradas</t>
  </si>
  <si>
    <t>Exito E. Portal Plaza</t>
  </si>
  <si>
    <t>Exito Guayaquil</t>
  </si>
  <si>
    <t>Exito La 22</t>
  </si>
  <si>
    <t>Exito La 22 Santa Marta (Cv)</t>
  </si>
  <si>
    <t>Éxito Manizales Centro</t>
  </si>
  <si>
    <t>Exito Manizales Cra 23</t>
  </si>
  <si>
    <t>Éxito Manizales Plaza</t>
  </si>
  <si>
    <t>Exito Outlet Unico</t>
  </si>
  <si>
    <t>Exito Outlet Unico Dos Quebradas</t>
  </si>
  <si>
    <t>Exito Portal Libertador</t>
  </si>
  <si>
    <t>Exito Prado</t>
  </si>
  <si>
    <t>Exito Primavera</t>
  </si>
  <si>
    <t>Exito Quirigua (Caf)</t>
  </si>
  <si>
    <t>Exito San Ignacio</t>
  </si>
  <si>
    <t>Exito Tecno Lisboa (Caf)</t>
  </si>
  <si>
    <t>Exito Tecno Oviedo</t>
  </si>
  <si>
    <t>Exito Zarzamora (Caf)</t>
  </si>
  <si>
    <t>Exito Exp.Altos De La Carolina</t>
  </si>
  <si>
    <t>Éxito Express Av 60</t>
  </si>
  <si>
    <t>Exito Express Av. Ferrocarril</t>
  </si>
  <si>
    <t>Exito Express Av.Simon Bolivar</t>
  </si>
  <si>
    <t>Exito Express Avenida Chile</t>
  </si>
  <si>
    <t>Exito Express Barichara</t>
  </si>
  <si>
    <t>Exito Express Barzal</t>
  </si>
  <si>
    <t>Exito Express Calle 138</t>
  </si>
  <si>
    <t>Exito Express Calle 26</t>
  </si>
  <si>
    <t>Exito Express Calle 90</t>
  </si>
  <si>
    <t>Exito Express Calle 94</t>
  </si>
  <si>
    <t>Exito Express Carrera 19</t>
  </si>
  <si>
    <t>Exito Express Cll 149 Con 54 A</t>
  </si>
  <si>
    <t>Exito Express Colina Campestre</t>
  </si>
  <si>
    <t>Exito Express Coliseo Cra 43</t>
  </si>
  <si>
    <t>Exito Express Costa De Oro</t>
  </si>
  <si>
    <t>Exito Express Cra 15 Con 82</t>
  </si>
  <si>
    <t>Exito Express Cra 24 Con 45A</t>
  </si>
  <si>
    <t>Exito Express Cra 7 Con 26</t>
  </si>
  <si>
    <t>Exito Express Don Alberto</t>
  </si>
  <si>
    <t>Exito Express Estadio Norte</t>
  </si>
  <si>
    <t>Exito Express Exposiciones</t>
  </si>
  <si>
    <t>Exito Express Kennedy</t>
  </si>
  <si>
    <t>Exito Express La Carolina</t>
  </si>
  <si>
    <t>Exito Express Laureles</t>
  </si>
  <si>
    <t>Exito Express Los Colores</t>
  </si>
  <si>
    <t>Exito Express Los Colores Cl53</t>
  </si>
  <si>
    <t>Exito Express Lourdes</t>
  </si>
  <si>
    <t>Exito Express Malecon</t>
  </si>
  <si>
    <t>Exito Express Marly</t>
  </si>
  <si>
    <t>Exito Express Monterrey</t>
  </si>
  <si>
    <t>Exito Express Otra Parte</t>
  </si>
  <si>
    <t>Exito Express Parq.De La Union</t>
  </si>
  <si>
    <t>Exito Express Plaza 74</t>
  </si>
  <si>
    <t>Exito Express Plaza Americas</t>
  </si>
  <si>
    <t>Exito Express Prado Cra 54</t>
  </si>
  <si>
    <t>Exito Express San Jorge</t>
  </si>
  <si>
    <t>Exito Express Terminal Norte</t>
  </si>
  <si>
    <t>Exito Express Univers.Nacional</t>
  </si>
  <si>
    <t>Exito Express Villa Ligia</t>
  </si>
  <si>
    <t>Exito Express Yerba Buena</t>
  </si>
  <si>
    <t>Express Corferias Cr 40</t>
  </si>
  <si>
    <t>Ext.Express Paq.De Las Cigarra</t>
  </si>
  <si>
    <t>Panificadora (Cpp)</t>
  </si>
  <si>
    <t>Panificadora</t>
  </si>
  <si>
    <t>Super Inter Express Las Pilas</t>
  </si>
  <si>
    <t>Super Inter Express Tequendama</t>
  </si>
  <si>
    <t>Super Inter Oeste</t>
  </si>
  <si>
    <t>Bgta Stmax 20 De Julio</t>
  </si>
  <si>
    <t>Bgta Stmax Autopista Sur (Caf)</t>
  </si>
  <si>
    <t>Bgta Stmax Boulevard Simon Bol</t>
  </si>
  <si>
    <t>Bgta Stmax Carmen De Viboral</t>
  </si>
  <si>
    <t>Bgta Stmax Condado De Castilla</t>
  </si>
  <si>
    <t>Bgta Stmax Cristo Rey Manizale</t>
  </si>
  <si>
    <t>Bgta Stmax Galerias Chinchina</t>
  </si>
  <si>
    <t>Bgta Stmax San Antonio Pereira</t>
  </si>
  <si>
    <t>Bgta Surtimax Alta Suiza</t>
  </si>
  <si>
    <t>Bgta Surtimax Olarte</t>
  </si>
  <si>
    <t>Bod Stmax Camellon Comer.Girar</t>
  </si>
  <si>
    <t>Bod Stmax Ciudadela(Caf)</t>
  </si>
  <si>
    <t>Bod Surtimax Calle 48</t>
  </si>
  <si>
    <t>Bod Surtimax Cevillar</t>
  </si>
  <si>
    <t>Bod Surtimax Chia</t>
  </si>
  <si>
    <t>Bod Surtimax Chinchina</t>
  </si>
  <si>
    <t>Bod Surtimax Ciudad Bolivar</t>
  </si>
  <si>
    <t>Bod Surtimax Claret</t>
  </si>
  <si>
    <t>Bod Surtimax Corabastos</t>
  </si>
  <si>
    <t>Bod Surtimax Cristo Rey</t>
  </si>
  <si>
    <t>Bod Surtimax Cuatro Vientos</t>
  </si>
  <si>
    <t>Bod Surtimax Engativa</t>
  </si>
  <si>
    <t>Bod Surtimax Facatativa</t>
  </si>
  <si>
    <t>Bod Surtimax Kennedy</t>
  </si>
  <si>
    <t>Bod Surtimax La Pradera</t>
  </si>
  <si>
    <t>Bod Surtimax Los Olivos</t>
  </si>
  <si>
    <t>Bod Surtimax Macarena</t>
  </si>
  <si>
    <t>Bod Surtimax Manrique</t>
  </si>
  <si>
    <t>Bod Surtimax Maracos</t>
  </si>
  <si>
    <t>Bod Surtimax Mosquera</t>
  </si>
  <si>
    <t>Bod Surtimax Restrepo</t>
  </si>
  <si>
    <t>Bod Surtimax San Blas</t>
  </si>
  <si>
    <t>Bod Surtimax Santa Lucia</t>
  </si>
  <si>
    <t>Bod Surtimax Turbaco</t>
  </si>
  <si>
    <t>Bod Surtimax Zipaquira</t>
  </si>
  <si>
    <t>Bodega Surtimax Andes</t>
  </si>
  <si>
    <t>Bodega Surtimax Olaya</t>
  </si>
  <si>
    <t>Bodega Surtimax San Carlos</t>
  </si>
  <si>
    <t>Bodeguita Stmax Aranzazu</t>
  </si>
  <si>
    <t>Bodeguita Stmax Baranoa</t>
  </si>
  <si>
    <t>Bodeguita Stmax Bazurto</t>
  </si>
  <si>
    <t>Bodeguita Stmax Boyaca Real</t>
  </si>
  <si>
    <t>Bodeguita Stmax Calatrava</t>
  </si>
  <si>
    <t>Bodeguita Stmax Caldas</t>
  </si>
  <si>
    <t>Bodeguita Stmax Calle 129</t>
  </si>
  <si>
    <t>Bodeguita Stmax La Carola</t>
  </si>
  <si>
    <t>Bodeguita Stmax La Estrella</t>
  </si>
  <si>
    <t>Bodeguita Stmax La Luna</t>
  </si>
  <si>
    <t>Bodeguita Stmax La Union</t>
  </si>
  <si>
    <t>Bodeguita Stmax Las Ferias</t>
  </si>
  <si>
    <t>Bodeguita Stmax Leon Xiii</t>
  </si>
  <si>
    <t>Bodeguita Stmax Lopez De Mesa</t>
  </si>
  <si>
    <t>Bodeguita Stmax Malambo</t>
  </si>
  <si>
    <t>Bodeguita Stmax Matatigres</t>
  </si>
  <si>
    <t>Bodeguita Stmax Plaza Envigado</t>
  </si>
  <si>
    <t>Bodeguita Stmax Plazade Flores</t>
  </si>
  <si>
    <t>Bodeguita Stmax San Jose</t>
  </si>
  <si>
    <t>Bodeguita Stmax San Sebastian</t>
  </si>
  <si>
    <t>Bodeguita Stmax Santo Tomas</t>
  </si>
  <si>
    <t>Bodeguita Stmax Villa Luz</t>
  </si>
  <si>
    <t>Bodeguita Stmax Villa Maria</t>
  </si>
  <si>
    <t>Bodeguita Stmax Villa Pilar</t>
  </si>
  <si>
    <t>Bodeguita Surtimax Centro(Caf)</t>
  </si>
  <si>
    <t>Bodeguita Surtimax Chipre</t>
  </si>
  <si>
    <t>Bodeguita Surtimax Choconta</t>
  </si>
  <si>
    <t>Bodeguita Surtimax Paraiso</t>
  </si>
  <si>
    <t>Bodeguita Surtimax Torices</t>
  </si>
  <si>
    <t>Surtimayorista Cuatro Vientos</t>
  </si>
  <si>
    <t>Material sin Idetificar</t>
  </si>
  <si>
    <t>No identificado</t>
  </si>
  <si>
    <t>Sin identificar</t>
  </si>
  <si>
    <t>Carulla Manizales</t>
  </si>
  <si>
    <t>Pereira</t>
  </si>
  <si>
    <t>Distr C Occidente</t>
  </si>
  <si>
    <t>Manizales</t>
  </si>
  <si>
    <t>Hugo Olarte</t>
  </si>
  <si>
    <t>Carulla Pereira Cerritos</t>
  </si>
  <si>
    <t>Risaralda</t>
  </si>
  <si>
    <t>Carulla Pereira Pinares</t>
  </si>
  <si>
    <t>Carulla San Marcel</t>
  </si>
  <si>
    <t>Cedi Pereira</t>
  </si>
  <si>
    <t>Jose Manuel Aguirre</t>
  </si>
  <si>
    <t>Exito Sancancio</t>
  </si>
  <si>
    <t>Exito Pereira Centro</t>
  </si>
  <si>
    <t>Exito Unicentro Armenia</t>
  </si>
  <si>
    <t>Armenia</t>
  </si>
  <si>
    <t>Exito Pereira</t>
  </si>
  <si>
    <t>Exito Manizales</t>
  </si>
  <si>
    <t>Exito Parque Arboleda</t>
  </si>
  <si>
    <t>Exito Armenia</t>
  </si>
  <si>
    <t>Exito Pereira Cuba</t>
  </si>
  <si>
    <t>Exito Cristal Armenia</t>
  </si>
  <si>
    <t>Super Inter La Tienda</t>
  </si>
  <si>
    <t>Super Inter La Carola</t>
  </si>
  <si>
    <t>Super Inter Express Mercar</t>
  </si>
  <si>
    <t>Super Inter Zarzal</t>
  </si>
  <si>
    <t>Zarzal</t>
  </si>
  <si>
    <t>Valle</t>
  </si>
  <si>
    <t>Super Inter Del Norte</t>
  </si>
  <si>
    <t>Super Inter Dos Quebradas</t>
  </si>
  <si>
    <t>Dos Quebradas</t>
  </si>
  <si>
    <t>Sup. Inter Santa Rosa De Cabal</t>
  </si>
  <si>
    <t>Santa Rosa De Cabal</t>
  </si>
  <si>
    <t>Super Inter Chipre</t>
  </si>
  <si>
    <t>Super Inter Manizales Centro</t>
  </si>
  <si>
    <t>Super Inter Pereira Centro</t>
  </si>
  <si>
    <t>Super Inter Santa Isabel</t>
  </si>
  <si>
    <t>Super Inter Centenario</t>
  </si>
  <si>
    <t>Calarca</t>
  </si>
  <si>
    <t>Super Inter Manizales Galeria</t>
  </si>
  <si>
    <t>Super Inter Caicedonia</t>
  </si>
  <si>
    <t>Caicedonia</t>
  </si>
  <si>
    <t>Super Inter Armenia Plaza</t>
  </si>
  <si>
    <t>Super Inter La Tebaida</t>
  </si>
  <si>
    <t>La Tebaida</t>
  </si>
  <si>
    <t>Super Inter Cristo Rey</t>
  </si>
  <si>
    <t>Super Inter Las Americas</t>
  </si>
  <si>
    <t>Super Inter Villa Del Pilar</t>
  </si>
  <si>
    <t>Super Inter Castilla</t>
  </si>
  <si>
    <t>Sp.Inter Feria De Los Platanos</t>
  </si>
  <si>
    <t>Super Inter Villa Olimpica</t>
  </si>
  <si>
    <t>Super Inter Alta Suiza</t>
  </si>
  <si>
    <t>Super Inter Calarca</t>
  </si>
  <si>
    <t>Super Inter Circasia</t>
  </si>
  <si>
    <t>Circasia</t>
  </si>
  <si>
    <t>Super Inter Cartago</t>
  </si>
  <si>
    <t>Cartago</t>
  </si>
  <si>
    <t>Super Inter Villa Maria</t>
  </si>
  <si>
    <t>Villamaria</t>
  </si>
  <si>
    <t>Super Inter Ccial Villa Verde</t>
  </si>
  <si>
    <t>Super Inter La Capilla</t>
  </si>
  <si>
    <t>Super Inter Chinchina</t>
  </si>
  <si>
    <t>Chinchina</t>
  </si>
  <si>
    <t>Super Inter San Sebastian</t>
  </si>
  <si>
    <t>Sup.Inter Megamio Caicedonia</t>
  </si>
  <si>
    <t>Super Inter Aranzazu</t>
  </si>
  <si>
    <t>Aranzazu</t>
  </si>
  <si>
    <t>Cedi Bucaramanga</t>
  </si>
  <si>
    <t>Santander</t>
  </si>
  <si>
    <t>Bucaramanga</t>
  </si>
  <si>
    <t>Duvan Saavedra</t>
  </si>
  <si>
    <t>Exito Bucaramanga Centro</t>
  </si>
  <si>
    <t>Exito Piedecuesta</t>
  </si>
  <si>
    <t>Piedecuesta</t>
  </si>
  <si>
    <t>Exito Oriental Bucaramanga Cv</t>
  </si>
  <si>
    <t>Exito Canaveral Florida B</t>
  </si>
  <si>
    <t>Exito Bucaramanga Cabecera</t>
  </si>
  <si>
    <t>Exito Bucaramanga</t>
  </si>
  <si>
    <t>Exito Paseo Del Puente</t>
  </si>
  <si>
    <t>Exito Ocana</t>
  </si>
  <si>
    <t>Ocana</t>
  </si>
  <si>
    <t>Norte de Santander</t>
  </si>
  <si>
    <t>Exito San Mateo Cucuta (Cv)</t>
  </si>
  <si>
    <t>Cucuta</t>
  </si>
  <si>
    <t>Exito Barrancabermeja</t>
  </si>
  <si>
    <t>Barrancabermeja</t>
  </si>
  <si>
    <t>Exito Avenida Quinta Cucuta</t>
  </si>
  <si>
    <t>Exito Express Florida Blanca</t>
  </si>
  <si>
    <t>Floridablanca</t>
  </si>
  <si>
    <t>Exito Express Aurora</t>
  </si>
  <si>
    <t>Exito Express Santa Ana</t>
  </si>
  <si>
    <t>Bodega Mayorista Cucuta</t>
  </si>
  <si>
    <t>Carulla San Fernando</t>
  </si>
  <si>
    <t>Yumbo</t>
  </si>
  <si>
    <t>Cali</t>
  </si>
  <si>
    <t>Angie Quintero</t>
  </si>
  <si>
    <t>Carulla Avenida Colombia</t>
  </si>
  <si>
    <t>Carulla Ciudad Jardin</t>
  </si>
  <si>
    <t>Carulla Trade Center</t>
  </si>
  <si>
    <t>Carulla Express Portada Al Mar</t>
  </si>
  <si>
    <t>Carulla Pance Cali</t>
  </si>
  <si>
    <t>Cedi Calima</t>
  </si>
  <si>
    <t xml:space="preserve">Angie Quintero </t>
  </si>
  <si>
    <t>Cedi Yumbo</t>
  </si>
  <si>
    <t>Diego Fajardo</t>
  </si>
  <si>
    <t>Decatlhon Cali</t>
  </si>
  <si>
    <t>Exito San Fernando</t>
  </si>
  <si>
    <t>Distrito Cali</t>
  </si>
  <si>
    <t>Exito Unicali</t>
  </si>
  <si>
    <t>Exito La Flora</t>
  </si>
  <si>
    <t>Exito Cra. 8 Cali</t>
  </si>
  <si>
    <t>Exito Palmira</t>
  </si>
  <si>
    <t>Palmira</t>
  </si>
  <si>
    <t>Exito Buenaventura</t>
  </si>
  <si>
    <t>Buenaventura</t>
  </si>
  <si>
    <t>Exito Chipichape</t>
  </si>
  <si>
    <t>Exito Popayan Centro</t>
  </si>
  <si>
    <t>Popayan</t>
  </si>
  <si>
    <t>Cauca</t>
  </si>
  <si>
    <t>Exito Panamericana Popayan</t>
  </si>
  <si>
    <t>Exito Simon Bolivar</t>
  </si>
  <si>
    <t>Exito Pasoancho</t>
  </si>
  <si>
    <t>Exito Palmeto</t>
  </si>
  <si>
    <t>Exito Pasto Centro</t>
  </si>
  <si>
    <t>Pasto</t>
  </si>
  <si>
    <t>Nariño</t>
  </si>
  <si>
    <t>Exito Buga</t>
  </si>
  <si>
    <t>Buga</t>
  </si>
  <si>
    <t>Exito Pasto</t>
  </si>
  <si>
    <t>Exito Tulua</t>
  </si>
  <si>
    <t>Tulua</t>
  </si>
  <si>
    <t>Exito Ipiales</t>
  </si>
  <si>
    <t>Ipiales</t>
  </si>
  <si>
    <t>Super Inter Melendez</t>
  </si>
  <si>
    <t>Sur Cali</t>
  </si>
  <si>
    <t>Super Inter Express La Flora</t>
  </si>
  <si>
    <t>Express S</t>
  </si>
  <si>
    <t>Norte Cali</t>
  </si>
  <si>
    <t>Super Inter Express Los Cambul</t>
  </si>
  <si>
    <t>Super Inter Popular</t>
  </si>
  <si>
    <t>Super Inter La Union</t>
  </si>
  <si>
    <t>Super Inter Unico Salomia</t>
  </si>
  <si>
    <t>Super Inter Express Av. Sexta</t>
  </si>
  <si>
    <t>Super Inter La Maria</t>
  </si>
  <si>
    <t>Super Inter Estadio</t>
  </si>
  <si>
    <t>Super Inter Popala</t>
  </si>
  <si>
    <t>Super Inter La Cometa</t>
  </si>
  <si>
    <t>Super Inter Pasarela</t>
  </si>
  <si>
    <t>Super Inter Acopi</t>
  </si>
  <si>
    <t>Super Inter Guayacanes</t>
  </si>
  <si>
    <t>Super Inter San Fernando</t>
  </si>
  <si>
    <t>Super Inter Centro</t>
  </si>
  <si>
    <t>Super Inter Buenos Aires</t>
  </si>
  <si>
    <t>Super Inter Valdemoro</t>
  </si>
  <si>
    <t>Super Inter Guadalupe</t>
  </si>
  <si>
    <t>Super Inter Unico Yumbo</t>
  </si>
  <si>
    <t>Super Inter Rio Cauca</t>
  </si>
  <si>
    <t>Super Inter Siloe</t>
  </si>
  <si>
    <t>Super Inter Jamundi</t>
  </si>
  <si>
    <t>Jamundi</t>
  </si>
  <si>
    <t>Super Inter Villa Colombia</t>
  </si>
  <si>
    <t>Super Inter Outlet La 80</t>
  </si>
  <si>
    <t>Super Inter La Luna</t>
  </si>
  <si>
    <t>Super Inter Punto Verde</t>
  </si>
  <si>
    <t>Super Inter Primavera</t>
  </si>
  <si>
    <t>Super Inter El Sembrador</t>
  </si>
  <si>
    <t>Super Inter Independencia</t>
  </si>
  <si>
    <t>Super Inter El Acuario</t>
  </si>
  <si>
    <t>Super Inter Palmira Centro</t>
  </si>
  <si>
    <t>Dark Store Oviedo</t>
  </si>
  <si>
    <t>EDS Envigado</t>
  </si>
  <si>
    <t>Todo Hogar</t>
  </si>
  <si>
    <t>Bodega Todo Hogar</t>
  </si>
  <si>
    <t>Cedi.Com</t>
  </si>
  <si>
    <t>Virtual</t>
  </si>
  <si>
    <t>H &amp; M</t>
  </si>
  <si>
    <t>Carulla Smartmarket</t>
  </si>
  <si>
    <t>Carulla Mall Plaza Buenavista</t>
  </si>
  <si>
    <r>
      <rPr>
        <b/>
        <sz val="12"/>
        <rFont val="Calibri"/>
        <family val="2"/>
        <scheme val="minor"/>
      </rPr>
      <t>Filtro de periodos de consulta</t>
    </r>
    <r>
      <rPr>
        <sz val="12"/>
        <rFont val="Calibri"/>
        <family val="2"/>
        <scheme val="minor"/>
      </rPr>
      <t>: Nombre, cedula, dias de ausencia tipo de ausencia (accidente, incapacidad, vacaciones)</t>
    </r>
  </si>
  <si>
    <t>Informe de despachos de insumos</t>
  </si>
  <si>
    <t>Claridades</t>
  </si>
  <si>
    <t>Otros requerimientos</t>
  </si>
  <si>
    <t xml:space="preserve">REAL ultimo mes del filtro </t>
  </si>
  <si>
    <r>
      <rPr>
        <b/>
        <sz val="11"/>
        <color rgb="FFFF0000"/>
        <rFont val="Calibri"/>
        <family val="2"/>
        <scheme val="minor"/>
      </rPr>
      <t xml:space="preserve"> </t>
    </r>
    <r>
      <rPr>
        <b/>
        <sz val="11"/>
        <color theme="1"/>
        <rFont val="Calibri"/>
        <family val="2"/>
        <scheme val="minor"/>
      </rPr>
      <t>Cartón Total ACUMULADO 2019</t>
    </r>
  </si>
  <si>
    <r>
      <rPr>
        <b/>
        <sz val="11"/>
        <color rgb="FFFF0000"/>
        <rFont val="Calibri"/>
        <family val="2"/>
        <scheme val="minor"/>
      </rPr>
      <t xml:space="preserve">
</t>
    </r>
    <r>
      <rPr>
        <b/>
        <sz val="11"/>
        <color theme="1"/>
        <rFont val="Calibri"/>
        <family val="2"/>
        <scheme val="minor"/>
      </rPr>
      <t>Cartón Acumulado Enero - Diciembre 2018</t>
    </r>
  </si>
  <si>
    <t>Acumulado N-1 (si se tiene)</t>
  </si>
  <si>
    <t xml:space="preserve">
Cartón Ppto ACUMULADO 2019</t>
  </si>
  <si>
    <t xml:space="preserve">
Ppto Diciembre 2019</t>
  </si>
  <si>
    <t>PPTO DEL MES AÑO ACTUAL</t>
  </si>
  <si>
    <t xml:space="preserve">PPTO. AL MES DEL CORTE EN KILOS AÑO ACTUAL </t>
  </si>
  <si>
    <t>REAL Acumulado incluyendo  ultimo mes del filtro</t>
  </si>
  <si>
    <t>REAL MES / PPTO MES</t>
  </si>
  <si>
    <t>SIN DISTRITO</t>
  </si>
  <si>
    <t>Mes N-1 REAL SI SE TIENE</t>
  </si>
  <si>
    <t>(N/N-1) EN %</t>
  </si>
  <si>
    <t>Familia Cartón (igual para familia de chatarra, ganchos y otros)</t>
  </si>
  <si>
    <t>Adicional para el plástico estos indicadores</t>
  </si>
  <si>
    <t xml:space="preserve">Cantidad de plastico del mes / (Q carton + Q plastico) </t>
  </si>
  <si>
    <t>Mostrar en %</t>
  </si>
  <si>
    <t xml:space="preserve">Cantidad de plastico acumulado al corte/ (Q carton al corte  + Q plastico al corte ) </t>
  </si>
  <si>
    <t>Ppto Enero</t>
  </si>
  <si>
    <t>Real Enero</t>
  </si>
  <si>
    <t>Ppto Febrero</t>
  </si>
  <si>
    <t xml:space="preserve">Real febrero </t>
  </si>
  <si>
    <t>Familia Cartón (igual para todas las familias)</t>
  </si>
  <si>
    <t>Ppto. Acumulado</t>
  </si>
  <si>
    <t>Real Acumulado</t>
  </si>
  <si>
    <t>% cumplimiento acumulado</t>
  </si>
  <si>
    <t>Kilos faltantes</t>
  </si>
  <si>
    <t>Ppto menos real en kilos</t>
  </si>
  <si>
    <t>Suma de kilos reales mes</t>
  </si>
  <si>
    <t>Suma de kilos ppto mes</t>
  </si>
  <si>
    <t>Real sobre ppto en %</t>
  </si>
  <si>
    <t>(año 2 - Año 1) / Año 1</t>
  </si>
  <si>
    <t>Ppto en kilos mes para esta familia</t>
  </si>
  <si>
    <t>Real kilos mes para esta familia</t>
  </si>
  <si>
    <t>Igual para todos los meses</t>
  </si>
  <si>
    <t>Usar todos estos datos como filtro</t>
  </si>
  <si>
    <t>Medir el desempeño de las tiendas en el retorno de material vs. Ppto mes a mes</t>
  </si>
  <si>
    <t>Ver hoja informe 3</t>
  </si>
  <si>
    <t>Análisis de resultados por almacén</t>
  </si>
  <si>
    <t>Ejecuciòn presupuestal en kilos por almacen  / material</t>
  </si>
  <si>
    <t>Opcion 1</t>
  </si>
  <si>
    <t>Opcion 2</t>
  </si>
  <si>
    <t>Prueba de esfuerzo</t>
  </si>
  <si>
    <t>Vista - se procesa en la noche y a primera hora la vista esta disponible, con informacion al dia anteriore</t>
  </si>
  <si>
    <t>En el título centrado: 
FUNDACION ÉXITO
NOMBRE DEL INFORME
Fecha de corte:
LOGO a la izquierda.</t>
  </si>
  <si>
    <t>Usamos el del sistema, pero le van a quitar las columnas de # de lote, # de serie.  Y verificar que las columnas donde bajen valores, no lleguen a excel combinadas.
Debe mostrar el # del documento que originó el movimiento y el # del viaje y convervar los campos que ya está mostrando.</t>
  </si>
  <si>
    <t>Entradas</t>
  </si>
  <si>
    <t>Salidas</t>
  </si>
  <si>
    <t>Plegadiza</t>
  </si>
  <si>
    <t>Informe de movimiento diario de Inventario</t>
  </si>
  <si>
    <t xml:space="preserve">Por clasificar </t>
  </si>
  <si>
    <t>Para la venta</t>
  </si>
  <si>
    <t>Codigo Material</t>
  </si>
  <si>
    <t>Nombre material</t>
  </si>
  <si>
    <t>Insumos</t>
  </si>
  <si>
    <t>Saldo  valorizado</t>
  </si>
  <si>
    <t>Saldo real sistema</t>
  </si>
  <si>
    <t>Informe diario de movimiento de inventario por planta material</t>
  </si>
  <si>
    <r>
      <rPr>
        <b/>
        <sz val="12"/>
        <rFont val="Calibri"/>
        <family val="2"/>
        <scheme val="minor"/>
      </rPr>
      <t>Fechas:</t>
    </r>
    <r>
      <rPr>
        <sz val="12"/>
        <rFont val="Calibri"/>
        <family val="2"/>
        <scheme val="minor"/>
      </rPr>
      <t xml:space="preserve">  Por defecto que salga inicio dia de ayer, fin dia de hoy.  </t>
    </r>
    <r>
      <rPr>
        <b/>
        <sz val="12"/>
        <rFont val="Calibri"/>
        <family val="2"/>
        <scheme val="minor"/>
      </rPr>
      <t>El stock siempre será al momento del reporte (en tiempo real)
Si selecciona rango de fechas, le mostrará las entradas y salidas de ese rango de fecha, con el inventario al momento de ejecutar el reporte. aplicando los demas filtros (planta, familia)</t>
    </r>
  </si>
  <si>
    <t>% retonos sin marcación periodo</t>
  </si>
  <si>
    <t>% retonos sin marcación Acumulado</t>
  </si>
  <si>
    <t># retornos periodo</t>
  </si>
  <si>
    <t># retornos Acumulado</t>
  </si>
  <si>
    <t>% retonos con novedad de calidad periodo</t>
  </si>
  <si>
    <t>% retonos con novedad de calidad acumulado</t>
  </si>
  <si>
    <t># personas tienda</t>
  </si>
  <si>
    <t># personas capacitadas</t>
  </si>
  <si>
    <t>% persoans capacitadas</t>
  </si>
  <si>
    <t># llalamdas</t>
  </si>
  <si>
    <t># llamadas</t>
  </si>
  <si>
    <t># veces que habo con el gerente</t>
  </si>
  <si>
    <t>Elegitr periodo a consultar</t>
  </si>
  <si>
    <t>pita</t>
  </si>
  <si>
    <t>Alambre</t>
  </si>
  <si>
    <t>globos</t>
  </si>
  <si>
    <t>stcker</t>
  </si>
  <si>
    <t>Kilos carton recibidos</t>
  </si>
  <si>
    <t>Tipo de insumo</t>
  </si>
  <si>
    <t>llamadas  mes</t>
  </si>
  <si>
    <t xml:space="preserve">llamadas Acumulado  </t>
  </si>
  <si>
    <t>kg</t>
  </si>
  <si>
    <t>und</t>
  </si>
  <si>
    <t>rollo</t>
  </si>
  <si>
    <t>Fecha del ultimo despacho (pita/ alambre)</t>
  </si>
  <si>
    <t>Fecha inicio</t>
  </si>
  <si>
    <t>Fecha fin</t>
  </si>
  <si>
    <t>Suma entradas confirmadas de SINCO + Entradas manuales confirmadas</t>
  </si>
  <si>
    <t>Kilos despachados del material / kilos de carton recibidos en el rango de fecha</t>
  </si>
  <si>
    <t># novedades de calidd</t>
  </si>
  <si>
    <t># novedades marcacion</t>
  </si>
  <si>
    <t>% novedades</t>
  </si>
  <si>
    <t>% novedades marcación</t>
  </si>
  <si>
    <t># novedades calidad  / # pedidos</t>
  </si>
  <si>
    <t># novedades marcación / # pedidos</t>
  </si>
  <si>
    <t>Suma los confirmados de SINCO + los confirmados manuales</t>
  </si>
  <si>
    <t xml:space="preserve">Analizar data de viajes despachados </t>
  </si>
  <si>
    <t>Fecha de moviemiento</t>
  </si>
  <si>
    <t>Cantidades recibidas (kilo)</t>
  </si>
  <si>
    <t>Fecha de confirmación</t>
  </si>
  <si>
    <t># Viaje origen</t>
  </si>
  <si>
    <t>Código Articulo</t>
  </si>
  <si>
    <t>Diferencia en dias</t>
  </si>
  <si>
    <t>Fecha confirmación - fecha movimiento</t>
  </si>
  <si>
    <t>Cantidades despachadas (paquetes)</t>
  </si>
  <si>
    <t>Unidades recibidas (paquetes)</t>
  </si>
  <si>
    <t>SINCO</t>
  </si>
  <si>
    <t>AHORA</t>
  </si>
  <si>
    <t>EN ESTE INFORME SE REFLEJA LO QUE LLEGA DE SINCO + LO MANUAL CON LOS DATOS DISPONIBLKES QUE TENGAMOS.</t>
  </si>
  <si>
    <t>No solicitud</t>
  </si>
  <si>
    <t>Estado</t>
  </si>
  <si>
    <t>LO FABRICAN COMO CONSULTAN Y SE EXPORTA</t>
  </si>
  <si>
    <t>Rango de fecha:</t>
  </si>
  <si>
    <t>Plastico</t>
  </si>
  <si>
    <t xml:space="preserve"> * revisar con  programación si se puede traer el material por clasificar. (de que materiales proviene esta producción)</t>
  </si>
  <si>
    <t>Por defecto sale del dia anterior</t>
  </si>
  <si>
    <t xml:space="preserve">Pedir fecha inicial - fecha final </t>
  </si>
  <si>
    <t>Por planta</t>
  </si>
  <si>
    <t>Código articulo</t>
  </si>
  <si>
    <t>Artículo</t>
  </si>
  <si>
    <t>Kilos trasladados</t>
  </si>
  <si>
    <t>Por artículo</t>
  </si>
  <si>
    <t>O todos</t>
  </si>
  <si>
    <t xml:space="preserve">1. Que se pueda generar un  box plot  o (caja de bigotes) donde el Y= sea o los retornos o presupuesto. X= Marca, Zona, Distrito </t>
  </si>
  <si>
    <t>2. Generer Estadisticos Descriptivos por cada Indicador:</t>
  </si>
  <si>
    <t>elegir periodo, la marca, el distrito, etc</t>
  </si>
  <si>
    <t>Media :</t>
  </si>
  <si>
    <t>Mediana:</t>
  </si>
  <si>
    <t>Moda:</t>
  </si>
  <si>
    <t>Percentiles y Cuartiles:</t>
  </si>
  <si>
    <t>Varianza:</t>
  </si>
  <si>
    <t>Desviación estandar:</t>
  </si>
  <si>
    <t>Max:</t>
  </si>
  <si>
    <t>Min:</t>
  </si>
  <si>
    <t>retornos 2019</t>
  </si>
  <si>
    <t>retorno 2020</t>
  </si>
  <si>
    <t xml:space="preserve"> </t>
  </si>
  <si>
    <t>3. Comparativo de Ventas de PGV vs Retornos</t>
  </si>
  <si>
    <t>Ventas de PGC y Retornos del 28 de al 8 de febrero</t>
  </si>
  <si>
    <t>Ventas 2019</t>
  </si>
  <si>
    <t>Ventas 2020</t>
  </si>
  <si>
    <t>Var(20/19)</t>
  </si>
  <si>
    <t>retornos 2020</t>
  </si>
  <si>
    <t xml:space="preserve">206,839   </t>
  </si>
  <si>
    <t xml:space="preserve">     205,299   </t>
  </si>
  <si>
    <t xml:space="preserve">          290,859   </t>
  </si>
  <si>
    <t xml:space="preserve">        286,657   </t>
  </si>
  <si>
    <t>Dark Store</t>
  </si>
  <si>
    <t xml:space="preserve">               -     </t>
  </si>
  <si>
    <t xml:space="preserve">         4,891   </t>
  </si>
  <si>
    <t xml:space="preserve">             4,063   </t>
  </si>
  <si>
    <t xml:space="preserve">     963,067   </t>
  </si>
  <si>
    <t xml:space="preserve">  1,019,437   </t>
  </si>
  <si>
    <t xml:space="preserve">      1,286,884   </t>
  </si>
  <si>
    <t xml:space="preserve">    1,341,770   </t>
  </si>
  <si>
    <t xml:space="preserve">       38,596   </t>
  </si>
  <si>
    <t xml:space="preserve">       45,835   </t>
  </si>
  <si>
    <t xml:space="preserve">             63,960   </t>
  </si>
  <si>
    <t xml:space="preserve">          70,382   </t>
  </si>
  <si>
    <t xml:space="preserve">     244,056   </t>
  </si>
  <si>
    <t xml:space="preserve">     171,729   </t>
  </si>
  <si>
    <t xml:space="preserve">          324,022   </t>
  </si>
  <si>
    <t xml:space="preserve">        255,234   </t>
  </si>
  <si>
    <t xml:space="preserve">         3,767   </t>
  </si>
  <si>
    <t xml:space="preserve">         8,396   </t>
  </si>
  <si>
    <t xml:space="preserve">               1,876   </t>
  </si>
  <si>
    <t xml:space="preserve">             4,772   </t>
  </si>
  <si>
    <t>Total Antioquia</t>
  </si>
  <si>
    <t xml:space="preserve">  1,456,325   </t>
  </si>
  <si>
    <t xml:space="preserve">  1,455,587   </t>
  </si>
  <si>
    <t xml:space="preserve">      1,967,600   </t>
  </si>
  <si>
    <t xml:space="preserve">    1,962,878   </t>
  </si>
  <si>
    <t>Total  Antioquia sin Surtimayorista</t>
  </si>
  <si>
    <t xml:space="preserve">  1,452,558   </t>
  </si>
  <si>
    <t xml:space="preserve">  1,447,191   </t>
  </si>
  <si>
    <t xml:space="preserve">      1,965,724   </t>
  </si>
  <si>
    <t xml:space="preserve">    1,958,105   </t>
  </si>
  <si>
    <t xml:space="preserve">     710,926   </t>
  </si>
  <si>
    <t xml:space="preserve">     707,808   </t>
  </si>
  <si>
    <t xml:space="preserve">          936,615   </t>
  </si>
  <si>
    <t xml:space="preserve">        920,896   </t>
  </si>
  <si>
    <t xml:space="preserve">  1,630,250   </t>
  </si>
  <si>
    <t xml:space="preserve">  1,635,694   </t>
  </si>
  <si>
    <t xml:space="preserve">      2,178,635   </t>
  </si>
  <si>
    <t xml:space="preserve">    2,245,358   </t>
  </si>
  <si>
    <t xml:space="preserve">     123,079   </t>
  </si>
  <si>
    <t xml:space="preserve">     131,689   </t>
  </si>
  <si>
    <t xml:space="preserve">          168,089   </t>
  </si>
  <si>
    <t xml:space="preserve">        185,843   </t>
  </si>
  <si>
    <t xml:space="preserve">       73,359   </t>
  </si>
  <si>
    <t xml:space="preserve">       59,741   </t>
  </si>
  <si>
    <t xml:space="preserve">             98,415   </t>
  </si>
  <si>
    <t xml:space="preserve">          86,058   </t>
  </si>
  <si>
    <t xml:space="preserve">     582,309   </t>
  </si>
  <si>
    <t xml:space="preserve">     483,513   </t>
  </si>
  <si>
    <t xml:space="preserve">          715,796   </t>
  </si>
  <si>
    <t xml:space="preserve">        634,194   </t>
  </si>
  <si>
    <t xml:space="preserve">     311,876   </t>
  </si>
  <si>
    <t xml:space="preserve">     376,661   </t>
  </si>
  <si>
    <t xml:space="preserve">          368,931   </t>
  </si>
  <si>
    <t xml:space="preserve">        457,146   </t>
  </si>
  <si>
    <t>Total Bogotá</t>
  </si>
  <si>
    <t xml:space="preserve">  3,431,799   </t>
  </si>
  <si>
    <t xml:space="preserve">  3,395,106   </t>
  </si>
  <si>
    <t xml:space="preserve">      4,466,481   </t>
  </si>
  <si>
    <t xml:space="preserve">    4,529,495   </t>
  </si>
  <si>
    <t>Total Bogotá sin Surtimayorista</t>
  </si>
  <si>
    <t xml:space="preserve">  3,119,922   </t>
  </si>
  <si>
    <t xml:space="preserve">  3,018,445   </t>
  </si>
  <si>
    <t xml:space="preserve">      4,097,550   </t>
  </si>
  <si>
    <t xml:space="preserve">    4,072,349   </t>
  </si>
  <si>
    <t xml:space="preserve">     137,561   </t>
  </si>
  <si>
    <t xml:space="preserve">     132,889   </t>
  </si>
  <si>
    <t xml:space="preserve">          274,849   </t>
  </si>
  <si>
    <t xml:space="preserve">        278,919   </t>
  </si>
  <si>
    <t xml:space="preserve">     642,833   </t>
  </si>
  <si>
    <t xml:space="preserve">     602,332   </t>
  </si>
  <si>
    <t xml:space="preserve">          893,210   </t>
  </si>
  <si>
    <t xml:space="preserve">        868,811   </t>
  </si>
  <si>
    <t xml:space="preserve">       29,937   </t>
  </si>
  <si>
    <t xml:space="preserve">       33,358   </t>
  </si>
  <si>
    <t xml:space="preserve">             82,686   </t>
  </si>
  <si>
    <t xml:space="preserve">          90,206   </t>
  </si>
  <si>
    <t xml:space="preserve">     130,810   </t>
  </si>
  <si>
    <t xml:space="preserve">       38,866   </t>
  </si>
  <si>
    <t xml:space="preserve">          179,951   </t>
  </si>
  <si>
    <t>          59,909   </t>
  </si>
  <si>
    <t xml:space="preserve">       45,929   </t>
  </si>
  <si>
    <t xml:space="preserve">       47,478   </t>
  </si>
  <si>
    <t xml:space="preserve">             63,698   </t>
  </si>
  <si>
    <t xml:space="preserve">          60,753   </t>
  </si>
  <si>
    <t>Total Caribe</t>
  </si>
  <si>
    <t xml:space="preserve">     987,071   </t>
  </si>
  <si>
    <t xml:space="preserve">     854,924   </t>
  </si>
  <si>
    <t xml:space="preserve">      1,494,394   </t>
  </si>
  <si>
    <t xml:space="preserve">    1,358,599   </t>
  </si>
  <si>
    <t>Total Caribe sin Surtimayorista</t>
  </si>
  <si>
    <t xml:space="preserve">     941,142   </t>
  </si>
  <si>
    <t xml:space="preserve">     807,446   </t>
  </si>
  <si>
    <t xml:space="preserve">      1,430,697   </t>
  </si>
  <si>
    <t xml:space="preserve">    1,297,846   </t>
  </si>
  <si>
    <t xml:space="preserve">       25,950   </t>
  </si>
  <si>
    <t xml:space="preserve">       28,920   </t>
  </si>
  <si>
    <t xml:space="preserve">             43,414   </t>
  </si>
  <si>
    <t xml:space="preserve">          46,967   </t>
  </si>
  <si>
    <t xml:space="preserve">     122,836   </t>
  </si>
  <si>
    <t xml:space="preserve">     120,636   </t>
  </si>
  <si>
    <t xml:space="preserve">          175,717   </t>
  </si>
  <si>
    <t xml:space="preserve">        166,627   </t>
  </si>
  <si>
    <t xml:space="preserve">     363,409   </t>
  </si>
  <si>
    <t xml:space="preserve">     340,062   </t>
  </si>
  <si>
    <t xml:space="preserve">          477,520   </t>
  </si>
  <si>
    <t xml:space="preserve">        465,179   </t>
  </si>
  <si>
    <t>Total Pereira</t>
  </si>
  <si>
    <t xml:space="preserve">     512,195   </t>
  </si>
  <si>
    <t xml:space="preserve">     489,618   </t>
  </si>
  <si>
    <t xml:space="preserve">          696,651   </t>
  </si>
  <si>
    <t xml:space="preserve">        678,773   </t>
  </si>
  <si>
    <t xml:space="preserve">     321,042   </t>
  </si>
  <si>
    <t xml:space="preserve">     261,758   </t>
  </si>
  <si>
    <t xml:space="preserve">          361,498   </t>
  </si>
  <si>
    <t xml:space="preserve">        387,411   </t>
  </si>
  <si>
    <t xml:space="preserve">        8,548   </t>
  </si>
  <si>
    <t xml:space="preserve">         8,525   </t>
  </si>
  <si>
    <t xml:space="preserve">             11,887   </t>
  </si>
  <si>
    <t xml:space="preserve">          13,761   </t>
  </si>
  <si>
    <t xml:space="preserve">         5,135   </t>
  </si>
  <si>
    <t xml:space="preserve">       28,403   </t>
  </si>
  <si>
    <t xml:space="preserve">               2,681   </t>
  </si>
  <si>
    <t xml:space="preserve">          15,635   </t>
  </si>
  <si>
    <t>Total Santander</t>
  </si>
  <si>
    <t xml:space="preserve">     334,726   </t>
  </si>
  <si>
    <t xml:space="preserve">     298,687   </t>
  </si>
  <si>
    <t xml:space="preserve">          376,066   </t>
  </si>
  <si>
    <t xml:space="preserve">        416,806   </t>
  </si>
  <si>
    <t>Total Santander sin Surtimayorista</t>
  </si>
  <si>
    <t xml:space="preserve">     329,591   </t>
  </si>
  <si>
    <t xml:space="preserve">     270,284   </t>
  </si>
  <si>
    <t xml:space="preserve">          373,385   </t>
  </si>
  <si>
    <t xml:space="preserve">        401,172   </t>
  </si>
  <si>
    <t xml:space="preserve">       45,782   </t>
  </si>
  <si>
    <t xml:space="preserve">       49,338   </t>
  </si>
  <si>
    <t xml:space="preserve">             67,255   </t>
  </si>
  <si>
    <t xml:space="preserve">          72,129   </t>
  </si>
  <si>
    <t xml:space="preserve">     306,182   </t>
  </si>
  <si>
    <t xml:space="preserve">     305,606   </t>
  </si>
  <si>
    <t xml:space="preserve">          420,127   </t>
  </si>
  <si>
    <t xml:space="preserve">        422,398   </t>
  </si>
  <si>
    <t xml:space="preserve">     395,209   </t>
  </si>
  <si>
    <t xml:space="preserve">     398,475   </t>
  </si>
  <si>
    <t xml:space="preserve">          528,837   </t>
  </si>
  <si>
    <t xml:space="preserve">        534,795   </t>
  </si>
  <si>
    <t>Total Yumbo</t>
  </si>
  <si>
    <t xml:space="preserve">     747,173   </t>
  </si>
  <si>
    <t xml:space="preserve">     753,419   </t>
  </si>
  <si>
    <t xml:space="preserve">      1,016,219   </t>
  </si>
  <si>
    <t xml:space="preserve">    1,029,322   </t>
  </si>
  <si>
    <t>Total General</t>
  </si>
  <si>
    <t xml:space="preserve">  7,469,289   </t>
  </si>
  <si>
    <t xml:space="preserve">  7,247,340   </t>
  </si>
  <si>
    <t xml:space="preserve">    10,017,411   </t>
  </si>
  <si>
    <t xml:space="preserve">    9,975,873   </t>
  </si>
  <si>
    <t>Total General sin Surtimayorista</t>
  </si>
  <si>
    <t xml:space="preserve">  7,102,581   </t>
  </si>
  <si>
    <t xml:space="preserve">  6,786,401   </t>
  </si>
  <si>
    <t xml:space="preserve">      9,580,226   </t>
  </si>
  <si>
    <t xml:space="preserve">    9,437,566   </t>
  </si>
  <si>
    <t>3. Constancia de Entrega de Material</t>
  </si>
  <si>
    <t>Se  pueda generar un constancia de entrega automatica y que salga un pdf.</t>
  </si>
  <si>
    <t xml:space="preserve">donde los datos en amarillo se llenen automaticamente, </t>
  </si>
  <si>
    <t>4. Inventario de por planta Insumos:</t>
  </si>
  <si>
    <t>kilos</t>
  </si>
  <si>
    <t>Inv. Inicial</t>
  </si>
  <si>
    <t>Inv. Final</t>
  </si>
  <si>
    <t>Pita</t>
  </si>
  <si>
    <t>Globos</t>
  </si>
  <si>
    <t>Sickers</t>
  </si>
  <si>
    <t>5..Archivo en excel Control Insumos por depedencia:</t>
  </si>
  <si>
    <t xml:space="preserve">despacho de insumos </t>
  </si>
  <si>
    <t>que tipo de de insumo</t>
  </si>
  <si>
    <t>Kilos recibidos de cada dependencia  por material (cartón y plastico)</t>
  </si>
  <si>
    <t>6. Archivo en excel  que descargue por tienda:</t>
  </si>
  <si>
    <t>Ppto por  Material</t>
  </si>
  <si>
    <t>Kilos recibidos por material</t>
  </si>
  <si>
    <t>Reportes de Calidad y Marcación</t>
  </si>
  <si>
    <t>Reportes de Visita</t>
  </si>
  <si>
    <t>N°  Solicitudes de Chatarra</t>
  </si>
  <si>
    <t>Kilos de chatarra recibidos</t>
  </si>
  <si>
    <t>Codigo almacen</t>
  </si>
  <si>
    <t>Nombre almacen</t>
  </si>
  <si>
    <t>DESCRIPCIÓN DE REPORTES</t>
  </si>
  <si>
    <t>Estadistico</t>
  </si>
  <si>
    <t>Andres consulta si se puede</t>
  </si>
  <si>
    <t>Medir el # de visitas realizadas a tiendas por los facilitadores</t>
  </si>
  <si>
    <r>
      <rPr>
        <b/>
        <sz val="12"/>
        <rFont val="Calibri"/>
        <family val="2"/>
        <scheme val="minor"/>
      </rPr>
      <t>Ver Hoja informe 2</t>
    </r>
    <r>
      <rPr>
        <sz val="12"/>
        <rFont val="Calibri"/>
        <family val="2"/>
        <scheme val="minor"/>
      </rPr>
      <t>: 
Debe tomar la Informaciòn de presupuesto en kilos almacenada en el sistema e informaciòn de registros de entrada de material de SINCO o registro manual de material por clasificar.</t>
    </r>
  </si>
  <si>
    <t xml:space="preserve">Medir desempeño financiero del programa de reciclaje, al cierre de un mes / año - o en cualquier momento para monitorear resultado.
Se extrae de la Informaciòn de presupuesto  y real de ingresos y costos en pesos cargada en el sistema. </t>
  </si>
  <si>
    <r>
      <rPr>
        <b/>
        <sz val="12"/>
        <rFont val="Calibri"/>
        <family val="2"/>
        <scheme val="minor"/>
      </rPr>
      <t>Ver Hoja Informe 1:</t>
    </r>
    <r>
      <rPr>
        <sz val="12"/>
        <rFont val="Calibri"/>
        <family val="2"/>
        <scheme val="minor"/>
      </rPr>
      <t xml:space="preserve">
Filtros: Por mes y/o acumulado, por planta, separando ingresos de costos y gastos, calculando el % de costos. Y calculando los indicadores del informe en excel.</t>
    </r>
  </si>
  <si>
    <r>
      <rPr>
        <b/>
        <sz val="12"/>
        <rFont val="Calibri"/>
        <family val="2"/>
        <scheme val="minor"/>
      </rPr>
      <t xml:space="preserve">EL FILTRO ES POR PLANTA NO POR ALMACEN </t>
    </r>
    <r>
      <rPr>
        <sz val="12"/>
        <rFont val="Calibri"/>
        <family val="2"/>
        <scheme val="minor"/>
      </rPr>
      <t xml:space="preserve">
Este  reporte tiene que tener dos opciones : </t>
    </r>
    <r>
      <rPr>
        <b/>
        <sz val="12"/>
        <rFont val="Calibri"/>
        <family val="2"/>
        <scheme val="minor"/>
      </rPr>
      <t xml:space="preserve">remisionado o facturado. </t>
    </r>
    <r>
      <rPr>
        <sz val="12"/>
        <rFont val="Calibri"/>
        <family val="2"/>
        <scheme val="minor"/>
      </rPr>
      <t xml:space="preserve">
El facturado será teniendo en cuenta remisiones </t>
    </r>
    <r>
      <rPr>
        <b/>
        <sz val="12"/>
        <rFont val="Calibri"/>
        <family val="2"/>
        <scheme val="minor"/>
      </rPr>
      <t>confirmadas para facturación</t>
    </r>
    <r>
      <rPr>
        <sz val="12"/>
        <rFont val="Calibri"/>
        <family val="2"/>
        <scheme val="minor"/>
      </rPr>
      <t xml:space="preserve"> y el remisionado será teniendo en cuenta la  carga que haya salido con remisión desde los acopios. 
La información a mostrar del El N-1 será el mismo rango de fechas, pero del año anterior, </t>
    </r>
  </si>
  <si>
    <r>
      <rPr>
        <sz val="12"/>
        <color rgb="FFFF0000"/>
        <rFont val="Calibri"/>
        <family val="2"/>
        <scheme val="minor"/>
      </rPr>
      <t xml:space="preserve">En el informe apareceran todos los almenes que tengan datos almacenados en el sistema para el rango de fechas solicitado. </t>
    </r>
    <r>
      <rPr>
        <b/>
        <sz val="12"/>
        <rFont val="Calibri"/>
        <family val="2"/>
        <scheme val="minor"/>
      </rPr>
      <t>Tener un CHECK para incluir o no dependencias INACTIVAS</t>
    </r>
    <r>
      <rPr>
        <sz val="12"/>
        <color rgb="FFFF0000"/>
        <rFont val="Calibri"/>
        <family val="2"/>
        <scheme val="minor"/>
      </rPr>
      <t xml:space="preserve">
Debe pedir corte a un mes determinado y AÑO, y con base a ese calcula el indicador acumulado y muestra en otra columna el MES.
</t>
    </r>
    <r>
      <rPr>
        <sz val="12"/>
        <rFont val="Calibri"/>
        <family val="2"/>
        <scheme val="minor"/>
      </rPr>
      <t xml:space="preserve"># novedades mal malcado o sin marcar: suma a la columna novedades de marcación (código 1) 
las demas novedades, suman a la columna  novedades de calidad, es una suma por tienda, por rango de fechas.
</t>
    </r>
    <r>
      <rPr>
        <b/>
        <sz val="12"/>
        <rFont val="Calibri"/>
        <family val="2"/>
        <scheme val="minor"/>
      </rPr>
      <t xml:space="preserve"># de visitas:  conteo de las visitas grabadas, por el facilitador, para esa tienda, en el rango de fechas solicitado.
La informacion para este reporte se saca de las entradas que vienen por SINCO o MANUALES y fueron confirmadas. EN KILOS (no paquetes).
</t>
    </r>
    <r>
      <rPr>
        <b/>
        <u/>
        <sz val="12"/>
        <rFont val="Calibri"/>
        <family val="2"/>
        <scheme val="minor"/>
      </rPr>
      <t xml:space="preserve">Para la familia de chatarra la información de los KILOS sale directamente de las remisiones de ventas confirmadas </t>
    </r>
  </si>
  <si>
    <r>
      <t>Carga de archivo mensual de ventas de PGC unidades por dependencia.
C</t>
    </r>
    <r>
      <rPr>
        <b/>
        <sz val="12"/>
        <rFont val="Calibri"/>
        <family val="2"/>
        <scheme val="minor"/>
      </rPr>
      <t xml:space="preserve">arga para subir el indicador referente que se alimente al maestro de los ALMACENES. - Crear otro campo en la ficha de almacenes
Otro cxambo para # empleados del almacén </t>
    </r>
  </si>
  <si>
    <t>Por ALMACEN
Parecido al anterior, pero mes a mes y sin indicadores - Ver ejemplo</t>
  </si>
  <si>
    <t>Muestra los meses  para los que haya data y PEDIR el año como filtro (aquí se muestran solo dos meses, pero debe mostrarlos todos. Ejemplo si hay información para 12 meses, mostrará los 12 meses con ppto y real y el acumulado</t>
  </si>
  <si>
    <r>
      <t xml:space="preserve">Usamos el del sistema. Con estos ajustes: debe adicionar una columna de valorizado.
Puede sacar los minimos y máximos definidos para ese artículo y bodega (se los podemos matricular).
</t>
    </r>
    <r>
      <rPr>
        <b/>
        <sz val="12"/>
        <rFont val="Calibri"/>
        <family val="2"/>
        <scheme val="minor"/>
      </rPr>
      <t xml:space="preserve">En el título centrado: </t>
    </r>
    <r>
      <rPr>
        <sz val="12"/>
        <rFont val="Calibri"/>
        <family val="2"/>
        <scheme val="minor"/>
      </rPr>
      <t xml:space="preserve">
FUNDACION ÉXITO
NOMBRE DEL INFORME
Fecha de corte:
LOGO a la izquierda.</t>
    </r>
  </si>
  <si>
    <t xml:space="preserve">Dato para fundación, se genera ingresando a STOCK boton imprimir y escoge LISTADO y le da visualizar.  </t>
  </si>
  <si>
    <r>
      <t>Stock por almacen (</t>
    </r>
    <r>
      <rPr>
        <b/>
        <sz val="12"/>
        <rFont val="Calibri"/>
        <family val="2"/>
        <scheme val="minor"/>
      </rPr>
      <t>del sistema)</t>
    </r>
  </si>
  <si>
    <r>
      <t xml:space="preserve">Histórico de movimientos POR ALMACEN  </t>
    </r>
    <r>
      <rPr>
        <b/>
        <sz val="12"/>
        <rFont val="Calibri"/>
        <family val="2"/>
        <scheme val="minor"/>
      </rPr>
      <t>(sistema)</t>
    </r>
  </si>
  <si>
    <r>
      <t xml:space="preserve">Mide cada material: </t>
    </r>
    <r>
      <rPr>
        <b/>
        <sz val="12"/>
        <rFont val="Calibri"/>
        <family val="2"/>
        <scheme val="minor"/>
      </rPr>
      <t xml:space="preserve">por clasificar / para la venta e  insumos </t>
    </r>
    <r>
      <rPr>
        <sz val="12"/>
        <rFont val="Calibri"/>
        <family val="2"/>
        <scheme val="minor"/>
      </rPr>
      <t>: por planta - muestra:  entradas  (sinco + manuales +  compras de insumos+ entradas produccion para productos de venta ) - Salidas por traslados de material para la venta  - Salidas de material producido + salidas por despacho de insumos  = saldo final</t>
    </r>
  </si>
  <si>
    <r>
      <t xml:space="preserve">Este reporte se valoriza asi: 
Si se filtra por planta, al costo que tenga el artículo en esa planta, pero si es general (sin filtros), se valoriza al promedio compañia.
</t>
    </r>
    <r>
      <rPr>
        <b/>
        <sz val="12"/>
        <rFont val="Calibri"/>
        <family val="2"/>
        <scheme val="minor"/>
      </rPr>
      <t>Que la columna del reporte que tiene costos la vean solo los usuarios administrativos</t>
    </r>
  </si>
  <si>
    <t>Fecha inicial</t>
  </si>
  <si>
    <t>Fecha final</t>
  </si>
  <si>
    <t>Informe de Capacitaciones</t>
  </si>
  <si>
    <t>Informe de Novedades de Calidad</t>
  </si>
  <si>
    <t>Informe de Producción</t>
  </si>
  <si>
    <t>Informe de traslados de inventario</t>
  </si>
  <si>
    <t>Informe detallado de viajes</t>
  </si>
  <si>
    <t>informe de Solicitudes</t>
  </si>
  <si>
    <t>Certificado de kilos reciclados</t>
  </si>
  <si>
    <t>Muestra la información de las capacitaciones realizadas por dependencia, registradas en lel sistema (pueden ser o no de facilitadores )</t>
  </si>
  <si>
    <t>Filtro por programa</t>
  </si>
  <si>
    <t xml:space="preserve">Filtro por fecha </t>
  </si>
  <si>
    <t>Informe de Visitas a Almacenes</t>
  </si>
  <si>
    <t>Ver ejemplo I_8</t>
  </si>
  <si>
    <t>Ver ejemplo I_7</t>
  </si>
  <si>
    <r>
      <t xml:space="preserve">Claridades Generales de formato:  </t>
    </r>
    <r>
      <rPr>
        <sz val="12"/>
        <color theme="1"/>
        <rFont val="Calibri"/>
        <family val="2"/>
        <scheme val="minor"/>
      </rPr>
      <t xml:space="preserve">Los reportes deben descargarse a Excel, con un formato básico, similar al que tiene  hoy los reportes del ERP de Edenia. </t>
    </r>
  </si>
  <si>
    <t xml:space="preserve">De tal maneja que el usuario no tenga que invertir tiempo, organizando formatos numéricos. </t>
  </si>
  <si>
    <t>Tipo de material</t>
  </si>
  <si>
    <t>Posibilidad todas o para seleccionar una</t>
  </si>
  <si>
    <t>Cuando se genere el informe mostar:</t>
  </si>
  <si>
    <r>
      <t xml:space="preserve">Tipo de Material por el que se aplicó el filtro: Ej. </t>
    </r>
    <r>
      <rPr>
        <b/>
        <sz val="14"/>
        <color theme="1"/>
        <rFont val="Calibri"/>
        <family val="2"/>
        <scheme val="minor"/>
      </rPr>
      <t>Por clasificar</t>
    </r>
  </si>
  <si>
    <r>
      <t xml:space="preserve">Planta: Mostrar nombre de la planta por la que se filtro o </t>
    </r>
    <r>
      <rPr>
        <b/>
        <sz val="14"/>
        <color theme="1"/>
        <rFont val="Calibri"/>
        <family val="2"/>
        <scheme val="minor"/>
      </rPr>
      <t xml:space="preserve">la palabra Todas. </t>
    </r>
    <r>
      <rPr>
        <sz val="14"/>
        <color theme="1"/>
        <rFont val="Calibri"/>
        <family val="2"/>
        <scheme val="minor"/>
      </rPr>
      <t>Si no se aplicó filtro</t>
    </r>
  </si>
  <si>
    <t xml:space="preserve">Filtros: </t>
  </si>
  <si>
    <t>Rango de fechas</t>
  </si>
  <si>
    <t xml:space="preserve">Desde:  </t>
  </si>
  <si>
    <t>Hasta</t>
  </si>
  <si>
    <t>Fecha de corte : mostrar rango del fechas del que se generó el reporte</t>
  </si>
  <si>
    <t xml:space="preserve">Filtro por programa de generación
Filtro por rango de fechas
</t>
  </si>
  <si>
    <t>Elegir periodo a consultar</t>
  </si>
  <si>
    <t>Indicador de consumo pita/ almabre</t>
  </si>
  <si>
    <t>Si tiene pita y alambre, solo se mide almabre.  Y si tiene solo  pita se mide pita. (para efectos del indicador)</t>
  </si>
  <si>
    <t xml:space="preserve">Infome de consumo de materiales por dependencia </t>
  </si>
  <si>
    <t>Ver ejemplo I_9</t>
  </si>
  <si>
    <t>Identificar los almacenes con novedades   en calidad de material retornado</t>
  </si>
  <si>
    <t>Ver ejemplo I_10</t>
  </si>
  <si>
    <t>Pedir fecha inicial - fecha final   -- &gt; por defecto muestra la información del dia anterior</t>
  </si>
  <si>
    <t>Informe de Producción  (se entiende como la entrada a Producto terminado) y los artículos que mostrará serán los de producto terminado</t>
  </si>
  <si>
    <r>
      <rPr>
        <b/>
        <sz val="12"/>
        <rFont val="Calibri"/>
        <family val="2"/>
        <scheme val="minor"/>
      </rPr>
      <t>Andres:</t>
    </r>
    <r>
      <rPr>
        <sz val="12"/>
        <rFont val="Calibri"/>
        <family val="2"/>
        <scheme val="minor"/>
      </rPr>
      <t xml:space="preserve"> revisar con  programación si se puede traer el material por clasificar. (de que materiales proviene esta producción)</t>
    </r>
  </si>
  <si>
    <t>Codigo material</t>
  </si>
  <si>
    <t>Planta Vegas</t>
  </si>
  <si>
    <t>Planta Funza</t>
  </si>
  <si>
    <t>Kilos producción por máquina</t>
  </si>
  <si>
    <t>kilos x traslado inventario</t>
  </si>
  <si>
    <t>Total kilos producidos</t>
  </si>
  <si>
    <t># paquetes máquina</t>
  </si>
  <si>
    <t># paquetes traslado inventario</t>
  </si>
  <si>
    <t>Total Paquetes</t>
  </si>
  <si>
    <t>Informe  Traslado de Inventario por clasificar a Inv. Producto para la Venta</t>
  </si>
  <si>
    <t>Ver ejemplo I_11</t>
  </si>
  <si>
    <t>Ver ejemplo I_12</t>
  </si>
  <si>
    <t>Origen (dependencia salida) - Codigo</t>
  </si>
  <si>
    <r>
      <t xml:space="preserve">Destino (Planta) - </t>
    </r>
    <r>
      <rPr>
        <b/>
        <sz val="11"/>
        <color rgb="FFFF0000"/>
        <rFont val="Calibri"/>
        <family val="2"/>
        <scheme val="minor"/>
      </rPr>
      <t>Convertido al que usa Fundación</t>
    </r>
  </si>
  <si>
    <t>Ver ejemplo I_14</t>
  </si>
  <si>
    <t>Ver ejemplo I_13</t>
  </si>
  <si>
    <t>Informe de Solicitudes</t>
  </si>
  <si>
    <t>Tipo de Solicitud</t>
  </si>
  <si>
    <t>Fecha de cierre</t>
  </si>
  <si>
    <t xml:space="preserve">NOMBRE DEL OPERADOR </t>
  </si>
  <si>
    <t>RANGO DE FECHAS</t>
  </si>
  <si>
    <t>INCIIO</t>
  </si>
  <si>
    <t>FIN</t>
  </si>
  <si>
    <t>CEDULA EMPLEADO</t>
  </si>
  <si>
    <t>NOMBRE EMPLEADO</t>
  </si>
  <si>
    <t>FILTRO POR OPERADOR</t>
  </si>
  <si>
    <t>POR NOMBRE O NIT</t>
  </si>
  <si>
    <t>FILTR POR EMPLEADO</t>
  </si>
  <si>
    <t>POR NOMBRE O CEDULA</t>
  </si>
  <si>
    <t># veces que hablo con el gerente  Acum</t>
  </si>
  <si>
    <t># veces que hablo con el gerente  mes</t>
  </si>
  <si>
    <t xml:space="preserve"># viajes </t>
  </si>
  <si>
    <t>xxxx</t>
  </si>
  <si>
    <t>Material produccion por Mauina</t>
  </si>
  <si>
    <t xml:space="preserve">Cantidad kilos </t>
  </si>
  <si>
    <t>Filtrar por planta</t>
  </si>
  <si>
    <t>Cargo</t>
  </si>
  <si>
    <t>TIPO Novedad</t>
  </si>
  <si>
    <t>Revisar si es posible poner firma Digital</t>
  </si>
  <si>
    <t>Fecha Actual</t>
  </si>
  <si>
    <t>Fecha del ultimo viaje grabado</t>
  </si>
  <si>
    <t># promedio de dias de retorno</t>
  </si>
  <si>
    <t>Nit operador</t>
  </si>
  <si>
    <t>Resumen de producción y traslados de inventario</t>
  </si>
  <si>
    <t>Andres, la idea es que  despues de mostrar el informe de producción de la parte de arriba, saque este resumen.  Si no se puede sacar abajo en el mismo informe, sería un informe aparte con los mismos filtros indicadores en las filas A1 - A2 - A3</t>
  </si>
  <si>
    <t>En la parte inicial del informe se mostrará la producción por máquina y al final deberá mostrar el resumen de la producción por artículo en el rango de fechas  mostrando en una columna la que fue por máquina y en otra la que fue por traslado. (ver ejemplo)</t>
  </si>
  <si>
    <t>Fecha de registro</t>
  </si>
  <si>
    <t># dias gestión</t>
  </si>
  <si>
    <t>Ultimo usuario que registra</t>
  </si>
  <si>
    <t>INFORME DE AUSENTISMOS</t>
  </si>
  <si>
    <t xml:space="preserve">Fecha inicial </t>
  </si>
  <si>
    <t xml:space="preserve">Fecha final </t>
  </si>
  <si>
    <t>Total horas</t>
  </si>
  <si>
    <r>
      <t>·</t>
    </r>
    <r>
      <rPr>
        <sz val="7"/>
        <color theme="1"/>
        <rFont val="Times New Roman"/>
        <family val="1"/>
      </rPr>
      <t xml:space="preserve">         </t>
    </r>
    <r>
      <rPr>
        <sz val="11"/>
        <color theme="1"/>
        <rFont val="Calibri"/>
        <family val="2"/>
        <scheme val="minor"/>
      </rPr>
      <t>Incapacidad Enfermedad General</t>
    </r>
  </si>
  <si>
    <r>
      <t>·</t>
    </r>
    <r>
      <rPr>
        <sz val="7"/>
        <color theme="1"/>
        <rFont val="Times New Roman"/>
        <family val="1"/>
      </rPr>
      <t xml:space="preserve">         </t>
    </r>
    <r>
      <rPr>
        <sz val="11"/>
        <color theme="1"/>
        <rFont val="Calibri"/>
        <family val="2"/>
        <scheme val="minor"/>
      </rPr>
      <t>Incapacidad Accidente de Trabajo</t>
    </r>
  </si>
  <si>
    <r>
      <t>·</t>
    </r>
    <r>
      <rPr>
        <sz val="7"/>
        <color theme="1"/>
        <rFont val="Times New Roman"/>
        <family val="1"/>
      </rPr>
      <t xml:space="preserve">         </t>
    </r>
    <r>
      <rPr>
        <sz val="11"/>
        <color theme="1"/>
        <rFont val="Calibri"/>
        <family val="2"/>
        <scheme val="minor"/>
      </rPr>
      <t xml:space="preserve">Horas Extras </t>
    </r>
  </si>
  <si>
    <r>
      <t>·</t>
    </r>
    <r>
      <rPr>
        <sz val="7"/>
        <color theme="1"/>
        <rFont val="Times New Roman"/>
        <family val="1"/>
      </rPr>
      <t xml:space="preserve">         </t>
    </r>
    <r>
      <rPr>
        <sz val="11"/>
        <color theme="1"/>
        <rFont val="Calibri"/>
        <family val="2"/>
        <scheme val="minor"/>
      </rPr>
      <t>Dominicales trabajados</t>
    </r>
  </si>
  <si>
    <r>
      <t>·</t>
    </r>
    <r>
      <rPr>
        <sz val="7"/>
        <color theme="1"/>
        <rFont val="Times New Roman"/>
        <family val="1"/>
      </rPr>
      <t xml:space="preserve">         </t>
    </r>
    <r>
      <rPr>
        <sz val="11"/>
        <color theme="1"/>
        <rFont val="Calibri"/>
        <family val="2"/>
        <scheme val="minor"/>
      </rPr>
      <t>Festivos trabajados</t>
    </r>
  </si>
  <si>
    <t>Tipos de novedades:</t>
  </si>
  <si>
    <t>Informe de Novedades  de Personal</t>
  </si>
  <si>
    <t>Ver ejemplo I_16</t>
  </si>
  <si>
    <t>Ver ejemplo I_17</t>
  </si>
  <si>
    <t>Informe de dias sin retorno</t>
  </si>
  <si>
    <t>Informe de facturación</t>
  </si>
  <si>
    <t xml:space="preserve">pendiente hasta que definamos finalmente como vamos a resolver el tema de las diferencias al momento de la confirmación.  (para saber que campos necesitamos nostrar en el reporte. </t>
  </si>
  <si>
    <t>Informe de facturacion pendiente por definir</t>
  </si>
  <si>
    <t>Evaluar si hay alertas automáticas  para a quellas tiendas  que llevan x  dias sin retornar, nosotros pasariamso el nivel de alerta</t>
  </si>
  <si>
    <t>Dias que han pasado desde el último viaje grabado.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</si>
</sst>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_-* #,##0_-;\-* #,##0_-;_-* &quot;-&quot;_-;_-@_-"/>
    <numFmt numFmtId="165" formatCode="_-* #,##0.00_-;\-* #,##0.00_-;_-* &quot;-&quot;??_-;_-@_-"/>
    <numFmt numFmtId="166" formatCode="0.0%"/>
    <numFmt numFmtId="167" formatCode="#,##0&quot; b.p&quot;"/>
    <numFmt numFmtId="168" formatCode="_-* #,##0.0\ _€_-;\-* #,##0.0\ _€_-;_-* &quot;-&quot;??\ _€_-;_-@_-"/>
    <numFmt numFmtId="169" formatCode="_-* #,##0_-;\-* #,##0_-;_-* &quot;-&quot;??_-;_-@_-"/>
    <numFmt numFmtId="170" formatCode="_(* #,##0.00_);_(* \(#,##0.00\);_(* &quot;-&quot;??_);_(@_)"/>
    <numFmt numFmtId="171" formatCode="_(* #,##0_);_(* \(#,##0\);_(* &quot;-&quot;??_);_(@_)"/>
  </numFmts>
  <fonts count="47"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8"/>
      <color theme="1"/>
      <name val="Calibri"/>
      <family val="2"/>
      <scheme val="minor"/>
    </font>
    <font>
      <sz val="12"/>
      <color theme="1"/>
      <name val="Calibri"/>
      <family val="2"/>
      <scheme val="minor"/>
    </font>
    <font>
      <b/>
      <sz val="11"/>
      <color theme="1"/>
      <name val="Arial"/>
      <family val="2"/>
    </font>
    <font>
      <sz val="12"/>
      <name val="Calibri"/>
      <family val="2"/>
      <scheme val="minor"/>
    </font>
    <font>
      <b/>
      <sz val="12"/>
      <name val="Calibri"/>
      <family val="2"/>
      <scheme val="minor"/>
    </font>
    <font>
      <sz val="11"/>
      <name val="Calibri"/>
      <family val="2"/>
      <scheme val="minor"/>
    </font>
    <font>
      <b/>
      <sz val="12"/>
      <color theme="0"/>
      <name val="Calibri"/>
      <family val="2"/>
      <scheme val="minor"/>
    </font>
    <font>
      <sz val="12"/>
      <color theme="0"/>
      <name val="Calibri"/>
      <family val="2"/>
      <scheme val="minor"/>
    </font>
    <font>
      <b/>
      <sz val="9"/>
      <color indexed="81"/>
      <name val="Tahoma"/>
      <family val="2"/>
    </font>
    <font>
      <b/>
      <sz val="8"/>
      <name val="Arial"/>
      <family val="2"/>
    </font>
    <font>
      <sz val="8"/>
      <name val="Arial"/>
      <family val="2"/>
    </font>
    <font>
      <b/>
      <sz val="10"/>
      <color theme="0"/>
      <name val="Calibri"/>
      <family val="2"/>
      <scheme val="minor"/>
    </font>
    <font>
      <sz val="10"/>
      <name val="Arial"/>
      <family val="2"/>
    </font>
    <font>
      <sz val="10"/>
      <name val="Calibri"/>
      <family val="2"/>
      <scheme val="minor"/>
    </font>
    <font>
      <sz val="10"/>
      <color theme="1"/>
      <name val="Calibri"/>
      <family val="2"/>
      <scheme val="minor"/>
    </font>
    <font>
      <b/>
      <sz val="10"/>
      <name val="Calibri"/>
      <family val="2"/>
      <scheme val="minor"/>
    </font>
    <font>
      <b/>
      <sz val="10"/>
      <color theme="1"/>
      <name val="Calibri"/>
      <family val="2"/>
      <scheme val="minor"/>
    </font>
    <font>
      <sz val="8"/>
      <color theme="1"/>
      <name val="Arial"/>
      <family val="2"/>
    </font>
    <font>
      <sz val="8"/>
      <color rgb="FFFF0000"/>
      <name val="Arial"/>
      <family val="2"/>
    </font>
    <font>
      <b/>
      <sz val="14"/>
      <color theme="1"/>
      <name val="Calibri"/>
      <family val="2"/>
      <scheme val="minor"/>
    </font>
    <font>
      <b/>
      <sz val="14"/>
      <color theme="0"/>
      <name val="Calibri"/>
      <family val="2"/>
      <scheme val="minor"/>
    </font>
    <font>
      <b/>
      <sz val="9"/>
      <color theme="0"/>
      <name val="Verdana"/>
      <family val="2"/>
    </font>
    <font>
      <sz val="9"/>
      <color theme="1"/>
      <name val="Verdana"/>
      <family val="2"/>
    </font>
    <font>
      <sz val="9"/>
      <color rgb="FFFF0000"/>
      <name val="Verdana"/>
      <family val="2"/>
    </font>
    <font>
      <b/>
      <sz val="9"/>
      <color theme="1"/>
      <name val="Verdana"/>
      <family val="2"/>
    </font>
    <font>
      <sz val="12"/>
      <color rgb="FFFF0000"/>
      <name val="Calibri"/>
      <family val="2"/>
      <scheme val="minor"/>
    </font>
    <font>
      <b/>
      <sz val="11"/>
      <color rgb="FFFF0000"/>
      <name val="Calibri"/>
      <family val="2"/>
      <scheme val="minor"/>
    </font>
    <font>
      <b/>
      <sz val="8"/>
      <color rgb="FFFF0000"/>
      <name val="Calibri"/>
      <family val="2"/>
      <scheme val="minor"/>
    </font>
    <font>
      <b/>
      <sz val="24"/>
      <color theme="1"/>
      <name val="Calibri"/>
      <family val="2"/>
      <scheme val="minor"/>
    </font>
    <font>
      <b/>
      <sz val="10"/>
      <color rgb="FFFF0000"/>
      <name val="Calibri"/>
      <family val="2"/>
      <scheme val="minor"/>
    </font>
    <font>
      <b/>
      <u/>
      <sz val="12"/>
      <name val="Calibri"/>
      <family val="2"/>
      <scheme val="minor"/>
    </font>
    <font>
      <b/>
      <sz val="12"/>
      <color theme="1"/>
      <name val="Calibri"/>
      <family val="2"/>
      <scheme val="minor"/>
    </font>
    <font>
      <sz val="14"/>
      <color theme="1"/>
      <name val="Calibri"/>
      <family val="2"/>
      <scheme val="minor"/>
    </font>
    <font>
      <b/>
      <sz val="12"/>
      <color theme="3"/>
      <name val="Calibri"/>
      <family val="2"/>
      <scheme val="minor"/>
    </font>
    <font>
      <b/>
      <sz val="12"/>
      <color rgb="FFFFFFFF"/>
      <name val="Calibri"/>
      <family val="2"/>
    </font>
    <font>
      <b/>
      <sz val="12"/>
      <color rgb="FF000000"/>
      <name val="Calibri"/>
      <family val="2"/>
    </font>
    <font>
      <sz val="12"/>
      <color rgb="FF000000"/>
      <name val="Calibri"/>
      <family val="2"/>
    </font>
    <font>
      <b/>
      <sz val="9"/>
      <color indexed="81"/>
      <name val="Tahoma"/>
      <charset val="1"/>
    </font>
    <font>
      <sz val="8"/>
      <color rgb="FFFF0000"/>
      <name val="Calibri"/>
      <family val="2"/>
      <scheme val="minor"/>
    </font>
    <font>
      <sz val="9"/>
      <color indexed="81"/>
      <name val="Tahoma"/>
      <charset val="1"/>
    </font>
    <font>
      <sz val="11"/>
      <color theme="1"/>
      <name val="Symbol"/>
      <family val="1"/>
      <charset val="2"/>
    </font>
    <font>
      <sz val="7"/>
      <color theme="1"/>
      <name val="Times New Roman"/>
      <family val="1"/>
    </font>
  </fonts>
  <fills count="16">
    <fill>
      <patternFill patternType="none"/>
    </fill>
    <fill>
      <patternFill patternType="gray125"/>
    </fill>
    <fill>
      <patternFill patternType="solid">
        <fgColor theme="8" tint="0.59999389629810485"/>
        <bgColor indexed="64"/>
      </patternFill>
    </fill>
    <fill>
      <patternFill patternType="solid">
        <fgColor theme="0"/>
        <bgColor indexed="64"/>
      </patternFill>
    </fill>
    <fill>
      <patternFill patternType="solid">
        <fgColor theme="4" tint="-0.249977111117893"/>
        <bgColor indexed="64"/>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8"/>
        <bgColor indexed="64"/>
      </patternFill>
    </fill>
    <fill>
      <patternFill patternType="solid">
        <fgColor rgb="FFFFDB69"/>
        <bgColor indexed="64"/>
      </patternFill>
    </fill>
    <fill>
      <patternFill patternType="solid">
        <fgColor rgb="FF00B0F0"/>
        <bgColor indexed="64"/>
      </patternFill>
    </fill>
    <fill>
      <patternFill patternType="solid">
        <fgColor rgb="FF0070C0"/>
        <bgColor indexed="64"/>
      </patternFill>
    </fill>
    <fill>
      <patternFill patternType="solid">
        <fgColor rgb="FFFFFF00"/>
        <bgColor indexed="64"/>
      </patternFill>
    </fill>
    <fill>
      <patternFill patternType="solid">
        <fgColor rgb="FFFF0066"/>
        <bgColor indexed="64"/>
      </patternFill>
    </fill>
    <fill>
      <patternFill patternType="solid">
        <fgColor theme="1"/>
        <bgColor indexed="64"/>
      </patternFill>
    </fill>
  </fills>
  <borders count="68">
    <border>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theme="0" tint="-0.14996795556505021"/>
      </left>
      <right/>
      <top style="thin">
        <color theme="0" tint="-0.14996795556505021"/>
      </top>
      <bottom style="thin">
        <color theme="0" tint="-0.14996795556505021"/>
      </bottom>
      <diagonal/>
    </border>
    <border>
      <left style="medium">
        <color indexed="64"/>
      </left>
      <right/>
      <top/>
      <bottom/>
      <diagonal/>
    </border>
    <border>
      <left/>
      <right style="thin">
        <color indexed="64"/>
      </right>
      <top/>
      <bottom/>
      <diagonal/>
    </border>
    <border>
      <left style="thin">
        <color theme="0" tint="-0.14996795556505021"/>
      </left>
      <right/>
      <top style="thin">
        <color theme="0" tint="-0.14996795556505021"/>
      </top>
      <bottom/>
      <diagonal/>
    </border>
    <border>
      <left style="thin">
        <color indexed="64"/>
      </left>
      <right style="thin">
        <color indexed="64"/>
      </right>
      <top/>
      <bottom/>
      <diagonal/>
    </border>
    <border>
      <left style="thin">
        <color indexed="64"/>
      </left>
      <right/>
      <top/>
      <bottom/>
      <diagonal/>
    </border>
    <border>
      <left style="mediumDashed">
        <color rgb="FFFF0000"/>
      </left>
      <right style="thin">
        <color indexed="64"/>
      </right>
      <top style="mediumDashed">
        <color rgb="FFFF0000"/>
      </top>
      <bottom style="mediumDashed">
        <color rgb="FFFF0000"/>
      </bottom>
      <diagonal/>
    </border>
    <border>
      <left style="thin">
        <color indexed="64"/>
      </left>
      <right/>
      <top style="mediumDashed">
        <color rgb="FFFF0000"/>
      </top>
      <bottom style="mediumDashed">
        <color rgb="FFFF0000"/>
      </bottom>
      <diagonal/>
    </border>
    <border>
      <left/>
      <right style="thin">
        <color indexed="64"/>
      </right>
      <top style="mediumDashed">
        <color rgb="FFFF0000"/>
      </top>
      <bottom style="mediumDashed">
        <color rgb="FFFF0000"/>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dotted">
        <color indexed="64"/>
      </bottom>
      <diagonal/>
    </border>
    <border>
      <left style="thin">
        <color indexed="64"/>
      </left>
      <right style="thin">
        <color indexed="64"/>
      </right>
      <top style="medium">
        <color indexed="64"/>
      </top>
      <bottom style="dotted">
        <color indexed="64"/>
      </bottom>
      <diagonal/>
    </border>
    <border>
      <left style="thin">
        <color indexed="64"/>
      </left>
      <right style="medium">
        <color indexed="64"/>
      </right>
      <top style="medium">
        <color indexed="64"/>
      </top>
      <bottom style="dotted">
        <color indexed="64"/>
      </bottom>
      <diagonal/>
    </border>
    <border>
      <left style="thin">
        <color indexed="64"/>
      </left>
      <right/>
      <top style="medium">
        <color indexed="64"/>
      </top>
      <bottom style="dotted">
        <color indexed="64"/>
      </bottom>
      <diagonal/>
    </border>
    <border>
      <left/>
      <right style="thin">
        <color indexed="64"/>
      </right>
      <top style="medium">
        <color indexed="64"/>
      </top>
      <bottom style="dotted">
        <color indexed="64"/>
      </bottom>
      <diagonal/>
    </border>
    <border>
      <left style="thin">
        <color indexed="64"/>
      </left>
      <right style="thin">
        <color indexed="64"/>
      </right>
      <top style="thin">
        <color indexed="64"/>
      </top>
      <bottom/>
      <diagonal/>
    </border>
    <border>
      <left/>
      <right/>
      <top style="medium">
        <color indexed="64"/>
      </top>
      <bottom style="dotted">
        <color indexed="64"/>
      </bottom>
      <diagonal/>
    </border>
    <border>
      <left style="medium">
        <color indexed="64"/>
      </left>
      <right style="dotted">
        <color indexed="64"/>
      </right>
      <top/>
      <bottom style="dotted">
        <color indexed="64"/>
      </bottom>
      <diagonal/>
    </border>
    <border>
      <left style="dotted">
        <color indexed="64"/>
      </left>
      <right style="dotted">
        <color indexed="64"/>
      </right>
      <top/>
      <bottom style="dotted">
        <color indexed="64"/>
      </bottom>
      <diagonal/>
    </border>
    <border>
      <left style="dotted">
        <color indexed="64"/>
      </left>
      <right style="medium">
        <color indexed="64"/>
      </right>
      <top/>
      <bottom style="dotted">
        <color indexed="64"/>
      </bottom>
      <diagonal/>
    </border>
    <border>
      <left style="dotted">
        <color indexed="64"/>
      </left>
      <right/>
      <top/>
      <bottom style="dotted">
        <color indexed="64"/>
      </bottom>
      <diagonal/>
    </border>
    <border>
      <left style="thin">
        <color indexed="64"/>
      </left>
      <right style="dotted">
        <color indexed="64"/>
      </right>
      <top style="thin">
        <color indexed="64"/>
      </top>
      <bottom style="dotted">
        <color indexed="64"/>
      </bottom>
      <diagonal/>
    </border>
    <border>
      <left/>
      <right style="thin">
        <color indexed="64"/>
      </right>
      <top style="thin">
        <color indexed="64"/>
      </top>
      <bottom style="dotted">
        <color indexed="64"/>
      </bottom>
      <diagonal/>
    </border>
    <border>
      <left/>
      <right/>
      <top/>
      <bottom style="dotted">
        <color indexed="64"/>
      </bottom>
      <diagonal/>
    </border>
    <border>
      <left style="dotted">
        <color indexed="64"/>
      </left>
      <right style="dotted">
        <color indexed="64"/>
      </right>
      <top style="dotted">
        <color indexed="64"/>
      </top>
      <bottom style="dotted">
        <color indexed="64"/>
      </bottom>
      <diagonal/>
    </border>
    <border>
      <left style="thin">
        <color indexed="64"/>
      </left>
      <right style="dotted">
        <color indexed="64"/>
      </right>
      <top/>
      <bottom style="dotted">
        <color indexed="64"/>
      </bottom>
      <diagonal/>
    </border>
    <border>
      <left style="dotted">
        <color indexed="64"/>
      </left>
      <right style="medium">
        <color indexed="64"/>
      </right>
      <top style="dotted">
        <color indexed="64"/>
      </top>
      <bottom style="dotted">
        <color indexed="64"/>
      </bottom>
      <diagonal/>
    </border>
    <border>
      <left style="medium">
        <color indexed="64"/>
      </left>
      <right style="dotted">
        <color indexed="64"/>
      </right>
      <top style="dotted">
        <color indexed="64"/>
      </top>
      <bottom style="dotted">
        <color indexed="64"/>
      </bottom>
      <diagonal/>
    </border>
    <border>
      <left style="dotted">
        <color indexed="64"/>
      </left>
      <right/>
      <top/>
      <bottom/>
      <diagonal/>
    </border>
    <border>
      <left style="dotted">
        <color indexed="64"/>
      </left>
      <right style="dotted">
        <color indexed="64"/>
      </right>
      <top/>
      <bottom/>
      <diagonal/>
    </border>
    <border>
      <left style="dotted">
        <color indexed="64"/>
      </left>
      <right style="dotted">
        <color indexed="64"/>
      </right>
      <top style="dotted">
        <color indexed="64"/>
      </top>
      <bottom/>
      <diagonal/>
    </border>
    <border>
      <left style="medium">
        <color indexed="64"/>
      </left>
      <right style="dotted">
        <color indexed="64"/>
      </right>
      <top/>
      <bottom/>
      <diagonal/>
    </border>
    <border>
      <left style="medium">
        <color indexed="64"/>
      </left>
      <right/>
      <top style="dotted">
        <color indexed="64"/>
      </top>
      <bottom style="dotted">
        <color indexed="64"/>
      </bottom>
      <diagonal/>
    </border>
    <border>
      <left/>
      <right/>
      <top style="dotted">
        <color indexed="64"/>
      </top>
      <bottom style="dotted">
        <color indexed="64"/>
      </bottom>
      <diagonal/>
    </border>
    <border>
      <left/>
      <right style="dotted">
        <color indexed="64"/>
      </right>
      <top style="dotted">
        <color indexed="64"/>
      </top>
      <bottom style="dotted">
        <color indexed="64"/>
      </bottom>
      <diagonal/>
    </border>
    <border>
      <left/>
      <right style="dotted">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style="thin">
        <color indexed="64"/>
      </top>
      <bottom style="thin">
        <color indexed="64"/>
      </bottom>
      <diagonal/>
    </border>
    <border>
      <left/>
      <right/>
      <top style="thin">
        <color indexed="64"/>
      </top>
      <bottom style="dotted">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indexed="64"/>
      </left>
      <right style="hair">
        <color indexed="64"/>
      </right>
      <top style="hair">
        <color indexed="64"/>
      </top>
      <bottom style="hair">
        <color indexed="64"/>
      </bottom>
      <diagonal/>
    </border>
    <border>
      <left style="hair">
        <color theme="0" tint="-0.34998626667073579"/>
      </left>
      <right style="hair">
        <color theme="0" tint="-0.34998626667073579"/>
      </right>
      <top/>
      <bottom style="hair">
        <color theme="0" tint="-0.34998626667073579"/>
      </bottom>
      <diagonal/>
    </border>
  </borders>
  <cellStyleXfs count="5">
    <xf numFmtId="0" fontId="0" fillId="0" borderId="0"/>
    <xf numFmtId="165" fontId="1" fillId="0" borderId="0" applyFont="0" applyFill="0" applyBorder="0" applyAlignment="0" applyProtection="0"/>
    <xf numFmtId="9" fontId="1" fillId="0" borderId="0" applyFont="0" applyFill="0" applyBorder="0" applyAlignment="0" applyProtection="0"/>
    <xf numFmtId="0" fontId="17" fillId="0" borderId="0"/>
    <xf numFmtId="170" fontId="1" fillId="0" borderId="0" applyFont="0" applyFill="0" applyBorder="0" applyAlignment="0" applyProtection="0"/>
  </cellStyleXfs>
  <cellXfs count="355">
    <xf numFmtId="0" fontId="0" fillId="0" borderId="0" xfId="0"/>
    <xf numFmtId="0" fontId="10" fillId="3" borderId="0" xfId="0" applyFont="1" applyFill="1"/>
    <xf numFmtId="0" fontId="11" fillId="3" borderId="0" xfId="0" applyFont="1" applyFill="1" applyBorder="1" applyAlignment="1">
      <alignment vertical="center" wrapText="1"/>
    </xf>
    <xf numFmtId="0" fontId="0" fillId="3" borderId="0" xfId="0" applyFill="1"/>
    <xf numFmtId="0" fontId="14" fillId="0" borderId="0" xfId="0" applyFont="1" applyFill="1" applyBorder="1" applyAlignment="1"/>
    <xf numFmtId="0" fontId="15" fillId="3" borderId="0" xfId="0" applyFont="1" applyFill="1" applyAlignment="1">
      <alignment horizontal="center" vertical="center"/>
    </xf>
    <xf numFmtId="0" fontId="15" fillId="3" borderId="0" xfId="0" applyFont="1" applyFill="1"/>
    <xf numFmtId="0" fontId="14" fillId="0" borderId="0" xfId="0" applyFont="1" applyFill="1" applyBorder="1" applyAlignment="1">
      <alignment horizontal="left"/>
    </xf>
    <xf numFmtId="0" fontId="14" fillId="3" borderId="0" xfId="0" applyFont="1" applyFill="1"/>
    <xf numFmtId="0" fontId="16" fillId="4" borderId="1" xfId="3" applyFont="1" applyFill="1" applyBorder="1" applyAlignment="1">
      <alignment horizontal="center" vertical="center" wrapText="1"/>
    </xf>
    <xf numFmtId="0" fontId="16" fillId="4" borderId="6" xfId="3" applyFont="1" applyFill="1" applyBorder="1" applyAlignment="1">
      <alignment horizontal="center" vertical="center" wrapText="1"/>
    </xf>
    <xf numFmtId="0" fontId="15" fillId="3" borderId="7" xfId="0" applyFont="1" applyFill="1" applyBorder="1"/>
    <xf numFmtId="0" fontId="15" fillId="3" borderId="0" xfId="0" applyFont="1" applyFill="1" applyBorder="1"/>
    <xf numFmtId="0" fontId="15" fillId="3" borderId="8" xfId="0" applyFont="1" applyFill="1" applyBorder="1"/>
    <xf numFmtId="0" fontId="15" fillId="3" borderId="9" xfId="0" applyFont="1" applyFill="1" applyBorder="1"/>
    <xf numFmtId="0" fontId="15" fillId="3" borderId="10" xfId="0" applyFont="1" applyFill="1" applyBorder="1"/>
    <xf numFmtId="0" fontId="18" fillId="0" borderId="11" xfId="3" applyFont="1" applyFill="1" applyBorder="1" applyAlignment="1">
      <alignment horizontal="center" vertical="center" wrapText="1"/>
    </xf>
    <xf numFmtId="3" fontId="19" fillId="0" borderId="12" xfId="0" applyNumberFormat="1" applyFont="1" applyFill="1" applyBorder="1" applyAlignment="1">
      <alignment horizontal="center" vertical="center"/>
    </xf>
    <xf numFmtId="166" fontId="19" fillId="0" borderId="9" xfId="2" applyNumberFormat="1" applyFont="1" applyFill="1" applyBorder="1" applyAlignment="1">
      <alignment horizontal="center" vertical="center"/>
    </xf>
    <xf numFmtId="166" fontId="19" fillId="0" borderId="12" xfId="2" applyNumberFormat="1" applyFont="1" applyFill="1" applyBorder="1" applyAlignment="1">
      <alignment horizontal="center" vertical="center"/>
    </xf>
    <xf numFmtId="164" fontId="14" fillId="3" borderId="9" xfId="0" applyNumberFormat="1" applyFont="1" applyFill="1" applyBorder="1"/>
    <xf numFmtId="164" fontId="15" fillId="3" borderId="9" xfId="0" applyNumberFormat="1" applyFont="1" applyFill="1" applyBorder="1"/>
    <xf numFmtId="0" fontId="20" fillId="5" borderId="11" xfId="3" applyFont="1" applyFill="1" applyBorder="1" applyAlignment="1">
      <alignment horizontal="center" vertical="center" wrapText="1"/>
    </xf>
    <xf numFmtId="3" fontId="21" fillId="5" borderId="12" xfId="0" applyNumberFormat="1" applyFont="1" applyFill="1" applyBorder="1" applyAlignment="1">
      <alignment horizontal="center" vertical="center"/>
    </xf>
    <xf numFmtId="166" fontId="21" fillId="5" borderId="9" xfId="2" applyNumberFormat="1" applyFont="1" applyFill="1" applyBorder="1" applyAlignment="1">
      <alignment horizontal="center" vertical="center"/>
    </xf>
    <xf numFmtId="166" fontId="20" fillId="5" borderId="12" xfId="2" applyNumberFormat="1" applyFont="1" applyFill="1" applyBorder="1" applyAlignment="1">
      <alignment horizontal="center" vertical="center"/>
    </xf>
    <xf numFmtId="164" fontId="20" fillId="5" borderId="9" xfId="2" applyNumberFormat="1" applyFont="1" applyFill="1" applyBorder="1" applyAlignment="1">
      <alignment horizontal="center" vertical="center"/>
    </xf>
    <xf numFmtId="168" fontId="15" fillId="3" borderId="0" xfId="1" applyNumberFormat="1" applyFont="1" applyFill="1"/>
    <xf numFmtId="0" fontId="20" fillId="6" borderId="11" xfId="3" applyFont="1" applyFill="1" applyBorder="1" applyAlignment="1">
      <alignment horizontal="center" vertical="center" wrapText="1"/>
    </xf>
    <xf numFmtId="3" fontId="20" fillId="6" borderId="12" xfId="0" applyNumberFormat="1" applyFont="1" applyFill="1" applyBorder="1" applyAlignment="1">
      <alignment horizontal="center" vertical="center"/>
    </xf>
    <xf numFmtId="166" fontId="20" fillId="6" borderId="9" xfId="2" applyNumberFormat="1" applyFont="1" applyFill="1" applyBorder="1" applyAlignment="1">
      <alignment horizontal="center" vertical="center"/>
    </xf>
    <xf numFmtId="166" fontId="20" fillId="6" borderId="12" xfId="2" applyNumberFormat="1" applyFont="1" applyFill="1" applyBorder="1" applyAlignment="1">
      <alignment horizontal="center" vertical="center"/>
    </xf>
    <xf numFmtId="164" fontId="20" fillId="6" borderId="9" xfId="2" applyNumberFormat="1" applyFont="1" applyFill="1" applyBorder="1" applyAlignment="1">
      <alignment horizontal="center" vertical="center"/>
    </xf>
    <xf numFmtId="0" fontId="20" fillId="5" borderId="13" xfId="3" applyFont="1" applyFill="1" applyBorder="1" applyAlignment="1">
      <alignment horizontal="center" vertical="center" wrapText="1"/>
    </xf>
    <xf numFmtId="3" fontId="20" fillId="5" borderId="14" xfId="0" applyNumberFormat="1" applyFont="1" applyFill="1" applyBorder="1" applyAlignment="1">
      <alignment horizontal="center" vertical="center"/>
    </xf>
    <xf numFmtId="166" fontId="20" fillId="5" borderId="15" xfId="2" applyNumberFormat="1" applyFont="1" applyFill="1" applyBorder="1" applyAlignment="1">
      <alignment horizontal="center" vertical="center"/>
    </xf>
    <xf numFmtId="166" fontId="20" fillId="5" borderId="14" xfId="2" applyNumberFormat="1" applyFont="1" applyFill="1" applyBorder="1" applyAlignment="1">
      <alignment horizontal="center" vertical="center"/>
    </xf>
    <xf numFmtId="164" fontId="20" fillId="5" borderId="15" xfId="2" applyNumberFormat="1" applyFont="1" applyFill="1" applyBorder="1" applyAlignment="1">
      <alignment horizontal="center" vertical="center"/>
    </xf>
    <xf numFmtId="49" fontId="22" fillId="0" borderId="0" xfId="0" applyNumberFormat="1" applyFont="1"/>
    <xf numFmtId="0" fontId="23" fillId="3" borderId="0" xfId="0" applyFont="1" applyFill="1"/>
    <xf numFmtId="0" fontId="15" fillId="0" borderId="0" xfId="0" applyFont="1" applyBorder="1"/>
    <xf numFmtId="0" fontId="15" fillId="3" borderId="0" xfId="0" applyFont="1" applyFill="1" applyBorder="1" applyAlignment="1">
      <alignment horizontal="center" vertical="center"/>
    </xf>
    <xf numFmtId="164" fontId="15" fillId="3" borderId="0" xfId="0" applyNumberFormat="1" applyFont="1" applyFill="1" applyBorder="1"/>
    <xf numFmtId="0" fontId="20" fillId="6" borderId="2" xfId="3" applyFont="1" applyFill="1" applyBorder="1" applyAlignment="1">
      <alignment horizontal="center" vertical="center" wrapText="1"/>
    </xf>
    <xf numFmtId="3" fontId="20" fillId="6" borderId="3" xfId="0" applyNumberFormat="1" applyFont="1" applyFill="1" applyBorder="1" applyAlignment="1">
      <alignment horizontal="center" vertical="center"/>
    </xf>
    <xf numFmtId="166" fontId="20" fillId="6" borderId="16" xfId="2" applyNumberFormat="1" applyFont="1" applyFill="1" applyBorder="1" applyAlignment="1">
      <alignment horizontal="center" vertical="center"/>
    </xf>
    <xf numFmtId="166" fontId="20" fillId="6" borderId="3" xfId="2" applyNumberFormat="1" applyFont="1" applyFill="1" applyBorder="1" applyAlignment="1">
      <alignment horizontal="center" vertical="center"/>
    </xf>
    <xf numFmtId="164" fontId="20" fillId="6" borderId="16" xfId="2" applyNumberFormat="1" applyFont="1" applyFill="1" applyBorder="1" applyAlignment="1">
      <alignment horizontal="center" vertical="center"/>
    </xf>
    <xf numFmtId="10" fontId="15" fillId="3" borderId="0" xfId="2" applyNumberFormat="1" applyFont="1" applyFill="1"/>
    <xf numFmtId="0" fontId="18" fillId="0" borderId="2" xfId="3" applyFont="1" applyFill="1" applyBorder="1" applyAlignment="1">
      <alignment horizontal="center" vertical="center" wrapText="1"/>
    </xf>
    <xf numFmtId="3" fontId="19" fillId="0" borderId="3" xfId="0" applyNumberFormat="1" applyFont="1" applyFill="1" applyBorder="1" applyAlignment="1">
      <alignment horizontal="center" vertical="center"/>
    </xf>
    <xf numFmtId="166" fontId="19" fillId="0" borderId="16" xfId="2" applyNumberFormat="1" applyFont="1" applyFill="1" applyBorder="1" applyAlignment="1">
      <alignment horizontal="center" vertical="center"/>
    </xf>
    <xf numFmtId="166" fontId="19" fillId="0" borderId="3" xfId="2" applyNumberFormat="1" applyFont="1" applyFill="1" applyBorder="1" applyAlignment="1">
      <alignment horizontal="center" vertical="center"/>
    </xf>
    <xf numFmtId="164" fontId="15" fillId="3" borderId="16" xfId="0" applyNumberFormat="1" applyFont="1" applyFill="1" applyBorder="1"/>
    <xf numFmtId="0" fontId="15" fillId="0" borderId="0" xfId="0" applyFont="1"/>
    <xf numFmtId="164" fontId="15" fillId="3" borderId="0" xfId="0" applyNumberFormat="1" applyFont="1" applyFill="1" applyAlignment="1">
      <alignment horizontal="center" vertical="center"/>
    </xf>
    <xf numFmtId="4" fontId="15" fillId="3" borderId="0" xfId="0" applyNumberFormat="1" applyFont="1" applyFill="1" applyAlignment="1">
      <alignment horizontal="center" vertical="center"/>
    </xf>
    <xf numFmtId="0" fontId="4" fillId="3" borderId="0" xfId="0" applyFont="1" applyFill="1" applyAlignment="1">
      <alignment horizontal="center" vertical="center" wrapText="1"/>
    </xf>
    <xf numFmtId="169" fontId="4" fillId="0" borderId="0" xfId="1" applyNumberFormat="1" applyFont="1" applyFill="1" applyAlignment="1">
      <alignment horizontal="center" vertical="center" wrapText="1"/>
    </xf>
    <xf numFmtId="9" fontId="4" fillId="3" borderId="0" xfId="2" applyFont="1" applyFill="1" applyAlignment="1">
      <alignment horizontal="center" vertical="center" wrapText="1"/>
    </xf>
    <xf numFmtId="169" fontId="4" fillId="3" borderId="0" xfId="0" applyNumberFormat="1" applyFont="1" applyFill="1" applyAlignment="1">
      <alignment horizontal="center" vertical="center" wrapText="1"/>
    </xf>
    <xf numFmtId="0" fontId="25" fillId="4" borderId="18" xfId="0" applyFont="1" applyFill="1" applyBorder="1" applyAlignment="1">
      <alignment horizontal="center" vertical="center" wrapText="1"/>
    </xf>
    <xf numFmtId="0" fontId="26" fillId="4" borderId="23" xfId="0" applyFont="1" applyFill="1" applyBorder="1" applyAlignment="1">
      <alignment horizontal="center" vertical="center" wrapText="1"/>
    </xf>
    <xf numFmtId="0" fontId="26" fillId="4" borderId="24" xfId="0" applyFont="1" applyFill="1" applyBorder="1" applyAlignment="1">
      <alignment horizontal="center" vertical="center" wrapText="1"/>
    </xf>
    <xf numFmtId="0" fontId="26" fillId="4" borderId="25" xfId="0" applyFont="1" applyFill="1" applyBorder="1" applyAlignment="1">
      <alignment horizontal="center" vertical="center" wrapText="1"/>
    </xf>
    <xf numFmtId="169" fontId="2" fillId="4" borderId="23" xfId="1" applyNumberFormat="1" applyFont="1" applyFill="1" applyBorder="1" applyAlignment="1">
      <alignment horizontal="center" vertical="center" wrapText="1"/>
    </xf>
    <xf numFmtId="49" fontId="2" fillId="4" borderId="26" xfId="0" applyNumberFormat="1" applyFont="1" applyFill="1" applyBorder="1" applyAlignment="1">
      <alignment horizontal="center" vertical="center" wrapText="1"/>
    </xf>
    <xf numFmtId="49" fontId="2" fillId="4" borderId="24" xfId="1" applyNumberFormat="1" applyFont="1" applyFill="1" applyBorder="1" applyAlignment="1">
      <alignment horizontal="center" vertical="center" wrapText="1"/>
    </xf>
    <xf numFmtId="49" fontId="2" fillId="4" borderId="25" xfId="0" applyNumberFormat="1" applyFont="1" applyFill="1" applyBorder="1" applyAlignment="1">
      <alignment horizontal="center" vertical="center" wrapText="1"/>
    </xf>
    <xf numFmtId="0" fontId="2" fillId="4" borderId="27" xfId="0" applyNumberFormat="1" applyFont="1" applyFill="1" applyBorder="1" applyAlignment="1">
      <alignment horizontal="center" vertical="center" wrapText="1"/>
    </xf>
    <xf numFmtId="0" fontId="2" fillId="4" borderId="24" xfId="0" applyNumberFormat="1" applyFont="1" applyFill="1" applyBorder="1" applyAlignment="1">
      <alignment horizontal="center" vertical="center" wrapText="1"/>
    </xf>
    <xf numFmtId="0" fontId="2" fillId="4" borderId="26" xfId="0" applyNumberFormat="1" applyFont="1" applyFill="1" applyBorder="1" applyAlignment="1">
      <alignment horizontal="center" vertical="center" wrapText="1"/>
    </xf>
    <xf numFmtId="0" fontId="2" fillId="4" borderId="28" xfId="0" applyNumberFormat="1" applyFont="1" applyFill="1" applyBorder="1" applyAlignment="1">
      <alignment horizontal="center" vertical="center" wrapText="1"/>
    </xf>
    <xf numFmtId="0" fontId="2" fillId="4" borderId="11" xfId="0" applyNumberFormat="1" applyFont="1" applyFill="1" applyBorder="1" applyAlignment="1">
      <alignment horizontal="center" vertical="center" wrapText="1"/>
    </xf>
    <xf numFmtId="0" fontId="2" fillId="4" borderId="29" xfId="0" applyNumberFormat="1" applyFont="1" applyFill="1" applyBorder="1" applyAlignment="1">
      <alignment horizontal="center" vertical="center" wrapText="1"/>
    </xf>
    <xf numFmtId="0" fontId="2" fillId="4" borderId="25" xfId="0" applyNumberFormat="1" applyFont="1" applyFill="1" applyBorder="1" applyAlignment="1">
      <alignment horizontal="center" vertical="center" wrapText="1"/>
    </xf>
    <xf numFmtId="169" fontId="4" fillId="7" borderId="24" xfId="1" applyNumberFormat="1" applyFont="1" applyFill="1" applyBorder="1" applyAlignment="1">
      <alignment horizontal="center" vertical="center" wrapText="1"/>
    </xf>
    <xf numFmtId="49" fontId="4" fillId="7" borderId="24" xfId="0" applyNumberFormat="1" applyFont="1" applyFill="1" applyBorder="1" applyAlignment="1">
      <alignment horizontal="center" vertical="center" wrapText="1"/>
    </xf>
    <xf numFmtId="9" fontId="4" fillId="7" borderId="24" xfId="2" applyFont="1" applyFill="1" applyBorder="1" applyAlignment="1">
      <alignment horizontal="center" vertical="center" wrapText="1"/>
    </xf>
    <xf numFmtId="17" fontId="4" fillId="7" borderId="24" xfId="1" applyNumberFormat="1" applyFont="1" applyFill="1" applyBorder="1" applyAlignment="1">
      <alignment horizontal="center" vertical="center" wrapText="1"/>
    </xf>
    <xf numFmtId="9" fontId="4" fillId="7" borderId="25" xfId="2" applyFont="1" applyFill="1" applyBorder="1" applyAlignment="1">
      <alignment horizontal="center" vertical="center" wrapText="1"/>
    </xf>
    <xf numFmtId="9" fontId="4" fillId="7" borderId="29" xfId="2" applyFont="1" applyFill="1" applyBorder="1" applyAlignment="1">
      <alignment horizontal="center" vertical="center" wrapText="1"/>
    </xf>
    <xf numFmtId="0" fontId="4" fillId="7" borderId="25" xfId="0" applyNumberFormat="1" applyFont="1" applyFill="1" applyBorder="1" applyAlignment="1">
      <alignment horizontal="center" vertical="center" wrapText="1"/>
    </xf>
    <xf numFmtId="49" fontId="2" fillId="4" borderId="27" xfId="1" applyNumberFormat="1" applyFont="1" applyFill="1" applyBorder="1" applyAlignment="1">
      <alignment horizontal="center" vertical="center" wrapText="1"/>
    </xf>
    <xf numFmtId="169" fontId="2" fillId="4" borderId="24" xfId="1" applyNumberFormat="1" applyFont="1" applyFill="1" applyBorder="1" applyAlignment="1">
      <alignment horizontal="center" vertical="center" wrapText="1"/>
    </xf>
    <xf numFmtId="0" fontId="4" fillId="3" borderId="0" xfId="0" applyFont="1" applyFill="1" applyBorder="1" applyAlignment="1">
      <alignment horizontal="center" vertical="center"/>
    </xf>
    <xf numFmtId="0" fontId="0" fillId="0" borderId="30" xfId="0" applyFont="1" applyFill="1" applyBorder="1" applyAlignment="1">
      <alignment horizontal="center" vertical="center" wrapText="1"/>
    </xf>
    <xf numFmtId="0" fontId="27" fillId="0" borderId="31" xfId="0" applyFont="1" applyFill="1" applyBorder="1" applyAlignment="1">
      <alignment horizontal="center" vertical="center" wrapText="1"/>
    </xf>
    <xf numFmtId="0" fontId="27" fillId="0" borderId="32" xfId="0" applyFont="1" applyFill="1" applyBorder="1" applyAlignment="1">
      <alignment horizontal="center" vertical="center" wrapText="1"/>
    </xf>
    <xf numFmtId="169" fontId="0" fillId="0" borderId="30" xfId="1" applyNumberFormat="1" applyFont="1" applyFill="1" applyBorder="1" applyAlignment="1">
      <alignment horizontal="center" vertical="center" wrapText="1"/>
    </xf>
    <xf numFmtId="9" fontId="0" fillId="0" borderId="31" xfId="2" applyFont="1" applyFill="1" applyBorder="1" applyAlignment="1">
      <alignment horizontal="center" vertical="center" wrapText="1"/>
    </xf>
    <xf numFmtId="169" fontId="0" fillId="0" borderId="31" xfId="1" applyNumberFormat="1" applyFont="1" applyFill="1" applyBorder="1" applyAlignment="1">
      <alignment horizontal="center" vertical="center" wrapText="1"/>
    </xf>
    <xf numFmtId="9" fontId="0" fillId="0" borderId="32" xfId="2" applyFont="1" applyFill="1" applyBorder="1" applyAlignment="1">
      <alignment horizontal="center" vertical="center" wrapText="1"/>
    </xf>
    <xf numFmtId="2" fontId="0" fillId="0" borderId="30" xfId="0" applyNumberFormat="1" applyFont="1" applyFill="1" applyBorder="1" applyAlignment="1">
      <alignment horizontal="center" vertical="center"/>
    </xf>
    <xf numFmtId="2" fontId="0" fillId="0" borderId="31" xfId="0" applyNumberFormat="1" applyFont="1" applyFill="1" applyBorder="1" applyAlignment="1">
      <alignment horizontal="center" vertical="center"/>
    </xf>
    <xf numFmtId="2" fontId="0" fillId="0" borderId="33" xfId="0" applyNumberFormat="1" applyFont="1" applyFill="1" applyBorder="1" applyAlignment="1">
      <alignment horizontal="center" vertical="center"/>
    </xf>
    <xf numFmtId="169" fontId="0" fillId="0" borderId="34" xfId="1" applyNumberFormat="1" applyFont="1" applyFill="1" applyBorder="1" applyAlignment="1">
      <alignment horizontal="center" vertical="center"/>
    </xf>
    <xf numFmtId="169" fontId="0" fillId="0" borderId="35" xfId="1" applyNumberFormat="1" applyFont="1" applyFill="1" applyBorder="1" applyAlignment="1">
      <alignment horizontal="center" vertical="center"/>
    </xf>
    <xf numFmtId="169" fontId="0" fillId="0" borderId="36" xfId="1" applyNumberFormat="1" applyFont="1" applyFill="1" applyBorder="1" applyAlignment="1">
      <alignment horizontal="center" vertical="center"/>
    </xf>
    <xf numFmtId="169" fontId="0" fillId="0" borderId="37" xfId="1" applyNumberFormat="1" applyFont="1" applyFill="1" applyBorder="1" applyAlignment="1">
      <alignment horizontal="center" vertical="center"/>
    </xf>
    <xf numFmtId="169" fontId="0" fillId="0" borderId="30" xfId="1" applyNumberFormat="1" applyFont="1" applyFill="1" applyBorder="1" applyAlignment="1">
      <alignment horizontal="center" vertical="center"/>
    </xf>
    <xf numFmtId="169" fontId="0" fillId="0" borderId="38" xfId="1" applyNumberFormat="1" applyFont="1" applyFill="1" applyBorder="1" applyAlignment="1">
      <alignment horizontal="center" vertical="center" wrapText="1"/>
    </xf>
    <xf numFmtId="9" fontId="0" fillId="0" borderId="33" xfId="2" applyFont="1" applyFill="1" applyBorder="1" applyAlignment="1">
      <alignment horizontal="center" vertical="center" wrapText="1"/>
    </xf>
    <xf numFmtId="9" fontId="0" fillId="0" borderId="39" xfId="2" applyFont="1" applyFill="1" applyBorder="1" applyAlignment="1">
      <alignment horizontal="center" vertical="center" wrapText="1"/>
    </xf>
    <xf numFmtId="169" fontId="0" fillId="0" borderId="31" xfId="1" applyNumberFormat="1" applyFont="1" applyFill="1" applyBorder="1" applyAlignment="1">
      <alignment horizontal="center" vertical="center"/>
    </xf>
    <xf numFmtId="169" fontId="0" fillId="8" borderId="31" xfId="1" applyNumberFormat="1" applyFont="1" applyFill="1" applyBorder="1" applyAlignment="1">
      <alignment horizontal="center" vertical="center"/>
    </xf>
    <xf numFmtId="9" fontId="0" fillId="0" borderId="31" xfId="2" applyFont="1" applyFill="1" applyBorder="1" applyAlignment="1">
      <alignment horizontal="center" vertical="center"/>
    </xf>
    <xf numFmtId="9" fontId="0" fillId="0" borderId="32" xfId="2" applyFont="1" applyFill="1" applyBorder="1" applyAlignment="1">
      <alignment horizontal="center" vertical="center"/>
    </xf>
    <xf numFmtId="0" fontId="0" fillId="0" borderId="0" xfId="0" applyFont="1" applyFill="1" applyAlignment="1">
      <alignment horizontal="center" vertical="center"/>
    </xf>
    <xf numFmtId="0" fontId="0" fillId="0" borderId="40" xfId="0" applyFont="1" applyFill="1" applyBorder="1" applyAlignment="1">
      <alignment horizontal="center" vertical="center" wrapText="1"/>
    </xf>
    <xf numFmtId="0" fontId="27" fillId="0" borderId="37" xfId="0" applyFont="1" applyFill="1" applyBorder="1" applyAlignment="1">
      <alignment horizontal="center" vertical="center" wrapText="1"/>
    </xf>
    <xf numFmtId="0" fontId="27" fillId="0" borderId="40" xfId="0" applyFont="1" applyFill="1" applyBorder="1" applyAlignment="1">
      <alignment horizontal="center" vertical="center" wrapText="1"/>
    </xf>
    <xf numFmtId="169" fontId="3" fillId="0" borderId="37" xfId="1" applyNumberFormat="1" applyFont="1" applyFill="1" applyBorder="1" applyAlignment="1">
      <alignment horizontal="center" vertical="center"/>
    </xf>
    <xf numFmtId="169" fontId="3" fillId="0" borderId="31" xfId="1" applyNumberFormat="1" applyFont="1" applyFill="1" applyBorder="1" applyAlignment="1">
      <alignment horizontal="center" vertical="center"/>
    </xf>
    <xf numFmtId="169" fontId="3" fillId="0" borderId="30" xfId="1" applyNumberFormat="1" applyFont="1" applyFill="1" applyBorder="1" applyAlignment="1">
      <alignment horizontal="center" vertical="center" wrapText="1"/>
    </xf>
    <xf numFmtId="0" fontId="28" fillId="0" borderId="40" xfId="0" applyFont="1" applyFill="1" applyBorder="1" applyAlignment="1">
      <alignment horizontal="center" vertical="center" wrapText="1"/>
    </xf>
    <xf numFmtId="0" fontId="28" fillId="0" borderId="37" xfId="0" applyFont="1" applyFill="1" applyBorder="1" applyAlignment="1">
      <alignment horizontal="center" vertical="center" wrapText="1"/>
    </xf>
    <xf numFmtId="169" fontId="3" fillId="0" borderId="38" xfId="1" applyNumberFormat="1" applyFont="1" applyFill="1" applyBorder="1" applyAlignment="1">
      <alignment horizontal="center" vertical="center" wrapText="1"/>
    </xf>
    <xf numFmtId="0" fontId="3" fillId="0" borderId="0" xfId="0" applyFont="1" applyFill="1" applyAlignment="1">
      <alignment horizontal="center" vertical="center"/>
    </xf>
    <xf numFmtId="166" fontId="0" fillId="0" borderId="30" xfId="2" applyNumberFormat="1" applyFont="1" applyFill="1" applyBorder="1" applyAlignment="1">
      <alignment horizontal="center" vertical="center"/>
    </xf>
    <xf numFmtId="0" fontId="28" fillId="0" borderId="32" xfId="0" applyFont="1" applyFill="1" applyBorder="1" applyAlignment="1">
      <alignment horizontal="center" vertical="center" wrapText="1"/>
    </xf>
    <xf numFmtId="0" fontId="3" fillId="0" borderId="40" xfId="0" applyFont="1" applyFill="1" applyBorder="1" applyAlignment="1">
      <alignment horizontal="center" vertical="center" wrapText="1"/>
    </xf>
    <xf numFmtId="0" fontId="0" fillId="3" borderId="0" xfId="0" applyFill="1" applyBorder="1" applyAlignment="1">
      <alignment horizontal="center" vertical="center"/>
    </xf>
    <xf numFmtId="0" fontId="0" fillId="0" borderId="0" xfId="0" applyFill="1" applyBorder="1" applyAlignment="1">
      <alignment horizontal="center" vertical="center"/>
    </xf>
    <xf numFmtId="2" fontId="0" fillId="0" borderId="41" xfId="0" applyNumberFormat="1" applyFont="1" applyFill="1" applyBorder="1" applyAlignment="1">
      <alignment horizontal="center" vertical="center"/>
    </xf>
    <xf numFmtId="169" fontId="0" fillId="0" borderId="42" xfId="1" applyNumberFormat="1" applyFont="1" applyFill="1" applyBorder="1" applyAlignment="1">
      <alignment horizontal="center" vertical="center"/>
    </xf>
    <xf numFmtId="169" fontId="0" fillId="0" borderId="43" xfId="1" applyNumberFormat="1" applyFont="1" applyFill="1" applyBorder="1" applyAlignment="1">
      <alignment horizontal="center" vertical="center"/>
    </xf>
    <xf numFmtId="169" fontId="0" fillId="0" borderId="44" xfId="1" applyNumberFormat="1" applyFont="1" applyFill="1" applyBorder="1" applyAlignment="1">
      <alignment horizontal="center" vertical="center" wrapText="1"/>
    </xf>
    <xf numFmtId="0" fontId="27" fillId="8" borderId="37" xfId="0" applyFont="1" applyFill="1" applyBorder="1" applyAlignment="1">
      <alignment horizontal="center" vertical="center" wrapText="1"/>
    </xf>
    <xf numFmtId="14" fontId="27" fillId="8" borderId="39" xfId="0" applyNumberFormat="1" applyFont="1" applyFill="1" applyBorder="1" applyAlignment="1">
      <alignment horizontal="center" vertical="center" wrapText="1"/>
    </xf>
    <xf numFmtId="169" fontId="4" fillId="7" borderId="30" xfId="1" applyNumberFormat="1" applyFont="1" applyFill="1" applyBorder="1" applyAlignment="1">
      <alignment horizontal="center" vertical="center" wrapText="1"/>
    </xf>
    <xf numFmtId="9" fontId="4" fillId="7" borderId="33" xfId="2" applyFont="1" applyFill="1" applyBorder="1" applyAlignment="1">
      <alignment horizontal="center" vertical="center" wrapText="1"/>
    </xf>
    <xf numFmtId="169" fontId="4" fillId="7" borderId="31" xfId="1" applyNumberFormat="1" applyFont="1" applyFill="1" applyBorder="1" applyAlignment="1">
      <alignment horizontal="center" vertical="center" wrapText="1"/>
    </xf>
    <xf numFmtId="165" fontId="4" fillId="7" borderId="2" xfId="1" applyFont="1" applyFill="1" applyBorder="1" applyAlignment="1">
      <alignment horizontal="center" vertical="center" wrapText="1"/>
    </xf>
    <xf numFmtId="169" fontId="4" fillId="7" borderId="48" xfId="1" applyNumberFormat="1" applyFont="1" applyFill="1" applyBorder="1" applyAlignment="1">
      <alignment horizontal="center" vertical="center"/>
    </xf>
    <xf numFmtId="169" fontId="4" fillId="7" borderId="49" xfId="1" applyNumberFormat="1" applyFont="1" applyFill="1" applyBorder="1" applyAlignment="1">
      <alignment horizontal="center" vertical="center"/>
    </xf>
    <xf numFmtId="9" fontId="4" fillId="8" borderId="33" xfId="2" applyFont="1" applyFill="1" applyBorder="1" applyAlignment="1">
      <alignment horizontal="center" vertical="center" wrapText="1"/>
    </xf>
    <xf numFmtId="9" fontId="4" fillId="8" borderId="39" xfId="2" applyFont="1" applyFill="1" applyBorder="1" applyAlignment="1">
      <alignment horizontal="center" vertical="center" wrapText="1"/>
    </xf>
    <xf numFmtId="169" fontId="4" fillId="8" borderId="2" xfId="1" applyNumberFormat="1" applyFont="1" applyFill="1" applyBorder="1" applyAlignment="1">
      <alignment horizontal="center" vertical="center"/>
    </xf>
    <xf numFmtId="9" fontId="4" fillId="8" borderId="31" xfId="2" applyFont="1" applyFill="1" applyBorder="1" applyAlignment="1">
      <alignment horizontal="center" vertical="center"/>
    </xf>
    <xf numFmtId="9" fontId="4" fillId="8" borderId="2" xfId="2" applyFont="1" applyFill="1" applyBorder="1" applyAlignment="1">
      <alignment horizontal="center" vertical="center"/>
    </xf>
    <xf numFmtId="169" fontId="4" fillId="8" borderId="16" xfId="1" applyNumberFormat="1" applyFont="1" applyFill="1" applyBorder="1" applyAlignment="1">
      <alignment horizontal="center" vertical="center" wrapText="1"/>
    </xf>
    <xf numFmtId="169" fontId="4" fillId="8" borderId="2" xfId="1" applyNumberFormat="1" applyFont="1" applyFill="1" applyBorder="1" applyAlignment="1">
      <alignment horizontal="center" vertical="center" wrapText="1"/>
    </xf>
    <xf numFmtId="0" fontId="0" fillId="3" borderId="0" xfId="0" applyFill="1" applyBorder="1" applyAlignment="1">
      <alignment horizontal="center" vertical="center" wrapText="1"/>
    </xf>
    <xf numFmtId="169" fontId="0" fillId="3" borderId="0" xfId="1" applyNumberFormat="1" applyFont="1" applyFill="1" applyBorder="1" applyAlignment="1">
      <alignment horizontal="center" vertical="center"/>
    </xf>
    <xf numFmtId="9" fontId="0" fillId="3" borderId="0" xfId="2" applyFont="1" applyFill="1" applyBorder="1" applyAlignment="1">
      <alignment horizontal="center" vertical="center"/>
    </xf>
    <xf numFmtId="0" fontId="2" fillId="4" borderId="17" xfId="0" applyFont="1" applyFill="1" applyBorder="1" applyAlignment="1">
      <alignment horizontal="center" vertical="center" wrapText="1"/>
    </xf>
    <xf numFmtId="0" fontId="2" fillId="4" borderId="19" xfId="0" applyFont="1" applyFill="1" applyBorder="1" applyAlignment="1">
      <alignment horizontal="center" vertical="center" wrapText="1"/>
    </xf>
    <xf numFmtId="0" fontId="32" fillId="7" borderId="18" xfId="0" applyFont="1" applyFill="1" applyBorder="1" applyAlignment="1">
      <alignment horizontal="center" vertical="center" wrapText="1"/>
    </xf>
    <xf numFmtId="0" fontId="32" fillId="3" borderId="0" xfId="0" applyFont="1" applyFill="1" applyAlignment="1">
      <alignment horizontal="center" vertical="center" wrapText="1"/>
    </xf>
    <xf numFmtId="169" fontId="32" fillId="0" borderId="0" xfId="1" applyNumberFormat="1" applyFont="1" applyFill="1" applyAlignment="1">
      <alignment horizontal="center" vertical="center" wrapText="1"/>
    </xf>
    <xf numFmtId="9" fontId="32" fillId="3" borderId="0" xfId="2" applyFont="1" applyFill="1" applyAlignment="1">
      <alignment horizontal="center" vertical="center" wrapText="1"/>
    </xf>
    <xf numFmtId="169" fontId="32" fillId="3" borderId="0" xfId="0" applyNumberFormat="1" applyFont="1" applyFill="1" applyAlignment="1">
      <alignment horizontal="center" vertical="center" wrapText="1"/>
    </xf>
    <xf numFmtId="0" fontId="32" fillId="4" borderId="18" xfId="0" applyFont="1" applyFill="1" applyBorder="1" applyAlignment="1">
      <alignment horizontal="center" vertical="center" wrapText="1"/>
    </xf>
    <xf numFmtId="0" fontId="24" fillId="7" borderId="18" xfId="0" applyFont="1" applyFill="1" applyBorder="1" applyAlignment="1">
      <alignment vertical="center" wrapText="1"/>
    </xf>
    <xf numFmtId="169" fontId="24" fillId="7" borderId="18" xfId="1" applyNumberFormat="1" applyFont="1" applyFill="1" applyBorder="1" applyAlignment="1">
      <alignment vertical="center" wrapText="1"/>
    </xf>
    <xf numFmtId="0" fontId="24" fillId="7" borderId="19" xfId="0" applyFont="1" applyFill="1" applyBorder="1" applyAlignment="1">
      <alignment vertical="center" wrapText="1"/>
    </xf>
    <xf numFmtId="0" fontId="4" fillId="7" borderId="26" xfId="0" applyNumberFormat="1" applyFont="1" applyFill="1" applyBorder="1" applyAlignment="1">
      <alignment horizontal="center" vertical="center" wrapText="1"/>
    </xf>
    <xf numFmtId="0" fontId="4" fillId="3" borderId="0" xfId="0" applyFont="1" applyFill="1" applyBorder="1" applyAlignment="1">
      <alignment horizontal="center" vertical="center" wrapText="1"/>
    </xf>
    <xf numFmtId="0" fontId="32" fillId="3" borderId="0" xfId="0" applyFont="1" applyFill="1" applyBorder="1" applyAlignment="1">
      <alignment horizontal="center" vertical="center" wrapText="1"/>
    </xf>
    <xf numFmtId="0" fontId="0" fillId="0" borderId="0" xfId="0" applyFont="1" applyFill="1" applyBorder="1" applyAlignment="1">
      <alignment horizontal="center" vertical="center"/>
    </xf>
    <xf numFmtId="0" fontId="3" fillId="0" borderId="0" xfId="0" applyFont="1" applyFill="1" applyBorder="1" applyAlignment="1">
      <alignment horizontal="center" vertical="center"/>
    </xf>
    <xf numFmtId="9" fontId="4" fillId="8" borderId="0" xfId="2" applyFont="1" applyFill="1" applyBorder="1" applyAlignment="1">
      <alignment horizontal="center" vertical="center"/>
    </xf>
    <xf numFmtId="0" fontId="34" fillId="7" borderId="18" xfId="0" applyFont="1" applyFill="1" applyBorder="1" applyAlignment="1">
      <alignment vertical="center" wrapText="1"/>
    </xf>
    <xf numFmtId="169" fontId="4" fillId="3" borderId="0" xfId="1" applyNumberFormat="1" applyFont="1" applyFill="1" applyBorder="1" applyAlignment="1">
      <alignment horizontal="left" vertical="center"/>
    </xf>
    <xf numFmtId="0" fontId="24" fillId="3" borderId="0" xfId="0" applyFont="1" applyFill="1" applyAlignment="1">
      <alignment horizontal="center"/>
    </xf>
    <xf numFmtId="0" fontId="36" fillId="3" borderId="0" xfId="0" applyFont="1" applyFill="1" applyBorder="1" applyAlignment="1"/>
    <xf numFmtId="0" fontId="36" fillId="10" borderId="49" xfId="0" applyFont="1" applyFill="1" applyBorder="1" applyAlignment="1">
      <alignment horizontal="center" vertical="center" wrapText="1"/>
    </xf>
    <xf numFmtId="0" fontId="36" fillId="10" borderId="2" xfId="0" applyFont="1" applyFill="1" applyBorder="1" applyAlignment="1">
      <alignment horizontal="center" vertical="center" wrapText="1"/>
    </xf>
    <xf numFmtId="0" fontId="6" fillId="3" borderId="49" xfId="0" applyFont="1" applyFill="1" applyBorder="1" applyAlignment="1">
      <alignment wrapText="1"/>
    </xf>
    <xf numFmtId="169" fontId="0" fillId="0" borderId="2" xfId="1" applyNumberFormat="1" applyFont="1" applyFill="1" applyBorder="1"/>
    <xf numFmtId="0" fontId="0" fillId="0" borderId="2" xfId="0" applyFont="1" applyBorder="1"/>
    <xf numFmtId="171" fontId="36" fillId="0" borderId="2" xfId="4" applyNumberFormat="1" applyFont="1" applyBorder="1" applyAlignment="1">
      <alignment wrapText="1"/>
    </xf>
    <xf numFmtId="169" fontId="0" fillId="0" borderId="2" xfId="1" applyNumberFormat="1" applyFont="1" applyBorder="1"/>
    <xf numFmtId="0" fontId="0" fillId="3" borderId="2" xfId="0" applyFont="1" applyFill="1" applyBorder="1" applyAlignment="1" applyProtection="1">
      <alignment horizontal="center"/>
    </xf>
    <xf numFmtId="0" fontId="36" fillId="3" borderId="51" xfId="0" applyFont="1" applyFill="1" applyBorder="1" applyAlignment="1">
      <alignment wrapText="1"/>
    </xf>
    <xf numFmtId="171" fontId="36" fillId="3" borderId="52" xfId="4" applyNumberFormat="1" applyFont="1" applyFill="1" applyBorder="1" applyAlignment="1">
      <alignment wrapText="1"/>
    </xf>
    <xf numFmtId="0" fontId="37" fillId="3" borderId="0" xfId="0" applyFont="1" applyFill="1" applyAlignment="1">
      <alignment horizontal="left"/>
    </xf>
    <xf numFmtId="2" fontId="0" fillId="0" borderId="36" xfId="0" applyNumberFormat="1" applyFont="1" applyFill="1" applyBorder="1" applyAlignment="1">
      <alignment horizontal="center" vertical="center"/>
    </xf>
    <xf numFmtId="2" fontId="0" fillId="0" borderId="0" xfId="0" applyNumberFormat="1" applyFont="1" applyFill="1" applyBorder="1" applyAlignment="1">
      <alignment horizontal="center" vertical="center"/>
    </xf>
    <xf numFmtId="165" fontId="4" fillId="7" borderId="55" xfId="1" applyFont="1" applyFill="1" applyBorder="1" applyAlignment="1">
      <alignment horizontal="center" vertical="center" wrapText="1"/>
    </xf>
    <xf numFmtId="169" fontId="0" fillId="0" borderId="56" xfId="1" applyNumberFormat="1" applyFont="1" applyFill="1" applyBorder="1" applyAlignment="1">
      <alignment horizontal="center" vertical="center"/>
    </xf>
    <xf numFmtId="0" fontId="2" fillId="11" borderId="11" xfId="0" applyNumberFormat="1" applyFont="1" applyFill="1" applyBorder="1" applyAlignment="1">
      <alignment horizontal="center" vertical="center" wrapText="1"/>
    </xf>
    <xf numFmtId="0" fontId="2" fillId="11" borderId="12" xfId="0" applyNumberFormat="1" applyFont="1" applyFill="1" applyBorder="1" applyAlignment="1">
      <alignment horizontal="center" vertical="center" wrapText="1"/>
    </xf>
    <xf numFmtId="0" fontId="2" fillId="11" borderId="0" xfId="0" applyNumberFormat="1" applyFont="1" applyFill="1" applyBorder="1" applyAlignment="1">
      <alignment horizontal="center" vertical="center" wrapText="1"/>
    </xf>
    <xf numFmtId="169" fontId="4" fillId="3" borderId="0" xfId="1" applyNumberFormat="1" applyFont="1" applyFill="1" applyAlignment="1">
      <alignment horizontal="center" vertical="center" wrapText="1"/>
    </xf>
    <xf numFmtId="169" fontId="32" fillId="3" borderId="0" xfId="1" applyNumberFormat="1" applyFont="1" applyFill="1" applyAlignment="1">
      <alignment horizontal="center" vertical="center" wrapText="1"/>
    </xf>
    <xf numFmtId="169" fontId="31" fillId="3" borderId="0" xfId="1" applyNumberFormat="1" applyFont="1" applyFill="1" applyAlignment="1">
      <alignment horizontal="center" vertical="center" wrapText="1"/>
    </xf>
    <xf numFmtId="0" fontId="2" fillId="11" borderId="29" xfId="0" applyNumberFormat="1" applyFont="1" applyFill="1" applyBorder="1" applyAlignment="1">
      <alignment horizontal="center" vertical="center" wrapText="1"/>
    </xf>
    <xf numFmtId="0" fontId="2" fillId="11" borderId="25" xfId="0" applyNumberFormat="1" applyFont="1" applyFill="1" applyBorder="1" applyAlignment="1">
      <alignment horizontal="center" vertical="center" wrapText="1"/>
    </xf>
    <xf numFmtId="0" fontId="4" fillId="0" borderId="0" xfId="0" applyFont="1"/>
    <xf numFmtId="0" fontId="4" fillId="0" borderId="0" xfId="0" applyFont="1" applyAlignment="1">
      <alignment horizontal="center"/>
    </xf>
    <xf numFmtId="0" fontId="0" fillId="0" borderId="0" xfId="0" applyBorder="1"/>
    <xf numFmtId="0" fontId="0" fillId="3" borderId="0" xfId="0" applyFont="1" applyFill="1" applyAlignment="1"/>
    <xf numFmtId="0" fontId="0" fillId="3" borderId="0" xfId="0" applyFont="1" applyFill="1" applyAlignment="1">
      <alignment wrapText="1"/>
    </xf>
    <xf numFmtId="0" fontId="37" fillId="3" borderId="0" xfId="0" applyFont="1" applyFill="1" applyAlignment="1"/>
    <xf numFmtId="0" fontId="24" fillId="3" borderId="0" xfId="0" applyFont="1" applyFill="1" applyBorder="1" applyAlignment="1">
      <alignment horizontal="center" wrapText="1"/>
    </xf>
    <xf numFmtId="0" fontId="4" fillId="10" borderId="2" xfId="0" applyFont="1" applyFill="1" applyBorder="1" applyAlignment="1">
      <alignment horizontal="center" vertical="center" wrapText="1"/>
    </xf>
    <xf numFmtId="171" fontId="0" fillId="3" borderId="2" xfId="4" applyNumberFormat="1" applyFont="1" applyFill="1" applyBorder="1" applyAlignment="1" applyProtection="1">
      <alignment horizontal="center" vertical="center" wrapText="1"/>
    </xf>
    <xf numFmtId="0" fontId="4" fillId="3" borderId="0" xfId="0" applyFont="1" applyFill="1" applyAlignment="1">
      <alignment wrapText="1"/>
    </xf>
    <xf numFmtId="0" fontId="3" fillId="3" borderId="0" xfId="0" applyFont="1" applyFill="1" applyAlignment="1">
      <alignment wrapText="1"/>
    </xf>
    <xf numFmtId="0" fontId="3" fillId="3" borderId="0" xfId="0" applyFont="1" applyFill="1" applyAlignment="1"/>
    <xf numFmtId="0" fontId="0" fillId="3" borderId="2" xfId="0" applyFont="1" applyFill="1" applyBorder="1" applyAlignment="1">
      <alignment wrapText="1"/>
    </xf>
    <xf numFmtId="0" fontId="4" fillId="3" borderId="2" xfId="0" applyFont="1" applyFill="1" applyBorder="1" applyAlignment="1">
      <alignment wrapText="1"/>
    </xf>
    <xf numFmtId="0" fontId="0" fillId="0" borderId="0" xfId="0" applyAlignment="1"/>
    <xf numFmtId="0" fontId="0" fillId="0" borderId="4" xfId="0" applyBorder="1"/>
    <xf numFmtId="0" fontId="0" fillId="0" borderId="5" xfId="0" applyBorder="1"/>
    <xf numFmtId="0" fontId="0" fillId="0" borderId="12" xfId="0" applyBorder="1"/>
    <xf numFmtId="0" fontId="0" fillId="0" borderId="9" xfId="0" applyBorder="1"/>
    <xf numFmtId="0" fontId="0" fillId="0" borderId="1" xfId="0" applyBorder="1"/>
    <xf numFmtId="0" fontId="0" fillId="0" borderId="6" xfId="0" applyBorder="1"/>
    <xf numFmtId="0" fontId="39" fillId="12" borderId="2" xfId="0" applyFont="1" applyFill="1" applyBorder="1" applyAlignment="1">
      <alignment horizontal="center" vertical="center"/>
    </xf>
    <xf numFmtId="0" fontId="41" fillId="0" borderId="2" xfId="0" applyFont="1" applyBorder="1" applyAlignment="1">
      <alignment horizontal="center" vertical="center"/>
    </xf>
    <xf numFmtId="9" fontId="41" fillId="0" borderId="2" xfId="0" applyNumberFormat="1" applyFont="1" applyBorder="1" applyAlignment="1">
      <alignment horizontal="center" vertical="center"/>
    </xf>
    <xf numFmtId="0" fontId="0" fillId="0" borderId="2" xfId="0" applyBorder="1" applyAlignment="1">
      <alignment horizontal="center"/>
    </xf>
    <xf numFmtId="9" fontId="0" fillId="0" borderId="2" xfId="0" applyNumberFormat="1" applyBorder="1" applyAlignment="1">
      <alignment horizontal="center"/>
    </xf>
    <xf numFmtId="9" fontId="39" fillId="12" borderId="2" xfId="0" applyNumberFormat="1" applyFont="1" applyFill="1" applyBorder="1" applyAlignment="1">
      <alignment horizontal="center" vertical="center"/>
    </xf>
    <xf numFmtId="0" fontId="0" fillId="0" borderId="3" xfId="0" applyBorder="1"/>
    <xf numFmtId="0" fontId="0" fillId="0" borderId="16" xfId="0" applyBorder="1"/>
    <xf numFmtId="0" fontId="36" fillId="10" borderId="63" xfId="0" applyFont="1" applyFill="1" applyBorder="1" applyAlignment="1">
      <alignment horizontal="center" vertical="center" wrapText="1"/>
    </xf>
    <xf numFmtId="0" fontId="6" fillId="0" borderId="49" xfId="0" applyFont="1" applyBorder="1"/>
    <xf numFmtId="171" fontId="6" fillId="0" borderId="2" xfId="4" applyNumberFormat="1" applyFont="1" applyBorder="1"/>
    <xf numFmtId="171" fontId="36" fillId="0" borderId="63" xfId="4" applyNumberFormat="1" applyFont="1" applyBorder="1"/>
    <xf numFmtId="0" fontId="36" fillId="0" borderId="51" xfId="0" applyFont="1" applyBorder="1"/>
    <xf numFmtId="171" fontId="36" fillId="0" borderId="52" xfId="4" applyNumberFormat="1" applyFont="1" applyBorder="1"/>
    <xf numFmtId="171" fontId="36" fillId="0" borderId="64" xfId="4" applyNumberFormat="1" applyFont="1" applyBorder="1"/>
    <xf numFmtId="0" fontId="6" fillId="0" borderId="4" xfId="0" applyFont="1" applyFill="1" applyBorder="1"/>
    <xf numFmtId="0" fontId="6" fillId="0" borderId="12" xfId="0" applyFont="1" applyFill="1" applyBorder="1"/>
    <xf numFmtId="0" fontId="6" fillId="0" borderId="1" xfId="0" applyFont="1" applyFill="1" applyBorder="1"/>
    <xf numFmtId="0" fontId="5" fillId="0" borderId="0" xfId="0" applyFont="1" applyBorder="1" applyAlignment="1">
      <alignment vertical="center"/>
    </xf>
    <xf numFmtId="0" fontId="6" fillId="0" borderId="0" xfId="0" applyFont="1" applyBorder="1" applyAlignment="1">
      <alignment horizontal="center" vertical="center"/>
    </xf>
    <xf numFmtId="0" fontId="6" fillId="0" borderId="0" xfId="0" applyFont="1" applyBorder="1" applyAlignment="1">
      <alignment vertical="center"/>
    </xf>
    <xf numFmtId="0" fontId="36" fillId="0" borderId="0" xfId="0" applyFont="1" applyBorder="1"/>
    <xf numFmtId="0" fontId="8" fillId="3" borderId="65" xfId="0" applyFont="1" applyFill="1" applyBorder="1" applyAlignment="1">
      <alignment vertical="center" wrapText="1"/>
    </xf>
    <xf numFmtId="0" fontId="10" fillId="3" borderId="65" xfId="0" applyFont="1" applyFill="1" applyBorder="1"/>
    <xf numFmtId="0" fontId="9" fillId="3" borderId="65" xfId="0" applyFont="1" applyFill="1" applyBorder="1" applyAlignment="1">
      <alignment vertical="center" wrapText="1"/>
    </xf>
    <xf numFmtId="0" fontId="11" fillId="3" borderId="65" xfId="0" applyFont="1" applyFill="1" applyBorder="1" applyAlignment="1">
      <alignment vertical="center" wrapText="1"/>
    </xf>
    <xf numFmtId="0" fontId="8" fillId="3" borderId="67" xfId="0" applyFont="1" applyFill="1" applyBorder="1" applyAlignment="1">
      <alignment vertical="center" wrapText="1"/>
    </xf>
    <xf numFmtId="0" fontId="7" fillId="2" borderId="66" xfId="0" applyFont="1" applyFill="1" applyBorder="1" applyAlignment="1">
      <alignment horizontal="center" vertical="center" wrapText="1"/>
    </xf>
    <xf numFmtId="0" fontId="38" fillId="3" borderId="65" xfId="0" applyFont="1" applyFill="1" applyBorder="1" applyAlignment="1">
      <alignment vertical="center" wrapText="1"/>
    </xf>
    <xf numFmtId="0" fontId="2" fillId="11" borderId="22" xfId="0" applyFont="1" applyFill="1" applyBorder="1" applyAlignment="1">
      <alignment horizontal="center" vertical="center" wrapText="1"/>
    </xf>
    <xf numFmtId="0" fontId="10" fillId="3" borderId="67" xfId="0" applyFont="1" applyFill="1" applyBorder="1" applyAlignment="1">
      <alignment horizontal="center" vertical="center" wrapText="1"/>
    </xf>
    <xf numFmtId="0" fontId="26" fillId="4" borderId="2"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27" fillId="0" borderId="2" xfId="0" applyFont="1" applyFill="1" applyBorder="1" applyAlignment="1">
      <alignment horizontal="center" vertical="center" wrapText="1"/>
    </xf>
    <xf numFmtId="0" fontId="0" fillId="0" borderId="2" xfId="0" applyBorder="1"/>
    <xf numFmtId="0" fontId="28" fillId="0"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27" fillId="8" borderId="2" xfId="0" applyFont="1" applyFill="1" applyBorder="1" applyAlignment="1">
      <alignment horizontal="center" vertical="center" wrapText="1"/>
    </xf>
    <xf numFmtId="14" fontId="27" fillId="8" borderId="2" xfId="0" applyNumberFormat="1" applyFont="1" applyFill="1" applyBorder="1" applyAlignment="1">
      <alignment horizontal="center" vertical="center" wrapText="1"/>
    </xf>
    <xf numFmtId="0" fontId="6" fillId="0" borderId="0" xfId="0" applyFont="1" applyBorder="1"/>
    <xf numFmtId="0" fontId="24" fillId="3" borderId="0" xfId="0" applyFont="1" applyFill="1" applyAlignment="1">
      <alignment horizontal="left"/>
    </xf>
    <xf numFmtId="0" fontId="27" fillId="8" borderId="31" xfId="0" applyFont="1" applyFill="1" applyBorder="1" applyAlignment="1">
      <alignment horizontal="center" vertical="center" wrapText="1"/>
    </xf>
    <xf numFmtId="14" fontId="27" fillId="8" borderId="32" xfId="0" applyNumberFormat="1" applyFont="1" applyFill="1" applyBorder="1" applyAlignment="1">
      <alignment horizontal="center" vertical="center" wrapText="1"/>
    </xf>
    <xf numFmtId="0" fontId="43" fillId="3" borderId="0" xfId="0" applyFont="1" applyFill="1" applyAlignment="1">
      <alignment horizontal="center" wrapText="1"/>
    </xf>
    <xf numFmtId="0" fontId="43" fillId="0" borderId="0" xfId="0" applyFont="1" applyAlignment="1">
      <alignment horizontal="left" wrapText="1"/>
    </xf>
    <xf numFmtId="0" fontId="0" fillId="3" borderId="2" xfId="0" applyFont="1" applyFill="1" applyBorder="1" applyAlignment="1">
      <alignment horizontal="center" vertical="center" wrapText="1"/>
    </xf>
    <xf numFmtId="0" fontId="0" fillId="3" borderId="2" xfId="0" applyFont="1" applyFill="1" applyBorder="1" applyAlignment="1"/>
    <xf numFmtId="0" fontId="4" fillId="3" borderId="2" xfId="0" applyFont="1" applyFill="1" applyBorder="1" applyAlignment="1">
      <alignment horizontal="center" wrapText="1"/>
    </xf>
    <xf numFmtId="171" fontId="4" fillId="3" borderId="2" xfId="4" applyNumberFormat="1" applyFont="1" applyFill="1" applyBorder="1" applyAlignment="1">
      <alignment horizontal="center" wrapText="1"/>
    </xf>
    <xf numFmtId="0" fontId="8" fillId="13" borderId="65" xfId="0" applyFont="1" applyFill="1" applyBorder="1" applyAlignment="1">
      <alignment vertical="center" wrapText="1"/>
    </xf>
    <xf numFmtId="0" fontId="31" fillId="0" borderId="0" xfId="0" applyFont="1"/>
    <xf numFmtId="0" fontId="31" fillId="0" borderId="0" xfId="0" applyFont="1" applyAlignment="1">
      <alignment horizontal="center" wrapText="1"/>
    </xf>
    <xf numFmtId="0" fontId="4" fillId="0" borderId="2" xfId="0" applyFont="1" applyBorder="1"/>
    <xf numFmtId="0" fontId="4" fillId="0" borderId="2" xfId="0" applyFont="1" applyBorder="1" applyAlignment="1">
      <alignment horizontal="center" wrapText="1"/>
    </xf>
    <xf numFmtId="0" fontId="4" fillId="3" borderId="0" xfId="0" applyFont="1" applyFill="1" applyAlignment="1">
      <alignment horizontal="center"/>
    </xf>
    <xf numFmtId="0" fontId="5" fillId="3" borderId="0" xfId="0" applyFont="1" applyFill="1" applyBorder="1" applyAlignment="1">
      <alignment wrapText="1"/>
    </xf>
    <xf numFmtId="0" fontId="21" fillId="3" borderId="0"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21" fillId="3" borderId="2" xfId="0" applyFont="1" applyFill="1" applyBorder="1" applyAlignment="1">
      <alignment horizontal="center" vertical="center" wrapText="1"/>
    </xf>
    <xf numFmtId="0" fontId="3" fillId="3" borderId="0" xfId="0" applyFont="1" applyFill="1" applyAlignment="1">
      <alignment horizontal="center" wrapText="1"/>
    </xf>
    <xf numFmtId="0" fontId="4" fillId="0" borderId="2" xfId="0" applyFont="1" applyFill="1" applyBorder="1" applyAlignment="1">
      <alignment horizontal="center" wrapText="1"/>
    </xf>
    <xf numFmtId="0" fontId="45" fillId="0" borderId="0" xfId="0" applyFont="1" applyAlignment="1">
      <alignment horizontal="left" vertical="center" indent="10"/>
    </xf>
    <xf numFmtId="0" fontId="10" fillId="3" borderId="65" xfId="0" applyFont="1" applyFill="1" applyBorder="1" applyAlignment="1">
      <alignment horizontal="center" vertical="center" wrapText="1"/>
    </xf>
    <xf numFmtId="0" fontId="0" fillId="3" borderId="65" xfId="0" applyFill="1" applyBorder="1"/>
    <xf numFmtId="0" fontId="0" fillId="0" borderId="65" xfId="0" applyBorder="1"/>
    <xf numFmtId="0" fontId="16" fillId="4" borderId="4" xfId="3" applyFont="1" applyFill="1" applyBorder="1" applyAlignment="1">
      <alignment horizontal="center" vertical="center" wrapText="1"/>
    </xf>
    <xf numFmtId="0" fontId="16" fillId="4" borderId="5" xfId="3" applyFont="1" applyFill="1" applyBorder="1" applyAlignment="1">
      <alignment horizontal="center" vertical="center" wrapText="1"/>
    </xf>
    <xf numFmtId="0" fontId="16" fillId="4" borderId="3" xfId="0" applyFont="1" applyFill="1" applyBorder="1" applyAlignment="1">
      <alignment horizontal="center" vertical="center" wrapText="1"/>
    </xf>
    <xf numFmtId="169" fontId="33" fillId="7" borderId="22" xfId="1" applyNumberFormat="1" applyFont="1" applyFill="1" applyBorder="1" applyAlignment="1">
      <alignment horizontal="center" vertical="center"/>
    </xf>
    <xf numFmtId="169" fontId="33" fillId="7" borderId="21" xfId="1" applyNumberFormat="1" applyFont="1" applyFill="1" applyBorder="1" applyAlignment="1">
      <alignment horizontal="center" vertical="center"/>
    </xf>
    <xf numFmtId="169" fontId="12" fillId="9" borderId="22" xfId="1" applyNumberFormat="1" applyFont="1" applyFill="1" applyBorder="1" applyAlignment="1">
      <alignment horizontal="center" vertical="center" wrapText="1"/>
    </xf>
    <xf numFmtId="0" fontId="29" fillId="7" borderId="45" xfId="0" applyFont="1" applyFill="1" applyBorder="1" applyAlignment="1">
      <alignment horizontal="center" vertical="center" wrapText="1"/>
    </xf>
    <xf numFmtId="0" fontId="29" fillId="7" borderId="46" xfId="0" applyFont="1" applyFill="1" applyBorder="1" applyAlignment="1">
      <alignment horizontal="center" vertical="center" wrapText="1"/>
    </xf>
    <xf numFmtId="0" fontId="29" fillId="7" borderId="47" xfId="0" applyFont="1" applyFill="1" applyBorder="1" applyAlignment="1">
      <alignment horizontal="center" vertical="center" wrapText="1"/>
    </xf>
    <xf numFmtId="0" fontId="2" fillId="4" borderId="20" xfId="0" applyFont="1" applyFill="1" applyBorder="1" applyAlignment="1">
      <alignment horizontal="center" vertical="center" wrapText="1"/>
    </xf>
    <xf numFmtId="0" fontId="2" fillId="4" borderId="22" xfId="0" applyFont="1" applyFill="1" applyBorder="1" applyAlignment="1">
      <alignment horizontal="center" vertical="center" wrapText="1"/>
    </xf>
    <xf numFmtId="0" fontId="2" fillId="4" borderId="21" xfId="0" applyFont="1" applyFill="1" applyBorder="1" applyAlignment="1">
      <alignment horizontal="center" vertical="center" wrapText="1"/>
    </xf>
    <xf numFmtId="0" fontId="25" fillId="4" borderId="17" xfId="0" applyFont="1" applyFill="1" applyBorder="1" applyAlignment="1">
      <alignment horizontal="center" vertical="center" wrapText="1"/>
    </xf>
    <xf numFmtId="0" fontId="25" fillId="4" borderId="18" xfId="0" applyFont="1" applyFill="1" applyBorder="1" applyAlignment="1">
      <alignment horizontal="center" vertical="center" wrapText="1"/>
    </xf>
    <xf numFmtId="169" fontId="2" fillId="4" borderId="17" xfId="1" applyNumberFormat="1" applyFont="1" applyFill="1" applyBorder="1" applyAlignment="1">
      <alignment horizontal="center" vertical="center" wrapText="1"/>
    </xf>
    <xf numFmtId="169" fontId="2" fillId="4" borderId="18" xfId="1" applyNumberFormat="1" applyFont="1" applyFill="1" applyBorder="1" applyAlignment="1">
      <alignment horizontal="center" vertical="center" wrapText="1"/>
    </xf>
    <xf numFmtId="169" fontId="2" fillId="4" borderId="19" xfId="1" applyNumberFormat="1" applyFont="1" applyFill="1" applyBorder="1" applyAlignment="1">
      <alignment horizontal="center" vertical="center" wrapText="1"/>
    </xf>
    <xf numFmtId="0" fontId="2" fillId="4" borderId="17" xfId="0" applyFont="1" applyFill="1" applyBorder="1" applyAlignment="1">
      <alignment horizontal="center" vertical="center" wrapText="1"/>
    </xf>
    <xf numFmtId="0" fontId="2" fillId="4" borderId="18" xfId="0" applyFont="1" applyFill="1" applyBorder="1" applyAlignment="1">
      <alignment horizontal="center" vertical="center" wrapText="1"/>
    </xf>
    <xf numFmtId="0" fontId="2" fillId="4" borderId="19" xfId="0" applyFont="1" applyFill="1" applyBorder="1" applyAlignment="1">
      <alignment horizontal="center" vertical="center" wrapText="1"/>
    </xf>
    <xf numFmtId="0" fontId="2" fillId="11" borderId="22" xfId="0" applyFont="1" applyFill="1" applyBorder="1" applyAlignment="1">
      <alignment horizontal="center" vertical="center" wrapText="1"/>
    </xf>
    <xf numFmtId="169" fontId="24" fillId="7" borderId="22" xfId="1" applyNumberFormat="1" applyFont="1" applyFill="1" applyBorder="1" applyAlignment="1">
      <alignment horizontal="center" vertical="center"/>
    </xf>
    <xf numFmtId="0" fontId="25" fillId="9" borderId="20" xfId="0" applyFont="1" applyFill="1" applyBorder="1" applyAlignment="1">
      <alignment horizontal="center"/>
    </xf>
    <xf numFmtId="0" fontId="25" fillId="9" borderId="22" xfId="0" applyFont="1" applyFill="1" applyBorder="1" applyAlignment="1">
      <alignment horizontal="center"/>
    </xf>
    <xf numFmtId="0" fontId="11" fillId="9" borderId="50" xfId="0" applyFont="1" applyFill="1" applyBorder="1" applyAlignment="1">
      <alignment horizontal="center"/>
    </xf>
    <xf numFmtId="0" fontId="11" fillId="9" borderId="53" xfId="0" applyFont="1" applyFill="1" applyBorder="1" applyAlignment="1">
      <alignment horizontal="center"/>
    </xf>
    <xf numFmtId="0" fontId="11" fillId="9" borderId="54" xfId="0" applyFont="1" applyFill="1" applyBorder="1" applyAlignment="1">
      <alignment horizontal="center"/>
    </xf>
    <xf numFmtId="0" fontId="29" fillId="7" borderId="2" xfId="0" applyFont="1" applyFill="1" applyBorder="1" applyAlignment="1">
      <alignment horizontal="center" vertical="center" wrapText="1"/>
    </xf>
    <xf numFmtId="0" fontId="3" fillId="3" borderId="0" xfId="0" applyFont="1" applyFill="1" applyAlignment="1">
      <alignment horizontal="center" wrapText="1"/>
    </xf>
    <xf numFmtId="0" fontId="4" fillId="3" borderId="0" xfId="0" applyFont="1" applyFill="1" applyAlignment="1">
      <alignment horizontal="center"/>
    </xf>
    <xf numFmtId="0" fontId="4" fillId="3" borderId="0" xfId="0" applyFont="1" applyFill="1" applyAlignment="1">
      <alignment horizontal="center" wrapText="1"/>
    </xf>
    <xf numFmtId="0" fontId="25" fillId="14" borderId="20" xfId="0" applyFont="1" applyFill="1" applyBorder="1" applyAlignment="1">
      <alignment horizontal="center" vertical="center" wrapText="1"/>
    </xf>
    <xf numFmtId="0" fontId="25" fillId="14" borderId="22" xfId="0" applyFont="1" applyFill="1" applyBorder="1" applyAlignment="1">
      <alignment horizontal="center" vertical="center" wrapText="1"/>
    </xf>
    <xf numFmtId="0" fontId="25" fillId="14" borderId="21" xfId="0" applyFont="1" applyFill="1" applyBorder="1" applyAlignment="1">
      <alignment horizontal="center" vertical="center" wrapText="1"/>
    </xf>
    <xf numFmtId="0" fontId="21" fillId="3" borderId="0" xfId="0" applyFont="1" applyFill="1" applyBorder="1" applyAlignment="1">
      <alignment horizontal="center" vertical="center" wrapText="1"/>
    </xf>
    <xf numFmtId="0" fontId="24" fillId="3" borderId="57" xfId="0" applyFont="1" applyFill="1" applyBorder="1" applyAlignment="1">
      <alignment horizontal="center" wrapText="1"/>
    </xf>
    <xf numFmtId="0" fontId="24" fillId="3" borderId="58" xfId="0" applyFont="1" applyFill="1" applyBorder="1" applyAlignment="1">
      <alignment horizontal="center" wrapText="1"/>
    </xf>
    <xf numFmtId="0" fontId="24" fillId="3" borderId="59" xfId="0" applyFont="1" applyFill="1" applyBorder="1" applyAlignment="1">
      <alignment horizontal="center" wrapText="1"/>
    </xf>
    <xf numFmtId="0" fontId="25" fillId="9" borderId="20" xfId="0" applyFont="1" applyFill="1" applyBorder="1" applyAlignment="1">
      <alignment horizontal="center" vertical="center" wrapText="1"/>
    </xf>
    <xf numFmtId="0" fontId="25" fillId="9" borderId="22" xfId="0" applyFont="1" applyFill="1" applyBorder="1" applyAlignment="1">
      <alignment horizontal="center" vertical="center" wrapText="1"/>
    </xf>
    <xf numFmtId="0" fontId="25" fillId="9" borderId="21" xfId="0" applyFont="1" applyFill="1" applyBorder="1" applyAlignment="1">
      <alignment horizontal="center" vertical="center" wrapText="1"/>
    </xf>
    <xf numFmtId="0" fontId="3" fillId="0" borderId="0" xfId="0" applyFont="1" applyAlignment="1">
      <alignment horizontal="center"/>
    </xf>
    <xf numFmtId="169" fontId="31" fillId="3" borderId="0" xfId="0" applyNumberFormat="1" applyFont="1" applyFill="1" applyAlignment="1">
      <alignment horizontal="center" vertical="center" wrapText="1"/>
    </xf>
    <xf numFmtId="0" fontId="39" fillId="12" borderId="2" xfId="0" applyFont="1" applyFill="1" applyBorder="1" applyAlignment="1">
      <alignment horizontal="center" vertical="center"/>
    </xf>
    <xf numFmtId="0" fontId="40" fillId="0" borderId="2" xfId="0" applyFont="1" applyBorder="1" applyAlignment="1">
      <alignment horizontal="center" vertical="center"/>
    </xf>
    <xf numFmtId="0" fontId="11" fillId="9" borderId="60" xfId="0" applyFont="1" applyFill="1" applyBorder="1" applyAlignment="1">
      <alignment horizontal="center"/>
    </xf>
    <xf numFmtId="0" fontId="11" fillId="9" borderId="61" xfId="0" applyFont="1" applyFill="1" applyBorder="1" applyAlignment="1">
      <alignment horizontal="center"/>
    </xf>
    <xf numFmtId="0" fontId="11" fillId="9" borderId="62" xfId="0" applyFont="1" applyFill="1" applyBorder="1" applyAlignment="1">
      <alignment horizontal="center"/>
    </xf>
    <xf numFmtId="0" fontId="15" fillId="15" borderId="8" xfId="0" applyFont="1" applyFill="1" applyBorder="1" applyAlignment="1">
      <alignment horizontal="center" vertical="center"/>
    </xf>
    <xf numFmtId="0" fontId="15" fillId="15" borderId="0" xfId="0" applyFont="1" applyFill="1" applyBorder="1"/>
    <xf numFmtId="3" fontId="19" fillId="15" borderId="12" xfId="0" applyNumberFormat="1" applyFont="1" applyFill="1" applyBorder="1" applyAlignment="1">
      <alignment horizontal="center" vertical="center"/>
    </xf>
    <xf numFmtId="166" fontId="19" fillId="15" borderId="9" xfId="2" applyNumberFormat="1" applyFont="1" applyFill="1" applyBorder="1" applyAlignment="1">
      <alignment horizontal="center" vertical="center"/>
    </xf>
    <xf numFmtId="3" fontId="21" fillId="15" borderId="12" xfId="0" applyNumberFormat="1" applyFont="1" applyFill="1" applyBorder="1" applyAlignment="1">
      <alignment horizontal="center" vertical="center"/>
    </xf>
    <xf numFmtId="166" fontId="21" fillId="15" borderId="9" xfId="2" applyNumberFormat="1" applyFont="1" applyFill="1" applyBorder="1" applyAlignment="1">
      <alignment horizontal="center" vertical="center"/>
    </xf>
    <xf numFmtId="3" fontId="20" fillId="15" borderId="12" xfId="0" applyNumberFormat="1" applyFont="1" applyFill="1" applyBorder="1" applyAlignment="1">
      <alignment horizontal="center" vertical="center"/>
    </xf>
    <xf numFmtId="166" fontId="20" fillId="15" borderId="9" xfId="2" applyNumberFormat="1" applyFont="1" applyFill="1" applyBorder="1" applyAlignment="1">
      <alignment horizontal="center" vertical="center"/>
    </xf>
    <xf numFmtId="3" fontId="20" fillId="15" borderId="14" xfId="0" applyNumberFormat="1" applyFont="1" applyFill="1" applyBorder="1" applyAlignment="1">
      <alignment horizontal="center" vertical="center"/>
    </xf>
    <xf numFmtId="166" fontId="20" fillId="15" borderId="15" xfId="2" applyNumberFormat="1" applyFont="1" applyFill="1" applyBorder="1" applyAlignment="1">
      <alignment horizontal="center" vertical="center"/>
    </xf>
    <xf numFmtId="0" fontId="15" fillId="15" borderId="0" xfId="0" applyFont="1" applyFill="1" applyBorder="1" applyAlignment="1">
      <alignment horizontal="center" vertical="center"/>
    </xf>
    <xf numFmtId="3" fontId="20" fillId="15" borderId="3" xfId="0" applyNumberFormat="1" applyFont="1" applyFill="1" applyBorder="1" applyAlignment="1">
      <alignment horizontal="center" vertical="center"/>
    </xf>
    <xf numFmtId="166" fontId="20" fillId="15" borderId="16" xfId="2" applyNumberFormat="1" applyFont="1" applyFill="1" applyBorder="1" applyAlignment="1">
      <alignment horizontal="center" vertical="center"/>
    </xf>
    <xf numFmtId="0" fontId="15" fillId="15" borderId="0" xfId="0" applyFont="1" applyFill="1" applyAlignment="1">
      <alignment horizontal="center" vertical="center"/>
    </xf>
    <xf numFmtId="0" fontId="15" fillId="15" borderId="0" xfId="0" applyFont="1" applyFill="1"/>
    <xf numFmtId="3" fontId="19" fillId="15" borderId="3" xfId="0" applyNumberFormat="1" applyFont="1" applyFill="1" applyBorder="1" applyAlignment="1">
      <alignment horizontal="center" vertical="center"/>
    </xf>
    <xf numFmtId="166" fontId="19" fillId="15" borderId="16" xfId="2" applyNumberFormat="1" applyFont="1" applyFill="1" applyBorder="1" applyAlignment="1">
      <alignment horizontal="center" vertical="center"/>
    </xf>
    <xf numFmtId="0" fontId="16" fillId="3" borderId="4" xfId="3" applyFont="1" applyFill="1" applyBorder="1" applyAlignment="1">
      <alignment horizontal="center" vertical="center" wrapText="1"/>
    </xf>
    <xf numFmtId="0" fontId="16" fillId="3" borderId="5" xfId="3" applyFont="1" applyFill="1" applyBorder="1" applyAlignment="1">
      <alignment horizontal="center" vertical="center" wrapText="1"/>
    </xf>
    <xf numFmtId="0" fontId="16" fillId="3" borderId="1" xfId="3" applyFont="1" applyFill="1" applyBorder="1" applyAlignment="1">
      <alignment horizontal="center" vertical="center" wrapText="1"/>
    </xf>
    <xf numFmtId="0" fontId="16" fillId="3" borderId="6" xfId="3" applyFont="1" applyFill="1" applyBorder="1" applyAlignment="1">
      <alignment horizontal="center" vertical="center" wrapText="1"/>
    </xf>
    <xf numFmtId="166" fontId="19" fillId="15" borderId="12" xfId="2" applyNumberFormat="1" applyFont="1" applyFill="1" applyBorder="1" applyAlignment="1">
      <alignment horizontal="center" vertical="center"/>
    </xf>
    <xf numFmtId="167" fontId="19" fillId="15" borderId="9" xfId="2" applyNumberFormat="1" applyFont="1" applyFill="1" applyBorder="1" applyAlignment="1">
      <alignment horizontal="center" vertical="center"/>
    </xf>
    <xf numFmtId="166" fontId="20" fillId="15" borderId="12" xfId="2" applyNumberFormat="1" applyFont="1" applyFill="1" applyBorder="1" applyAlignment="1">
      <alignment horizontal="center" vertical="center"/>
    </xf>
    <xf numFmtId="167" fontId="20" fillId="15" borderId="9" xfId="2" applyNumberFormat="1" applyFont="1" applyFill="1" applyBorder="1" applyAlignment="1">
      <alignment horizontal="center" vertical="center"/>
    </xf>
    <xf numFmtId="166" fontId="20" fillId="15" borderId="14" xfId="2" applyNumberFormat="1" applyFont="1" applyFill="1" applyBorder="1" applyAlignment="1">
      <alignment horizontal="center" vertical="center"/>
    </xf>
    <xf numFmtId="167" fontId="20" fillId="15" borderId="15" xfId="2" applyNumberFormat="1" applyFont="1" applyFill="1" applyBorder="1" applyAlignment="1">
      <alignment horizontal="center" vertical="center"/>
    </xf>
    <xf numFmtId="166" fontId="20" fillId="15" borderId="3" xfId="2" applyNumberFormat="1" applyFont="1" applyFill="1" applyBorder="1" applyAlignment="1">
      <alignment horizontal="center" vertical="center"/>
    </xf>
    <xf numFmtId="167" fontId="20" fillId="15" borderId="16" xfId="2" applyNumberFormat="1" applyFont="1" applyFill="1" applyBorder="1" applyAlignment="1">
      <alignment horizontal="center" vertical="center"/>
    </xf>
    <xf numFmtId="166" fontId="19" fillId="15" borderId="3" xfId="2" applyNumberFormat="1" applyFont="1" applyFill="1" applyBorder="1" applyAlignment="1">
      <alignment horizontal="center" vertical="center"/>
    </xf>
    <xf numFmtId="167" fontId="19" fillId="15" borderId="16" xfId="2" applyNumberFormat="1" applyFont="1" applyFill="1" applyBorder="1" applyAlignment="1">
      <alignment horizontal="center" vertical="center"/>
    </xf>
  </cellXfs>
  <cellStyles count="5">
    <cellStyle name="Millares" xfId="1" builtinId="3"/>
    <cellStyle name="Millares 2" xfId="4"/>
    <cellStyle name="Normal" xfId="0" builtinId="0"/>
    <cellStyle name="Normal 18 2" xfId="3"/>
    <cellStyle name="Porcentaje" xfId="2" builtinId="5"/>
  </cellStyles>
  <dxfs count="1">
    <dxf>
      <font>
        <b/>
        <i val="0"/>
        <color rgb="FFFF0000"/>
      </font>
    </dxf>
  </dxfs>
  <tableStyles count="0" defaultTableStyle="TableStyleMedium2" defaultPivotStyle="PivotStyleLight16"/>
  <colors>
    <mruColors>
      <color rgb="FFFF0066"/>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07/relationships/slicerCache" Target="slicerCaches/slicerCach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2.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232664</xdr:colOff>
      <xdr:row>0</xdr:row>
      <xdr:rowOff>52634</xdr:rowOff>
    </xdr:from>
    <xdr:to>
      <xdr:col>8</xdr:col>
      <xdr:colOff>445076</xdr:colOff>
      <xdr:row>4</xdr:row>
      <xdr:rowOff>39816</xdr:rowOff>
    </xdr:to>
    <mc:AlternateContent xmlns:mc="http://schemas.openxmlformats.org/markup-compatibility/2006" xmlns:a14="http://schemas.microsoft.com/office/drawing/2010/main">
      <mc:Choice Requires="a14">
        <xdr:graphicFrame macro="">
          <xdr:nvGraphicFramePr>
            <xdr:cNvPr id="2" name="Mes 1">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microsoft.com/office/drawing/2010/slicer">
              <sle:slicer xmlns:sle="http://schemas.microsoft.com/office/drawing/2010/slicer" name="Mes 1"/>
            </a:graphicData>
          </a:graphic>
        </xdr:graphicFrame>
      </mc:Choice>
      <mc:Fallback xmlns="">
        <xdr:sp macro="" textlink="">
          <xdr:nvSpPr>
            <xdr:cNvPr id="0" name=""/>
            <xdr:cNvSpPr>
              <a:spLocks noTextEdit="1"/>
            </xdr:cNvSpPr>
          </xdr:nvSpPr>
          <xdr:spPr>
            <a:xfrm>
              <a:off x="2299589" y="52634"/>
              <a:ext cx="5193987" cy="558682"/>
            </a:xfrm>
            <a:prstGeom prst="rect">
              <a:avLst/>
            </a:prstGeom>
            <a:solidFill>
              <a:prstClr val="white"/>
            </a:solidFill>
            <a:ln w="1">
              <a:solidFill>
                <a:prstClr val="green"/>
              </a:solidFill>
            </a:ln>
          </xdr:spPr>
          <xdr:txBody>
            <a:bodyPr vertOverflow="clip" horzOverflow="clip"/>
            <a:lstStyle/>
            <a:p>
              <a:r>
                <a:rPr lang="es-419"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11</xdr:col>
      <xdr:colOff>220619</xdr:colOff>
      <xdr:row>0</xdr:row>
      <xdr:rowOff>120475</xdr:rowOff>
    </xdr:from>
    <xdr:to>
      <xdr:col>14</xdr:col>
      <xdr:colOff>190500</xdr:colOff>
      <xdr:row>15</xdr:row>
      <xdr:rowOff>47626</xdr:rowOff>
    </xdr:to>
    <mc:AlternateContent xmlns:mc="http://schemas.openxmlformats.org/markup-compatibility/2006" xmlns:a14="http://schemas.microsoft.com/office/drawing/2010/main">
      <mc:Choice Requires="a14">
        <xdr:graphicFrame macro="">
          <xdr:nvGraphicFramePr>
            <xdr:cNvPr id="3" name="Nombre Centro de Costos 1">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microsoft.com/office/drawing/2010/slicer">
              <sle:slicer xmlns:sle="http://schemas.microsoft.com/office/drawing/2010/slicer" name="Nombre Centro de Costos 1"/>
            </a:graphicData>
          </a:graphic>
        </xdr:graphicFrame>
      </mc:Choice>
      <mc:Fallback xmlns="">
        <xdr:sp macro="" textlink="">
          <xdr:nvSpPr>
            <xdr:cNvPr id="0" name=""/>
            <xdr:cNvSpPr>
              <a:spLocks noTextEdit="1"/>
            </xdr:cNvSpPr>
          </xdr:nvSpPr>
          <xdr:spPr>
            <a:xfrm>
              <a:off x="8164469" y="120475"/>
              <a:ext cx="2608306" cy="1936926"/>
            </a:xfrm>
            <a:prstGeom prst="rect">
              <a:avLst/>
            </a:prstGeom>
            <a:solidFill>
              <a:prstClr val="white"/>
            </a:solidFill>
            <a:ln w="1">
              <a:solidFill>
                <a:prstClr val="green"/>
              </a:solidFill>
            </a:ln>
          </xdr:spPr>
          <xdr:txBody>
            <a:bodyPr vertOverflow="clip" horzOverflow="clip"/>
            <a:lstStyle/>
            <a:p>
              <a:r>
                <a:rPr lang="es-419"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11</xdr:col>
      <xdr:colOff>0</xdr:colOff>
      <xdr:row>3</xdr:row>
      <xdr:rowOff>333375</xdr:rowOff>
    </xdr:from>
    <xdr:to>
      <xdr:col>17</xdr:col>
      <xdr:colOff>228600</xdr:colOff>
      <xdr:row>4</xdr:row>
      <xdr:rowOff>171450</xdr:rowOff>
    </xdr:to>
    <xdr:cxnSp macro="">
      <xdr:nvCxnSpPr>
        <xdr:cNvPr id="3" name="Conector recto de flecha 2"/>
        <xdr:cNvCxnSpPr/>
      </xdr:nvCxnSpPr>
      <xdr:spPr>
        <a:xfrm>
          <a:off x="11277600" y="904875"/>
          <a:ext cx="6143625" cy="695325"/>
        </a:xfrm>
        <a:prstGeom prst="straightConnector1">
          <a:avLst/>
        </a:prstGeom>
        <a:ln>
          <a:tailEnd type="triangle"/>
        </a:ln>
      </xdr:spPr>
      <xdr:style>
        <a:lnRef idx="3">
          <a:schemeClr val="accent4"/>
        </a:lnRef>
        <a:fillRef idx="0">
          <a:schemeClr val="accent4"/>
        </a:fillRef>
        <a:effectRef idx="2">
          <a:schemeClr val="accent4"/>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7</xdr:col>
      <xdr:colOff>178699</xdr:colOff>
      <xdr:row>28</xdr:row>
      <xdr:rowOff>170786</xdr:rowOff>
    </xdr:to>
    <xdr:pic>
      <xdr:nvPicPr>
        <xdr:cNvPr id="2" name="Imagen 1"/>
        <xdr:cNvPicPr>
          <a:picLocks noChangeAspect="1"/>
        </xdr:cNvPicPr>
      </xdr:nvPicPr>
      <xdr:blipFill>
        <a:blip xmlns:r="http://schemas.openxmlformats.org/officeDocument/2006/relationships" r:embed="rId1"/>
        <a:stretch>
          <a:fillRect/>
        </a:stretch>
      </xdr:blipFill>
      <xdr:spPr>
        <a:xfrm>
          <a:off x="0" y="0"/>
          <a:ext cx="5512699" cy="531428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38100</xdr:colOff>
      <xdr:row>4</xdr:row>
      <xdr:rowOff>38100</xdr:rowOff>
    </xdr:from>
    <xdr:to>
      <xdr:col>6</xdr:col>
      <xdr:colOff>427770</xdr:colOff>
      <xdr:row>23</xdr:row>
      <xdr:rowOff>9076</xdr:rowOff>
    </xdr:to>
    <xdr:pic>
      <xdr:nvPicPr>
        <xdr:cNvPr id="2" name="Imagen 1"/>
        <xdr:cNvPicPr>
          <a:picLocks noChangeAspect="1"/>
        </xdr:cNvPicPr>
      </xdr:nvPicPr>
      <xdr:blipFill>
        <a:blip xmlns:r="http://schemas.openxmlformats.org/officeDocument/2006/relationships" r:embed="rId1"/>
        <a:stretch>
          <a:fillRect/>
        </a:stretch>
      </xdr:blipFill>
      <xdr:spPr>
        <a:xfrm>
          <a:off x="800100" y="800100"/>
          <a:ext cx="6838095" cy="3590476"/>
        </a:xfrm>
        <a:prstGeom prst="rect">
          <a:avLst/>
        </a:prstGeom>
      </xdr:spPr>
    </xdr:pic>
    <xdr:clientData/>
  </xdr:twoCellAnchor>
  <xdr:twoCellAnchor editAs="oneCell">
    <xdr:from>
      <xdr:col>0</xdr:col>
      <xdr:colOff>561975</xdr:colOff>
      <xdr:row>83</xdr:row>
      <xdr:rowOff>66675</xdr:rowOff>
    </xdr:from>
    <xdr:to>
      <xdr:col>4</xdr:col>
      <xdr:colOff>494611</xdr:colOff>
      <xdr:row>111</xdr:row>
      <xdr:rowOff>46961</xdr:rowOff>
    </xdr:to>
    <xdr:pic>
      <xdr:nvPicPr>
        <xdr:cNvPr id="3" name="Imagen 2"/>
        <xdr:cNvPicPr>
          <a:picLocks noChangeAspect="1"/>
        </xdr:cNvPicPr>
      </xdr:nvPicPr>
      <xdr:blipFill>
        <a:blip xmlns:r="http://schemas.openxmlformats.org/officeDocument/2006/relationships" r:embed="rId2"/>
        <a:stretch>
          <a:fillRect/>
        </a:stretch>
      </xdr:blipFill>
      <xdr:spPr>
        <a:xfrm>
          <a:off x="561975" y="16259175"/>
          <a:ext cx="5514286" cy="5314286"/>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D:\Silvia\Presupuestos\Presupuesto%202020\Reciclaje\Financiera\1_Informe%20modelo%20reciclaje%202020%20Version%202.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ilvia Bedoya" refreshedDate="43867.55994259259" createdVersion="5" refreshedVersion="5" minRefreshableVersion="3" recordCount="6495">
  <cacheSource type="worksheet">
    <worksheetSource ref="A1:W6496" sheet="BD" r:id="rId2"/>
  </cacheSource>
  <cacheFields count="23">
    <cacheField name="Año" numFmtId="49">
      <sharedItems containsMixedTypes="1" containsNumber="1" containsInteger="1" minValue="2020" maxValue="2020"/>
    </cacheField>
    <cacheField name="Mes" numFmtId="0">
      <sharedItems containsSemiMixedTypes="0" containsString="0" containsNumber="1" containsInteger="1" minValue="1" maxValue="12" count="12">
        <n v="1"/>
        <n v="2"/>
        <n v="3"/>
        <n v="4"/>
        <n v="5"/>
        <n v="6"/>
        <n v="7"/>
        <n v="9"/>
        <n v="11"/>
        <n v="12"/>
        <n v="8"/>
        <n v="10"/>
      </sharedItems>
    </cacheField>
    <cacheField name="Día" numFmtId="49">
      <sharedItems containsBlank="1" containsMixedTypes="1" containsNumber="1" containsInteger="1" minValue="1" maxValue="1"/>
    </cacheField>
    <cacheField name="Comprobante" numFmtId="49">
      <sharedItems count="3">
        <s v="Real_2019"/>
        <s v="Ppto_2020"/>
        <s v="Real_2020"/>
      </sharedItems>
    </cacheField>
    <cacheField name="Documento" numFmtId="49">
      <sharedItems containsBlank="1"/>
    </cacheField>
    <cacheField name="Documento Referencia" numFmtId="49">
      <sharedItems containsBlank="1"/>
    </cacheField>
    <cacheField name="Cuenta" numFmtId="49">
      <sharedItems containsBlank="1" containsMixedTypes="1" containsNumber="1" containsInteger="1" minValue="6105050501" maxValue="6105150106"/>
    </cacheField>
    <cacheField name="Nombre Cuenta" numFmtId="49">
      <sharedItems containsBlank="1"/>
    </cacheField>
    <cacheField name="Nit" numFmtId="49">
      <sharedItems containsBlank="1"/>
    </cacheField>
    <cacheField name="Nombre Nit" numFmtId="49">
      <sharedItems containsBlank="1"/>
    </cacheField>
    <cacheField name="Centro de Costos" numFmtId="49">
      <sharedItems/>
    </cacheField>
    <cacheField name="Nombre Centro de Costos" numFmtId="49">
      <sharedItems count="7">
        <s v="RECICLAJE BOGOTA              "/>
        <s v="RECICLAJE ANTIOQUIA           "/>
        <s v="RECICLAJE COSTA               "/>
        <s v="RECICLAJE SANTANDERES         "/>
        <s v="RECICLAJE YUMBO               "/>
        <s v="RECICLAJE EJE.CAFETERO Y VALLE"/>
        <s v="RECICLAJE SUPER INTER         " u="1"/>
      </sharedItems>
    </cacheField>
    <cacheField name="Plazo" numFmtId="0">
      <sharedItems containsNonDate="0" containsString="0" containsBlank="1"/>
    </cacheField>
    <cacheField name="Usuario" numFmtId="0">
      <sharedItems containsNonDate="0" containsString="0" containsBlank="1"/>
    </cacheField>
    <cacheField name="Transacción Bancaria" numFmtId="0">
      <sharedItems containsNonDate="0" containsString="0" containsBlank="1"/>
    </cacheField>
    <cacheField name="Registro" numFmtId="49">
      <sharedItems containsBlank="1"/>
    </cacheField>
    <cacheField name="Detalle" numFmtId="49">
      <sharedItems containsBlank="1" containsMixedTypes="1" containsNumber="1" containsInteger="1" minValue="119983" maxValue="155442"/>
    </cacheField>
    <cacheField name="Fecha" numFmtId="49">
      <sharedItems containsBlank="1"/>
    </cacheField>
    <cacheField name="Débitos" numFmtId="167">
      <sharedItems containsString="0" containsBlank="1" containsNumber="1" minValue="0" maxValue="40179495"/>
    </cacheField>
    <cacheField name="Créditos" numFmtId="167">
      <sharedItems containsString="0" containsBlank="1" containsNumber="1" minValue="0" maxValue="147053660"/>
    </cacheField>
    <cacheField name="Movimiento" numFmtId="167">
      <sharedItems containsSemiMixedTypes="0" containsString="0" containsNumber="1" minValue="-38886400" maxValue="357637591.22976166"/>
    </cacheField>
    <cacheField name="Nombre partida en el reporte" numFmtId="49">
      <sharedItems count="20">
        <s v="Otros residuos aprovechables"/>
        <s v="Cartón + Plástico + Otros"/>
        <s v="Ganchos"/>
        <s v="Chatarra "/>
        <s v="Donaciones"/>
        <s v="Facilitadores"/>
        <s v="Arrendamiento de maquinaria y deprec. "/>
        <s v="Costos Ganchos"/>
        <s v="Mano de obra + costos fijos"/>
        <s v="Materiales"/>
        <s v="Montacargas"/>
        <s v="Operarios de Basura"/>
        <s v="Reparación de maquinaria"/>
        <s v="Encuentro facilitadores"/>
        <s v="Costos Adhesivos"/>
        <s v="Proyectos de Reciclaje"/>
        <s v="Tablet"/>
        <s v="Costos admón programa (nomina, viajes)"/>
        <s v="Salud Ocupacional (SG-SST)"/>
        <s v="Costos de Materiales" u="1"/>
      </sharedItems>
    </cacheField>
    <cacheField name="Tipo" numFmtId="49">
      <sharedItems/>
    </cacheField>
  </cacheFields>
  <extLst>
    <ext xmlns:x14="http://schemas.microsoft.com/office/spreadsheetml/2009/9/main" uri="{725AE2AE-9491-48be-B2B4-4EB974FC3084}">
      <x14:pivotCacheDefinition pivotCacheId="5"/>
    </ext>
  </extLst>
</pivotCacheDefinition>
</file>

<file path=xl/pivotCache/pivotCacheRecords1.xml><?xml version="1.0" encoding="utf-8"?>
<pivotCacheRecords xmlns="http://schemas.openxmlformats.org/spreadsheetml/2006/main" xmlns:r="http://schemas.openxmlformats.org/officeDocument/2006/relationships" count="6495">
  <r>
    <s v="2019"/>
    <x v="0"/>
    <s v="30"/>
    <x v="0"/>
    <s v="000008029"/>
    <s v="000008029"/>
    <s v="4174050502          "/>
    <s v="OTROS RESIDUOS APROV. (IVA)   "/>
    <s v="  811032879"/>
    <s v="COMERCIALIZADORA Y REPRESENTAC"/>
    <s v="80999003            "/>
    <x v="0"/>
    <m/>
    <m/>
    <m/>
    <s v="004403"/>
    <s v="VTA DE SUBPRODUCTOS DIC     "/>
    <s v="01/30/2019"/>
    <n v="0"/>
    <n v="3228610"/>
    <n v="3228610"/>
    <x v="0"/>
    <s v="Ingreso"/>
  </r>
  <r>
    <s v="2019"/>
    <x v="1"/>
    <s v="27"/>
    <x v="0"/>
    <s v="000000208"/>
    <s v="000008088"/>
    <s v="4174050501          "/>
    <s v="RECICLAJE (IVA)               "/>
    <s v="  900299043"/>
    <s v="PLASTICOS AMBIENTALES S.A.S."/>
    <s v="80999002            "/>
    <x v="1"/>
    <m/>
    <m/>
    <m/>
    <s v="002335"/>
    <s v="NC RECICLAJE                "/>
    <s v="02/27/2019"/>
    <n v="29440"/>
    <n v="0"/>
    <n v="-29440"/>
    <x v="1"/>
    <s v="Ingreso"/>
  </r>
  <r>
    <s v="2019"/>
    <x v="1"/>
    <s v="28"/>
    <x v="0"/>
    <s v="000000209"/>
    <s v="000008037"/>
    <s v="4174050501          "/>
    <s v="RECICLAJE (IVA)               "/>
    <s v="  890900608"/>
    <s v="ALMACENES EXITO S A"/>
    <s v="80999002            "/>
    <x v="1"/>
    <m/>
    <m/>
    <m/>
    <s v="003309"/>
    <s v="NC RECICLAJE                "/>
    <s v="02/28/2019"/>
    <n v="650000"/>
    <n v="0"/>
    <n v="-650000"/>
    <x v="1"/>
    <s v="Ingreso"/>
  </r>
  <r>
    <s v="2019"/>
    <x v="2"/>
    <s v="29"/>
    <x v="0"/>
    <s v="000000213"/>
    <s v="000008131"/>
    <s v="4174050501          "/>
    <s v="RECICLAJE (IVA)               "/>
    <s v="  890900608"/>
    <s v="ALMACENES EXITO S A"/>
    <s v="80999002            "/>
    <x v="1"/>
    <m/>
    <m/>
    <m/>
    <s v="002635"/>
    <s v="VTA DE COSTALES             "/>
    <s v="03/29/2019"/>
    <n v="790000"/>
    <n v="0"/>
    <n v="-790000"/>
    <x v="1"/>
    <s v="Ingreso"/>
  </r>
  <r>
    <s v="2019"/>
    <x v="3"/>
    <s v="05"/>
    <x v="0"/>
    <s v="000000214"/>
    <s v="000008191"/>
    <s v="4174050501          "/>
    <s v="RECICLAJE (IVA)               "/>
    <s v="  901196953"/>
    <s v="CANOPLAST M Y R SAS"/>
    <s v="80999003            "/>
    <x v="0"/>
    <m/>
    <m/>
    <m/>
    <s v="000390"/>
    <s v="NC A FR 8191                "/>
    <s v="04/05/2019"/>
    <n v="872000"/>
    <n v="0"/>
    <n v="-872000"/>
    <x v="1"/>
    <s v="Ingreso"/>
  </r>
  <r>
    <s v="2019"/>
    <x v="3"/>
    <s v="24"/>
    <x v="0"/>
    <s v="000000215"/>
    <s v="000008146"/>
    <s v="4174050501          "/>
    <s v="RECICLAJE (IVA)               "/>
    <s v="   39167576"/>
    <s v="CASTRILLON BERRIO MARIA EUGENI"/>
    <s v="80999002            "/>
    <x v="1"/>
    <m/>
    <m/>
    <m/>
    <s v="001888"/>
    <s v="NC A FRA 8146               "/>
    <s v="04/24/2019"/>
    <n v="22900"/>
    <n v="0"/>
    <n v="-22900"/>
    <x v="1"/>
    <s v="Ingreso"/>
  </r>
  <r>
    <s v="2019"/>
    <x v="3"/>
    <s v="24"/>
    <x v="0"/>
    <s v="000000215"/>
    <s v="000008146"/>
    <s v="4174050501          "/>
    <s v="RECICLAJE (IVA)               "/>
    <s v="   39167576"/>
    <s v="CASTRILLON BERRIO MARIA EUGENI"/>
    <s v="80999002            "/>
    <x v="1"/>
    <m/>
    <m/>
    <m/>
    <s v="001889"/>
    <s v="NC A FRA 8146               "/>
    <s v="04/24/2019"/>
    <n v="17175"/>
    <n v="0"/>
    <n v="-17175"/>
    <x v="1"/>
    <s v="Ingreso"/>
  </r>
  <r>
    <s v="2019"/>
    <x v="3"/>
    <s v="24"/>
    <x v="0"/>
    <s v="000000215"/>
    <s v="000008146"/>
    <s v="4174050501          "/>
    <s v="RECICLAJE (IVA)               "/>
    <s v="   39167576"/>
    <s v="CASTRILLON BERRIO MARIA EUGENI"/>
    <s v="80999002            "/>
    <x v="1"/>
    <m/>
    <m/>
    <m/>
    <s v="001890"/>
    <s v="NC A FRA 8146               "/>
    <s v="04/24/2019"/>
    <n v="25877"/>
    <n v="0"/>
    <n v="-25877"/>
    <x v="1"/>
    <s v="Ingreso"/>
  </r>
  <r>
    <s v="2019"/>
    <x v="3"/>
    <s v="24"/>
    <x v="0"/>
    <s v="000000216"/>
    <s v="000008198"/>
    <s v="4174050501          "/>
    <s v="RECICLAJE (IVA)               "/>
    <s v="   39167576"/>
    <s v="CASTRILLON BERRIO MARIA EUGENI"/>
    <s v="80999002            "/>
    <x v="1"/>
    <m/>
    <m/>
    <m/>
    <s v="001893"/>
    <s v="NC FRA 8198                 "/>
    <s v="04/24/2019"/>
    <n v="25648"/>
    <n v="0"/>
    <n v="-25648"/>
    <x v="1"/>
    <s v="Ingreso"/>
  </r>
  <r>
    <s v="2019"/>
    <x v="3"/>
    <s v="24"/>
    <x v="0"/>
    <s v="000000216"/>
    <s v="000008198"/>
    <s v="4174050501          "/>
    <s v="RECICLAJE (IVA)               "/>
    <s v="   39167576"/>
    <s v="CASTRILLON BERRIO MARIA EUGENI"/>
    <s v="80999002            "/>
    <x v="1"/>
    <m/>
    <m/>
    <m/>
    <s v="001894"/>
    <s v="NC FRA 8198                 "/>
    <s v="04/24/2019"/>
    <n v="25648"/>
    <n v="0"/>
    <n v="-25648"/>
    <x v="1"/>
    <s v="Ingreso"/>
  </r>
  <r>
    <s v="2019"/>
    <x v="3"/>
    <s v="30"/>
    <x v="0"/>
    <s v="000000218"/>
    <s v="000008230"/>
    <s v="4174050501          "/>
    <s v="RECICLAJE (IVA)               "/>
    <s v="  900442201"/>
    <s v="RECUPERAR S.A.S."/>
    <s v="80999002            "/>
    <x v="1"/>
    <m/>
    <m/>
    <m/>
    <s v="002724"/>
    <s v="NC FRA 8230                 "/>
    <s v="04/30/2019"/>
    <n v="135078"/>
    <n v="0"/>
    <n v="-135078"/>
    <x v="1"/>
    <s v="Ingreso"/>
  </r>
  <r>
    <s v="2019"/>
    <x v="4"/>
    <s v="13"/>
    <x v="0"/>
    <s v="000000220"/>
    <s v="000008252"/>
    <s v="4174050501          "/>
    <s v="RECICLAJE (IVA)               "/>
    <s v="  900299043"/>
    <s v="PLASTICOS AMBIENTALES S.A.S."/>
    <s v="80999003            "/>
    <x v="0"/>
    <m/>
    <m/>
    <m/>
    <s v="000646"/>
    <s v="VTA DE PLASTICO             "/>
    <s v="05/13/2019"/>
    <n v="8038040"/>
    <n v="0"/>
    <n v="-8038040"/>
    <x v="1"/>
    <s v="Ingreso"/>
  </r>
  <r>
    <s v="2019"/>
    <x v="4"/>
    <s v="30"/>
    <x v="0"/>
    <s v="000000222"/>
    <s v="000008353"/>
    <s v="4174050501          "/>
    <s v="RECICLAJE (IVA)               "/>
    <s v="  890319797"/>
    <s v="COMPAÑIA COLOMBIANA RECICLADOR"/>
    <s v="80999002            "/>
    <x v="1"/>
    <m/>
    <m/>
    <m/>
    <s v="003871"/>
    <s v="NC FRA 8353                 "/>
    <s v="05/30/2019"/>
    <n v="64480"/>
    <n v="0"/>
    <n v="-64480"/>
    <x v="1"/>
    <s v="Ingreso"/>
  </r>
  <r>
    <s v="2019"/>
    <x v="5"/>
    <s v="27"/>
    <x v="0"/>
    <s v="000000224"/>
    <s v="000008377"/>
    <s v="4174050501          "/>
    <s v="RECICLAJE (IVA)               "/>
    <s v="  890300406"/>
    <s v="CARTON DE COLOMBIA S.A."/>
    <s v="80999003            "/>
    <x v="0"/>
    <m/>
    <m/>
    <m/>
    <s v="002595"/>
    <s v="NC A FRA 8377               "/>
    <s v="06/27/2019"/>
    <n v="27369190"/>
    <n v="0"/>
    <n v="-27369190"/>
    <x v="1"/>
    <s v="Ingreso"/>
  </r>
  <r>
    <s v="2019"/>
    <x v="6"/>
    <s v="09"/>
    <x v="0"/>
    <s v="000000225"/>
    <s v="000008448"/>
    <s v="4174050501          "/>
    <s v="RECICLAJE (IVA)               "/>
    <s v="  900299043"/>
    <s v="PLASTICOS AMBIENTALES S.A.S."/>
    <s v="80999002            "/>
    <x v="1"/>
    <m/>
    <m/>
    <m/>
    <s v="000282"/>
    <s v="NC A FRA 8448               "/>
    <s v="07/09/2019"/>
    <n v="1726840"/>
    <n v="0"/>
    <n v="-1726840"/>
    <x v="1"/>
    <s v="Ingreso"/>
  </r>
  <r>
    <s v="2019"/>
    <x v="6"/>
    <s v="31"/>
    <x v="0"/>
    <s v="000000230"/>
    <s v="000008471"/>
    <s v="4174050501          "/>
    <s v="RECICLAJE (IVA)               "/>
    <s v="  901000696"/>
    <s v="ANDRIA RESITER S.A.S."/>
    <s v="80999003            "/>
    <x v="0"/>
    <m/>
    <m/>
    <m/>
    <s v="002915"/>
    <s v="NC FRA 8471                 "/>
    <s v="07/31/2019"/>
    <n v="240400"/>
    <n v="0"/>
    <n v="-240400"/>
    <x v="1"/>
    <s v="Ingreso"/>
  </r>
  <r>
    <s v="2019"/>
    <x v="6"/>
    <s v="31"/>
    <x v="0"/>
    <s v="000000231"/>
    <s v="000008508"/>
    <s v="4174050501          "/>
    <s v="RECICLAJE (IVA)               "/>
    <s v="  890900608"/>
    <s v="ALMACENES EXITO S A"/>
    <s v="80999002            "/>
    <x v="1"/>
    <m/>
    <m/>
    <m/>
    <s v="002979"/>
    <s v="NC FRA 8508                 "/>
    <s v="07/31/2019"/>
    <n v="280000"/>
    <n v="0"/>
    <n v="-280000"/>
    <x v="1"/>
    <s v="Ingreso"/>
  </r>
  <r>
    <s v="2019"/>
    <x v="7"/>
    <s v="23"/>
    <x v="0"/>
    <s v="000000233"/>
    <s v="000008528"/>
    <s v="4174050501          "/>
    <s v="RECICLAJE (IVA)               "/>
    <s v="  890300406"/>
    <s v="CARTON DE COLOMBIA S.A."/>
    <s v="80999005            "/>
    <x v="2"/>
    <m/>
    <m/>
    <m/>
    <s v="002419"/>
    <s v="NC  A FRA 8528              "/>
    <s v="09/23/2019"/>
    <n v="11590"/>
    <n v="0"/>
    <n v="-11590"/>
    <x v="1"/>
    <s v="Ingreso"/>
  </r>
  <r>
    <s v="2019"/>
    <x v="8"/>
    <s v="13"/>
    <x v="0"/>
    <s v="000000236"/>
    <s v="000008562"/>
    <s v="4174050501          "/>
    <s v="RECICLAJE (IVA)               "/>
    <s v="  890300406"/>
    <s v="CARTON DE COLOMBIA S.A."/>
    <s v="80999003            "/>
    <x v="0"/>
    <m/>
    <m/>
    <m/>
    <s v="000254"/>
    <s v="NC FRA 8562                 "/>
    <s v="11/13/2019"/>
    <n v="13719760"/>
    <n v="0"/>
    <n v="-13719760"/>
    <x v="1"/>
    <s v="Ingreso"/>
  </r>
  <r>
    <s v="2019"/>
    <x v="8"/>
    <s v="15"/>
    <x v="0"/>
    <s v="000000237"/>
    <s v="000008824"/>
    <s v="4174050501          "/>
    <s v="RECICLAJE (IVA)               "/>
    <s v="  901073188"/>
    <s v="PLASTICOS R Y R SAS"/>
    <s v="80999004            "/>
    <x v="3"/>
    <m/>
    <m/>
    <m/>
    <s v="000750"/>
    <s v="NC A FRA 8824               "/>
    <s v="11/15/2019"/>
    <n v="219200"/>
    <n v="0"/>
    <n v="-219200"/>
    <x v="1"/>
    <s v="Ingreso"/>
  </r>
  <r>
    <s v="2019"/>
    <x v="8"/>
    <s v="22"/>
    <x v="0"/>
    <s v="000000238"/>
    <s v="000008857"/>
    <s v="4174050501          "/>
    <s v="RECICLAJE (IVA)               "/>
    <s v="  890300406"/>
    <s v="CARTON DE COLOMBIA S.A."/>
    <s v="80999008            "/>
    <x v="4"/>
    <m/>
    <m/>
    <m/>
    <s v="001249"/>
    <s v="NC FRA 8857                 "/>
    <s v="11/22/2019"/>
    <n v="4365900"/>
    <n v="0"/>
    <n v="-4365900"/>
    <x v="1"/>
    <s v="Ingreso"/>
  </r>
  <r>
    <s v="2019"/>
    <x v="8"/>
    <s v="26"/>
    <x v="0"/>
    <s v="000000240"/>
    <s v="000008870"/>
    <s v="4174050501          "/>
    <s v="RECICLAJE (IVA)               "/>
    <s v="  900299043"/>
    <s v="PLASTICOS AMBIENTALES S.A.S."/>
    <s v="80999002            "/>
    <x v="1"/>
    <m/>
    <m/>
    <m/>
    <s v="001657"/>
    <s v="NC A FRA 8870               "/>
    <s v="11/26/2019"/>
    <n v="340400"/>
    <n v="0"/>
    <n v="-340400"/>
    <x v="1"/>
    <s v="Ingreso"/>
  </r>
  <r>
    <s v="2019"/>
    <x v="8"/>
    <s v="27"/>
    <x v="0"/>
    <s v="000000241"/>
    <s v="000008878"/>
    <s v="4174050501          "/>
    <s v="RECICLAJE (IVA)               "/>
    <s v="  890300406"/>
    <s v="CARTON DE COLOMBIA S.A."/>
    <s v="80999005            "/>
    <x v="2"/>
    <m/>
    <m/>
    <m/>
    <s v="003058"/>
    <s v="NC 8878                     "/>
    <s v="11/27/2019"/>
    <n v="4723600"/>
    <n v="0"/>
    <n v="-4723600"/>
    <x v="1"/>
    <s v="Ingreso"/>
  </r>
  <r>
    <s v="2019"/>
    <x v="8"/>
    <s v="27"/>
    <x v="0"/>
    <s v="000000242"/>
    <s v="000008877"/>
    <s v="4174050501          "/>
    <s v="RECICLAJE (IVA)               "/>
    <s v="  890925108"/>
    <s v="PAPELES Y CARTONES S.A. PAPELS"/>
    <s v="80999002            "/>
    <x v="1"/>
    <m/>
    <m/>
    <m/>
    <s v="003062"/>
    <s v="NC RECICLAJE                "/>
    <s v="11/27/2019"/>
    <n v="35786660"/>
    <n v="0"/>
    <n v="-35786660"/>
    <x v="1"/>
    <s v="Ingreso"/>
  </r>
  <r>
    <s v="2019"/>
    <x v="8"/>
    <s v="27"/>
    <x v="0"/>
    <s v="000000243"/>
    <s v="000008889"/>
    <s v="4174050501          "/>
    <s v="RECICLAJE (IVA)               "/>
    <s v="  890925108"/>
    <s v="PAPELES Y CARTONES S.A. PAPELS"/>
    <s v="80999002            "/>
    <x v="1"/>
    <m/>
    <m/>
    <m/>
    <s v="003066"/>
    <s v="NC RECICLAJE                "/>
    <s v="11/27/2019"/>
    <n v="38886400"/>
    <n v="0"/>
    <n v="-38886400"/>
    <x v="1"/>
    <s v="Ingreso"/>
  </r>
  <r>
    <s v="2019"/>
    <x v="8"/>
    <s v="27"/>
    <x v="0"/>
    <s v="000000244"/>
    <s v="000008890"/>
    <s v="4174050501          "/>
    <s v="RECICLAJE (IVA)               "/>
    <s v="  890300406"/>
    <s v="CARTON DE COLOMBIA S.A."/>
    <s v="80999006            "/>
    <x v="5"/>
    <m/>
    <m/>
    <m/>
    <s v="003070"/>
    <s v="NC RECICLAJE                "/>
    <s v="11/27/2019"/>
    <n v="9329600"/>
    <n v="0"/>
    <n v="-9329600"/>
    <x v="1"/>
    <s v="Ingreso"/>
  </r>
  <r>
    <s v="2019"/>
    <x v="8"/>
    <s v="27"/>
    <x v="0"/>
    <s v="000000244"/>
    <s v="000008890"/>
    <s v="4174050501          "/>
    <s v="RECICLAJE (IVA)               "/>
    <s v="  890300406"/>
    <s v="CARTON DE COLOMBIA S.A."/>
    <s v="80999008            "/>
    <x v="4"/>
    <m/>
    <m/>
    <m/>
    <s v="003071"/>
    <s v="NC RECICLAJE                "/>
    <s v="11/27/2019"/>
    <n v="4498200"/>
    <n v="0"/>
    <n v="-4498200"/>
    <x v="1"/>
    <s v="Ingreso"/>
  </r>
  <r>
    <s v="2019"/>
    <x v="8"/>
    <s v="27"/>
    <x v="0"/>
    <s v="000000245"/>
    <s v="000008873"/>
    <s v="4174050501          "/>
    <s v="RECICLAJE (IVA)               "/>
    <s v="  890300406"/>
    <s v="CARTON DE COLOMBIA S.A."/>
    <s v="80999008            "/>
    <x v="4"/>
    <m/>
    <m/>
    <m/>
    <s v="003075"/>
    <s v="NC RECICLAJE                "/>
    <s v="11/27/2019"/>
    <n v="13089860"/>
    <n v="0"/>
    <n v="-13089860"/>
    <x v="1"/>
    <s v="Ingreso"/>
  </r>
  <r>
    <s v="2019"/>
    <x v="8"/>
    <s v="28"/>
    <x v="0"/>
    <s v="000000246"/>
    <s v="000008857"/>
    <s v="4174050501          "/>
    <s v="RECICLAJE (IVA)               "/>
    <s v="  890300406"/>
    <s v="CARTON DE COLOMBIA S.A."/>
    <s v="80999008            "/>
    <x v="4"/>
    <m/>
    <m/>
    <m/>
    <s v="003204"/>
    <s v="NC RECICLAJE                "/>
    <s v="11/28/2019"/>
    <n v="12698300"/>
    <n v="0"/>
    <n v="-12698300"/>
    <x v="1"/>
    <s v="Ingreso"/>
  </r>
  <r>
    <s v="2019"/>
    <x v="9"/>
    <s v="11"/>
    <x v="0"/>
    <s v="000000247"/>
    <s v="000008966"/>
    <s v="4174050501          "/>
    <s v="RECICLAJE (IVA)               "/>
    <s v="  900442201"/>
    <s v="RECUPERAR S.A.S."/>
    <s v="80999002            "/>
    <x v="1"/>
    <m/>
    <m/>
    <m/>
    <s v="000899"/>
    <s v="NC RECICLAJE VALID. PREVIA  "/>
    <s v="12/11/2019"/>
    <n v="170023"/>
    <n v="0"/>
    <n v="-170023"/>
    <x v="1"/>
    <s v="Ingreso"/>
  </r>
  <r>
    <s v="2019"/>
    <x v="9"/>
    <s v="11"/>
    <x v="0"/>
    <s v="000000247"/>
    <s v="000008966"/>
    <s v="4174050501          "/>
    <s v="RECICLAJE (IVA)               "/>
    <s v="  900442201"/>
    <s v="RECUPERAR S.A.S."/>
    <s v="80999003            "/>
    <x v="0"/>
    <m/>
    <m/>
    <m/>
    <s v="000900"/>
    <s v="NC RECICLAJE VALID. PREVIA  "/>
    <s v="12/11/2019"/>
    <n v="4520532"/>
    <n v="0"/>
    <n v="-4520532"/>
    <x v="1"/>
    <s v="Ingreso"/>
  </r>
  <r>
    <s v="2019"/>
    <x v="9"/>
    <s v="11"/>
    <x v="0"/>
    <s v="000000247"/>
    <s v="000008966"/>
    <s v="4174050501          "/>
    <s v="RECICLAJE (IVA)               "/>
    <s v="  900442201"/>
    <s v="RECUPERAR S.A.S."/>
    <s v="80999005            "/>
    <x v="2"/>
    <m/>
    <m/>
    <m/>
    <s v="000901"/>
    <s v="NC RECICLAJE VALID. PREVIA  "/>
    <s v="12/11/2019"/>
    <n v="5456"/>
    <n v="0"/>
    <n v="-5456"/>
    <x v="1"/>
    <s v="Ingreso"/>
  </r>
  <r>
    <s v="2019"/>
    <x v="9"/>
    <s v="20"/>
    <x v="0"/>
    <s v="000000251"/>
    <s v="000009008"/>
    <s v="4174050501          "/>
    <s v="RECICLAJE (IVA)               "/>
    <s v="  900442201"/>
    <s v="RECUPERAR S.A.S."/>
    <s v="80999002            "/>
    <x v="1"/>
    <m/>
    <m/>
    <m/>
    <s v="001449"/>
    <s v="NC RECICLAJE VALID. PREVIA  "/>
    <s v="12/20/2019"/>
    <n v="107640"/>
    <n v="0"/>
    <n v="-107640"/>
    <x v="1"/>
    <s v="Ingreso"/>
  </r>
  <r>
    <s v="2019"/>
    <x v="9"/>
    <s v="31"/>
    <x v="0"/>
    <s v="000000252"/>
    <s v="000009036"/>
    <s v="4174050501          "/>
    <s v="RECICLAJE (IVA)               "/>
    <s v="  900299043"/>
    <s v="PLASTICOS AMBIENTALES S.A.S."/>
    <s v="80999006            "/>
    <x v="5"/>
    <m/>
    <m/>
    <m/>
    <s v="003815"/>
    <s v="NC RECICLAJE VALID. PREVIA  "/>
    <s v="12/31/2019"/>
    <n v="4130800"/>
    <n v="0"/>
    <n v="-4130800"/>
    <x v="1"/>
    <s v="Ingreso"/>
  </r>
  <r>
    <s v="2019"/>
    <x v="9"/>
    <s v="31"/>
    <x v="0"/>
    <s v="000000254"/>
    <s v="000008972"/>
    <s v="4174050501          "/>
    <s v="RECICLAJE (IVA)               "/>
    <s v="  900299043"/>
    <s v="PLASTICOS AMBIENTALES S.A.S."/>
    <s v="80999003            "/>
    <x v="0"/>
    <m/>
    <m/>
    <m/>
    <s v="003821"/>
    <s v="NC RECICLAJE VALID. PREVIA  "/>
    <s v="12/31/2019"/>
    <n v="46000"/>
    <n v="0"/>
    <n v="-46000"/>
    <x v="1"/>
    <s v="Ingreso"/>
  </r>
  <r>
    <s v="2019"/>
    <x v="9"/>
    <s v="31"/>
    <x v="0"/>
    <s v="000000255"/>
    <s v="000009039"/>
    <s v="4174050501          "/>
    <s v="RECICLAJE (IVA)               "/>
    <s v="  890300406"/>
    <s v="CARTON DE COLOMBIA S.A."/>
    <s v="80999002            "/>
    <x v="1"/>
    <m/>
    <m/>
    <m/>
    <s v="003977"/>
    <s v="NC RECICLAJE VALID. PREVIA  "/>
    <s v="12/31/2019"/>
    <n v="18275650"/>
    <n v="0"/>
    <n v="-18275650"/>
    <x v="1"/>
    <s v="Ingreso"/>
  </r>
  <r>
    <s v="2019"/>
    <x v="3"/>
    <s v="30"/>
    <x v="0"/>
    <s v="000000920"/>
    <s v="000000920"/>
    <s v="4174050501          "/>
    <s v="RECICLAJE (IVA)               "/>
    <s v="  900442201"/>
    <s v="RECUPERAR S.A.S."/>
    <s v="80999005            "/>
    <x v="2"/>
    <m/>
    <m/>
    <m/>
    <s v="005940"/>
    <s v="AJTE CTA ING FACT 8169      "/>
    <s v="04/30/2019"/>
    <n v="17706"/>
    <n v="0"/>
    <n v="-17706"/>
    <x v="1"/>
    <s v="Ingreso"/>
  </r>
  <r>
    <s v="2019"/>
    <x v="4"/>
    <s v="31"/>
    <x v="0"/>
    <s v="000000923"/>
    <s v="000008271"/>
    <s v="4174050501          "/>
    <s v="RECICLAJE (IVA)               "/>
    <s v="  890319797"/>
    <s v="COMPAÑIA COLOMBIANA RECICLADOR"/>
    <s v="80999002            "/>
    <x v="1"/>
    <m/>
    <m/>
    <m/>
    <s v="001588"/>
    <s v="AJTE FACT 8271 NO ELECTRONIC"/>
    <s v="05/31/2019"/>
    <n v="64480"/>
    <n v="0"/>
    <n v="-64480"/>
    <x v="1"/>
    <s v="Ingreso"/>
  </r>
  <r>
    <s v="2019"/>
    <x v="0"/>
    <s v="15"/>
    <x v="0"/>
    <s v="000007059"/>
    <s v="000007059"/>
    <s v="4174050501          "/>
    <s v="RECICLAJE (IVA)               "/>
    <s v="  900559304"/>
    <s v="INVERSIONES Y COMERCIALIZADORA"/>
    <s v="80999002            "/>
    <x v="1"/>
    <m/>
    <m/>
    <m/>
    <s v="003020"/>
    <s v="VTA DE PLASTICO             "/>
    <s v="01/15/2019"/>
    <n v="0"/>
    <n v="3407610"/>
    <n v="3407610"/>
    <x v="1"/>
    <s v="Ingreso"/>
  </r>
  <r>
    <s v="2019"/>
    <x v="0"/>
    <s v="11"/>
    <x v="0"/>
    <s v="000007060"/>
    <s v="000007060"/>
    <s v="4174050501          "/>
    <s v="RECICLAJE (IVA)               "/>
    <s v="  890900608"/>
    <s v="ALMACENES EXITO S A"/>
    <s v="80999002            "/>
    <x v="1"/>
    <m/>
    <m/>
    <m/>
    <s v="003008"/>
    <s v="VTA COSTALES                "/>
    <s v="01/11/2019"/>
    <n v="0"/>
    <n v="200000"/>
    <n v="200000"/>
    <x v="1"/>
    <s v="Ingreso"/>
  </r>
  <r>
    <s v="2019"/>
    <x v="0"/>
    <s v="15"/>
    <x v="0"/>
    <s v="000007065"/>
    <s v="000007065"/>
    <s v="4174050501          "/>
    <s v="RECICLAJE (IVA)               "/>
    <s v="  901168657"/>
    <s v="PLASTICOS DURAN &amp; MARULANDA S."/>
    <s v="80999002            "/>
    <x v="1"/>
    <m/>
    <m/>
    <m/>
    <s v="003030"/>
    <s v="VTA DE ZUNCHO               "/>
    <s v="01/15/2019"/>
    <n v="0"/>
    <n v="42500"/>
    <n v="42500"/>
    <x v="1"/>
    <s v="Ingreso"/>
  </r>
  <r>
    <s v="2019"/>
    <x v="0"/>
    <s v="15"/>
    <x v="0"/>
    <s v="000007069"/>
    <s v="000007069"/>
    <s v="4174050501          "/>
    <s v="RECICLAJE (IVA)               "/>
    <s v="  900299043"/>
    <s v="PLASTICOS AMBIENTALES S.A.S."/>
    <s v="80999002            "/>
    <x v="1"/>
    <m/>
    <m/>
    <m/>
    <s v="003043"/>
    <s v="VTA DE PLASTICOS            "/>
    <s v="01/15/2019"/>
    <n v="0"/>
    <n v="5117960"/>
    <n v="5117960"/>
    <x v="1"/>
    <s v="Ingreso"/>
  </r>
  <r>
    <s v="2019"/>
    <x v="0"/>
    <s v="15"/>
    <x v="0"/>
    <s v="000007069"/>
    <s v="000007069"/>
    <s v="4174050501          "/>
    <s v="RECICLAJE (IVA)               "/>
    <s v="  900299043"/>
    <s v="PLASTICOS AMBIENTALES S.A.S."/>
    <s v="80999003            "/>
    <x v="0"/>
    <m/>
    <m/>
    <m/>
    <s v="003044"/>
    <s v="VTA DE PLASTICOS            "/>
    <s v="01/15/2019"/>
    <n v="0"/>
    <n v="7481440"/>
    <n v="7481440"/>
    <x v="1"/>
    <s v="Ingreso"/>
  </r>
  <r>
    <s v="2019"/>
    <x v="0"/>
    <s v="15"/>
    <x v="0"/>
    <s v="000007069"/>
    <s v="000007069"/>
    <s v="4174050501          "/>
    <s v="RECICLAJE (IVA)               "/>
    <s v="  900299043"/>
    <s v="PLASTICOS AMBIENTALES S.A.S."/>
    <s v="80999006            "/>
    <x v="5"/>
    <m/>
    <m/>
    <m/>
    <s v="003045"/>
    <s v="VTA DE PLASTICOS            "/>
    <s v="01/15/2019"/>
    <n v="0"/>
    <n v="3090280"/>
    <n v="3090280"/>
    <x v="1"/>
    <s v="Ingreso"/>
  </r>
  <r>
    <s v="2019"/>
    <x v="0"/>
    <s v="15"/>
    <x v="0"/>
    <s v="000007070"/>
    <s v="000007070"/>
    <s v="4174050501          "/>
    <s v="RECICLAJE (IVA)               "/>
    <s v="   79264364"/>
    <s v="ORTIZ GUEVARA CLARSON ANTONIO"/>
    <s v="80999004            "/>
    <x v="3"/>
    <m/>
    <m/>
    <m/>
    <s v="003048"/>
    <s v="VTA DE PLASTICO             "/>
    <s v="01/15/2019"/>
    <n v="0"/>
    <n v="4216000"/>
    <n v="4216000"/>
    <x v="1"/>
    <s v="Ingreso"/>
  </r>
  <r>
    <s v="2019"/>
    <x v="0"/>
    <s v="16"/>
    <x v="0"/>
    <s v="000007074"/>
    <s v="000007074"/>
    <s v="4174050501          "/>
    <s v="RECICLAJE (IVA)               "/>
    <s v="  900823594"/>
    <s v="INDUSTRIA PROCESADORA DE PLAST"/>
    <s v="80999008            "/>
    <x v="4"/>
    <m/>
    <m/>
    <m/>
    <s v="003062"/>
    <s v="VTA DE PLASTICO             "/>
    <s v="01/16/2019"/>
    <n v="0"/>
    <n v="2004680"/>
    <n v="2004680"/>
    <x v="1"/>
    <s v="Ingreso"/>
  </r>
  <r>
    <s v="2019"/>
    <x v="0"/>
    <s v="18"/>
    <x v="0"/>
    <s v="000007075"/>
    <s v="000007075"/>
    <s v="4174050501          "/>
    <s v="RECICLAJE (IVA)               "/>
    <s v="  900442201"/>
    <s v="RECUPERAR S.A.S."/>
    <s v="80999003            "/>
    <x v="0"/>
    <m/>
    <m/>
    <m/>
    <s v="003158"/>
    <s v="REC ENE 118                "/>
    <s v="01/18/2019"/>
    <n v="0"/>
    <n v="2653525"/>
    <n v="2653525"/>
    <x v="1"/>
    <s v="Ingreso"/>
  </r>
  <r>
    <s v="2019"/>
    <x v="0"/>
    <s v="18"/>
    <x v="0"/>
    <s v="000007075"/>
    <s v="000007075"/>
    <s v="4174050501          "/>
    <s v="RECICLAJE (IVA)               "/>
    <s v="  900442201"/>
    <s v="RECUPERAR S.A.S."/>
    <s v="80999005            "/>
    <x v="2"/>
    <m/>
    <m/>
    <m/>
    <s v="003159"/>
    <s v="REC ENE 118                "/>
    <s v="01/18/2019"/>
    <n v="0"/>
    <n v="4579978"/>
    <n v="4579978"/>
    <x v="1"/>
    <s v="Ingreso"/>
  </r>
  <r>
    <s v="2019"/>
    <x v="0"/>
    <s v="18"/>
    <x v="0"/>
    <s v="000007076"/>
    <s v="000007076"/>
    <s v="4174050501          "/>
    <s v="RECICLAJE (IVA)               "/>
    <s v="  900442201"/>
    <s v="RECUPERAR S.A.S."/>
    <s v="80999006            "/>
    <x v="5"/>
    <m/>
    <m/>
    <m/>
    <s v="003167"/>
    <s v="REC ENE 118                "/>
    <s v="01/18/2019"/>
    <n v="0"/>
    <n v="493458"/>
    <n v="493458"/>
    <x v="1"/>
    <s v="Ingreso"/>
  </r>
  <r>
    <s v="2019"/>
    <x v="0"/>
    <s v="18"/>
    <x v="0"/>
    <s v="000007076"/>
    <s v="000007076"/>
    <s v="4174050501          "/>
    <s v="RECICLAJE (IVA)               "/>
    <s v="  900442201"/>
    <s v="RECUPERAR S.A.S."/>
    <s v="80999008            "/>
    <x v="4"/>
    <m/>
    <m/>
    <m/>
    <s v="003168"/>
    <s v="REC ENE 118                "/>
    <s v="01/18/2019"/>
    <n v="0"/>
    <n v="607279"/>
    <n v="607279"/>
    <x v="1"/>
    <s v="Ingreso"/>
  </r>
  <r>
    <s v="2019"/>
    <x v="0"/>
    <s v="21"/>
    <x v="0"/>
    <s v="000007077"/>
    <s v="000007077"/>
    <s v="4174050501          "/>
    <s v="RECICLAJE (IVA)               "/>
    <s v="  900442201"/>
    <s v="RECUPERAR S.A.S."/>
    <s v="80999002            "/>
    <x v="1"/>
    <m/>
    <m/>
    <m/>
    <s v="003176"/>
    <s v="REC ENE 118                "/>
    <s v="01/21/2019"/>
    <n v="0"/>
    <n v="3102497"/>
    <n v="3102497"/>
    <x v="1"/>
    <s v="Ingreso"/>
  </r>
  <r>
    <s v="2019"/>
    <x v="0"/>
    <s v="21"/>
    <x v="0"/>
    <s v="000007077"/>
    <s v="000007077"/>
    <s v="4174050501          "/>
    <s v="RECICLAJE (IVA)               "/>
    <s v="  900442201"/>
    <s v="RECUPERAR S.A.S."/>
    <s v="80999005            "/>
    <x v="2"/>
    <m/>
    <m/>
    <m/>
    <s v="003177"/>
    <s v="REC ENE 118                "/>
    <s v="01/21/2019"/>
    <n v="0"/>
    <n v="15663"/>
    <n v="15663"/>
    <x v="1"/>
    <s v="Ingreso"/>
  </r>
  <r>
    <s v="2019"/>
    <x v="0"/>
    <s v="21"/>
    <x v="0"/>
    <s v="000007081"/>
    <s v="000007081"/>
    <s v="4174050501          "/>
    <s v="RECICLAJE (IVA)               "/>
    <s v="  890300406"/>
    <s v="CARTON DE COLOMBIA S.A."/>
    <s v="80999003            "/>
    <x v="0"/>
    <m/>
    <m/>
    <m/>
    <s v="003338"/>
    <s v="REC 19. MOLINO 3  FUNZA    "/>
    <s v="01/21/2019"/>
    <n v="0"/>
    <n v="53753760"/>
    <n v="53753760"/>
    <x v="1"/>
    <s v="Ingreso"/>
  </r>
  <r>
    <s v="2019"/>
    <x v="0"/>
    <s v="21"/>
    <x v="0"/>
    <s v="000007082"/>
    <s v="000007082"/>
    <s v="4174050501          "/>
    <s v="RECICLAJE (IVA)               "/>
    <s v="  890300406"/>
    <s v="CARTON DE COLOMBIA S.A."/>
    <s v="80999003            "/>
    <x v="0"/>
    <m/>
    <m/>
    <m/>
    <s v="003342"/>
    <s v="REC 19. MOLINO 5           "/>
    <s v="01/21/2019"/>
    <n v="0"/>
    <n v="135520500"/>
    <n v="135520500"/>
    <x v="1"/>
    <s v="Ingreso"/>
  </r>
  <r>
    <s v="2019"/>
    <x v="0"/>
    <s v="21"/>
    <x v="0"/>
    <s v="000007082"/>
    <s v="000007082"/>
    <s v="4174050501          "/>
    <s v="RECICLAJE (IVA)               "/>
    <s v="  890300406"/>
    <s v="CARTON DE COLOMBIA S.A."/>
    <s v="80999005            "/>
    <x v="2"/>
    <m/>
    <m/>
    <m/>
    <s v="003343"/>
    <s v="REC 19. MOLINO 5           "/>
    <s v="01/21/2019"/>
    <n v="0"/>
    <n v="84350130"/>
    <n v="84350130"/>
    <x v="1"/>
    <s v="Ingreso"/>
  </r>
  <r>
    <s v="2019"/>
    <x v="0"/>
    <s v="21"/>
    <x v="0"/>
    <s v="000007083"/>
    <s v="000007083"/>
    <s v="4174050501          "/>
    <s v="RECICLAJE (IVA)               "/>
    <s v="  900299043"/>
    <s v="PLASTICOS AMBIENTALES S.A.S."/>
    <s v="80999002            "/>
    <x v="1"/>
    <m/>
    <m/>
    <m/>
    <s v="003347"/>
    <s v="VTA DE PLASTICO             "/>
    <s v="01/21/2019"/>
    <n v="0"/>
    <n v="2700200"/>
    <n v="2700200"/>
    <x v="1"/>
    <s v="Ingreso"/>
  </r>
  <r>
    <s v="2019"/>
    <x v="0"/>
    <s v="21"/>
    <x v="0"/>
    <s v="000007083"/>
    <s v="000007083"/>
    <s v="4174050501          "/>
    <s v="RECICLAJE (IVA)               "/>
    <s v="  900299043"/>
    <s v="PLASTICOS AMBIENTALES S.A.S."/>
    <s v="80999003            "/>
    <x v="0"/>
    <m/>
    <m/>
    <m/>
    <s v="003348"/>
    <s v="VTA DE PLASTICO             "/>
    <s v="01/21/2019"/>
    <n v="0"/>
    <n v="11976560"/>
    <n v="11976560"/>
    <x v="1"/>
    <s v="Ingreso"/>
  </r>
  <r>
    <s v="2019"/>
    <x v="0"/>
    <s v="21"/>
    <x v="0"/>
    <s v="000007084"/>
    <s v="000007084"/>
    <s v="4174050501          "/>
    <s v="RECICLAJE (IVA)               "/>
    <s v="   39167576"/>
    <s v="CASTRILLON BERRIO MARIA EUGENI"/>
    <s v="80999002            "/>
    <x v="1"/>
    <m/>
    <m/>
    <m/>
    <s v="003351"/>
    <s v="VTA DE MADERA               "/>
    <s v="01/21/2019"/>
    <n v="0"/>
    <n v="860720"/>
    <n v="860720"/>
    <x v="1"/>
    <s v="Ingreso"/>
  </r>
  <r>
    <s v="2019"/>
    <x v="0"/>
    <s v="21"/>
    <x v="0"/>
    <s v="000007085"/>
    <s v="000007085"/>
    <s v="4174050501          "/>
    <s v="RECICLAJE (IVA)               "/>
    <s v="  890300406"/>
    <s v="CARTON DE COLOMBIA S.A."/>
    <s v="80999006            "/>
    <x v="5"/>
    <m/>
    <m/>
    <m/>
    <s v="003355"/>
    <s v="REC 119. MOLINO 3          "/>
    <s v="01/21/2019"/>
    <n v="0"/>
    <n v="13541230"/>
    <n v="13541230"/>
    <x v="1"/>
    <s v="Ingreso"/>
  </r>
  <r>
    <s v="2019"/>
    <x v="0"/>
    <s v="21"/>
    <x v="0"/>
    <s v="000007085"/>
    <s v="000007085"/>
    <s v="4174050501          "/>
    <s v="RECICLAJE (IVA)               "/>
    <s v="  890300406"/>
    <s v="CARTON DE COLOMBIA S.A."/>
    <s v="80999008            "/>
    <x v="4"/>
    <m/>
    <m/>
    <m/>
    <s v="003356"/>
    <s v="REC 119. MOLINO 3          "/>
    <s v="01/21/2019"/>
    <n v="0"/>
    <n v="38654450"/>
    <n v="38654450"/>
    <x v="1"/>
    <s v="Ingreso"/>
  </r>
  <r>
    <s v="2019"/>
    <x v="0"/>
    <s v="21"/>
    <x v="0"/>
    <s v="000007086"/>
    <s v="000007086"/>
    <s v="4174050501          "/>
    <s v="RECICLAJE (IVA)               "/>
    <s v="  890925108"/>
    <s v="PAPELES Y CARTONES S.A. PAPELS"/>
    <s v="80999002            "/>
    <x v="1"/>
    <m/>
    <m/>
    <m/>
    <s v="003360"/>
    <s v="REC ENE 118                "/>
    <s v="01/21/2019"/>
    <n v="0"/>
    <n v="104345270"/>
    <n v="104345270"/>
    <x v="1"/>
    <s v="Ingreso"/>
  </r>
  <r>
    <s v="2019"/>
    <x v="0"/>
    <s v="21"/>
    <x v="0"/>
    <s v="000007087"/>
    <s v="000007087"/>
    <s v="4174050501          "/>
    <s v="RECICLAJE (IVA)               "/>
    <s v="   71173261"/>
    <s v="TORRES AGUDELO OMAR LEIDER"/>
    <s v="80999002            "/>
    <x v="1"/>
    <m/>
    <m/>
    <m/>
    <s v="003363"/>
    <s v="VTA DE PLASTICO             "/>
    <s v="01/21/2019"/>
    <n v="0"/>
    <n v="288150"/>
    <n v="288150"/>
    <x v="1"/>
    <s v="Ingreso"/>
  </r>
  <r>
    <s v="2019"/>
    <x v="0"/>
    <s v="21"/>
    <x v="0"/>
    <s v="000007088"/>
    <s v="000007088"/>
    <s v="4174050501          "/>
    <s v="RECICLAJE (IVA)               "/>
    <s v="   71670551"/>
    <s v="VILLEGAS CALLE JOHN JAIRO"/>
    <s v="80999002            "/>
    <x v="1"/>
    <m/>
    <m/>
    <m/>
    <s v="003366"/>
    <s v="REC ENE 713                "/>
    <s v="01/21/2019"/>
    <n v="0"/>
    <n v="25500"/>
    <n v="25500"/>
    <x v="1"/>
    <s v="Ingreso"/>
  </r>
  <r>
    <s v="2019"/>
    <x v="0"/>
    <s v="21"/>
    <x v="0"/>
    <s v="000007089"/>
    <s v="000007089"/>
    <s v="4174050501          "/>
    <s v="RECICLAJE (IVA)               "/>
    <s v="  900559304"/>
    <s v="INVERSIONES Y COMERCIALIZADORA"/>
    <s v="80999002            "/>
    <x v="1"/>
    <m/>
    <m/>
    <m/>
    <s v="003372"/>
    <s v="VTA DE PLASTICO             "/>
    <s v="01/21/2019"/>
    <n v="0"/>
    <n v="1045660"/>
    <n v="1045660"/>
    <x v="1"/>
    <s v="Ingreso"/>
  </r>
  <r>
    <s v="2019"/>
    <x v="0"/>
    <s v="21"/>
    <x v="0"/>
    <s v="000007090"/>
    <s v="000007090"/>
    <s v="4174050501          "/>
    <s v="RECICLAJE (IVA)               "/>
    <s v="  900823594"/>
    <s v="INDUSTRIA PROCESADORA DE PLAST"/>
    <s v="80999008            "/>
    <x v="4"/>
    <m/>
    <m/>
    <m/>
    <s v="003376"/>
    <s v="VTA DE PLASTICO             "/>
    <s v="01/21/2019"/>
    <n v="0"/>
    <n v="1464640"/>
    <n v="1464640"/>
    <x v="1"/>
    <s v="Ingreso"/>
  </r>
  <r>
    <s v="2019"/>
    <x v="0"/>
    <s v="21"/>
    <x v="0"/>
    <s v="000007091"/>
    <s v="000007091"/>
    <s v="4174050501          "/>
    <s v="RECICLAJE (IVA)               "/>
    <s v="  800013252"/>
    <s v="CTA DE RECICLAJE Y SERVICIOS C"/>
    <s v="80999004            "/>
    <x v="3"/>
    <m/>
    <m/>
    <m/>
    <s v="003379"/>
    <s v="ENE 210                    "/>
    <s v="01/21/2019"/>
    <n v="0"/>
    <n v="407200"/>
    <n v="407200"/>
    <x v="1"/>
    <s v="Ingreso"/>
  </r>
  <r>
    <s v="2019"/>
    <x v="0"/>
    <s v="25"/>
    <x v="0"/>
    <s v="000008002"/>
    <s v="000008002"/>
    <s v="4174050501          "/>
    <s v="RECICLAJE (IVA)               "/>
    <s v="  800013252"/>
    <s v="CTA DE RECICLAJE Y SERVICIOS C"/>
    <s v="80999004            "/>
    <x v="3"/>
    <m/>
    <m/>
    <m/>
    <s v="004082"/>
    <s v="REC ENERO 1117             "/>
    <s v="01/25/2019"/>
    <n v="0"/>
    <n v="138980"/>
    <n v="138980"/>
    <x v="1"/>
    <s v="Ingreso"/>
  </r>
  <r>
    <s v="2019"/>
    <x v="0"/>
    <s v="25"/>
    <x v="0"/>
    <s v="000008008"/>
    <s v="000008008"/>
    <s v="4174050501          "/>
    <s v="RECICLAJE (IVA)               "/>
    <s v="  900299043"/>
    <s v="PLASTICOS AMBIENTALES S.A.S."/>
    <s v="80999003            "/>
    <x v="0"/>
    <m/>
    <m/>
    <m/>
    <s v="004108"/>
    <s v="VTA DE PLASTICO             "/>
    <s v="01/25/2019"/>
    <n v="0"/>
    <n v="4234760"/>
    <n v="4234760"/>
    <x v="1"/>
    <s v="Ingreso"/>
  </r>
  <r>
    <s v="2019"/>
    <x v="0"/>
    <s v="25"/>
    <x v="0"/>
    <s v="000008009"/>
    <s v="000008009"/>
    <s v="4174050501          "/>
    <s v="RECICLAJE (IVA)               "/>
    <s v="  890319797"/>
    <s v="COMPAÑIA COLOMBIANA RECICLADOR"/>
    <s v="80999003            "/>
    <x v="0"/>
    <m/>
    <m/>
    <m/>
    <s v="004112"/>
    <s v="REC ENE 121 BOGOTA         "/>
    <s v="01/25/2019"/>
    <n v="0"/>
    <n v="342930"/>
    <n v="342930"/>
    <x v="1"/>
    <s v="Ingreso"/>
  </r>
  <r>
    <s v="2019"/>
    <x v="0"/>
    <s v="28"/>
    <x v="0"/>
    <s v="000008010"/>
    <s v="000008010"/>
    <s v="4174050501          "/>
    <s v="RECICLAJE (IVA)               "/>
    <s v="  900299043"/>
    <s v="PLASTICOS AMBIENTALES S.A.S."/>
    <s v="80999002            "/>
    <x v="1"/>
    <m/>
    <m/>
    <m/>
    <s v="004174"/>
    <s v="VTA DE PLASTICO             "/>
    <s v="01/28/2019"/>
    <n v="0"/>
    <n v="3312560"/>
    <n v="3312560"/>
    <x v="1"/>
    <s v="Ingreso"/>
  </r>
  <r>
    <s v="2019"/>
    <x v="0"/>
    <s v="28"/>
    <x v="0"/>
    <s v="000008011"/>
    <s v="000008011"/>
    <s v="4174050501          "/>
    <s v="RECICLAJE (IVA)               "/>
    <s v="  900823594"/>
    <s v="INDUSTRIA PROCESADORA DE PLAST"/>
    <s v="80999008            "/>
    <x v="4"/>
    <m/>
    <m/>
    <m/>
    <s v="004178"/>
    <s v="VTA DE PLASTICO             "/>
    <s v="01/28/2019"/>
    <n v="0"/>
    <n v="2001000"/>
    <n v="2001000"/>
    <x v="1"/>
    <s v="Ingreso"/>
  </r>
  <r>
    <s v="2019"/>
    <x v="0"/>
    <s v="28"/>
    <x v="0"/>
    <s v="000008012"/>
    <s v="000008012"/>
    <s v="4174050501          "/>
    <s v="RECICLAJE (IVA)               "/>
    <s v="  900559304"/>
    <s v="INVERSIONES Y COMERCIALIZADORA"/>
    <s v="80999002            "/>
    <x v="1"/>
    <m/>
    <m/>
    <m/>
    <s v="004182"/>
    <s v="VTA DE PLASTICO             "/>
    <s v="01/28/2019"/>
    <n v="0"/>
    <n v="679970"/>
    <n v="679970"/>
    <x v="1"/>
    <s v="Ingreso"/>
  </r>
  <r>
    <s v="2019"/>
    <x v="0"/>
    <s v="28"/>
    <x v="0"/>
    <s v="000008013"/>
    <s v="000008013"/>
    <s v="4174050501          "/>
    <s v="RECICLAJE (IVA)               "/>
    <s v="   39167576"/>
    <s v="CASTRILLON BERRIO MARIA EUGENI"/>
    <s v="80999002            "/>
    <x v="1"/>
    <m/>
    <m/>
    <m/>
    <s v="004185"/>
    <s v="VTA DE MADERA               "/>
    <s v="01/28/2019"/>
    <n v="0"/>
    <n v="125280"/>
    <n v="125280"/>
    <x v="1"/>
    <s v="Ingreso"/>
  </r>
  <r>
    <s v="2019"/>
    <x v="0"/>
    <s v="28"/>
    <x v="0"/>
    <s v="000008014"/>
    <s v="000008014"/>
    <s v="4174050501          "/>
    <s v="RECICLAJE (IVA)               "/>
    <s v="   71670551"/>
    <s v="VILLEGAS CALLE JOHN JAIRO"/>
    <s v="80999002            "/>
    <x v="1"/>
    <m/>
    <m/>
    <m/>
    <s v="004188"/>
    <s v="REC ENE 2127               "/>
    <s v="01/28/2019"/>
    <n v="0"/>
    <n v="29000"/>
    <n v="29000"/>
    <x v="1"/>
    <s v="Ingreso"/>
  </r>
  <r>
    <s v="2019"/>
    <x v="0"/>
    <s v="30"/>
    <x v="0"/>
    <s v="000008015"/>
    <s v="000008015"/>
    <s v="4174050501          "/>
    <s v="RECICLAJE (IVA)               "/>
    <s v="  890319797"/>
    <s v="COMPAÑIA COLOMBIANA RECICLADOR"/>
    <s v="80999003            "/>
    <x v="0"/>
    <m/>
    <m/>
    <m/>
    <s v="004340"/>
    <s v="REC ENE 2229. BOGOTA       "/>
    <s v="01/30/2019"/>
    <n v="0"/>
    <n v="696519"/>
    <n v="696519"/>
    <x v="1"/>
    <s v="Ingreso"/>
  </r>
  <r>
    <s v="2019"/>
    <x v="0"/>
    <s v="30"/>
    <x v="0"/>
    <s v="000008016"/>
    <s v="000008016"/>
    <s v="4174050501          "/>
    <s v="RECICLAJE (IVA)               "/>
    <s v="  890319797"/>
    <s v="COMPAÑIA COLOMBIANA RECICLADOR"/>
    <s v="80999002            "/>
    <x v="1"/>
    <m/>
    <m/>
    <m/>
    <s v="004348"/>
    <s v="REC ANTIOQUIA. ENERO        "/>
    <s v="01/30/2019"/>
    <n v="0"/>
    <n v="54910"/>
    <n v="54910"/>
    <x v="1"/>
    <s v="Ingreso"/>
  </r>
  <r>
    <s v="2019"/>
    <x v="0"/>
    <s v="30"/>
    <x v="0"/>
    <s v="000008018"/>
    <s v="000008018"/>
    <s v="4174050501          "/>
    <s v="RECICLAJE (IVA)               "/>
    <s v="  800013252"/>
    <s v="CTA DE RECICLAJE Y SERVICIOS C"/>
    <s v="80999004            "/>
    <x v="3"/>
    <m/>
    <m/>
    <m/>
    <s v="004355"/>
    <s v="REC ENE 1826               "/>
    <s v="01/30/2019"/>
    <n v="0"/>
    <n v="201660"/>
    <n v="201660"/>
    <x v="1"/>
    <s v="Ingreso"/>
  </r>
  <r>
    <s v="2019"/>
    <x v="0"/>
    <s v="30"/>
    <x v="0"/>
    <s v="000008019"/>
    <s v="000008019"/>
    <s v="4174050501          "/>
    <s v="RECICLAJE (IVA)               "/>
    <s v="  900299043"/>
    <s v="PLASTICOS AMBIENTALES S.A.S."/>
    <s v="80999003            "/>
    <x v="0"/>
    <m/>
    <m/>
    <m/>
    <s v="004361"/>
    <s v="VTA DE PLASTICO             "/>
    <s v="01/30/2019"/>
    <n v="0"/>
    <n v="4163920"/>
    <n v="4163920"/>
    <x v="1"/>
    <s v="Ingreso"/>
  </r>
  <r>
    <s v="2019"/>
    <x v="0"/>
    <s v="30"/>
    <x v="0"/>
    <s v="000008020"/>
    <s v="000008020"/>
    <s v="4174050501          "/>
    <s v="RECICLAJE (IVA)               "/>
    <s v="  890319797"/>
    <s v="COMPAÑIA COLOMBIANA RECICLADOR"/>
    <s v="80999005            "/>
    <x v="2"/>
    <m/>
    <m/>
    <m/>
    <s v="004365"/>
    <s v="REC COSTA ENERO             "/>
    <s v="01/30/2019"/>
    <n v="0"/>
    <n v="252430"/>
    <n v="252430"/>
    <x v="1"/>
    <s v="Ingreso"/>
  </r>
  <r>
    <s v="2019"/>
    <x v="0"/>
    <s v="30"/>
    <x v="0"/>
    <s v="000008021"/>
    <s v="000008021"/>
    <s v="4174050501          "/>
    <s v="RECICLAJE (IVA)               "/>
    <s v="  890300406"/>
    <s v="CARTON DE COLOMBIA S.A."/>
    <s v="80999003            "/>
    <x v="0"/>
    <m/>
    <m/>
    <m/>
    <s v="004370"/>
    <s v="REC. MOLINO 3               "/>
    <s v="01/30/2019"/>
    <n v="0"/>
    <n v="69020780"/>
    <n v="69020780"/>
    <x v="1"/>
    <s v="Ingreso"/>
  </r>
  <r>
    <s v="2019"/>
    <x v="0"/>
    <s v="30"/>
    <x v="0"/>
    <s v="000008022"/>
    <s v="000008022"/>
    <s v="4174050501          "/>
    <s v="RECICLAJE (IVA)               "/>
    <s v="  890300406"/>
    <s v="CARTON DE COLOMBIA S.A."/>
    <s v="80999005            "/>
    <x v="2"/>
    <m/>
    <m/>
    <m/>
    <s v="004374"/>
    <s v="REC. MOLINO 5               "/>
    <s v="01/30/2019"/>
    <n v="0"/>
    <n v="28164700"/>
    <n v="28164700"/>
    <x v="1"/>
    <s v="Ingreso"/>
  </r>
  <r>
    <s v="2019"/>
    <x v="0"/>
    <s v="30"/>
    <x v="0"/>
    <s v="000008026"/>
    <s v="000008026"/>
    <s v="4174050501          "/>
    <s v="RECICLAJE (IVA)               "/>
    <s v="   71670551"/>
    <s v="VILLEGAS CALLE JOHN JAIRO"/>
    <s v="80999002            "/>
    <x v="1"/>
    <m/>
    <m/>
    <m/>
    <s v="004388"/>
    <s v="REC ENE 1420               "/>
    <s v="01/30/2019"/>
    <n v="0"/>
    <n v="18000"/>
    <n v="18000"/>
    <x v="1"/>
    <s v="Ingreso"/>
  </r>
  <r>
    <s v="2019"/>
    <x v="0"/>
    <s v="30"/>
    <x v="0"/>
    <s v="000008027"/>
    <s v="000008027"/>
    <s v="4174050501          "/>
    <s v="RECICLAJE (IVA)               "/>
    <s v="  890300406"/>
    <s v="CARTON DE COLOMBIA S.A."/>
    <s v="80999006            "/>
    <x v="5"/>
    <m/>
    <m/>
    <m/>
    <s v="004394"/>
    <s v="REC MOLINO 3                "/>
    <s v="01/30/2019"/>
    <n v="0"/>
    <n v="4549810"/>
    <n v="4549810"/>
    <x v="1"/>
    <s v="Ingreso"/>
  </r>
  <r>
    <s v="2019"/>
    <x v="0"/>
    <s v="30"/>
    <x v="0"/>
    <s v="000008027"/>
    <s v="000008027"/>
    <s v="4174050501          "/>
    <s v="RECICLAJE (IVA)               "/>
    <s v="  890300406"/>
    <s v="CARTON DE COLOMBIA S.A."/>
    <s v="80999008            "/>
    <x v="4"/>
    <m/>
    <m/>
    <m/>
    <s v="004395"/>
    <s v="REC MOLINO 3                "/>
    <s v="01/30/2019"/>
    <n v="0"/>
    <n v="18767290"/>
    <n v="18767290"/>
    <x v="1"/>
    <s v="Ingreso"/>
  </r>
  <r>
    <s v="2019"/>
    <x v="0"/>
    <s v="30"/>
    <x v="0"/>
    <s v="000008028"/>
    <s v="000008028"/>
    <s v="4174050501          "/>
    <s v="RECICLAJE (IVA)               "/>
    <s v="  890925108"/>
    <s v="PAPELES Y CARTONES S.A. PAPELS"/>
    <s v="80999002            "/>
    <x v="1"/>
    <m/>
    <m/>
    <m/>
    <s v="004399"/>
    <s v="RECICLAJE                   "/>
    <s v="01/30/2019"/>
    <n v="0"/>
    <n v="49253870"/>
    <n v="49253870"/>
    <x v="1"/>
    <s v="Ingreso"/>
  </r>
  <r>
    <s v="2019"/>
    <x v="0"/>
    <s v="30"/>
    <x v="0"/>
    <s v="000008030"/>
    <s v="000008030"/>
    <s v="4174050501          "/>
    <s v="RECICLAJE (IVA)               "/>
    <s v="  900442201"/>
    <s v="RECUPERAR S.A.S."/>
    <s v="80999002            "/>
    <x v="1"/>
    <m/>
    <m/>
    <m/>
    <s v="004407"/>
    <s v="REC ENE 1925               "/>
    <s v="01/30/2019"/>
    <n v="0"/>
    <n v="517052"/>
    <n v="517052"/>
    <x v="1"/>
    <s v="Ingreso"/>
  </r>
  <r>
    <s v="2019"/>
    <x v="0"/>
    <s v="30"/>
    <x v="0"/>
    <s v="000008030"/>
    <s v="000008030"/>
    <s v="4174050501          "/>
    <s v="RECICLAJE (IVA)               "/>
    <s v="  900442201"/>
    <s v="RECUPERAR S.A.S."/>
    <s v="80999005            "/>
    <x v="2"/>
    <m/>
    <m/>
    <m/>
    <s v="004408"/>
    <s v="REC ENE 1925               "/>
    <s v="01/30/2019"/>
    <n v="0"/>
    <n v="4087436"/>
    <n v="4087436"/>
    <x v="1"/>
    <s v="Ingreso"/>
  </r>
  <r>
    <s v="2019"/>
    <x v="0"/>
    <s v="30"/>
    <x v="0"/>
    <s v="000008031"/>
    <s v="000008031"/>
    <s v="4174050501          "/>
    <s v="RECICLAJE (IVA)               "/>
    <s v="   39167576"/>
    <s v="CASTRILLON BERRIO MARIA EUGENI"/>
    <s v="80999002            "/>
    <x v="1"/>
    <m/>
    <m/>
    <m/>
    <s v="004415"/>
    <s v="VTA DE MADERA               "/>
    <s v="01/30/2019"/>
    <n v="0"/>
    <n v="92800"/>
    <n v="92800"/>
    <x v="1"/>
    <s v="Ingreso"/>
  </r>
  <r>
    <s v="2019"/>
    <x v="0"/>
    <s v="31"/>
    <x v="0"/>
    <s v="000008032"/>
    <s v="000008032"/>
    <s v="4174050501          "/>
    <s v="RECICLAJE (IVA)               "/>
    <s v="  900442201"/>
    <s v="RECUPERAR S.A.S."/>
    <s v="80999002            "/>
    <x v="1"/>
    <m/>
    <m/>
    <m/>
    <s v="004450"/>
    <s v="REC ENE 1925               "/>
    <s v="01/31/2019"/>
    <n v="0"/>
    <n v="578995"/>
    <n v="578995"/>
    <x v="1"/>
    <s v="Ingreso"/>
  </r>
  <r>
    <s v="2019"/>
    <x v="0"/>
    <s v="31"/>
    <x v="0"/>
    <s v="000008032"/>
    <s v="000008032"/>
    <s v="4174050501          "/>
    <s v="RECICLAJE (IVA)               "/>
    <s v="  900442201"/>
    <s v="RECUPERAR S.A.S."/>
    <s v="80999003            "/>
    <x v="0"/>
    <m/>
    <m/>
    <m/>
    <s v="004451"/>
    <s v="REC ENE 1925               "/>
    <s v="01/31/2019"/>
    <n v="0"/>
    <n v="2252752"/>
    <n v="2252752"/>
    <x v="1"/>
    <s v="Ingreso"/>
  </r>
  <r>
    <s v="2019"/>
    <x v="0"/>
    <s v="31"/>
    <x v="0"/>
    <s v="000008033"/>
    <s v="000008033"/>
    <s v="4174050501          "/>
    <s v="RECICLAJE (IVA)               "/>
    <s v="  900442201"/>
    <s v="RECUPERAR S.A.S."/>
    <s v="80999003            "/>
    <x v="0"/>
    <m/>
    <m/>
    <m/>
    <s v="004459"/>
    <s v="REC ENE 1925               "/>
    <s v="01/31/2019"/>
    <n v="0"/>
    <n v="3133177"/>
    <n v="3133177"/>
    <x v="1"/>
    <s v="Ingreso"/>
  </r>
  <r>
    <s v="2019"/>
    <x v="0"/>
    <s v="31"/>
    <x v="0"/>
    <s v="000008033"/>
    <s v="000008033"/>
    <s v="4174050501          "/>
    <s v="RECICLAJE (IVA)               "/>
    <s v="  900442201"/>
    <s v="RECUPERAR S.A.S."/>
    <s v="80999006            "/>
    <x v="5"/>
    <m/>
    <m/>
    <m/>
    <s v="004460"/>
    <s v="REC ENE 1925               "/>
    <s v="01/31/2019"/>
    <n v="0"/>
    <n v="98969"/>
    <n v="98969"/>
    <x v="1"/>
    <s v="Ingreso"/>
  </r>
  <r>
    <s v="2019"/>
    <x v="0"/>
    <s v="31"/>
    <x v="0"/>
    <s v="000008033"/>
    <s v="000008033"/>
    <s v="4174050501          "/>
    <s v="RECICLAJE (IVA)               "/>
    <s v="  900442201"/>
    <s v="RECUPERAR S.A.S."/>
    <s v="80999008            "/>
    <x v="4"/>
    <m/>
    <m/>
    <m/>
    <s v="004461"/>
    <s v="REC ENE 1925               "/>
    <s v="01/31/2019"/>
    <n v="0"/>
    <n v="164983"/>
    <n v="164983"/>
    <x v="1"/>
    <s v="Ingreso"/>
  </r>
  <r>
    <s v="2019"/>
    <x v="0"/>
    <s v="31"/>
    <x v="0"/>
    <s v="000008034"/>
    <s v="000008034"/>
    <s v="4174050501          "/>
    <s v="RECICLAJE (IVA)               "/>
    <s v="  900442201"/>
    <s v="RECUPERAR S.A.S."/>
    <s v="80999005            "/>
    <x v="2"/>
    <m/>
    <m/>
    <m/>
    <s v="004470"/>
    <s v="REC ENE 1925               "/>
    <s v="01/31/2019"/>
    <n v="0"/>
    <n v="23154"/>
    <n v="23154"/>
    <x v="1"/>
    <s v="Ingreso"/>
  </r>
  <r>
    <s v="2019"/>
    <x v="0"/>
    <s v="31"/>
    <x v="0"/>
    <s v="000008034"/>
    <s v="000008034"/>
    <s v="4174050501          "/>
    <s v="RECICLAJE (IVA)               "/>
    <s v="  900442201"/>
    <s v="RECUPERAR S.A.S."/>
    <s v="80999006            "/>
    <x v="5"/>
    <m/>
    <m/>
    <m/>
    <s v="004471"/>
    <s v="REC ENE 1925               "/>
    <s v="01/31/2019"/>
    <n v="0"/>
    <n v="50094"/>
    <n v="50094"/>
    <x v="1"/>
    <s v="Ingreso"/>
  </r>
  <r>
    <s v="2019"/>
    <x v="0"/>
    <s v="31"/>
    <x v="0"/>
    <s v="000008035"/>
    <s v="000008035"/>
    <s v="4174050501          "/>
    <s v="RECICLAJE (IVA)               "/>
    <s v="  900442201"/>
    <s v="RECUPERAR S.A.S."/>
    <s v="80999002            "/>
    <x v="1"/>
    <m/>
    <m/>
    <m/>
    <s v="004479"/>
    <s v="ULTIMO CORTE ENERO          "/>
    <s v="01/31/2019"/>
    <n v="0"/>
    <n v="260223"/>
    <n v="260223"/>
    <x v="1"/>
    <s v="Ingreso"/>
  </r>
  <r>
    <s v="2019"/>
    <x v="0"/>
    <s v="31"/>
    <x v="0"/>
    <s v="000008035"/>
    <s v="000008035"/>
    <s v="4174050501          "/>
    <s v="RECICLAJE (IVA)               "/>
    <s v="  900442201"/>
    <s v="RECUPERAR S.A.S."/>
    <s v="80999003            "/>
    <x v="0"/>
    <m/>
    <m/>
    <m/>
    <s v="005041"/>
    <s v="ULTIMO CORTE ENERO          "/>
    <s v="01/31/2019"/>
    <n v="0"/>
    <n v="560798"/>
    <n v="560798"/>
    <x v="1"/>
    <s v="Ingreso"/>
  </r>
  <r>
    <s v="2019"/>
    <x v="0"/>
    <s v="31"/>
    <x v="0"/>
    <s v="000008035"/>
    <s v="000008035"/>
    <s v="4174050501          "/>
    <s v="RECICLAJE (IVA)               "/>
    <s v="  900442201"/>
    <s v="RECUPERAR S.A.S."/>
    <s v="80999006            "/>
    <x v="5"/>
    <m/>
    <m/>
    <m/>
    <s v="004480"/>
    <s v="ULTIMO CORTE ENERO          "/>
    <s v="01/31/2019"/>
    <n v="0"/>
    <n v="53246"/>
    <n v="53246"/>
    <x v="1"/>
    <s v="Ingreso"/>
  </r>
  <r>
    <s v="2019"/>
    <x v="0"/>
    <s v="31"/>
    <x v="0"/>
    <s v="000008036"/>
    <s v="000008036"/>
    <s v="4174050501          "/>
    <s v="RECICLAJE (IVA)               "/>
    <s v="  900442201"/>
    <s v="RECUPERAR S.A.S."/>
    <s v="80999005            "/>
    <x v="2"/>
    <m/>
    <m/>
    <m/>
    <s v="004487"/>
    <s v="REC ULTIMO CORTE ENERO      "/>
    <s v="01/31/2019"/>
    <n v="0"/>
    <n v="27240"/>
    <n v="27240"/>
    <x v="1"/>
    <s v="Ingreso"/>
  </r>
  <r>
    <s v="2019"/>
    <x v="1"/>
    <s v="11"/>
    <x v="0"/>
    <s v="000008037"/>
    <s v="000008037"/>
    <s v="4174050501          "/>
    <s v="RECICLAJE (IVA)               "/>
    <s v="  890900608"/>
    <s v="ALMACENES EXITO S A"/>
    <s v="80999002            "/>
    <x v="1"/>
    <m/>
    <m/>
    <m/>
    <s v="000249"/>
    <s v="VTA DE COSTALES             "/>
    <s v="02/11/2019"/>
    <n v="0"/>
    <n v="550000"/>
    <n v="550000"/>
    <x v="1"/>
    <s v="Ingreso"/>
  </r>
  <r>
    <s v="2019"/>
    <x v="1"/>
    <s v="11"/>
    <x v="0"/>
    <s v="000008037"/>
    <s v="000008037"/>
    <s v="4174050501          "/>
    <s v="RECICLAJE (IVA)               "/>
    <s v="  890900608"/>
    <s v="ALMACENES EXITO S A"/>
    <s v="80999002            "/>
    <x v="1"/>
    <m/>
    <m/>
    <m/>
    <s v="000250"/>
    <s v="VTA DE COSTALES             "/>
    <s v="02/11/2019"/>
    <n v="0"/>
    <n v="100000"/>
    <n v="100000"/>
    <x v="1"/>
    <s v="Ingreso"/>
  </r>
  <r>
    <s v="2019"/>
    <x v="1"/>
    <s v="11"/>
    <x v="0"/>
    <s v="000008038"/>
    <s v="000008038"/>
    <s v="4174050501          "/>
    <s v="RECICLAJE (IVA)               "/>
    <s v="  900299043"/>
    <s v="PLASTICOS AMBIENTALES S.A.S."/>
    <s v="80999002            "/>
    <x v="1"/>
    <m/>
    <m/>
    <m/>
    <s v="000254"/>
    <s v="VTA PLASTICO                "/>
    <s v="02/11/2019"/>
    <n v="0"/>
    <n v="5342440"/>
    <n v="5342440"/>
    <x v="1"/>
    <s v="Ingreso"/>
  </r>
  <r>
    <s v="2019"/>
    <x v="1"/>
    <s v="11"/>
    <x v="0"/>
    <s v="000008038"/>
    <s v="000008038"/>
    <s v="4174050501          "/>
    <s v="RECICLAJE (IVA)               "/>
    <s v="  900299043"/>
    <s v="PLASTICOS AMBIENTALES S.A.S."/>
    <s v="80999006            "/>
    <x v="5"/>
    <m/>
    <m/>
    <m/>
    <s v="000255"/>
    <s v="VTA PLASTICO                "/>
    <s v="02/11/2019"/>
    <n v="0"/>
    <n v="5590840"/>
    <n v="5590840"/>
    <x v="1"/>
    <s v="Ingreso"/>
  </r>
  <r>
    <s v="2019"/>
    <x v="1"/>
    <s v="11"/>
    <x v="0"/>
    <s v="000008039"/>
    <s v="000008039"/>
    <s v="4174050501          "/>
    <s v="RECICLAJE (IVA)               "/>
    <s v="   71670551"/>
    <s v="VILLEGAS CALLE JOHN JAIRO"/>
    <s v="80999002            "/>
    <x v="1"/>
    <m/>
    <m/>
    <m/>
    <s v="000258"/>
    <s v="REC ENE 28 A FEB 3          "/>
    <s v="02/11/2019"/>
    <n v="0"/>
    <n v="15750"/>
    <n v="15750"/>
    <x v="1"/>
    <s v="Ingreso"/>
  </r>
  <r>
    <s v="2019"/>
    <x v="1"/>
    <s v="11"/>
    <x v="0"/>
    <s v="000008040"/>
    <s v="000008040"/>
    <s v="4174050501          "/>
    <s v="RECICLAJE (IVA)               "/>
    <s v="  900823594"/>
    <s v="INDUSTRIA PROCESADORA DE PLAST"/>
    <s v="80999008            "/>
    <x v="4"/>
    <m/>
    <m/>
    <m/>
    <s v="000264"/>
    <s v="VTA DE PLASTICO             "/>
    <s v="02/11/2019"/>
    <n v="0"/>
    <n v="2703880"/>
    <n v="2703880"/>
    <x v="1"/>
    <s v="Ingreso"/>
  </r>
  <r>
    <s v="2019"/>
    <x v="1"/>
    <s v="11"/>
    <x v="0"/>
    <s v="000008041"/>
    <s v="000008041"/>
    <s v="4174050501          "/>
    <s v="RECICLAJE (IVA)               "/>
    <s v="  900559304"/>
    <s v="INVERSIONES Y COMERCIALIZADORA"/>
    <s v="80999002            "/>
    <x v="1"/>
    <m/>
    <m/>
    <m/>
    <s v="000268"/>
    <s v="VTA DE PLASTICO             "/>
    <s v="02/11/2019"/>
    <n v="0"/>
    <n v="3387240"/>
    <n v="3387240"/>
    <x v="1"/>
    <s v="Ingreso"/>
  </r>
  <r>
    <s v="2019"/>
    <x v="1"/>
    <s v="11"/>
    <x v="0"/>
    <s v="000008044"/>
    <s v="000008044"/>
    <s v="4174050501          "/>
    <s v="RECICLAJE (IVA)               "/>
    <s v="   71670551"/>
    <s v="VILLEGAS CALLE JOHN JAIRO"/>
    <s v="80999002            "/>
    <x v="1"/>
    <m/>
    <m/>
    <m/>
    <s v="000277"/>
    <s v="REC FEB 410                "/>
    <s v="02/11/2019"/>
    <n v="0"/>
    <n v="29000"/>
    <n v="29000"/>
    <x v="1"/>
    <s v="Ingreso"/>
  </r>
  <r>
    <s v="2019"/>
    <x v="1"/>
    <s v="12"/>
    <x v="0"/>
    <s v="000008045"/>
    <s v="000008045"/>
    <s v="4174050501          "/>
    <s v="RECICLAJE (IVA)               "/>
    <s v="  900442201"/>
    <s v="RECUPERAR S.A.S."/>
    <s v="80999002            "/>
    <x v="1"/>
    <m/>
    <m/>
    <m/>
    <s v="000893"/>
    <s v="REC ENE 26 A FEB 7          "/>
    <s v="02/12/2019"/>
    <n v="0"/>
    <n v="100115"/>
    <n v="100115"/>
    <x v="1"/>
    <s v="Ingreso"/>
  </r>
  <r>
    <s v="2019"/>
    <x v="1"/>
    <s v="12"/>
    <x v="0"/>
    <s v="000008045"/>
    <s v="000008045"/>
    <s v="4174050501          "/>
    <s v="RECICLAJE (IVA)               "/>
    <s v="  900442201"/>
    <s v="RECUPERAR S.A.S."/>
    <s v="80999005            "/>
    <x v="2"/>
    <m/>
    <m/>
    <m/>
    <s v="000894"/>
    <s v="REC ENE 26 A FEB 7          "/>
    <s v="02/12/2019"/>
    <n v="0"/>
    <n v="2504353"/>
    <n v="2504353"/>
    <x v="1"/>
    <s v="Ingreso"/>
  </r>
  <r>
    <s v="2019"/>
    <x v="1"/>
    <s v="12"/>
    <x v="0"/>
    <s v="000008046"/>
    <s v="000008046"/>
    <s v="4174050501          "/>
    <s v="RECICLAJE (IVA)               "/>
    <s v="  900442201"/>
    <s v="RECUPERAR S.A.S."/>
    <s v="80999002            "/>
    <x v="1"/>
    <m/>
    <m/>
    <m/>
    <s v="000902"/>
    <s v="REC ENE 26 A FEB 7          "/>
    <s v="02/12/2019"/>
    <n v="0"/>
    <n v="1983308"/>
    <n v="1983308"/>
    <x v="1"/>
    <s v="Ingreso"/>
  </r>
  <r>
    <s v="2019"/>
    <x v="1"/>
    <s v="12"/>
    <x v="0"/>
    <s v="000008047"/>
    <s v="000008047"/>
    <s v="4174050501          "/>
    <s v="RECICLAJE (IVA)               "/>
    <s v="  900442201"/>
    <s v="RECUPERAR S.A.S."/>
    <s v="80999003            "/>
    <x v="0"/>
    <m/>
    <m/>
    <m/>
    <s v="000908"/>
    <s v="REC ENE 26 A FEB 7          "/>
    <s v="02/12/2019"/>
    <n v="0"/>
    <n v="2873320"/>
    <n v="2873320"/>
    <x v="1"/>
    <s v="Ingreso"/>
  </r>
  <r>
    <s v="2019"/>
    <x v="1"/>
    <s v="12"/>
    <x v="0"/>
    <s v="000008048"/>
    <s v="000008048"/>
    <s v="4174050501          "/>
    <s v="RECICLAJE (IVA)               "/>
    <s v="  900442201"/>
    <s v="RECUPERAR S.A.S."/>
    <s v="80999006            "/>
    <x v="5"/>
    <m/>
    <m/>
    <m/>
    <s v="000913"/>
    <s v="REC ENE 26 A FEB 7          "/>
    <s v="02/12/2019"/>
    <n v="0"/>
    <n v="55509"/>
    <n v="55509"/>
    <x v="1"/>
    <s v="Ingreso"/>
  </r>
  <r>
    <s v="2019"/>
    <x v="1"/>
    <s v="12"/>
    <x v="0"/>
    <s v="000008048"/>
    <s v="000008048"/>
    <s v="4174050501          "/>
    <s v="RECICLAJE (IVA)               "/>
    <s v="  900442201"/>
    <s v="RECUPERAR S.A.S."/>
    <s v="80999008            "/>
    <x v="4"/>
    <m/>
    <m/>
    <m/>
    <s v="000914"/>
    <s v="REC ENE 26 A FEB 7          "/>
    <s v="02/12/2019"/>
    <n v="0"/>
    <n v="86013"/>
    <n v="86013"/>
    <x v="1"/>
    <s v="Ingreso"/>
  </r>
  <r>
    <s v="2019"/>
    <x v="1"/>
    <s v="12"/>
    <x v="0"/>
    <s v="000008049"/>
    <s v="000008049"/>
    <s v="4174050501          "/>
    <s v="RECICLAJE (IVA)               "/>
    <s v="  900442201"/>
    <s v="RECUPERAR S.A.S."/>
    <s v="80999005            "/>
    <x v="2"/>
    <m/>
    <m/>
    <m/>
    <s v="000921"/>
    <s v="REC ENE 26 A FEB 7          "/>
    <s v="02/12/2019"/>
    <n v="0"/>
    <n v="23835"/>
    <n v="23835"/>
    <x v="1"/>
    <s v="Ingreso"/>
  </r>
  <r>
    <s v="2019"/>
    <x v="1"/>
    <s v="12"/>
    <x v="0"/>
    <s v="000008049"/>
    <s v="000008049"/>
    <s v="4174050501          "/>
    <s v="RECICLAJE (IVA)               "/>
    <s v="  900442201"/>
    <s v="RECUPERAR S.A.S."/>
    <s v="80999006            "/>
    <x v="5"/>
    <m/>
    <m/>
    <m/>
    <s v="000922"/>
    <s v="REC ENE 26 A FEB 7          "/>
    <s v="02/12/2019"/>
    <n v="0"/>
    <n v="41768"/>
    <n v="41768"/>
    <x v="1"/>
    <s v="Ingreso"/>
  </r>
  <r>
    <s v="2019"/>
    <x v="1"/>
    <s v="12"/>
    <x v="0"/>
    <s v="000008050"/>
    <s v="000008050"/>
    <s v="4174050501          "/>
    <s v="RECICLAJE (IVA)               "/>
    <s v="  800013252"/>
    <s v="CTA DE RECICLAJE Y SERVICIOS C"/>
    <s v="80999004            "/>
    <x v="3"/>
    <m/>
    <m/>
    <m/>
    <s v="000929"/>
    <s v="REC ENE 28 A FEB 7          "/>
    <s v="02/12/2019"/>
    <n v="0"/>
    <n v="87990"/>
    <n v="87990"/>
    <x v="1"/>
    <s v="Ingreso"/>
  </r>
  <r>
    <s v="2019"/>
    <x v="1"/>
    <s v="14"/>
    <x v="0"/>
    <s v="000008054"/>
    <s v="000008054"/>
    <s v="4174050501          "/>
    <s v="RECICLAJE (IVA)               "/>
    <s v="  890300406"/>
    <s v="CARTON DE COLOMBIA S.A."/>
    <s v="80999003            "/>
    <x v="0"/>
    <m/>
    <m/>
    <m/>
    <s v="000995"/>
    <s v="REC MOLINO 3                "/>
    <s v="02/14/2019"/>
    <n v="0"/>
    <n v="107448010"/>
    <n v="107448010"/>
    <x v="1"/>
    <s v="Ingreso"/>
  </r>
  <r>
    <s v="2019"/>
    <x v="1"/>
    <s v="14"/>
    <x v="0"/>
    <s v="000008055"/>
    <s v="000008055"/>
    <s v="4174050501          "/>
    <s v="RECICLAJE (IVA)               "/>
    <s v="  890300406"/>
    <s v="CARTON DE COLOMBIA S.A."/>
    <s v="80999005            "/>
    <x v="2"/>
    <m/>
    <m/>
    <m/>
    <s v="000999"/>
    <s v="REC MOLINO 5                "/>
    <s v="02/14/2019"/>
    <n v="0"/>
    <n v="34154640"/>
    <n v="34154640"/>
    <x v="1"/>
    <s v="Ingreso"/>
  </r>
  <r>
    <s v="2019"/>
    <x v="1"/>
    <s v="15"/>
    <x v="0"/>
    <s v="000008056"/>
    <s v="000008056"/>
    <s v="4174050501          "/>
    <s v="RECICLAJE (IVA)               "/>
    <s v="  900299043"/>
    <s v="PLASTICOS AMBIENTALES S.A.S."/>
    <s v="80999003            "/>
    <x v="0"/>
    <m/>
    <m/>
    <m/>
    <s v="001051"/>
    <s v="VTA DE PLASTICO             "/>
    <s v="02/15/2019"/>
    <n v="0"/>
    <n v="15654720"/>
    <n v="15654720"/>
    <x v="1"/>
    <s v="Ingreso"/>
  </r>
  <r>
    <s v="2019"/>
    <x v="1"/>
    <s v="15"/>
    <x v="0"/>
    <s v="000008056"/>
    <s v="000008056"/>
    <s v="4174050501          "/>
    <s v="RECICLAJE (IVA)               "/>
    <s v="  900299043"/>
    <s v="PLASTICOS AMBIENTALES S.A.S."/>
    <s v="80999004            "/>
    <x v="3"/>
    <m/>
    <m/>
    <m/>
    <s v="001052"/>
    <s v="VTA DE PLASTICO             "/>
    <s v="02/15/2019"/>
    <n v="0"/>
    <n v="3973480"/>
    <n v="3973480"/>
    <x v="1"/>
    <s v="Ingreso"/>
  </r>
  <r>
    <s v="2019"/>
    <x v="1"/>
    <s v="18"/>
    <x v="0"/>
    <s v="000008063"/>
    <s v="000008063"/>
    <s v="4174050501          "/>
    <s v="RECICLAJE (IVA)               "/>
    <s v="  890300406"/>
    <s v="CARTON DE COLOMBIA S.A."/>
    <s v="80999006            "/>
    <x v="5"/>
    <m/>
    <m/>
    <m/>
    <s v="001142"/>
    <s v="REC PEREIRA FEB 19         "/>
    <s v="02/18/2019"/>
    <n v="0"/>
    <n v="4533580"/>
    <n v="4533580"/>
    <x v="1"/>
    <s v="Ingreso"/>
  </r>
  <r>
    <s v="2019"/>
    <x v="1"/>
    <s v="18"/>
    <x v="0"/>
    <s v="000008063"/>
    <s v="000008063"/>
    <s v="4174050501          "/>
    <s v="RECICLAJE (IVA)               "/>
    <s v="  890300406"/>
    <s v="CARTON DE COLOMBIA S.A."/>
    <s v="80999008            "/>
    <x v="4"/>
    <m/>
    <m/>
    <m/>
    <s v="001143"/>
    <s v="REC YUMBO FEB 19           "/>
    <s v="02/18/2019"/>
    <n v="0"/>
    <n v="20601821"/>
    <n v="20601821"/>
    <x v="1"/>
    <s v="Ingreso"/>
  </r>
  <r>
    <s v="2019"/>
    <x v="1"/>
    <s v="18"/>
    <x v="0"/>
    <s v="000008064"/>
    <s v="000008064"/>
    <s v="4174050501          "/>
    <s v="RECICLAJE (IVA)               "/>
    <s v="  890925108"/>
    <s v="PAPELES Y CARTONES S.A. PAPELS"/>
    <s v="80999002            "/>
    <x v="1"/>
    <m/>
    <m/>
    <m/>
    <s v="001147"/>
    <s v="REC FEB 29                 "/>
    <s v="02/18/2019"/>
    <n v="0"/>
    <n v="50724200"/>
    <n v="50724200"/>
    <x v="1"/>
    <s v="Ingreso"/>
  </r>
  <r>
    <s v="2019"/>
    <x v="1"/>
    <s v="18"/>
    <x v="0"/>
    <s v="000008065"/>
    <s v="000008065"/>
    <s v="4174050501          "/>
    <s v="RECICLAJE (IVA)               "/>
    <s v="  900299043"/>
    <s v="PLASTICOS AMBIENTALES S.A.S."/>
    <s v="80999002            "/>
    <x v="1"/>
    <m/>
    <m/>
    <m/>
    <s v="001151"/>
    <s v="VTA DE PLASTICO             "/>
    <s v="02/18/2019"/>
    <n v="0"/>
    <n v="2585200"/>
    <n v="2585200"/>
    <x v="1"/>
    <s v="Ingreso"/>
  </r>
  <r>
    <s v="2019"/>
    <x v="1"/>
    <s v="18"/>
    <x v="0"/>
    <s v="000008066"/>
    <s v="000008066"/>
    <s v="4174050501          "/>
    <s v="RECICLAJE (IVA)               "/>
    <s v="  900559304"/>
    <s v="INVERSIONES Y COMERCIALIZADORA"/>
    <s v="80999002            "/>
    <x v="1"/>
    <m/>
    <m/>
    <m/>
    <s v="001155"/>
    <s v="VTA DE PLASTICO             "/>
    <s v="02/18/2019"/>
    <n v="0"/>
    <n v="1428810"/>
    <n v="1428810"/>
    <x v="1"/>
    <s v="Ingreso"/>
  </r>
  <r>
    <s v="2019"/>
    <x v="1"/>
    <s v="18"/>
    <x v="0"/>
    <s v="000008067"/>
    <s v="000008067"/>
    <s v="4174050501          "/>
    <s v="RECICLAJE (IVA)               "/>
    <s v="  900823594"/>
    <s v="INDUSTRIA PROCESADORA DE PLAST"/>
    <s v="80999008            "/>
    <x v="4"/>
    <m/>
    <m/>
    <m/>
    <s v="001159"/>
    <s v="VTA DE PLASTICO             "/>
    <s v="02/18/2019"/>
    <n v="0"/>
    <n v="2600840"/>
    <n v="2600840"/>
    <x v="1"/>
    <s v="Ingreso"/>
  </r>
  <r>
    <s v="2019"/>
    <x v="1"/>
    <s v="18"/>
    <x v="0"/>
    <s v="000008068"/>
    <s v="000008068"/>
    <s v="4174050501          "/>
    <s v="RECICLAJE (IVA)               "/>
    <s v="   39167576"/>
    <s v="CASTRILLON BERRIO MARIA EUGENI"/>
    <s v="80999002            "/>
    <x v="1"/>
    <m/>
    <m/>
    <m/>
    <s v="001162"/>
    <s v="VTA DE MADERA               "/>
    <s v="02/18/2019"/>
    <n v="0"/>
    <n v="259840"/>
    <n v="259840"/>
    <x v="1"/>
    <s v="Ingreso"/>
  </r>
  <r>
    <s v="2019"/>
    <x v="1"/>
    <s v="18"/>
    <x v="0"/>
    <s v="000008069"/>
    <s v="000008069"/>
    <s v="4174050501          "/>
    <s v="RECICLAJE (IVA)               "/>
    <s v="   71173261"/>
    <s v="TORRES AGUDELO OMAR LEIDER"/>
    <s v="80999002            "/>
    <x v="1"/>
    <m/>
    <m/>
    <m/>
    <s v="001165"/>
    <s v="VTA DE PLASTICO             "/>
    <s v="02/18/2019"/>
    <n v="0"/>
    <n v="623950"/>
    <n v="623950"/>
    <x v="1"/>
    <s v="Ingreso"/>
  </r>
  <r>
    <s v="2019"/>
    <x v="1"/>
    <s v="18"/>
    <x v="0"/>
    <s v="000008070"/>
    <s v="000008070"/>
    <s v="4174050501          "/>
    <s v="RECICLAJE (IVA)               "/>
    <s v="   71670551"/>
    <s v="VILLEGAS CALLE JOHN JAIRO"/>
    <s v="80999002            "/>
    <x v="1"/>
    <m/>
    <m/>
    <m/>
    <s v="001168"/>
    <s v="REC FEB 1117               "/>
    <s v="02/18/2019"/>
    <n v="0"/>
    <n v="28000"/>
    <n v="28000"/>
    <x v="1"/>
    <s v="Ingreso"/>
  </r>
  <r>
    <s v="2019"/>
    <x v="1"/>
    <s v="20"/>
    <x v="0"/>
    <s v="000008071"/>
    <s v="000008071"/>
    <s v="4174050501          "/>
    <s v="RECICLAJE (IVA)               "/>
    <s v="  900442201"/>
    <s v="RECUPERAR S.A.S."/>
    <s v="80999002            "/>
    <x v="1"/>
    <m/>
    <m/>
    <m/>
    <s v="001253"/>
    <s v="REC FEB 814                "/>
    <s v="02/20/2019"/>
    <n v="0"/>
    <n v="822112"/>
    <n v="822112"/>
    <x v="1"/>
    <s v="Ingreso"/>
  </r>
  <r>
    <s v="2019"/>
    <x v="1"/>
    <s v="20"/>
    <x v="0"/>
    <s v="000008071"/>
    <s v="000008071"/>
    <s v="4174050501          "/>
    <s v="RECICLAJE (IVA)               "/>
    <s v="  900442201"/>
    <s v="RECUPERAR S.A.S."/>
    <s v="80999005            "/>
    <x v="2"/>
    <m/>
    <m/>
    <m/>
    <s v="001254"/>
    <s v="REC FEB 814                "/>
    <s v="02/20/2019"/>
    <n v="0"/>
    <n v="655494"/>
    <n v="655494"/>
    <x v="1"/>
    <s v="Ingreso"/>
  </r>
  <r>
    <s v="2019"/>
    <x v="1"/>
    <s v="20"/>
    <x v="0"/>
    <s v="000008072"/>
    <s v="000008072"/>
    <s v="4174050501          "/>
    <s v="RECICLAJE (IVA)               "/>
    <s v="  900442201"/>
    <s v="RECUPERAR S.A.S."/>
    <s v="80999003            "/>
    <x v="0"/>
    <m/>
    <m/>
    <m/>
    <s v="001261"/>
    <s v="REC FEB 814                "/>
    <s v="02/20/2019"/>
    <n v="0"/>
    <n v="1516887"/>
    <n v="1516887"/>
    <x v="1"/>
    <s v="Ingreso"/>
  </r>
  <r>
    <s v="2019"/>
    <x v="1"/>
    <s v="20"/>
    <x v="0"/>
    <s v="000008072"/>
    <s v="000008072"/>
    <s v="4174050501          "/>
    <s v="RECICLAJE (IVA)               "/>
    <s v="  900442201"/>
    <s v="RECUPERAR S.A.S."/>
    <s v="80999006            "/>
    <x v="5"/>
    <m/>
    <m/>
    <m/>
    <s v="001262"/>
    <s v="REC FEB 814                "/>
    <s v="02/20/2019"/>
    <n v="0"/>
    <n v="50898"/>
    <n v="50898"/>
    <x v="1"/>
    <s v="Ingreso"/>
  </r>
  <r>
    <s v="2019"/>
    <x v="1"/>
    <s v="20"/>
    <x v="0"/>
    <s v="000008072"/>
    <s v="000008072"/>
    <s v="4174050501          "/>
    <s v="RECICLAJE (IVA)               "/>
    <s v="  900442201"/>
    <s v="RECUPERAR S.A.S."/>
    <s v="80999008            "/>
    <x v="4"/>
    <m/>
    <m/>
    <m/>
    <s v="001263"/>
    <s v="REC FEB 814                "/>
    <s v="02/20/2019"/>
    <n v="0"/>
    <n v="120812"/>
    <n v="120812"/>
    <x v="1"/>
    <s v="Ingreso"/>
  </r>
  <r>
    <s v="2019"/>
    <x v="1"/>
    <s v="20"/>
    <x v="0"/>
    <s v="000008073"/>
    <s v="000008073"/>
    <s v="4174050501          "/>
    <s v="RECICLAJE (IVA)               "/>
    <s v="  900442201"/>
    <s v="RECUPERAR S.A.S."/>
    <s v="80999005            "/>
    <x v="2"/>
    <m/>
    <m/>
    <m/>
    <s v="001272"/>
    <s v="REC FEB 814                "/>
    <s v="02/20/2019"/>
    <n v="0"/>
    <n v="44265"/>
    <n v="44265"/>
    <x v="1"/>
    <s v="Ingreso"/>
  </r>
  <r>
    <s v="2019"/>
    <x v="1"/>
    <s v="20"/>
    <x v="0"/>
    <s v="000008073"/>
    <s v="000008073"/>
    <s v="4174050501          "/>
    <s v="RECICLAJE (IVA)               "/>
    <s v="  900442201"/>
    <s v="RECUPERAR S.A.S."/>
    <s v="80999006            "/>
    <x v="5"/>
    <m/>
    <m/>
    <m/>
    <s v="001273"/>
    <s v="REC FEB 814                "/>
    <s v="02/20/2019"/>
    <n v="0"/>
    <n v="61290"/>
    <n v="61290"/>
    <x v="1"/>
    <s v="Ingreso"/>
  </r>
  <r>
    <s v="2019"/>
    <x v="1"/>
    <s v="20"/>
    <x v="0"/>
    <s v="000008074"/>
    <s v="000008074"/>
    <s v="4174050501          "/>
    <s v="RECICLAJE (IVA)               "/>
    <s v="  890319797"/>
    <s v="COMPAÑIA COLOMBIANA RECICLADOR"/>
    <s v="80999003            "/>
    <x v="0"/>
    <m/>
    <m/>
    <m/>
    <s v="001282"/>
    <s v="REC ENE 30 A FEB 20 . BOGOTA"/>
    <s v="02/20/2019"/>
    <n v="0"/>
    <n v="628255"/>
    <n v="628255"/>
    <x v="1"/>
    <s v="Ingreso"/>
  </r>
  <r>
    <s v="2019"/>
    <x v="1"/>
    <s v="20"/>
    <x v="0"/>
    <s v="000008076"/>
    <s v="000008076"/>
    <s v="4174050501          "/>
    <s v="RECICLAJE (IVA)               "/>
    <s v="  890300406"/>
    <s v="CARTON DE COLOMBIA S.A."/>
    <s v="80999003            "/>
    <x v="0"/>
    <m/>
    <m/>
    <m/>
    <s v="001291"/>
    <s v="REC ENE 31 A FEB 18         "/>
    <s v="02/20/2019"/>
    <n v="0"/>
    <n v="83259900"/>
    <n v="83259900"/>
    <x v="1"/>
    <s v="Ingreso"/>
  </r>
  <r>
    <s v="2019"/>
    <x v="1"/>
    <s v="20"/>
    <x v="0"/>
    <s v="000008077"/>
    <s v="000008077"/>
    <s v="4174050501          "/>
    <s v="RECICLAJE (IVA)               "/>
    <s v="  900299043"/>
    <s v="PLASTICOS AMBIENTALES S.A.S."/>
    <s v="80999003            "/>
    <x v="0"/>
    <m/>
    <m/>
    <m/>
    <s v="001295"/>
    <s v="VTA DE PLASTICO             "/>
    <s v="02/20/2019"/>
    <n v="0"/>
    <n v="9481520"/>
    <n v="9481520"/>
    <x v="1"/>
    <s v="Ingreso"/>
  </r>
  <r>
    <s v="2019"/>
    <x v="1"/>
    <s v="20"/>
    <x v="0"/>
    <s v="000008077"/>
    <s v="000008077"/>
    <s v="4174050501          "/>
    <s v="RECICLAJE (IVA)               "/>
    <s v="  900299043"/>
    <s v="PLASTICOS AMBIENTALES S.A.S."/>
    <s v="80999005            "/>
    <x v="2"/>
    <m/>
    <m/>
    <m/>
    <s v="001296"/>
    <s v="VTA DE PLASTICO             "/>
    <s v="02/20/2019"/>
    <n v="0"/>
    <n v="4085720"/>
    <n v="4085720"/>
    <x v="1"/>
    <s v="Ingreso"/>
  </r>
  <r>
    <s v="2019"/>
    <x v="1"/>
    <s v="20"/>
    <x v="0"/>
    <s v="000008077"/>
    <s v="000008077"/>
    <s v="4174050501          "/>
    <s v="RECICLAJE (IVA)               "/>
    <s v="  900299043"/>
    <s v="PLASTICOS AMBIENTALES S.A.S."/>
    <s v="80999006            "/>
    <x v="5"/>
    <m/>
    <m/>
    <m/>
    <s v="001297"/>
    <s v="VTA DE PLASTICO             "/>
    <s v="02/20/2019"/>
    <n v="0"/>
    <n v="2512520"/>
    <n v="2512520"/>
    <x v="1"/>
    <s v="Ingreso"/>
  </r>
  <r>
    <s v="2019"/>
    <x v="1"/>
    <s v="20"/>
    <x v="0"/>
    <s v="000008079"/>
    <s v="000008079"/>
    <s v="4174050501          "/>
    <s v="RECICLAJE (IVA)               "/>
    <s v="  890300406"/>
    <s v="CARTON DE COLOMBIA S.A."/>
    <s v="80999005            "/>
    <x v="2"/>
    <m/>
    <m/>
    <m/>
    <s v="001490"/>
    <s v="REC ENE 30 A FEB 19         "/>
    <s v="02/20/2019"/>
    <n v="0"/>
    <n v="39768910"/>
    <n v="39768910"/>
    <x v="1"/>
    <s v="Ingreso"/>
  </r>
  <r>
    <s v="2019"/>
    <x v="1"/>
    <s v="25"/>
    <x v="0"/>
    <s v="000008085"/>
    <s v="000008085"/>
    <s v="4174050501          "/>
    <s v="RECICLAJE (IVA)               "/>
    <s v="  900771500"/>
    <s v="INVERSIONES PLASTICOL S.A.S."/>
    <s v="80999002            "/>
    <x v="1"/>
    <m/>
    <m/>
    <m/>
    <s v="002065"/>
    <s v="VTA DE PLASTICO             "/>
    <s v="02/25/2019"/>
    <n v="0"/>
    <n v="4109200"/>
    <n v="4109200"/>
    <x v="1"/>
    <s v="Ingreso"/>
  </r>
  <r>
    <s v="2019"/>
    <x v="1"/>
    <s v="25"/>
    <x v="0"/>
    <s v="000008086"/>
    <s v="000008086"/>
    <s v="4174050501          "/>
    <s v="RECICLAJE (IVA)               "/>
    <s v="  890300406"/>
    <s v="CARTON DE COLOMBIA S.A."/>
    <s v="80999006            "/>
    <x v="5"/>
    <m/>
    <m/>
    <m/>
    <s v="002069"/>
    <s v="RECICLAJE MOLINO 3  PEREIRA"/>
    <s v="02/25/2019"/>
    <n v="0"/>
    <n v="4658010"/>
    <n v="4658010"/>
    <x v="1"/>
    <s v="Ingreso"/>
  </r>
  <r>
    <s v="2019"/>
    <x v="1"/>
    <s v="25"/>
    <x v="0"/>
    <s v="000008086"/>
    <s v="000008086"/>
    <s v="4174050501          "/>
    <s v="RECICLAJE (IVA)               "/>
    <s v="  890300406"/>
    <s v="CARTON DE COLOMBIA S.A."/>
    <s v="80999008            "/>
    <x v="4"/>
    <m/>
    <m/>
    <m/>
    <s v="002070"/>
    <s v="RECICLAJE MOLINO 3  YUMBO  "/>
    <s v="02/25/2019"/>
    <n v="0"/>
    <n v="19665891"/>
    <n v="19665891"/>
    <x v="1"/>
    <s v="Ingreso"/>
  </r>
  <r>
    <s v="2019"/>
    <x v="1"/>
    <s v="25"/>
    <x v="0"/>
    <s v="000008087"/>
    <s v="000008087"/>
    <s v="4174050501          "/>
    <s v="RECICLAJE (IVA)               "/>
    <s v="  890925108"/>
    <s v="PAPELES Y CARTONES S.A. PAPELS"/>
    <s v="80999002            "/>
    <x v="1"/>
    <m/>
    <m/>
    <m/>
    <s v="002074"/>
    <s v="REC ENE 30 A FEB 18         "/>
    <s v="02/25/2019"/>
    <n v="0"/>
    <n v="57752700"/>
    <n v="57752700"/>
    <x v="1"/>
    <s v="Ingreso"/>
  </r>
  <r>
    <s v="2019"/>
    <x v="1"/>
    <s v="25"/>
    <x v="0"/>
    <s v="000008088"/>
    <s v="000008088"/>
    <s v="4174050501          "/>
    <s v="RECICLAJE (IVA)               "/>
    <s v="  900299043"/>
    <s v="PLASTICOS AMBIENTALES S.A.S."/>
    <s v="80999002            "/>
    <x v="1"/>
    <m/>
    <m/>
    <m/>
    <s v="002078"/>
    <s v="VTA DE PLASTICOS            "/>
    <s v="02/25/2019"/>
    <n v="0"/>
    <n v="3869520"/>
    <n v="3869520"/>
    <x v="1"/>
    <s v="Ingreso"/>
  </r>
  <r>
    <s v="2019"/>
    <x v="1"/>
    <s v="25"/>
    <x v="0"/>
    <s v="000008089"/>
    <s v="000008089"/>
    <s v="4174050501          "/>
    <s v="RECICLAJE (IVA)               "/>
    <s v="  900559304"/>
    <s v="INVERSIONES Y COMERCIALIZADORA"/>
    <s v="80999002            "/>
    <x v="1"/>
    <m/>
    <m/>
    <m/>
    <s v="002082"/>
    <s v="VTA DE PLASTICO             "/>
    <s v="02/25/2019"/>
    <n v="0"/>
    <n v="1909930"/>
    <n v="1909930"/>
    <x v="1"/>
    <s v="Ingreso"/>
  </r>
  <r>
    <s v="2019"/>
    <x v="1"/>
    <s v="25"/>
    <x v="0"/>
    <s v="000008090"/>
    <s v="000008090"/>
    <s v="4174050501          "/>
    <s v="RECICLAJE (IVA)               "/>
    <s v="  900823594"/>
    <s v="INDUSTRIA PROCESADORA DE PLAST"/>
    <s v="80999008            "/>
    <x v="4"/>
    <m/>
    <m/>
    <m/>
    <s v="002086"/>
    <s v="VTA DE PLASTICO             "/>
    <s v="02/25/2019"/>
    <n v="0"/>
    <n v="2141760"/>
    <n v="2141760"/>
    <x v="1"/>
    <s v="Ingreso"/>
  </r>
  <r>
    <s v="2019"/>
    <x v="1"/>
    <s v="26"/>
    <x v="0"/>
    <s v="000008092"/>
    <s v="000008092"/>
    <s v="4174050501          "/>
    <s v="RECICLAJE (IVA)               "/>
    <s v="  800013252"/>
    <s v="CTA DE RECICLAJE Y SERVICIOS C"/>
    <s v="80999004            "/>
    <x v="3"/>
    <m/>
    <m/>
    <m/>
    <s v="002132"/>
    <s v="REC FEB 1725               "/>
    <s v="02/26/2019"/>
    <n v="0"/>
    <n v="24150"/>
    <n v="24150"/>
    <x v="1"/>
    <s v="Ingreso"/>
  </r>
  <r>
    <s v="2019"/>
    <x v="1"/>
    <s v="26"/>
    <x v="0"/>
    <s v="000008093"/>
    <s v="000008093"/>
    <s v="4174050501          "/>
    <s v="RECICLAJE (IVA)               "/>
    <s v="   71670551"/>
    <s v="VILLEGAS CALLE JOHN JAIRO"/>
    <s v="80999002            "/>
    <x v="1"/>
    <m/>
    <m/>
    <m/>
    <s v="002137"/>
    <s v="REC FEB 1824               "/>
    <s v="02/26/2019"/>
    <n v="0"/>
    <n v="7000"/>
    <n v="7000"/>
    <x v="1"/>
    <s v="Ingreso"/>
  </r>
  <r>
    <s v="2019"/>
    <x v="1"/>
    <s v="26"/>
    <x v="0"/>
    <s v="000008094"/>
    <s v="000008094"/>
    <s v="4174050501          "/>
    <s v="RECICLAJE (IVA)               "/>
    <s v="  900299043"/>
    <s v="PLASTICOS AMBIENTALES S.A.S."/>
    <s v="80999003            "/>
    <x v="0"/>
    <m/>
    <m/>
    <m/>
    <s v="002142"/>
    <s v="VTA DE PLASTICO             "/>
    <s v="02/26/2019"/>
    <n v="0"/>
    <n v="4259600"/>
    <n v="4259600"/>
    <x v="1"/>
    <s v="Ingreso"/>
  </r>
  <r>
    <s v="2019"/>
    <x v="1"/>
    <s v="27"/>
    <x v="0"/>
    <s v="000008095"/>
    <s v="000008095"/>
    <s v="4174050501          "/>
    <s v="RECICLAJE (IVA)               "/>
    <s v="  890319797"/>
    <s v="COMPAÑIA COLOMBIANA RECICLADOR"/>
    <s v="80999005            "/>
    <x v="2"/>
    <m/>
    <m/>
    <m/>
    <s v="002291"/>
    <s v="RECICLAJE                   "/>
    <s v="02/27/2019"/>
    <n v="0"/>
    <n v="273814"/>
    <n v="273814"/>
    <x v="1"/>
    <s v="Ingreso"/>
  </r>
  <r>
    <s v="2019"/>
    <x v="1"/>
    <s v="27"/>
    <x v="0"/>
    <s v="000008096"/>
    <s v="000008096"/>
    <s v="4174050501          "/>
    <s v="RECICLAJE (IVA)               "/>
    <s v="  900442201"/>
    <s v="RECUPERAR S.A.S."/>
    <s v="80999002            "/>
    <x v="1"/>
    <m/>
    <m/>
    <m/>
    <s v="002297"/>
    <s v="REC FEB 1521               "/>
    <s v="02/27/2019"/>
    <n v="0"/>
    <n v="1028582"/>
    <n v="1028582"/>
    <x v="1"/>
    <s v="Ingreso"/>
  </r>
  <r>
    <s v="2019"/>
    <x v="1"/>
    <s v="27"/>
    <x v="0"/>
    <s v="000008096"/>
    <s v="000008096"/>
    <s v="4174050501          "/>
    <s v="RECICLAJE (IVA)               "/>
    <s v="  900442201"/>
    <s v="RECUPERAR S.A.S."/>
    <s v="80999003            "/>
    <x v="0"/>
    <m/>
    <m/>
    <m/>
    <s v="002298"/>
    <s v="REC FEB 1521               "/>
    <s v="02/27/2019"/>
    <n v="0"/>
    <n v="966621"/>
    <n v="966621"/>
    <x v="1"/>
    <s v="Ingreso"/>
  </r>
  <r>
    <s v="2019"/>
    <x v="1"/>
    <s v="27"/>
    <x v="0"/>
    <s v="000008096"/>
    <s v="000008096"/>
    <s v="4174050501          "/>
    <s v="RECICLAJE (IVA)               "/>
    <s v="  900442201"/>
    <s v="RECUPERAR S.A.S."/>
    <s v="80999005            "/>
    <x v="2"/>
    <m/>
    <m/>
    <m/>
    <s v="002299"/>
    <s v="REC FEB 1521               "/>
    <s v="02/27/2019"/>
    <n v="0"/>
    <n v="1511071"/>
    <n v="1511071"/>
    <x v="1"/>
    <s v="Ingreso"/>
  </r>
  <r>
    <s v="2019"/>
    <x v="1"/>
    <s v="27"/>
    <x v="0"/>
    <s v="000008097"/>
    <s v="000008097"/>
    <s v="4174050501          "/>
    <s v="RECICLAJE (IVA)               "/>
    <s v="  900442201"/>
    <s v="RECUPERAR S.A.S."/>
    <s v="80999003            "/>
    <x v="0"/>
    <m/>
    <m/>
    <m/>
    <s v="002306"/>
    <s v="REC FEB 1521               "/>
    <s v="02/27/2019"/>
    <n v="0"/>
    <n v="1676079"/>
    <n v="1676079"/>
    <x v="1"/>
    <s v="Ingreso"/>
  </r>
  <r>
    <s v="2019"/>
    <x v="1"/>
    <s v="27"/>
    <x v="0"/>
    <s v="000008097"/>
    <s v="000008097"/>
    <s v="4174050501          "/>
    <s v="RECICLAJE (IVA)               "/>
    <s v="  900442201"/>
    <s v="RECUPERAR S.A.S."/>
    <s v="80999006            "/>
    <x v="5"/>
    <m/>
    <m/>
    <m/>
    <s v="002307"/>
    <s v="REC FEB 1521               "/>
    <s v="02/27/2019"/>
    <n v="0"/>
    <n v="90089"/>
    <n v="90089"/>
    <x v="1"/>
    <s v="Ingreso"/>
  </r>
  <r>
    <s v="2019"/>
    <x v="1"/>
    <s v="27"/>
    <x v="0"/>
    <s v="000008097"/>
    <s v="000008097"/>
    <s v="4174050501          "/>
    <s v="RECICLAJE (IVA)               "/>
    <s v="  900442201"/>
    <s v="RECUPERAR S.A.S."/>
    <s v="80999008            "/>
    <x v="4"/>
    <m/>
    <m/>
    <m/>
    <s v="002308"/>
    <s v="REC FEB 1521               "/>
    <s v="02/27/2019"/>
    <n v="0"/>
    <n v="534360"/>
    <n v="534360"/>
    <x v="1"/>
    <s v="Ingreso"/>
  </r>
  <r>
    <s v="2019"/>
    <x v="1"/>
    <s v="27"/>
    <x v="0"/>
    <s v="000008098"/>
    <s v="000008098"/>
    <s v="4174050501          "/>
    <s v="RECICLAJE (IVA)               "/>
    <s v="  900442201"/>
    <s v="RECUPERAR S.A.S."/>
    <s v="80999005            "/>
    <x v="2"/>
    <m/>
    <m/>
    <m/>
    <s v="002318"/>
    <s v="REC FEB 1521               "/>
    <s v="02/27/2019"/>
    <n v="0"/>
    <n v="88158"/>
    <n v="88158"/>
    <x v="1"/>
    <s v="Ingreso"/>
  </r>
  <r>
    <s v="2019"/>
    <x v="1"/>
    <s v="27"/>
    <x v="0"/>
    <s v="000008098"/>
    <s v="000008098"/>
    <s v="4174050501          "/>
    <s v="RECICLAJE (IVA)               "/>
    <s v="  900442201"/>
    <s v="RECUPERAR S.A.S."/>
    <s v="80999006            "/>
    <x v="5"/>
    <m/>
    <m/>
    <m/>
    <s v="002319"/>
    <s v="REC FEB 1521               "/>
    <s v="02/27/2019"/>
    <n v="0"/>
    <n v="32956"/>
    <n v="32956"/>
    <x v="1"/>
    <s v="Ingreso"/>
  </r>
  <r>
    <s v="2019"/>
    <x v="1"/>
    <s v="27"/>
    <x v="0"/>
    <s v="000008099"/>
    <s v="000008099"/>
    <s v="4174050501          "/>
    <s v="RECICLAJE (IVA)               "/>
    <s v="  900299043"/>
    <s v="PLASTICOS AMBIENTALES S.A.S."/>
    <s v="80999002            "/>
    <x v="1"/>
    <m/>
    <m/>
    <m/>
    <s v="002327"/>
    <s v="VTA DE PLASTICO             "/>
    <s v="02/27/2019"/>
    <n v="0"/>
    <n v="3030480"/>
    <n v="3030480"/>
    <x v="1"/>
    <s v="Ingreso"/>
  </r>
  <r>
    <s v="2019"/>
    <x v="1"/>
    <s v="27"/>
    <x v="0"/>
    <s v="000008100"/>
    <s v="000008100"/>
    <s v="4174050501          "/>
    <s v="RECICLAJE (IVA)               "/>
    <s v="  900823594"/>
    <s v="INDUSTRIA PROCESADORA DE PLAST"/>
    <s v="80999008            "/>
    <x v="4"/>
    <m/>
    <m/>
    <m/>
    <s v="002331"/>
    <s v="VTA DE PLASTICO             "/>
    <s v="02/27/2019"/>
    <n v="0"/>
    <n v="765440"/>
    <n v="765440"/>
    <x v="1"/>
    <s v="Ingreso"/>
  </r>
  <r>
    <s v="2019"/>
    <x v="1"/>
    <s v="27"/>
    <x v="0"/>
    <s v="000008104"/>
    <s v="000008104"/>
    <s v="4174050501          "/>
    <s v="RECICLAJE (IVA)               "/>
    <s v="  901168657"/>
    <s v="PLASTICOS DURAN &amp; MARULANDA S."/>
    <s v="80999003            "/>
    <x v="0"/>
    <m/>
    <m/>
    <m/>
    <s v="002522"/>
    <s v="VTA DE ACRILICO             "/>
    <s v="02/27/2019"/>
    <n v="0"/>
    <n v="344800"/>
    <n v="344800"/>
    <x v="1"/>
    <s v="Ingreso"/>
  </r>
  <r>
    <s v="2019"/>
    <x v="1"/>
    <s v="27"/>
    <x v="0"/>
    <s v="000008105"/>
    <s v="000008105"/>
    <s v="4174050501          "/>
    <s v="RECICLAJE (IVA)               "/>
    <s v="  900823594"/>
    <s v="INDUSTRIA PROCESADORA DE PLAST"/>
    <s v="80999008            "/>
    <x v="4"/>
    <m/>
    <m/>
    <m/>
    <s v="002527"/>
    <s v="VTA DE PLASTICO             "/>
    <s v="02/27/2019"/>
    <n v="0"/>
    <n v="754400"/>
    <n v="754400"/>
    <x v="1"/>
    <s v="Ingreso"/>
  </r>
  <r>
    <s v="2019"/>
    <x v="1"/>
    <s v="28"/>
    <x v="0"/>
    <s v="000008107"/>
    <s v="000008107"/>
    <s v="4174050501          "/>
    <s v="RECICLAJE (IVA)               "/>
    <s v="  890319797"/>
    <s v="COMPAÑIA COLOMBIANA RECICLADOR"/>
    <s v="80999003            "/>
    <x v="0"/>
    <m/>
    <m/>
    <m/>
    <s v="002542"/>
    <s v="REC FEB 2027. BOGOTA       "/>
    <s v="02/28/2019"/>
    <n v="0"/>
    <n v="559963"/>
    <n v="559963"/>
    <x v="1"/>
    <s v="Ingreso"/>
  </r>
  <r>
    <s v="2019"/>
    <x v="1"/>
    <s v="28"/>
    <x v="0"/>
    <s v="000008108"/>
    <s v="000008108"/>
    <s v="4174050501          "/>
    <s v="RECICLAJE (IVA)               "/>
    <s v="  900442201"/>
    <s v="RECUPERAR S.A.S."/>
    <s v="80999002            "/>
    <x v="1"/>
    <m/>
    <m/>
    <m/>
    <s v="002550"/>
    <s v="REC FEB 2226               "/>
    <s v="02/28/2019"/>
    <n v="0"/>
    <n v="928838"/>
    <n v="928838"/>
    <x v="1"/>
    <s v="Ingreso"/>
  </r>
  <r>
    <s v="2019"/>
    <x v="1"/>
    <s v="28"/>
    <x v="0"/>
    <s v="000008108"/>
    <s v="000008108"/>
    <s v="4174050501          "/>
    <s v="RECICLAJE (IVA)               "/>
    <s v="  900442201"/>
    <s v="RECUPERAR S.A.S."/>
    <s v="80999005            "/>
    <x v="2"/>
    <m/>
    <m/>
    <m/>
    <s v="002551"/>
    <s v="REC FEB 2226               "/>
    <s v="02/28/2019"/>
    <n v="0"/>
    <n v="1698054"/>
    <n v="1698054"/>
    <x v="1"/>
    <s v="Ingreso"/>
  </r>
  <r>
    <s v="2019"/>
    <x v="1"/>
    <s v="28"/>
    <x v="0"/>
    <s v="000008109"/>
    <s v="000008109"/>
    <s v="4174050501          "/>
    <s v="RECICLAJE (IVA)               "/>
    <s v="  900442201"/>
    <s v="RECUPERAR S.A.S."/>
    <s v="80999006            "/>
    <x v="5"/>
    <m/>
    <m/>
    <m/>
    <s v="002558"/>
    <s v="REC FEB 2226               "/>
    <s v="02/28/2019"/>
    <n v="0"/>
    <n v="1214742"/>
    <n v="1214742"/>
    <x v="1"/>
    <s v="Ingreso"/>
  </r>
  <r>
    <s v="2019"/>
    <x v="1"/>
    <s v="28"/>
    <x v="0"/>
    <s v="000008109"/>
    <s v="000008109"/>
    <s v="4174050501          "/>
    <s v="RECICLAJE (IVA)               "/>
    <s v="  900442201"/>
    <s v="RECUPERAR S.A.S."/>
    <s v="80999008            "/>
    <x v="4"/>
    <m/>
    <m/>
    <m/>
    <s v="003121"/>
    <s v="REC FEB 2226               "/>
    <s v="02/28/2019"/>
    <n v="0"/>
    <n v="1362"/>
    <n v="1362"/>
    <x v="1"/>
    <s v="Ingreso"/>
  </r>
  <r>
    <s v="2019"/>
    <x v="1"/>
    <s v="28"/>
    <x v="0"/>
    <s v="000008110"/>
    <s v="000008110"/>
    <s v="4174050501          "/>
    <s v="RECICLAJE (IVA)               "/>
    <s v="  900442201"/>
    <s v="RECUPERAR S.A.S."/>
    <s v="80999005            "/>
    <x v="2"/>
    <m/>
    <m/>
    <m/>
    <s v="002564"/>
    <s v="REC FEB 2226               "/>
    <s v="02/28/2019"/>
    <n v="0"/>
    <n v="16344"/>
    <n v="16344"/>
    <x v="1"/>
    <s v="Ingreso"/>
  </r>
  <r>
    <s v="2019"/>
    <x v="1"/>
    <s v="28"/>
    <x v="0"/>
    <s v="000008110"/>
    <s v="000008110"/>
    <s v="4174050501          "/>
    <s v="RECICLAJE (IVA)               "/>
    <s v="  900442201"/>
    <s v="RECUPERAR S.A.S."/>
    <s v="80999006            "/>
    <x v="5"/>
    <m/>
    <m/>
    <m/>
    <s v="002565"/>
    <s v="REC FEB 2226               "/>
    <s v="02/28/2019"/>
    <n v="0"/>
    <n v="6256"/>
    <n v="6256"/>
    <x v="1"/>
    <s v="Ingreso"/>
  </r>
  <r>
    <s v="2019"/>
    <x v="1"/>
    <s v="28"/>
    <x v="0"/>
    <s v="000008111"/>
    <s v="000008111"/>
    <s v="4174050501          "/>
    <s v="RECICLAJE (IVA)               "/>
    <s v="  890319797"/>
    <s v="COMPAÑIA COLOMBIANA RECICLADOR"/>
    <s v="80999002            "/>
    <x v="1"/>
    <m/>
    <m/>
    <m/>
    <s v="002572"/>
    <s v="REC FEBRERO. ORIENTE ANTIOQU"/>
    <s v="02/28/2019"/>
    <n v="0"/>
    <n v="59300"/>
    <n v="59300"/>
    <x v="1"/>
    <s v="Ingreso"/>
  </r>
  <r>
    <s v="2019"/>
    <x v="1"/>
    <s v="28"/>
    <x v="0"/>
    <s v="000008112"/>
    <s v="000008112"/>
    <s v="4174050501          "/>
    <s v="RECICLAJE (IVA)               "/>
    <s v="  890300406"/>
    <s v="CARTON DE COLOMBIA S.A."/>
    <s v="80999006            "/>
    <x v="5"/>
    <m/>
    <m/>
    <m/>
    <s v="002578"/>
    <s v="REC PEREIRA                 "/>
    <s v="02/28/2019"/>
    <n v="0"/>
    <n v="4444315"/>
    <n v="4444315"/>
    <x v="1"/>
    <s v="Ingreso"/>
  </r>
  <r>
    <s v="2019"/>
    <x v="1"/>
    <s v="28"/>
    <x v="0"/>
    <s v="000008112"/>
    <s v="000008112"/>
    <s v="4174050501          "/>
    <s v="RECICLAJE (IVA)               "/>
    <s v="  890300406"/>
    <s v="CARTON DE COLOMBIA S.A."/>
    <s v="80999008            "/>
    <x v="4"/>
    <m/>
    <m/>
    <m/>
    <s v="004509"/>
    <s v="REC PEREIRA                 "/>
    <s v="02/28/2019"/>
    <n v="0"/>
    <n v="19108661"/>
    <n v="19108661"/>
    <x v="1"/>
    <s v="Ingreso"/>
  </r>
  <r>
    <s v="2019"/>
    <x v="1"/>
    <s v="28"/>
    <x v="0"/>
    <s v="000008113"/>
    <s v="000008113"/>
    <s v="4174050501          "/>
    <s v="RECICLAJE (IVA)               "/>
    <s v="  890925108"/>
    <s v="PAPELES Y CARTONES S.A. PAPELS"/>
    <s v="80999002            "/>
    <x v="1"/>
    <m/>
    <m/>
    <m/>
    <s v="002582"/>
    <s v="RECICLAJE                   "/>
    <s v="02/28/2019"/>
    <n v="0"/>
    <n v="20850140"/>
    <n v="20850140"/>
    <x v="1"/>
    <s v="Ingreso"/>
  </r>
  <r>
    <s v="2019"/>
    <x v="1"/>
    <s v="28"/>
    <x v="0"/>
    <s v="000008114"/>
    <s v="000008114"/>
    <s v="4174050501          "/>
    <s v="RECICLAJE (IVA)               "/>
    <s v="  890300406"/>
    <s v="CARTON DE COLOMBIA S.A."/>
    <s v="80999005            "/>
    <x v="2"/>
    <m/>
    <m/>
    <m/>
    <s v="002586"/>
    <s v="REC MOLINO 5. BARRANQUILLA  "/>
    <s v="02/28/2019"/>
    <n v="0"/>
    <n v="32606740"/>
    <n v="32606740"/>
    <x v="1"/>
    <s v="Ingreso"/>
  </r>
  <r>
    <s v="2019"/>
    <x v="1"/>
    <s v="28"/>
    <x v="0"/>
    <s v="000008115"/>
    <s v="000008115"/>
    <s v="4174050501          "/>
    <s v="RECICLAJE (IVA)               "/>
    <s v="  890300406"/>
    <s v="CARTON DE COLOMBIA S.A."/>
    <s v="80999003            "/>
    <x v="0"/>
    <m/>
    <m/>
    <m/>
    <s v="002590"/>
    <s v="REC MOLINO 3. FUNZA         "/>
    <s v="02/28/2019"/>
    <n v="0"/>
    <n v="27591000"/>
    <n v="27591000"/>
    <x v="1"/>
    <s v="Ingreso"/>
  </r>
  <r>
    <s v="2019"/>
    <x v="1"/>
    <s v="28"/>
    <x v="0"/>
    <s v="000008115"/>
    <s v="000008115"/>
    <s v="4174050501          "/>
    <s v="RECICLAJE (IVA)               "/>
    <s v="  890300406"/>
    <s v="CARTON DE COLOMBIA S.A."/>
    <s v="80999003            "/>
    <x v="0"/>
    <m/>
    <m/>
    <m/>
    <s v="002591"/>
    <s v="REC MOLINO 3. FUNZA         "/>
    <s v="02/28/2019"/>
    <n v="0"/>
    <n v="14428470"/>
    <n v="14428470"/>
    <x v="1"/>
    <s v="Ingreso"/>
  </r>
  <r>
    <s v="2019"/>
    <x v="1"/>
    <s v="28"/>
    <x v="0"/>
    <s v="000008116"/>
    <s v="000008116"/>
    <s v="4174050501          "/>
    <s v="RECICLAJE (IVA)               "/>
    <s v="  900299043"/>
    <s v="PLASTICOS AMBIENTALES S.A.S."/>
    <s v="80999002            "/>
    <x v="1"/>
    <m/>
    <m/>
    <m/>
    <s v="002595"/>
    <s v="VTA DE PLASTICO             "/>
    <s v="02/28/2019"/>
    <n v="0"/>
    <n v="1135280"/>
    <n v="1135280"/>
    <x v="1"/>
    <s v="Ingreso"/>
  </r>
  <r>
    <s v="2019"/>
    <x v="1"/>
    <s v="28"/>
    <x v="0"/>
    <s v="000008116"/>
    <s v="000008116"/>
    <s v="4174050501          "/>
    <s v="RECICLAJE (IVA)               "/>
    <s v="  900299043"/>
    <s v="PLASTICOS AMBIENTALES S.A.S."/>
    <s v="80999003            "/>
    <x v="0"/>
    <m/>
    <m/>
    <m/>
    <s v="002596"/>
    <s v="VTA DE PLASTICO             "/>
    <s v="02/28/2019"/>
    <n v="0"/>
    <n v="4381960"/>
    <n v="4381960"/>
    <x v="1"/>
    <s v="Ingreso"/>
  </r>
  <r>
    <s v="2019"/>
    <x v="1"/>
    <s v="28"/>
    <x v="0"/>
    <s v="000008116"/>
    <s v="000008116"/>
    <s v="4174050501          "/>
    <s v="RECICLAJE (IVA)               "/>
    <s v="  900299043"/>
    <s v="PLASTICOS AMBIENTALES S.A.S."/>
    <s v="80999004            "/>
    <x v="3"/>
    <m/>
    <m/>
    <m/>
    <s v="002597"/>
    <s v="VTA DE PLASTICO             "/>
    <s v="02/28/2019"/>
    <n v="0"/>
    <n v="4272480"/>
    <n v="4272480"/>
    <x v="1"/>
    <s v="Ingreso"/>
  </r>
  <r>
    <s v="2019"/>
    <x v="1"/>
    <s v="28"/>
    <x v="0"/>
    <s v="000008116"/>
    <s v="000008116"/>
    <s v="4174050501          "/>
    <s v="RECICLAJE (IVA)               "/>
    <s v="  900299043"/>
    <s v="PLASTICOS AMBIENTALES S.A.S."/>
    <s v="80999006            "/>
    <x v="5"/>
    <m/>
    <m/>
    <m/>
    <s v="002598"/>
    <s v="VTA DE PLSTICO              "/>
    <s v="02/28/2019"/>
    <n v="0"/>
    <n v="1610000"/>
    <n v="1610000"/>
    <x v="1"/>
    <s v="Ingreso"/>
  </r>
  <r>
    <s v="2019"/>
    <x v="1"/>
    <s v="28"/>
    <x v="0"/>
    <s v="000008117"/>
    <s v="000008117"/>
    <s v="4174050501          "/>
    <s v="RECICLAJE (IVA)               "/>
    <s v="   39167576"/>
    <s v="CASTRILLON BERRIO MARIA EUGENI"/>
    <s v="80999002            "/>
    <x v="1"/>
    <m/>
    <m/>
    <m/>
    <s v="002601"/>
    <s v="VTA DE MADERA               "/>
    <s v="02/28/2019"/>
    <n v="0"/>
    <n v="118320"/>
    <n v="118320"/>
    <x v="1"/>
    <s v="Ingreso"/>
  </r>
  <r>
    <s v="2019"/>
    <x v="1"/>
    <s v="28"/>
    <x v="0"/>
    <s v="000008118"/>
    <s v="000008118"/>
    <s v="4174050501          "/>
    <s v="RECICLAJE (IVA)               "/>
    <s v="  890300406"/>
    <s v="CARTON DE COLOMBIA S.A."/>
    <s v="80999003            "/>
    <x v="0"/>
    <m/>
    <m/>
    <m/>
    <s v="002605"/>
    <s v="REC MOLINO 3. CALI          "/>
    <s v="02/28/2019"/>
    <n v="0"/>
    <n v="13946980"/>
    <n v="13946980"/>
    <x v="1"/>
    <s v="Ingreso"/>
  </r>
  <r>
    <s v="2019"/>
    <x v="1"/>
    <s v="28"/>
    <x v="0"/>
    <s v="000008119"/>
    <s v="000008119"/>
    <s v="4174050501          "/>
    <s v="RECICLAJE (IVA)               "/>
    <s v="  890300406"/>
    <s v="CARTON DE COLOMBIA S.A."/>
    <s v="80999005            "/>
    <x v="2"/>
    <m/>
    <m/>
    <m/>
    <s v="002609"/>
    <s v="REC MOLINO 5. BARRANQUILLA  "/>
    <s v="02/28/2019"/>
    <n v="0"/>
    <n v="5642630"/>
    <n v="5642630"/>
    <x v="1"/>
    <s v="Ingreso"/>
  </r>
  <r>
    <s v="2019"/>
    <x v="2"/>
    <s v="11"/>
    <x v="0"/>
    <s v="000008120"/>
    <s v="000008120"/>
    <s v="4174050501          "/>
    <s v="RECICLAJE (IVA)               "/>
    <s v="  900442201"/>
    <s v="RECUPERAR S.A.S."/>
    <s v="80999002            "/>
    <x v="1"/>
    <m/>
    <m/>
    <m/>
    <s v="000389"/>
    <s v="REC FEB 27 A MARZO 5        "/>
    <s v="03/11/2019"/>
    <n v="0"/>
    <n v="621122"/>
    <n v="621122"/>
    <x v="1"/>
    <s v="Ingreso"/>
  </r>
  <r>
    <s v="2019"/>
    <x v="2"/>
    <s v="11"/>
    <x v="0"/>
    <s v="000008120"/>
    <s v="000008120"/>
    <s v="4174050501          "/>
    <s v="RECICLAJE (IVA)               "/>
    <s v="  900442201"/>
    <s v="RECUPERAR S.A.S."/>
    <s v="80999003            "/>
    <x v="0"/>
    <m/>
    <m/>
    <m/>
    <s v="000390"/>
    <s v="REC FEB 27 A MARZO 5        "/>
    <s v="03/11/2019"/>
    <n v="0"/>
    <n v="262590"/>
    <n v="262590"/>
    <x v="1"/>
    <s v="Ingreso"/>
  </r>
  <r>
    <s v="2019"/>
    <x v="2"/>
    <s v="11"/>
    <x v="0"/>
    <s v="000008120"/>
    <s v="000008120"/>
    <s v="4174050501          "/>
    <s v="RECICLAJE (IVA)               "/>
    <s v="  900442201"/>
    <s v="RECUPERAR S.A.S."/>
    <s v="80999006            "/>
    <x v="5"/>
    <m/>
    <m/>
    <m/>
    <s v="000391"/>
    <s v="REC FEB 27 A MARZO 5        "/>
    <s v="03/11/2019"/>
    <n v="0"/>
    <n v="15784"/>
    <n v="15784"/>
    <x v="1"/>
    <s v="Ingreso"/>
  </r>
  <r>
    <s v="2019"/>
    <x v="2"/>
    <s v="11"/>
    <x v="0"/>
    <s v="000008120"/>
    <s v="000008120"/>
    <s v="4174050501          "/>
    <s v="RECICLAJE (IVA)               "/>
    <s v="  900442201"/>
    <s v="RECUPERAR S.A.S."/>
    <s v="80999008            "/>
    <x v="4"/>
    <m/>
    <m/>
    <m/>
    <s v="003593"/>
    <s v="REC FEB 27 A MARZO 5        "/>
    <s v="03/11/2019"/>
    <n v="0"/>
    <n v="30889"/>
    <n v="30889"/>
    <x v="1"/>
    <s v="Ingreso"/>
  </r>
  <r>
    <s v="2019"/>
    <x v="2"/>
    <s v="12"/>
    <x v="0"/>
    <s v="000008121"/>
    <s v="000008121"/>
    <s v="4174050501          "/>
    <s v="RECICLAJE (IVA)               "/>
    <s v="  900823594"/>
    <s v="INDUSTRIA PROCESADORA DE PLAST"/>
    <s v="80999008            "/>
    <x v="4"/>
    <m/>
    <m/>
    <m/>
    <s v="000408"/>
    <s v="VTA DE PLASTICO             "/>
    <s v="03/12/2019"/>
    <n v="0"/>
    <n v="3348800"/>
    <n v="3348800"/>
    <x v="1"/>
    <s v="Ingreso"/>
  </r>
  <r>
    <s v="2019"/>
    <x v="2"/>
    <s v="14"/>
    <x v="0"/>
    <s v="000008123"/>
    <s v="000008123"/>
    <s v="4174050501          "/>
    <s v="RECICLAJE (IVA)               "/>
    <s v="  900442201"/>
    <s v="RECUPERAR S.A.S."/>
    <s v="80999002            "/>
    <x v="1"/>
    <m/>
    <m/>
    <m/>
    <s v="000443"/>
    <s v="REC MARZO 6                 "/>
    <s v="03/14/2019"/>
    <n v="0"/>
    <n v="599559"/>
    <n v="599559"/>
    <x v="1"/>
    <s v="Ingreso"/>
  </r>
  <r>
    <s v="2019"/>
    <x v="2"/>
    <s v="14"/>
    <x v="0"/>
    <s v="000008123"/>
    <s v="000008123"/>
    <s v="4174050501          "/>
    <s v="RECICLAJE (IVA)               "/>
    <s v="  900442201"/>
    <s v="RECUPERAR S.A.S."/>
    <s v="80999003            "/>
    <x v="0"/>
    <m/>
    <m/>
    <m/>
    <s v="000444"/>
    <s v="FUNZA FEB 27 MAR 5          "/>
    <s v="03/14/2019"/>
    <n v="0"/>
    <n v="21615"/>
    <n v="21615"/>
    <x v="1"/>
    <s v="Ingreso"/>
  </r>
  <r>
    <s v="2019"/>
    <x v="2"/>
    <s v="14"/>
    <x v="0"/>
    <s v="000008123"/>
    <s v="000008123"/>
    <s v="4174050501          "/>
    <s v="RECICLAJE (IVA)               "/>
    <s v="  900442201"/>
    <s v="RECUPERAR S.A.S."/>
    <s v="80999003            "/>
    <x v="0"/>
    <m/>
    <m/>
    <m/>
    <s v="003364"/>
    <s v="REC MARZO 6                 "/>
    <s v="03/14/2019"/>
    <n v="0"/>
    <n v="334205"/>
    <n v="334205"/>
    <x v="1"/>
    <s v="Ingreso"/>
  </r>
  <r>
    <s v="2019"/>
    <x v="2"/>
    <s v="14"/>
    <x v="0"/>
    <s v="000008123"/>
    <s v="000008123"/>
    <s v="4174050501          "/>
    <s v="RECICLAJE (IVA)               "/>
    <s v="  900442201"/>
    <s v="RECUPERAR S.A.S."/>
    <s v="80999005            "/>
    <x v="2"/>
    <m/>
    <m/>
    <m/>
    <s v="000445"/>
    <s v="REC MARZO 6                 "/>
    <s v="03/14/2019"/>
    <n v="0"/>
    <n v="3149031"/>
    <n v="3149031"/>
    <x v="1"/>
    <s v="Ingreso"/>
  </r>
  <r>
    <s v="2019"/>
    <x v="2"/>
    <s v="14"/>
    <x v="0"/>
    <s v="000008124"/>
    <s v="000008124"/>
    <s v="4174050501          "/>
    <s v="RECICLAJE (IVA)               "/>
    <s v="  900442201"/>
    <s v="RECUPERAR S.A.S."/>
    <s v="80999003            "/>
    <x v="0"/>
    <m/>
    <m/>
    <m/>
    <s v="000452"/>
    <s v="REC MARZO 6                 "/>
    <s v="03/14/2019"/>
    <n v="0"/>
    <n v="3275"/>
    <n v="3275"/>
    <x v="1"/>
    <s v="Ingreso"/>
  </r>
  <r>
    <s v="2019"/>
    <x v="2"/>
    <s v="14"/>
    <x v="0"/>
    <s v="000008124"/>
    <s v="000008124"/>
    <s v="4174050501          "/>
    <s v="RECICLAJE (IVA)               "/>
    <s v="  900442201"/>
    <s v="RECUPERAR S.A.S."/>
    <s v="80999006            "/>
    <x v="5"/>
    <m/>
    <m/>
    <m/>
    <s v="000453"/>
    <s v="REC MARZO 6                 "/>
    <s v="03/14/2019"/>
    <n v="0"/>
    <n v="36804"/>
    <n v="36804"/>
    <x v="1"/>
    <s v="Ingreso"/>
  </r>
  <r>
    <s v="2019"/>
    <x v="2"/>
    <s v="14"/>
    <x v="0"/>
    <s v="000008125"/>
    <s v="000008125"/>
    <s v="4174050501          "/>
    <s v="RECICLAJE (IVA)               "/>
    <s v="  900442201"/>
    <s v="RECUPERAR S.A.S."/>
    <s v="80999002            "/>
    <x v="1"/>
    <m/>
    <m/>
    <m/>
    <s v="000459"/>
    <s v="REC MARZO 7                 "/>
    <s v="03/14/2019"/>
    <n v="0"/>
    <n v="67949"/>
    <n v="67949"/>
    <x v="1"/>
    <s v="Ingreso"/>
  </r>
  <r>
    <s v="2019"/>
    <x v="2"/>
    <s v="14"/>
    <x v="0"/>
    <s v="000008125"/>
    <s v="000008125"/>
    <s v="4174050501          "/>
    <s v="RECICLAJE (IVA)               "/>
    <s v="  900442201"/>
    <s v="RECUPERAR S.A.S."/>
    <s v="80999003            "/>
    <x v="0"/>
    <m/>
    <m/>
    <m/>
    <s v="000460"/>
    <s v="REC MARZO 7                 "/>
    <s v="03/14/2019"/>
    <n v="0"/>
    <n v="456526"/>
    <n v="456526"/>
    <x v="1"/>
    <s v="Ingreso"/>
  </r>
  <r>
    <s v="2019"/>
    <x v="2"/>
    <s v="14"/>
    <x v="0"/>
    <s v="000008125"/>
    <s v="000008125"/>
    <s v="4174050501          "/>
    <s v="RECICLAJE (IVA)               "/>
    <s v="  900442201"/>
    <s v="RECUPERAR S.A.S."/>
    <s v="80999008            "/>
    <x v="4"/>
    <m/>
    <m/>
    <m/>
    <s v="000461"/>
    <s v="REC MARZO 7                 "/>
    <s v="03/14/2019"/>
    <n v="0"/>
    <n v="260677"/>
    <n v="260677"/>
    <x v="1"/>
    <s v="Ingreso"/>
  </r>
  <r>
    <s v="2019"/>
    <x v="2"/>
    <s v="14"/>
    <x v="0"/>
    <s v="000008126"/>
    <s v="000008126"/>
    <s v="4174050501          "/>
    <s v="RECICLAJE (IVA)               "/>
    <s v="  900442201"/>
    <s v="RECUPERAR S.A.S."/>
    <s v="80999002            "/>
    <x v="1"/>
    <m/>
    <m/>
    <m/>
    <s v="000469"/>
    <s v="REC MARZO 810              "/>
    <s v="03/14/2019"/>
    <n v="0"/>
    <n v="292255"/>
    <n v="292255"/>
    <x v="1"/>
    <s v="Ingreso"/>
  </r>
  <r>
    <s v="2019"/>
    <x v="2"/>
    <s v="14"/>
    <x v="0"/>
    <s v="000008126"/>
    <s v="000008126"/>
    <s v="4174050501          "/>
    <s v="RECICLAJE (IVA)               "/>
    <s v="  900442201"/>
    <s v="RECUPERAR S.A.S."/>
    <s v="80999006            "/>
    <x v="5"/>
    <m/>
    <m/>
    <m/>
    <s v="000470"/>
    <s v="REC MARZO 810              "/>
    <s v="03/14/2019"/>
    <n v="0"/>
    <n v="56244"/>
    <n v="56244"/>
    <x v="1"/>
    <s v="Ingreso"/>
  </r>
  <r>
    <s v="2019"/>
    <x v="2"/>
    <s v="14"/>
    <x v="0"/>
    <s v="000008127"/>
    <s v="000008127"/>
    <s v="4174050501          "/>
    <s v="RECICLAJE (IVA)               "/>
    <s v="  900442201"/>
    <s v="RECUPERAR S.A.S."/>
    <s v="80999005            "/>
    <x v="2"/>
    <m/>
    <m/>
    <m/>
    <s v="000477"/>
    <s v="REC MARZO 11                "/>
    <s v="03/14/2019"/>
    <n v="0"/>
    <n v="46415"/>
    <n v="46415"/>
    <x v="1"/>
    <s v="Ingreso"/>
  </r>
  <r>
    <s v="2019"/>
    <x v="2"/>
    <s v="14"/>
    <x v="0"/>
    <s v="000008127"/>
    <s v="000008127"/>
    <s v="4174050501          "/>
    <s v="RECICLAJE (IVA)               "/>
    <s v="  900442201"/>
    <s v="RECUPERAR S.A.S."/>
    <s v="80999008            "/>
    <x v="4"/>
    <m/>
    <m/>
    <m/>
    <s v="000478"/>
    <s v="REC MARZO 11                "/>
    <s v="03/14/2019"/>
    <n v="0"/>
    <n v="25241"/>
    <n v="25241"/>
    <x v="1"/>
    <s v="Ingreso"/>
  </r>
  <r>
    <s v="2019"/>
    <x v="2"/>
    <s v="14"/>
    <x v="0"/>
    <s v="000008128"/>
    <s v="000008128"/>
    <s v="4174050501          "/>
    <s v="RECICLAJE (IVA)               "/>
    <s v="  900442201"/>
    <s v="RECUPERAR S.A.S."/>
    <s v="80999002            "/>
    <x v="1"/>
    <m/>
    <m/>
    <m/>
    <s v="000484"/>
    <s v="REC MARZO 12                "/>
    <s v="03/14/2019"/>
    <n v="0"/>
    <n v="286481"/>
    <n v="286481"/>
    <x v="1"/>
    <s v="Ingreso"/>
  </r>
  <r>
    <s v="2019"/>
    <x v="2"/>
    <s v="14"/>
    <x v="0"/>
    <s v="000008128"/>
    <s v="000008128"/>
    <s v="4174050501          "/>
    <s v="RECICLAJE (IVA)               "/>
    <s v="  900442201"/>
    <s v="RECUPERAR S.A.S."/>
    <s v="80999003            "/>
    <x v="0"/>
    <m/>
    <m/>
    <m/>
    <s v="000485"/>
    <s v="REC MARZO 12                "/>
    <s v="03/14/2019"/>
    <n v="0"/>
    <n v="3572234"/>
    <n v="3572234"/>
    <x v="1"/>
    <s v="Ingreso"/>
  </r>
  <r>
    <s v="2019"/>
    <x v="2"/>
    <s v="14"/>
    <x v="0"/>
    <s v="000008129"/>
    <s v="000008129"/>
    <s v="4174050501          "/>
    <s v="RECICLAJE (IVA)               "/>
    <s v="  900442201"/>
    <s v="RECUPERAR S.A.S."/>
    <s v="80999002            "/>
    <x v="1"/>
    <m/>
    <m/>
    <m/>
    <s v="000491"/>
    <s v="REC MARZO 13                "/>
    <s v="03/14/2019"/>
    <n v="0"/>
    <n v="115909"/>
    <n v="115909"/>
    <x v="1"/>
    <s v="Ingreso"/>
  </r>
  <r>
    <s v="2019"/>
    <x v="2"/>
    <s v="14"/>
    <x v="0"/>
    <s v="000008129"/>
    <s v="000008129"/>
    <s v="4174050501          "/>
    <s v="RECICLAJE (IVA)               "/>
    <s v="  900442201"/>
    <s v="RECUPERAR S.A.S."/>
    <s v="80999003            "/>
    <x v="0"/>
    <m/>
    <m/>
    <m/>
    <s v="000492"/>
    <s v="REC MARZO 13                "/>
    <s v="03/14/2019"/>
    <n v="0"/>
    <n v="365195"/>
    <n v="365195"/>
    <x v="1"/>
    <s v="Ingreso"/>
  </r>
  <r>
    <s v="2019"/>
    <x v="2"/>
    <s v="14"/>
    <x v="0"/>
    <s v="000008131"/>
    <s v="000008131"/>
    <s v="4174050501          "/>
    <s v="RECICLAJE (IVA)               "/>
    <s v="  890900608"/>
    <s v="ALMACENES EXITO S A"/>
    <s v="80999002            "/>
    <x v="1"/>
    <m/>
    <m/>
    <m/>
    <s v="000500"/>
    <s v="VTA DE COSTALES             "/>
    <s v="03/14/2019"/>
    <n v="0"/>
    <n v="790000"/>
    <n v="790000"/>
    <x v="1"/>
    <s v="Ingreso"/>
  </r>
  <r>
    <s v="2019"/>
    <x v="2"/>
    <s v="14"/>
    <x v="0"/>
    <s v="000008132"/>
    <s v="000008132"/>
    <s v="4174050501          "/>
    <s v="RECICLAJE (IVA)               "/>
    <s v="  890300406"/>
    <s v="CARTON DE COLOMBIA S.A."/>
    <s v="80999003            "/>
    <x v="0"/>
    <m/>
    <m/>
    <m/>
    <s v="000504"/>
    <s v="REC MOLINO 3 . YUMBO        "/>
    <s v="03/14/2019"/>
    <n v="0"/>
    <n v="109866280"/>
    <n v="109866280"/>
    <x v="1"/>
    <s v="Ingreso"/>
  </r>
  <r>
    <s v="2019"/>
    <x v="2"/>
    <s v="14"/>
    <x v="0"/>
    <s v="000008133"/>
    <s v="000008133"/>
    <s v="4174050501          "/>
    <s v="RECICLAJE (IVA)               "/>
    <s v="  890300406"/>
    <s v="CARTON DE COLOMBIA S.A."/>
    <s v="80999005            "/>
    <x v="2"/>
    <m/>
    <m/>
    <m/>
    <s v="000508"/>
    <s v="REC MOLINO 5. COSTA         "/>
    <s v="03/14/2019"/>
    <n v="0"/>
    <n v="50003050"/>
    <n v="50003050"/>
    <x v="1"/>
    <s v="Ingreso"/>
  </r>
  <r>
    <s v="2019"/>
    <x v="2"/>
    <s v="14"/>
    <x v="0"/>
    <s v="000008134"/>
    <s v="000008134"/>
    <s v="4174050501          "/>
    <s v="RECICLAJE (IVA)               "/>
    <s v="  800013252"/>
    <s v="CTA DE RECICLAJE Y SERVICIOS C"/>
    <s v="80999004            "/>
    <x v="3"/>
    <m/>
    <m/>
    <m/>
    <s v="000511"/>
    <s v="REC FEB 26 A MAR 11         "/>
    <s v="03/14/2019"/>
    <n v="0"/>
    <n v="232930"/>
    <n v="232930"/>
    <x v="1"/>
    <s v="Ingreso"/>
  </r>
  <r>
    <s v="2019"/>
    <x v="2"/>
    <s v="14"/>
    <x v="0"/>
    <s v="000008135"/>
    <s v="000008135"/>
    <s v="4174050501          "/>
    <s v="RECICLAJE (IVA)               "/>
    <s v="  900299043"/>
    <s v="PLASTICOS AMBIENTALES S.A.S."/>
    <s v="80999003            "/>
    <x v="0"/>
    <m/>
    <m/>
    <m/>
    <s v="000517"/>
    <s v="VTA DE PLASTICOS            "/>
    <s v="03/14/2019"/>
    <n v="0"/>
    <n v="16622560"/>
    <n v="16622560"/>
    <x v="1"/>
    <s v="Ingreso"/>
  </r>
  <r>
    <s v="2019"/>
    <x v="2"/>
    <s v="14"/>
    <x v="0"/>
    <s v="000008136"/>
    <s v="000008136"/>
    <s v="4174050501          "/>
    <s v="RECICLAJE (IVA)               "/>
    <s v="   71670551"/>
    <s v="VILLEGAS CALLE JOHN JAIRO"/>
    <s v="80999002            "/>
    <x v="1"/>
    <m/>
    <m/>
    <m/>
    <s v="000520"/>
    <s v="FEB 25 A MAR 3              "/>
    <s v="03/14/2019"/>
    <n v="0"/>
    <n v="270300"/>
    <n v="270300"/>
    <x v="1"/>
    <s v="Ingreso"/>
  </r>
  <r>
    <s v="2019"/>
    <x v="2"/>
    <s v="18"/>
    <x v="0"/>
    <s v="000008141"/>
    <s v="000008141"/>
    <s v="4174050501          "/>
    <s v="RECICLAJE (IVA)               "/>
    <s v="  900559304"/>
    <s v="INVERSIONES Y COMERCIALIZADORA"/>
    <s v="80999002            "/>
    <x v="1"/>
    <m/>
    <m/>
    <m/>
    <s v="000696"/>
    <s v="VTA DE PLASTICO             "/>
    <s v="03/18/2019"/>
    <n v="0"/>
    <n v="5133240"/>
    <n v="5133240"/>
    <x v="1"/>
    <s v="Ingreso"/>
  </r>
  <r>
    <s v="2019"/>
    <x v="2"/>
    <s v="18"/>
    <x v="0"/>
    <s v="000008142"/>
    <s v="000008142"/>
    <s v="4174050501          "/>
    <s v="RECICLAJE (IVA)               "/>
    <s v="  900299043"/>
    <s v="PLASTICOS AMBIENTALES S.A.S."/>
    <s v="80999002            "/>
    <x v="1"/>
    <m/>
    <m/>
    <m/>
    <s v="000700"/>
    <s v="VTA DE PLASTICO             "/>
    <s v="03/18/2019"/>
    <n v="0"/>
    <n v="8413400"/>
    <n v="8413400"/>
    <x v="1"/>
    <s v="Ingreso"/>
  </r>
  <r>
    <s v="2019"/>
    <x v="2"/>
    <s v="18"/>
    <x v="0"/>
    <s v="000008142"/>
    <s v="000008142"/>
    <s v="4174050501          "/>
    <s v="RECICLAJE (IVA)               "/>
    <s v="  900299043"/>
    <s v="PLASTICOS AMBIENTALES S.A.S."/>
    <s v="80999003            "/>
    <x v="0"/>
    <m/>
    <m/>
    <m/>
    <s v="000701"/>
    <s v="VTA DE PLASTICO             "/>
    <s v="03/18/2019"/>
    <n v="0"/>
    <n v="7950640"/>
    <n v="7950640"/>
    <x v="1"/>
    <s v="Ingreso"/>
  </r>
  <r>
    <s v="2019"/>
    <x v="2"/>
    <s v="18"/>
    <x v="0"/>
    <s v="000008142"/>
    <s v="000008142"/>
    <s v="4174050501          "/>
    <s v="RECICLAJE (IVA)               "/>
    <s v="  900299043"/>
    <s v="PLASTICOS AMBIENTALES S.A.S."/>
    <s v="80999006            "/>
    <x v="5"/>
    <m/>
    <m/>
    <m/>
    <s v="000702"/>
    <s v="VTA DE PLASTICO             "/>
    <s v="03/18/2019"/>
    <n v="0"/>
    <n v="3309240"/>
    <n v="3309240"/>
    <x v="1"/>
    <s v="Ingreso"/>
  </r>
  <r>
    <s v="2019"/>
    <x v="2"/>
    <s v="18"/>
    <x v="0"/>
    <s v="000008143"/>
    <s v="000008143"/>
    <s v="4174050501          "/>
    <s v="RECICLAJE (IVA)               "/>
    <s v="  900823594"/>
    <s v="INDUSTRIA PROCESADORA DE PLAST"/>
    <s v="80999008            "/>
    <x v="4"/>
    <m/>
    <m/>
    <m/>
    <s v="000706"/>
    <s v="VTA DE PLASTICO             "/>
    <s v="03/18/2019"/>
    <n v="0"/>
    <n v="1934760"/>
    <n v="1934760"/>
    <x v="1"/>
    <s v="Ingreso"/>
  </r>
  <r>
    <s v="2019"/>
    <x v="2"/>
    <s v="18"/>
    <x v="0"/>
    <s v="000008144"/>
    <s v="000008144"/>
    <s v="4174050501          "/>
    <s v="RECICLAJE (IVA)               "/>
    <s v="  890300406"/>
    <s v="CARTON DE COLOMBIA S.A."/>
    <s v="80999006            "/>
    <x v="5"/>
    <m/>
    <m/>
    <m/>
    <s v="000710"/>
    <s v="REC MOLINO 3 PEREIRA        "/>
    <s v="03/18/2019"/>
    <n v="0"/>
    <n v="4533580"/>
    <n v="4533580"/>
    <x v="1"/>
    <s v="Ingreso"/>
  </r>
  <r>
    <s v="2019"/>
    <x v="2"/>
    <s v="18"/>
    <x v="0"/>
    <s v="000008144"/>
    <s v="000008144"/>
    <s v="4174050501          "/>
    <s v="RECICLAJE (IVA)               "/>
    <s v="  890300406"/>
    <s v="CARTON DE COLOMBIA S.A."/>
    <s v="80999008            "/>
    <x v="4"/>
    <m/>
    <m/>
    <m/>
    <s v="000711"/>
    <s v="REC MOLINO 3 YUMBO          "/>
    <s v="03/18/2019"/>
    <n v="0"/>
    <n v="18145140"/>
    <n v="18145140"/>
    <x v="1"/>
    <s v="Ingreso"/>
  </r>
  <r>
    <s v="2019"/>
    <x v="2"/>
    <s v="18"/>
    <x v="0"/>
    <s v="000008145"/>
    <s v="000008145"/>
    <s v="4174050501          "/>
    <s v="RECICLAJE (IVA)               "/>
    <s v="  890925108"/>
    <s v="PAPELES Y CARTONES S.A. PAPELS"/>
    <s v="80999002            "/>
    <x v="1"/>
    <m/>
    <m/>
    <m/>
    <s v="000715"/>
    <s v="REC MEDELLIN                "/>
    <s v="03/18/2019"/>
    <n v="0"/>
    <n v="110067653"/>
    <n v="110067653"/>
    <x v="1"/>
    <s v="Ingreso"/>
  </r>
  <r>
    <s v="2019"/>
    <x v="2"/>
    <s v="18"/>
    <x v="0"/>
    <s v="000008146"/>
    <s v="000008146"/>
    <s v="4174050501          "/>
    <s v="RECICLAJE (IVA)               "/>
    <s v="   39167576"/>
    <s v="CASTRILLON BERRIO MARIA EUGENI"/>
    <s v="80999002            "/>
    <x v="1"/>
    <m/>
    <m/>
    <m/>
    <s v="000718"/>
    <s v="ESTIBAS DE MADERA           "/>
    <s v="03/18/2019"/>
    <n v="0"/>
    <n v="400032"/>
    <n v="400032"/>
    <x v="1"/>
    <s v="Ingreso"/>
  </r>
  <r>
    <s v="2019"/>
    <x v="2"/>
    <s v="18"/>
    <x v="0"/>
    <s v="000008148"/>
    <s v="000008148"/>
    <s v="4174050501          "/>
    <s v="RECICLAJE (IVA)               "/>
    <s v="  901168657"/>
    <s v="PLASTICOS DURAN &amp; MARULANDA S."/>
    <s v="80999002            "/>
    <x v="1"/>
    <m/>
    <m/>
    <m/>
    <s v="000725"/>
    <s v="VTA DE ZUNCHO               "/>
    <s v="03/18/2019"/>
    <n v="0"/>
    <n v="123000"/>
    <n v="123000"/>
    <x v="1"/>
    <s v="Ingreso"/>
  </r>
  <r>
    <s v="2019"/>
    <x v="2"/>
    <s v="18"/>
    <x v="0"/>
    <s v="000008151"/>
    <s v="000008151"/>
    <s v="4174050501          "/>
    <s v="RECICLAJE (IVA)               "/>
    <s v="  890319797"/>
    <s v="COMPAÑIA COLOMBIANA RECICLADOR"/>
    <s v="80999003            "/>
    <x v="0"/>
    <m/>
    <m/>
    <m/>
    <s v="000738"/>
    <s v="REC MARZO 114 BOGOTA       "/>
    <s v="03/18/2019"/>
    <n v="0"/>
    <n v="318080"/>
    <n v="318080"/>
    <x v="1"/>
    <s v="Ingreso"/>
  </r>
  <r>
    <s v="2019"/>
    <x v="2"/>
    <s v="18"/>
    <x v="0"/>
    <s v="000008153"/>
    <s v="000008153"/>
    <s v="4174050501          "/>
    <s v="RECICLAJE (IVA)               "/>
    <s v="  900442201"/>
    <s v="RECUPERAR S.A.S."/>
    <s v="80999002            "/>
    <x v="1"/>
    <m/>
    <m/>
    <m/>
    <s v="000747"/>
    <s v="REC 14 DE MARZO             "/>
    <s v="03/18/2019"/>
    <n v="0"/>
    <n v="153878"/>
    <n v="153878"/>
    <x v="1"/>
    <s v="Ingreso"/>
  </r>
  <r>
    <s v="2019"/>
    <x v="2"/>
    <s v="18"/>
    <x v="0"/>
    <s v="000008153"/>
    <s v="000008153"/>
    <s v="4174050501          "/>
    <s v="RECICLAJE (IVA)               "/>
    <s v="  900442201"/>
    <s v="RECUPERAR S.A.S."/>
    <s v="80999008            "/>
    <x v="4"/>
    <m/>
    <m/>
    <m/>
    <s v="000748"/>
    <s v="REC 14 DE MARZO             "/>
    <s v="03/18/2019"/>
    <n v="0"/>
    <n v="75896"/>
    <n v="75896"/>
    <x v="1"/>
    <s v="Ingreso"/>
  </r>
  <r>
    <s v="2019"/>
    <x v="2"/>
    <s v="21"/>
    <x v="0"/>
    <s v="000008154"/>
    <s v="000008154"/>
    <s v="4174050501          "/>
    <s v="RECICLAJE (IVA)               "/>
    <s v="  900442201"/>
    <s v="RECUPERAR S.A.S."/>
    <s v="80999002            "/>
    <x v="1"/>
    <m/>
    <m/>
    <m/>
    <s v="001656"/>
    <s v="REC MARZO 1517             "/>
    <s v="03/21/2019"/>
    <n v="0"/>
    <n v="267621"/>
    <n v="267621"/>
    <x v="1"/>
    <s v="Ingreso"/>
  </r>
  <r>
    <s v="2019"/>
    <x v="2"/>
    <s v="21"/>
    <x v="0"/>
    <s v="000008155"/>
    <s v="000008155"/>
    <s v="4174050501          "/>
    <s v="RECICLAJE (IVA)               "/>
    <s v="  900442201"/>
    <s v="RECUPERAR S.A.S."/>
    <s v="80999002            "/>
    <x v="1"/>
    <m/>
    <m/>
    <m/>
    <s v="001661"/>
    <s v="REC MARZO 18                "/>
    <s v="03/21/2019"/>
    <n v="0"/>
    <n v="322396"/>
    <n v="322396"/>
    <x v="1"/>
    <s v="Ingreso"/>
  </r>
  <r>
    <s v="2019"/>
    <x v="2"/>
    <s v="21"/>
    <x v="0"/>
    <s v="000008155"/>
    <s v="000008155"/>
    <s v="4174050501          "/>
    <s v="RECICLAJE (IVA)               "/>
    <s v="  900442201"/>
    <s v="RECUPERAR S.A.S."/>
    <s v="80999003            "/>
    <x v="0"/>
    <m/>
    <m/>
    <m/>
    <s v="001662"/>
    <s v="REC MARZO 18                "/>
    <s v="03/21/2019"/>
    <n v="0"/>
    <n v="394047"/>
    <n v="394047"/>
    <x v="1"/>
    <s v="Ingreso"/>
  </r>
  <r>
    <s v="2019"/>
    <x v="2"/>
    <s v="21"/>
    <x v="0"/>
    <s v="000008155"/>
    <s v="000008155"/>
    <s v="4174050501          "/>
    <s v="RECICLAJE (IVA)               "/>
    <s v="  900442201"/>
    <s v="RECUPERAR S.A.S."/>
    <s v="80999006            "/>
    <x v="5"/>
    <m/>
    <m/>
    <m/>
    <s v="001663"/>
    <s v="REC MARZO 18                "/>
    <s v="03/21/2019"/>
    <n v="0"/>
    <n v="53512"/>
    <n v="53512"/>
    <x v="1"/>
    <s v="Ingreso"/>
  </r>
  <r>
    <s v="2019"/>
    <x v="2"/>
    <s v="21"/>
    <x v="0"/>
    <s v="000008156"/>
    <s v="000008156"/>
    <s v="4174050501          "/>
    <s v="RECICLAJE (IVA)               "/>
    <s v="  900442201"/>
    <s v="RECUPERAR S.A.S."/>
    <s v="80999005            "/>
    <x v="2"/>
    <m/>
    <m/>
    <m/>
    <s v="001671"/>
    <s v="REC CHATARRA MARZO 18       "/>
    <s v="03/21/2019"/>
    <n v="0"/>
    <n v="10215"/>
    <n v="10215"/>
    <x v="1"/>
    <s v="Ingreso"/>
  </r>
  <r>
    <s v="2019"/>
    <x v="2"/>
    <s v="21"/>
    <x v="0"/>
    <s v="000008157"/>
    <s v="000008157"/>
    <s v="4174050501          "/>
    <s v="RECICLAJE (IVA)               "/>
    <s v="  800013252"/>
    <s v="CTA DE RECICLAJE Y SERVICIOS C"/>
    <s v="80999004            "/>
    <x v="3"/>
    <m/>
    <m/>
    <m/>
    <s v="001676"/>
    <s v="REC MARZO 814              "/>
    <s v="03/21/2019"/>
    <n v="0"/>
    <n v="207180"/>
    <n v="207180"/>
    <x v="1"/>
    <s v="Ingreso"/>
  </r>
  <r>
    <s v="2019"/>
    <x v="2"/>
    <s v="21"/>
    <x v="0"/>
    <s v="000008158"/>
    <s v="000008158"/>
    <s v="4174050501          "/>
    <s v="RECICLAJE (IVA)               "/>
    <s v="   71670551"/>
    <s v="VILLEGAS CALLE JOHN JAIRO"/>
    <s v="80999002            "/>
    <x v="1"/>
    <m/>
    <m/>
    <m/>
    <s v="001681"/>
    <s v="REC MARZO 1117             "/>
    <s v="03/21/2019"/>
    <n v="0"/>
    <n v="140805"/>
    <n v="140805"/>
    <x v="1"/>
    <s v="Ingreso"/>
  </r>
  <r>
    <s v="2019"/>
    <x v="2"/>
    <s v="21"/>
    <x v="0"/>
    <s v="000008159"/>
    <s v="000008159"/>
    <s v="4174050501          "/>
    <s v="RECICLAJE (IVA)               "/>
    <s v="  900823594"/>
    <s v="INDUSTRIA PROCESADORA DE PLAST"/>
    <s v="80999008            "/>
    <x v="4"/>
    <m/>
    <m/>
    <m/>
    <s v="001686"/>
    <s v="VTA DE PLASTICO             "/>
    <s v="03/21/2019"/>
    <n v="0"/>
    <n v="591560"/>
    <n v="591560"/>
    <x v="1"/>
    <s v="Ingreso"/>
  </r>
  <r>
    <s v="2019"/>
    <x v="2"/>
    <s v="22"/>
    <x v="0"/>
    <s v="000008160"/>
    <s v="000008160"/>
    <s v="4174050501          "/>
    <s v="RECICLAJE (IVA)               "/>
    <s v="  900442201"/>
    <s v="RECUPERAR S.A.S."/>
    <s v="80999002            "/>
    <x v="1"/>
    <m/>
    <m/>
    <m/>
    <s v="001766"/>
    <s v="REC MARZO 19                "/>
    <s v="03/22/2019"/>
    <n v="0"/>
    <n v="49919"/>
    <n v="49919"/>
    <x v="1"/>
    <s v="Ingreso"/>
  </r>
  <r>
    <s v="2019"/>
    <x v="2"/>
    <s v="22"/>
    <x v="0"/>
    <s v="000008160"/>
    <s v="000008160"/>
    <s v="4174050501          "/>
    <s v="RECICLAJE (IVA)               "/>
    <s v="  900442201"/>
    <s v="RECUPERAR S.A.S."/>
    <s v="80999005            "/>
    <x v="2"/>
    <m/>
    <m/>
    <m/>
    <s v="001767"/>
    <s v="REC MARZO 19                "/>
    <s v="03/22/2019"/>
    <n v="0"/>
    <n v="2399554"/>
    <n v="2399554"/>
    <x v="1"/>
    <s v="Ingreso"/>
  </r>
  <r>
    <s v="2019"/>
    <x v="2"/>
    <s v="22"/>
    <x v="0"/>
    <s v="000008162"/>
    <s v="000008162"/>
    <s v="4174050501          "/>
    <s v="RECICLAJE (IVA)               "/>
    <s v="  900442201"/>
    <s v="RECUPERAR S.A.S."/>
    <s v="80999002            "/>
    <x v="1"/>
    <m/>
    <m/>
    <m/>
    <s v="001775"/>
    <s v="REC MARZO 20                "/>
    <s v="03/22/2019"/>
    <n v="0"/>
    <n v="207147"/>
    <n v="207147"/>
    <x v="1"/>
    <s v="Ingreso"/>
  </r>
  <r>
    <s v="2019"/>
    <x v="2"/>
    <s v="22"/>
    <x v="0"/>
    <s v="000008162"/>
    <s v="000008162"/>
    <s v="4174050501          "/>
    <s v="RECICLAJE (IVA)               "/>
    <s v="  900442201"/>
    <s v="RECUPERAR S.A.S."/>
    <s v="80999003            "/>
    <x v="0"/>
    <m/>
    <m/>
    <m/>
    <s v="001776"/>
    <s v="REC MARZO 20                "/>
    <s v="03/22/2019"/>
    <n v="0"/>
    <n v="735821"/>
    <n v="735821"/>
    <x v="1"/>
    <s v="Ingreso"/>
  </r>
  <r>
    <s v="2019"/>
    <x v="2"/>
    <s v="22"/>
    <x v="0"/>
    <s v="000008162"/>
    <s v="000008162"/>
    <s v="4174050501          "/>
    <s v="RECICLAJE (IVA)               "/>
    <s v="  900442201"/>
    <s v="RECUPERAR S.A.S."/>
    <s v="80999005            "/>
    <x v="2"/>
    <m/>
    <m/>
    <m/>
    <s v="001777"/>
    <s v="REC MARZO 20                "/>
    <s v="03/22/2019"/>
    <n v="0"/>
    <n v="175017"/>
    <n v="175017"/>
    <x v="1"/>
    <s v="Ingreso"/>
  </r>
  <r>
    <s v="2019"/>
    <x v="2"/>
    <s v="22"/>
    <x v="0"/>
    <s v="000008162"/>
    <s v="000008162"/>
    <s v="4174050501          "/>
    <s v="RECICLAJE (IVA)               "/>
    <s v="  900442201"/>
    <s v="RECUPERAR S.A.S."/>
    <s v="80999008            "/>
    <x v="4"/>
    <m/>
    <m/>
    <m/>
    <s v="001778"/>
    <s v="REC MARZO 20                "/>
    <s v="03/22/2019"/>
    <n v="0"/>
    <n v="48538"/>
    <n v="48538"/>
    <x v="1"/>
    <s v="Ingreso"/>
  </r>
  <r>
    <s v="2019"/>
    <x v="2"/>
    <s v="22"/>
    <x v="0"/>
    <s v="000008163"/>
    <s v="000008163"/>
    <s v="4174050501          "/>
    <s v="RECICLAJE (IVA)               "/>
    <s v="  900559304"/>
    <s v="INVERSIONES Y COMERCIALIZADORA"/>
    <s v="80999002            "/>
    <x v="1"/>
    <m/>
    <m/>
    <m/>
    <s v="001785"/>
    <s v="VTA DE PLASTICO             "/>
    <s v="03/22/2019"/>
    <n v="0"/>
    <n v="1704290"/>
    <n v="1704290"/>
    <x v="1"/>
    <s v="Ingreso"/>
  </r>
  <r>
    <s v="2019"/>
    <x v="2"/>
    <s v="22"/>
    <x v="0"/>
    <s v="000008164"/>
    <s v="000008164"/>
    <s v="4174050501          "/>
    <s v="RECICLAJE (IVA)               "/>
    <s v="  900299043"/>
    <s v="PLASTICOS AMBIENTALES S.A.S."/>
    <s v="80999002            "/>
    <x v="1"/>
    <m/>
    <m/>
    <m/>
    <s v="001789"/>
    <s v="VTA DE PLASTICO             "/>
    <s v="03/22/2019"/>
    <n v="0"/>
    <n v="2860280"/>
    <n v="2860280"/>
    <x v="1"/>
    <s v="Ingreso"/>
  </r>
  <r>
    <s v="2019"/>
    <x v="2"/>
    <s v="22"/>
    <x v="0"/>
    <s v="000008165"/>
    <s v="000008165"/>
    <s v="4174050501          "/>
    <s v="RECICLAJE (IVA)               "/>
    <s v="  900771500"/>
    <s v="INVERSIONES PLASTICOL S.A.S."/>
    <s v="80999002            "/>
    <x v="1"/>
    <m/>
    <m/>
    <m/>
    <s v="001793"/>
    <s v="VTA DE PLASTICO             "/>
    <s v="03/22/2019"/>
    <n v="0"/>
    <n v="2666000"/>
    <n v="2666000"/>
    <x v="1"/>
    <s v="Ingreso"/>
  </r>
  <r>
    <s v="2019"/>
    <x v="2"/>
    <s v="22"/>
    <x v="0"/>
    <s v="000008166"/>
    <s v="000008166"/>
    <s v="4174050501          "/>
    <s v="RECICLAJE (IVA)               "/>
    <s v="   71173261"/>
    <s v="TORRES AGUDELO OMAR LEIDER"/>
    <s v="80999002            "/>
    <x v="1"/>
    <m/>
    <m/>
    <m/>
    <s v="001796"/>
    <s v="VTA DE PLASTICO             "/>
    <s v="03/22/2019"/>
    <n v="0"/>
    <n v="999500"/>
    <n v="999500"/>
    <x v="1"/>
    <s v="Ingreso"/>
  </r>
  <r>
    <s v="2019"/>
    <x v="2"/>
    <s v="22"/>
    <x v="0"/>
    <s v="000008167"/>
    <s v="000008167"/>
    <s v="4174050501          "/>
    <s v="RECICLAJE (IVA)               "/>
    <s v="  890925108"/>
    <s v="PAPELES Y CARTONES S.A. PAPELS"/>
    <s v="80999002            "/>
    <x v="1"/>
    <m/>
    <m/>
    <m/>
    <s v="001800"/>
    <s v="REC MAR 1221               "/>
    <s v="03/22/2019"/>
    <n v="0"/>
    <n v="74518613"/>
    <n v="74518613"/>
    <x v="1"/>
    <s v="Ingreso"/>
  </r>
  <r>
    <s v="2019"/>
    <x v="2"/>
    <s v="22"/>
    <x v="0"/>
    <s v="000008168"/>
    <s v="000008168"/>
    <s v="4174050501          "/>
    <s v="RECICLAJE (IVA)               "/>
    <s v="  890300406"/>
    <s v="CARTON DE COLOMBIA S.A."/>
    <s v="80999006            "/>
    <x v="5"/>
    <m/>
    <m/>
    <m/>
    <s v="001804"/>
    <s v="RECICLAJE MOLINO 3  YUMBO  "/>
    <s v="03/22/2019"/>
    <n v="0"/>
    <n v="4542777"/>
    <n v="4542777"/>
    <x v="1"/>
    <s v="Ingreso"/>
  </r>
  <r>
    <s v="2019"/>
    <x v="2"/>
    <s v="22"/>
    <x v="0"/>
    <s v="000008168"/>
    <s v="000008168"/>
    <s v="4174050501          "/>
    <s v="RECICLAJE (IVA)               "/>
    <s v="  890300406"/>
    <s v="CARTON DE COLOMBIA S.A."/>
    <s v="80999008            "/>
    <x v="4"/>
    <m/>
    <m/>
    <m/>
    <s v="001805"/>
    <s v="RECICLAJE MOLINO 3  YUMBO  "/>
    <s v="03/22/2019"/>
    <n v="0"/>
    <n v="23228376"/>
    <n v="23228376"/>
    <x v="1"/>
    <s v="Ingreso"/>
  </r>
  <r>
    <s v="2019"/>
    <x v="2"/>
    <s v="22"/>
    <x v="0"/>
    <s v="000008169"/>
    <s v="000008169"/>
    <s v="4174050501          "/>
    <s v="RECICLAJE (IVA)               "/>
    <s v="  900442201"/>
    <s v="RECUPERAR S.A.S."/>
    <s v="80999003            "/>
    <x v="0"/>
    <m/>
    <m/>
    <m/>
    <s v="001809"/>
    <s v="REC MAR 21                  "/>
    <s v="03/22/2019"/>
    <n v="0"/>
    <n v="358433"/>
    <n v="358433"/>
    <x v="1"/>
    <s v="Ingreso"/>
  </r>
  <r>
    <s v="2019"/>
    <x v="2"/>
    <s v="22"/>
    <x v="0"/>
    <s v="000008169"/>
    <s v="000008169"/>
    <s v="4174050501          "/>
    <s v="RECICLAJE (IVA)               "/>
    <s v="  900442201"/>
    <s v="RECUPERAR S.A.S."/>
    <s v="80999005            "/>
    <x v="2"/>
    <m/>
    <m/>
    <m/>
    <s v="001810"/>
    <s v="REC MAR 21                  "/>
    <s v="03/22/2019"/>
    <n v="0"/>
    <n v="1879628"/>
    <n v="1879628"/>
    <x v="1"/>
    <s v="Ingreso"/>
  </r>
  <r>
    <s v="2019"/>
    <x v="2"/>
    <s v="22"/>
    <x v="0"/>
    <s v="000008170"/>
    <s v="000008170"/>
    <s v="4174050501          "/>
    <s v="RECICLAJE (IVA)               "/>
    <s v="  890300406"/>
    <s v="CARTON DE COLOMBIA S.A."/>
    <s v="80999003            "/>
    <x v="0"/>
    <m/>
    <m/>
    <m/>
    <s v="001817"/>
    <s v="REC MOLINO 3 YUMBO          "/>
    <s v="03/22/2019"/>
    <n v="0"/>
    <n v="28402500"/>
    <n v="28402500"/>
    <x v="1"/>
    <s v="Ingreso"/>
  </r>
  <r>
    <s v="2019"/>
    <x v="2"/>
    <s v="22"/>
    <x v="0"/>
    <s v="000008171"/>
    <s v="000008171"/>
    <s v="4174050501          "/>
    <s v="RECICLAJE (IVA)               "/>
    <s v="  890300406"/>
    <s v="CARTON DE COLOMBIA S.A."/>
    <s v="80999003            "/>
    <x v="0"/>
    <m/>
    <m/>
    <m/>
    <s v="001821"/>
    <s v="REC MOLINO 5 COSTA          "/>
    <s v="03/22/2019"/>
    <n v="0"/>
    <n v="42484730"/>
    <n v="42484730"/>
    <x v="1"/>
    <s v="Ingreso"/>
  </r>
  <r>
    <s v="2019"/>
    <x v="2"/>
    <s v="22"/>
    <x v="0"/>
    <s v="000008171"/>
    <s v="000008171"/>
    <s v="4174050501          "/>
    <s v="RECICLAJE (IVA)               "/>
    <s v="  890300406"/>
    <s v="CARTON DE COLOMBIA S.A."/>
    <s v="80999003            "/>
    <x v="0"/>
    <m/>
    <m/>
    <m/>
    <s v="003499"/>
    <s v="REC MOLINO 5 COSTA          "/>
    <s v="03/22/2019"/>
    <n v="0"/>
    <n v="13974030"/>
    <n v="13974030"/>
    <x v="1"/>
    <s v="Ingreso"/>
  </r>
  <r>
    <s v="2019"/>
    <x v="2"/>
    <s v="22"/>
    <x v="0"/>
    <s v="000008171"/>
    <s v="000008171"/>
    <s v="4174050501          "/>
    <s v="RECICLAJE (IVA)               "/>
    <s v="  890300406"/>
    <s v="CARTON DE COLOMBIA S.A."/>
    <s v="80999005            "/>
    <x v="2"/>
    <m/>
    <m/>
    <m/>
    <s v="001822"/>
    <s v="REC MOLINO 5 COSTA          "/>
    <s v="03/22/2019"/>
    <n v="0"/>
    <n v="38347700"/>
    <n v="38347700"/>
    <x v="1"/>
    <s v="Ingreso"/>
  </r>
  <r>
    <s v="2019"/>
    <x v="2"/>
    <s v="22"/>
    <x v="0"/>
    <s v="000008172"/>
    <s v="000008172"/>
    <s v="4174050501          "/>
    <s v="RECICLAJE (IVA)               "/>
    <s v="  890925108"/>
    <s v="PAPELES Y CARTONES S.A. PAPELS"/>
    <s v="80999003            "/>
    <x v="0"/>
    <m/>
    <m/>
    <m/>
    <s v="001826"/>
    <s v="REC FUNZA                   "/>
    <s v="03/22/2019"/>
    <n v="0"/>
    <n v="55582340"/>
    <n v="55582340"/>
    <x v="1"/>
    <s v="Ingreso"/>
  </r>
  <r>
    <s v="2019"/>
    <x v="2"/>
    <s v="27"/>
    <x v="0"/>
    <s v="000008173"/>
    <s v="000008173"/>
    <s v="4174050501          "/>
    <s v="RECICLAJE (IVA)               "/>
    <s v="  900442201"/>
    <s v="RECUPERAR S.A.S."/>
    <s v="80999002            "/>
    <x v="1"/>
    <m/>
    <m/>
    <m/>
    <s v="002368"/>
    <s v="REC MARZO 22                "/>
    <s v="03/27/2019"/>
    <n v="0"/>
    <n v="98448"/>
    <n v="98448"/>
    <x v="1"/>
    <s v="Ingreso"/>
  </r>
  <r>
    <s v="2019"/>
    <x v="2"/>
    <s v="28"/>
    <x v="0"/>
    <s v="000008175"/>
    <s v="000008175"/>
    <s v="4174050501          "/>
    <s v="RECICLAJE (IVA)               "/>
    <s v="  800013252"/>
    <s v="CTA DE RECICLAJE Y SERVICIOS C"/>
    <s v="80999004            "/>
    <x v="3"/>
    <m/>
    <m/>
    <m/>
    <s v="002404"/>
    <s v="REC MAR 1526               "/>
    <s v="03/28/2019"/>
    <n v="0"/>
    <n v="82170"/>
    <n v="82170"/>
    <x v="1"/>
    <s v="Ingreso"/>
  </r>
  <r>
    <s v="2019"/>
    <x v="2"/>
    <s v="28"/>
    <x v="0"/>
    <s v="000008177"/>
    <s v="000008177"/>
    <s v="4174050501          "/>
    <s v="RECICLAJE (IVA)               "/>
    <s v="  900299043"/>
    <s v="PLASTICOS AMBIENTALES S.A.S."/>
    <s v="80999002            "/>
    <x v="1"/>
    <m/>
    <m/>
    <m/>
    <s v="002413"/>
    <s v="VTA PLASTICO                "/>
    <s v="03/28/2019"/>
    <n v="0"/>
    <n v="3247600"/>
    <n v="3247600"/>
    <x v="1"/>
    <s v="Ingreso"/>
  </r>
  <r>
    <s v="2019"/>
    <x v="2"/>
    <s v="28"/>
    <x v="0"/>
    <s v="000008177"/>
    <s v="000008177"/>
    <s v="4174050501          "/>
    <s v="RECICLAJE (IVA)               "/>
    <s v="  900299043"/>
    <s v="PLASTICOS AMBIENTALES S.A.S."/>
    <s v="80999003            "/>
    <x v="0"/>
    <m/>
    <m/>
    <m/>
    <s v="002414"/>
    <s v="VTA PLASTICO                "/>
    <s v="03/28/2019"/>
    <n v="0"/>
    <n v="12149520"/>
    <n v="12149520"/>
    <x v="1"/>
    <s v="Ingreso"/>
  </r>
  <r>
    <s v="2019"/>
    <x v="2"/>
    <s v="28"/>
    <x v="0"/>
    <s v="000008177"/>
    <s v="000008177"/>
    <s v="4174050501          "/>
    <s v="RECICLAJE (IVA)               "/>
    <s v="  900299043"/>
    <s v="PLASTICOS AMBIENTALES S.A.S."/>
    <s v="80999006            "/>
    <x v="5"/>
    <m/>
    <m/>
    <m/>
    <s v="002415"/>
    <s v="VTA PLASTICO                "/>
    <s v="03/28/2019"/>
    <n v="0"/>
    <n v="2598080"/>
    <n v="2598080"/>
    <x v="1"/>
    <s v="Ingreso"/>
  </r>
  <r>
    <s v="2019"/>
    <x v="2"/>
    <s v="29"/>
    <x v="0"/>
    <s v="000008180"/>
    <s v="000008180"/>
    <s v="4174050501          "/>
    <s v="RECICLAJE (IVA)               "/>
    <s v="  900442201"/>
    <s v="RECUPERAR S.A.S."/>
    <s v="80999002            "/>
    <x v="1"/>
    <m/>
    <m/>
    <m/>
    <s v="002526"/>
    <s v="REC MAR 2325               "/>
    <s v="03/29/2019"/>
    <n v="0"/>
    <n v="224284"/>
    <n v="224284"/>
    <x v="1"/>
    <s v="Ingreso"/>
  </r>
  <r>
    <s v="2019"/>
    <x v="2"/>
    <s v="29"/>
    <x v="0"/>
    <s v="000008180"/>
    <s v="000008180"/>
    <s v="4174050501          "/>
    <s v="RECICLAJE (IVA)               "/>
    <s v="  900442201"/>
    <s v="RECUPERAR S.A.S."/>
    <s v="80999006            "/>
    <x v="5"/>
    <m/>
    <m/>
    <m/>
    <s v="002527"/>
    <s v="REC MAR 2325               "/>
    <s v="03/29/2019"/>
    <n v="0"/>
    <n v="168720"/>
    <n v="168720"/>
    <x v="1"/>
    <s v="Ingreso"/>
  </r>
  <r>
    <s v="2019"/>
    <x v="2"/>
    <s v="29"/>
    <x v="0"/>
    <s v="000008181"/>
    <s v="000008181"/>
    <s v="4174050501          "/>
    <s v="RECICLAJE (IVA)               "/>
    <s v="  900442201"/>
    <s v="RECUPERAR S.A.S."/>
    <s v="80999002            "/>
    <x v="1"/>
    <m/>
    <m/>
    <m/>
    <s v="002536"/>
    <s v="REC MAR 26                  "/>
    <s v="03/29/2019"/>
    <n v="0"/>
    <n v="351848"/>
    <n v="351848"/>
    <x v="1"/>
    <s v="Ingreso"/>
  </r>
  <r>
    <s v="2019"/>
    <x v="2"/>
    <s v="29"/>
    <x v="0"/>
    <s v="000008181"/>
    <s v="000008181"/>
    <s v="4174050501          "/>
    <s v="RECICLAJE (IVA)               "/>
    <s v="  900442201"/>
    <s v="RECUPERAR S.A.S."/>
    <s v="80999003            "/>
    <x v="0"/>
    <m/>
    <m/>
    <m/>
    <s v="002537"/>
    <s v="REC MAR 26                  "/>
    <s v="03/29/2019"/>
    <n v="0"/>
    <n v="269114"/>
    <n v="269114"/>
    <x v="1"/>
    <s v="Ingreso"/>
  </r>
  <r>
    <s v="2019"/>
    <x v="2"/>
    <s v="29"/>
    <x v="0"/>
    <s v="000008182"/>
    <s v="000008182"/>
    <s v="4174050501          "/>
    <s v="RECICLAJE (IVA)               "/>
    <s v="  900442201"/>
    <s v="RECUPERAR S.A.S."/>
    <s v="80999002            "/>
    <x v="1"/>
    <m/>
    <m/>
    <m/>
    <s v="002544"/>
    <s v="REC MAR 27                  "/>
    <s v="03/29/2019"/>
    <n v="0"/>
    <n v="136756"/>
    <n v="136756"/>
    <x v="1"/>
    <s v="Ingreso"/>
  </r>
  <r>
    <s v="2019"/>
    <x v="2"/>
    <s v="29"/>
    <x v="0"/>
    <s v="000008182"/>
    <s v="000008182"/>
    <s v="4174050501          "/>
    <s v="RECICLAJE (IVA)               "/>
    <s v="  900442201"/>
    <s v="RECUPERAR S.A.S."/>
    <s v="80999003            "/>
    <x v="0"/>
    <m/>
    <m/>
    <m/>
    <s v="002545"/>
    <s v="REC MAR 27                  "/>
    <s v="03/29/2019"/>
    <n v="0"/>
    <n v="359303"/>
    <n v="359303"/>
    <x v="1"/>
    <s v="Ingreso"/>
  </r>
  <r>
    <s v="2019"/>
    <x v="2"/>
    <s v="29"/>
    <x v="0"/>
    <s v="000008182"/>
    <s v="000008182"/>
    <s v="4174050501          "/>
    <s v="RECICLAJE (IVA)               "/>
    <s v="  900442201"/>
    <s v="RECUPERAR S.A.S."/>
    <s v="80999005            "/>
    <x v="2"/>
    <m/>
    <m/>
    <m/>
    <s v="002546"/>
    <s v="REC MAR 27                  "/>
    <s v="03/29/2019"/>
    <n v="0"/>
    <n v="2152375"/>
    <n v="2152375"/>
    <x v="1"/>
    <s v="Ingreso"/>
  </r>
  <r>
    <s v="2019"/>
    <x v="2"/>
    <s v="29"/>
    <x v="0"/>
    <s v="000008182"/>
    <s v="000008182"/>
    <s v="4174050501          "/>
    <s v="RECICLAJE (IVA)               "/>
    <s v="  900442201"/>
    <s v="RECUPERAR S.A.S."/>
    <s v="80999008            "/>
    <x v="4"/>
    <m/>
    <m/>
    <m/>
    <s v="002547"/>
    <s v="REC MAR 27                  "/>
    <s v="03/29/2019"/>
    <n v="0"/>
    <n v="92667"/>
    <n v="92667"/>
    <x v="1"/>
    <s v="Ingreso"/>
  </r>
  <r>
    <s v="2019"/>
    <x v="2"/>
    <s v="29"/>
    <x v="0"/>
    <s v="000008185"/>
    <s v="000008185"/>
    <s v="4174050501          "/>
    <s v="RECICLAJE (IVA)               "/>
    <s v="  901168657"/>
    <s v="PLASTICOS DURAN &amp; MARULANDA S."/>
    <s v="80999002            "/>
    <x v="1"/>
    <m/>
    <m/>
    <m/>
    <s v="002565"/>
    <s v="VTA DE ZUNCHO               "/>
    <s v="03/29/2019"/>
    <n v="0"/>
    <n v="63000"/>
    <n v="63000"/>
    <x v="1"/>
    <s v="Ingreso"/>
  </r>
  <r>
    <s v="2019"/>
    <x v="2"/>
    <s v="29"/>
    <x v="0"/>
    <s v="000008186"/>
    <s v="000008186"/>
    <s v="4174050501          "/>
    <s v="RECICLAJE (IVA)               "/>
    <s v="   79264364"/>
    <s v="ORTIZ GUEVARA CLARSON ANTONIO"/>
    <s v="80999004            "/>
    <x v="3"/>
    <m/>
    <m/>
    <m/>
    <s v="002569"/>
    <s v="VTA DE PLASTICO             "/>
    <s v="03/29/2019"/>
    <n v="0"/>
    <n v="4454100"/>
    <n v="4454100"/>
    <x v="1"/>
    <s v="Ingreso"/>
  </r>
  <r>
    <s v="2019"/>
    <x v="2"/>
    <s v="29"/>
    <x v="0"/>
    <s v="000008187"/>
    <s v="000008187"/>
    <s v="4174050501          "/>
    <s v="RECICLAJE (IVA)               "/>
    <s v="  890925108"/>
    <s v="PAPELES Y CARTONES S.A. PAPELS"/>
    <s v="80999002            "/>
    <x v="1"/>
    <m/>
    <m/>
    <m/>
    <s v="002573"/>
    <s v="VTA DE CARTON               "/>
    <s v="03/29/2019"/>
    <n v="0"/>
    <n v="13665660"/>
    <n v="13665660"/>
    <x v="1"/>
    <s v="Ingreso"/>
  </r>
  <r>
    <s v="2019"/>
    <x v="2"/>
    <s v="29"/>
    <x v="0"/>
    <s v="000008187"/>
    <s v="000008187"/>
    <s v="4174050501          "/>
    <s v="RECICLAJE (IVA)               "/>
    <s v="  890925108"/>
    <s v="PAPELES Y CARTONES S.A. PAPELS"/>
    <s v="80999003            "/>
    <x v="0"/>
    <m/>
    <m/>
    <m/>
    <s v="002574"/>
    <s v="VTA DE CARTON               "/>
    <s v="03/29/2019"/>
    <n v="0"/>
    <n v="12978590"/>
    <n v="12978590"/>
    <x v="1"/>
    <s v="Ingreso"/>
  </r>
  <r>
    <s v="2019"/>
    <x v="2"/>
    <s v="29"/>
    <x v="0"/>
    <s v="000008188"/>
    <s v="000008188"/>
    <s v="4174050501          "/>
    <s v="RECICLAJE (IVA)               "/>
    <s v="  890300406"/>
    <s v="CARTON DE COLOMBIA S.A."/>
    <s v="80999003            "/>
    <x v="0"/>
    <m/>
    <m/>
    <m/>
    <s v="002578"/>
    <s v="REC MOLINO 3  YUMBO         "/>
    <s v="03/29/2019"/>
    <n v="0"/>
    <n v="28148230"/>
    <n v="28148230"/>
    <x v="1"/>
    <s v="Ingreso"/>
  </r>
  <r>
    <s v="2019"/>
    <x v="2"/>
    <s v="29"/>
    <x v="0"/>
    <s v="000008188"/>
    <s v="000008188"/>
    <s v="4174050501          "/>
    <s v="RECICLAJE (IVA)               "/>
    <s v="  890300406"/>
    <s v="CARTON DE COLOMBIA S.A."/>
    <s v="80999008            "/>
    <x v="4"/>
    <m/>
    <m/>
    <m/>
    <s v="002579"/>
    <s v="REC MOLINO 3  YUMBO         "/>
    <s v="03/29/2019"/>
    <n v="0"/>
    <n v="9651440"/>
    <n v="9651440"/>
    <x v="1"/>
    <s v="Ingreso"/>
  </r>
  <r>
    <s v="2019"/>
    <x v="2"/>
    <s v="29"/>
    <x v="0"/>
    <s v="000008189"/>
    <s v="000008189"/>
    <s v="4174050501          "/>
    <s v="RECICLAJE (IVA)               "/>
    <s v="  890300406"/>
    <s v="CARTON DE COLOMBIA S.A."/>
    <s v="80999003            "/>
    <x v="0"/>
    <m/>
    <m/>
    <m/>
    <s v="002583"/>
    <s v="REC MOLINO 5                "/>
    <s v="03/29/2019"/>
    <n v="0"/>
    <n v="42003240"/>
    <n v="42003240"/>
    <x v="1"/>
    <s v="Ingreso"/>
  </r>
  <r>
    <s v="2019"/>
    <x v="2"/>
    <s v="29"/>
    <x v="0"/>
    <s v="000008189"/>
    <s v="000008189"/>
    <s v="4174050501          "/>
    <s v="RECICLAJE (IVA)               "/>
    <s v="  890300406"/>
    <s v="CARTON DE COLOMBIA S.A."/>
    <s v="80999005            "/>
    <x v="2"/>
    <m/>
    <m/>
    <m/>
    <s v="002584"/>
    <s v="REC MOLINO 5                "/>
    <s v="03/29/2019"/>
    <n v="0"/>
    <n v="16757530"/>
    <n v="16757530"/>
    <x v="1"/>
    <s v="Ingreso"/>
  </r>
  <r>
    <s v="2019"/>
    <x v="2"/>
    <s v="29"/>
    <x v="0"/>
    <s v="000008190"/>
    <s v="000008190"/>
    <s v="4174050501          "/>
    <s v="RECICLAJE (IVA)               "/>
    <s v="  890319797"/>
    <s v="COMPAÑIA COLOMBIANA RECICLADOR"/>
    <s v="80999005            "/>
    <x v="2"/>
    <m/>
    <m/>
    <m/>
    <s v="002588"/>
    <s v="REC COSTA MARZO             "/>
    <s v="03/29/2019"/>
    <n v="0"/>
    <n v="258688"/>
    <n v="258688"/>
    <x v="1"/>
    <s v="Ingreso"/>
  </r>
  <r>
    <s v="2019"/>
    <x v="2"/>
    <s v="29"/>
    <x v="0"/>
    <s v="000008191"/>
    <s v="000008191"/>
    <s v="4174050501          "/>
    <s v="RECICLAJE (IVA)               "/>
    <s v="  901196953"/>
    <s v="CANOPLAST M Y R SAS"/>
    <s v="80999003            "/>
    <x v="0"/>
    <m/>
    <m/>
    <m/>
    <s v="002593"/>
    <s v="VTA DE GANCHOS              "/>
    <s v="03/29/2019"/>
    <n v="0"/>
    <n v="872000"/>
    <n v="872000"/>
    <x v="1"/>
    <s v="Ingreso"/>
  </r>
  <r>
    <s v="2019"/>
    <x v="2"/>
    <s v="29"/>
    <x v="0"/>
    <s v="000008194"/>
    <s v="000008194"/>
    <s v="4174050501          "/>
    <s v="RECICLAJE (IVA)               "/>
    <s v="   71670551"/>
    <s v="VILLEGAS CALLE JOHN JAIRO"/>
    <s v="80999002            "/>
    <x v="1"/>
    <m/>
    <m/>
    <m/>
    <s v="002603"/>
    <s v="REC MARZO 1824             "/>
    <s v="03/29/2019"/>
    <n v="0"/>
    <n v="14600"/>
    <n v="14600"/>
    <x v="1"/>
    <s v="Ingreso"/>
  </r>
  <r>
    <s v="2019"/>
    <x v="2"/>
    <s v="29"/>
    <x v="0"/>
    <s v="000008195"/>
    <s v="000008195"/>
    <s v="4174050501          "/>
    <s v="RECICLAJE (IVA)               "/>
    <s v="  890319797"/>
    <s v="COMPAÑIA COLOMBIANA RECICLADOR"/>
    <s v="80999003            "/>
    <x v="0"/>
    <m/>
    <m/>
    <m/>
    <s v="002608"/>
    <s v="REC MARZO 1528             "/>
    <s v="03/29/2019"/>
    <n v="0"/>
    <n v="596146"/>
    <n v="596146"/>
    <x v="1"/>
    <s v="Ingreso"/>
  </r>
  <r>
    <s v="2019"/>
    <x v="2"/>
    <s v="29"/>
    <x v="0"/>
    <s v="000008196"/>
    <s v="000008196"/>
    <s v="4174050501          "/>
    <s v="RECICLAJE (IVA)               "/>
    <s v="  900559304"/>
    <s v="INVERSIONES Y COMERCIALIZADORA"/>
    <s v="80999002            "/>
    <x v="1"/>
    <m/>
    <m/>
    <m/>
    <s v="002615"/>
    <s v="VTA DE PLASTICO             "/>
    <s v="03/29/2019"/>
    <n v="0"/>
    <n v="1559760"/>
    <n v="1559760"/>
    <x v="1"/>
    <s v="Ingreso"/>
  </r>
  <r>
    <s v="2019"/>
    <x v="2"/>
    <s v="29"/>
    <x v="0"/>
    <s v="000008197"/>
    <s v="000008197"/>
    <s v="4174050501          "/>
    <s v="RECICLAJE (IVA)               "/>
    <s v="  900823594"/>
    <s v="INDUSTRIA PROCESADORA DE PLAST"/>
    <s v="80999008            "/>
    <x v="4"/>
    <m/>
    <m/>
    <m/>
    <s v="002619"/>
    <s v="VTA DE PLASTICO             "/>
    <s v="03/29/2019"/>
    <n v="0"/>
    <n v="2004680"/>
    <n v="2004680"/>
    <x v="1"/>
    <s v="Ingreso"/>
  </r>
  <r>
    <s v="2019"/>
    <x v="2"/>
    <s v="29"/>
    <x v="0"/>
    <s v="000008198"/>
    <s v="000008198"/>
    <s v="4174050501          "/>
    <s v="RECICLAJE (IVA)               "/>
    <s v="   39167576"/>
    <s v="CASTRILLON BERRIO MARIA EUGENI"/>
    <s v="80999002            "/>
    <x v="1"/>
    <m/>
    <m/>
    <m/>
    <s v="002622"/>
    <s v="VTA DE MADERA               "/>
    <s v="03/29/2019"/>
    <n v="0"/>
    <n v="311136"/>
    <n v="311136"/>
    <x v="1"/>
    <s v="Ingreso"/>
  </r>
  <r>
    <s v="2019"/>
    <x v="2"/>
    <s v="29"/>
    <x v="0"/>
    <s v="000008199"/>
    <s v="000008199"/>
    <s v="4174050501          "/>
    <s v="RECICLAJE (IVA)               "/>
    <s v="   71173261"/>
    <s v="TORRES AGUDELO OMAR LEIDER"/>
    <s v="80999002            "/>
    <x v="1"/>
    <m/>
    <m/>
    <m/>
    <s v="002625"/>
    <s v="VTA REC                     "/>
    <s v="03/29/2019"/>
    <n v="0"/>
    <n v="297500"/>
    <n v="297500"/>
    <x v="1"/>
    <s v="Ingreso"/>
  </r>
  <r>
    <s v="2019"/>
    <x v="2"/>
    <s v="29"/>
    <x v="0"/>
    <s v="000008201"/>
    <s v="000008201"/>
    <s v="4174050501          "/>
    <s v="RECICLAJE (IVA)               "/>
    <s v="  890319797"/>
    <s v="COMPAÑIA COLOMBIANA RECICLADOR"/>
    <s v="80999002            "/>
    <x v="1"/>
    <m/>
    <m/>
    <m/>
    <s v="002631"/>
    <s v="RECICLAJE                   "/>
    <s v="03/29/2019"/>
    <n v="0"/>
    <n v="44880"/>
    <n v="44880"/>
    <x v="1"/>
    <s v="Ingreso"/>
  </r>
  <r>
    <s v="2019"/>
    <x v="3"/>
    <s v="05"/>
    <x v="0"/>
    <s v="000008204"/>
    <s v="000008204"/>
    <s v="4174050501          "/>
    <s v="RECICLAJE (IVA)               "/>
    <s v="  890900608"/>
    <s v="ALMACENES EXITO S A"/>
    <s v="80999002            "/>
    <x v="1"/>
    <m/>
    <m/>
    <m/>
    <s v="000380"/>
    <s v="VTA COSTALES                "/>
    <s v="04/05/2019"/>
    <n v="0"/>
    <n v="790000"/>
    <n v="790000"/>
    <x v="1"/>
    <s v="Ingreso"/>
  </r>
  <r>
    <s v="2019"/>
    <x v="3"/>
    <s v="08"/>
    <x v="0"/>
    <s v="000008207"/>
    <s v="000008207"/>
    <s v="4174050501          "/>
    <s v="RECICLAJE (IVA)               "/>
    <s v="  800013252"/>
    <s v="CTA DE RECICLAJE Y SERVICIOS C"/>
    <s v="80999004            "/>
    <x v="3"/>
    <m/>
    <m/>
    <m/>
    <s v="000416"/>
    <s v="REC MARZO 27 A ABRIL 4      "/>
    <s v="04/08/2019"/>
    <n v="0"/>
    <n v="140140"/>
    <n v="140140"/>
    <x v="1"/>
    <s v="Ingreso"/>
  </r>
  <r>
    <s v="2019"/>
    <x v="3"/>
    <s v="10"/>
    <x v="0"/>
    <s v="000008209"/>
    <s v="000008209"/>
    <s v="4174050501          "/>
    <s v="RECICLAJE (IVA)               "/>
    <s v="  900442201"/>
    <s v="RECUPERAR S.A.S."/>
    <s v="80999002            "/>
    <x v="1"/>
    <m/>
    <m/>
    <m/>
    <s v="000485"/>
    <s v="REC MAR 2831               "/>
    <s v="04/10/2019"/>
    <n v="0"/>
    <n v="281242"/>
    <n v="281242"/>
    <x v="1"/>
    <s v="Ingreso"/>
  </r>
  <r>
    <s v="2019"/>
    <x v="3"/>
    <s v="10"/>
    <x v="0"/>
    <s v="000008209"/>
    <s v="000008209"/>
    <s v="4174050501          "/>
    <s v="RECICLAJE (IVA)               "/>
    <s v="  900442201"/>
    <s v="RECUPERAR S.A.S."/>
    <s v="80999005            "/>
    <x v="2"/>
    <m/>
    <m/>
    <m/>
    <s v="000486"/>
    <s v="REC MAR 2831               "/>
    <s v="04/10/2019"/>
    <n v="0"/>
    <n v="121218"/>
    <n v="121218"/>
    <x v="1"/>
    <s v="Ingreso"/>
  </r>
  <r>
    <s v="2019"/>
    <x v="3"/>
    <s v="10"/>
    <x v="0"/>
    <s v="000008209"/>
    <s v="000008209"/>
    <s v="4174050501          "/>
    <s v="RECICLAJE (IVA)               "/>
    <s v="  900442201"/>
    <s v="RECUPERAR S.A.S."/>
    <s v="80999006            "/>
    <x v="5"/>
    <m/>
    <m/>
    <m/>
    <s v="000487"/>
    <s v="REC MAR 2831               "/>
    <s v="04/10/2019"/>
    <n v="0"/>
    <n v="38983"/>
    <n v="38983"/>
    <x v="1"/>
    <s v="Ingreso"/>
  </r>
  <r>
    <s v="2019"/>
    <x v="3"/>
    <s v="10"/>
    <x v="0"/>
    <s v="000008210"/>
    <s v="000008210"/>
    <s v="4174050501          "/>
    <s v="RECICLAJE (IVA)               "/>
    <s v="  900442201"/>
    <s v="RECUPERAR S.A.S."/>
    <s v="80999003            "/>
    <x v="0"/>
    <m/>
    <m/>
    <m/>
    <s v="000496"/>
    <s v="REC ABRIL 1                 "/>
    <s v="04/10/2019"/>
    <n v="0"/>
    <n v="2521750"/>
    <n v="2521750"/>
    <x v="1"/>
    <s v="Ingreso"/>
  </r>
  <r>
    <s v="2019"/>
    <x v="3"/>
    <s v="10"/>
    <x v="0"/>
    <s v="000008210"/>
    <s v="000008210"/>
    <s v="4174050501          "/>
    <s v="RECICLAJE (IVA)               "/>
    <s v="  900442201"/>
    <s v="RECUPERAR S.A.S."/>
    <s v="80999005            "/>
    <x v="2"/>
    <m/>
    <m/>
    <m/>
    <s v="000497"/>
    <s v="REC ABRIL 1                 "/>
    <s v="04/10/2019"/>
    <n v="0"/>
    <n v="5448"/>
    <n v="5448"/>
    <x v="1"/>
    <s v="Ingreso"/>
  </r>
  <r>
    <s v="2019"/>
    <x v="3"/>
    <s v="10"/>
    <x v="0"/>
    <s v="000008211"/>
    <s v="000008211"/>
    <s v="4174050501          "/>
    <s v="RECICLAJE (IVA)               "/>
    <s v="  900442201"/>
    <s v="RECUPERAR S.A.S."/>
    <s v="80999002            "/>
    <x v="1"/>
    <m/>
    <m/>
    <m/>
    <s v="000503"/>
    <s v="REC ABRIL 2                 "/>
    <s v="04/10/2019"/>
    <n v="0"/>
    <n v="294921"/>
    <n v="294921"/>
    <x v="1"/>
    <s v="Ingreso"/>
  </r>
  <r>
    <s v="2019"/>
    <x v="3"/>
    <s v="10"/>
    <x v="0"/>
    <s v="000008212"/>
    <s v="000008212"/>
    <s v="4174050501          "/>
    <s v="RECICLAJE (IVA)               "/>
    <s v="  900442201"/>
    <s v="RECUPERAR S.A.S."/>
    <s v="80999002            "/>
    <x v="1"/>
    <m/>
    <m/>
    <m/>
    <s v="000508"/>
    <s v="REC ABRIL 3                 "/>
    <s v="04/10/2019"/>
    <n v="0"/>
    <n v="29938"/>
    <n v="29938"/>
    <x v="1"/>
    <s v="Ingreso"/>
  </r>
  <r>
    <s v="2019"/>
    <x v="3"/>
    <s v="10"/>
    <x v="0"/>
    <s v="000008212"/>
    <s v="000008212"/>
    <s v="4174050501          "/>
    <s v="RECICLAJE (IVA)               "/>
    <s v="  900442201"/>
    <s v="RECUPERAR S.A.S."/>
    <s v="80999003            "/>
    <x v="0"/>
    <m/>
    <m/>
    <m/>
    <s v="000509"/>
    <s v="REC ABRIL 3                 "/>
    <s v="04/10/2019"/>
    <n v="0"/>
    <n v="325521"/>
    <n v="325521"/>
    <x v="1"/>
    <s v="Ingreso"/>
  </r>
  <r>
    <s v="2019"/>
    <x v="3"/>
    <s v="10"/>
    <x v="0"/>
    <s v="000008212"/>
    <s v="000008212"/>
    <s v="4174050501          "/>
    <s v="RECICLAJE (IVA)               "/>
    <s v="  900442201"/>
    <s v="RECUPERAR S.A.S."/>
    <s v="80999005            "/>
    <x v="2"/>
    <m/>
    <m/>
    <m/>
    <s v="000510"/>
    <s v="REC ABRIL 3                 "/>
    <s v="04/10/2019"/>
    <n v="0"/>
    <n v="1944391"/>
    <n v="1944391"/>
    <x v="1"/>
    <s v="Ingreso"/>
  </r>
  <r>
    <s v="2019"/>
    <x v="3"/>
    <s v="10"/>
    <x v="0"/>
    <s v="000008212"/>
    <s v="000008212"/>
    <s v="4174050501          "/>
    <s v="RECICLAJE (IVA)               "/>
    <s v="  900442201"/>
    <s v="RECUPERAR S.A.S."/>
    <s v="80999008            "/>
    <x v="4"/>
    <m/>
    <m/>
    <m/>
    <s v="000511"/>
    <s v="REC ABRIL 3                 "/>
    <s v="04/10/2019"/>
    <n v="0"/>
    <n v="252542"/>
    <n v="252542"/>
    <x v="1"/>
    <s v="Ingreso"/>
  </r>
  <r>
    <s v="2019"/>
    <x v="3"/>
    <s v="10"/>
    <x v="0"/>
    <s v="000008213"/>
    <s v="000008213"/>
    <s v="4174050501          "/>
    <s v="RECICLAJE (IVA)               "/>
    <s v="  900442201"/>
    <s v="RECUPERAR S.A.S."/>
    <s v="80999002            "/>
    <x v="1"/>
    <m/>
    <m/>
    <m/>
    <s v="000521"/>
    <s v="REC ABRIL 4                 "/>
    <s v="04/10/2019"/>
    <n v="0"/>
    <n v="370832"/>
    <n v="370832"/>
    <x v="1"/>
    <s v="Ingreso"/>
  </r>
  <r>
    <s v="2019"/>
    <x v="3"/>
    <s v="10"/>
    <x v="0"/>
    <s v="000008213"/>
    <s v="000008213"/>
    <s v="4174050501          "/>
    <s v="RECICLAJE (IVA)               "/>
    <s v="  900442201"/>
    <s v="RECUPERAR S.A.S."/>
    <s v="80999003            "/>
    <x v="0"/>
    <m/>
    <m/>
    <m/>
    <s v="000522"/>
    <s v="REC ABRIL 4                 "/>
    <s v="04/10/2019"/>
    <n v="0"/>
    <n v="3405"/>
    <n v="3405"/>
    <x v="1"/>
    <s v="Ingreso"/>
  </r>
  <r>
    <s v="2019"/>
    <x v="3"/>
    <s v="10"/>
    <x v="0"/>
    <s v="000008213"/>
    <s v="000008213"/>
    <s v="4174050501          "/>
    <s v="RECICLAJE (IVA)               "/>
    <s v="  900442201"/>
    <s v="RECUPERAR S.A.S."/>
    <s v="80999005            "/>
    <x v="2"/>
    <m/>
    <m/>
    <m/>
    <s v="000523"/>
    <s v="REC ABRIL 4                 "/>
    <s v="04/10/2019"/>
    <n v="0"/>
    <n v="181740"/>
    <n v="181740"/>
    <x v="1"/>
    <s v="Ingreso"/>
  </r>
  <r>
    <s v="2019"/>
    <x v="3"/>
    <s v="10"/>
    <x v="0"/>
    <s v="000008213"/>
    <s v="000008213"/>
    <s v="4174050501          "/>
    <s v="RECICLAJE (IVA)               "/>
    <s v="  900442201"/>
    <s v="RECUPERAR S.A.S."/>
    <s v="80999008            "/>
    <x v="4"/>
    <m/>
    <m/>
    <m/>
    <s v="000524"/>
    <s v="REC ABRIL 4                 "/>
    <s v="04/10/2019"/>
    <n v="0"/>
    <n v="65386"/>
    <n v="65386"/>
    <x v="1"/>
    <s v="Ingreso"/>
  </r>
  <r>
    <s v="2019"/>
    <x v="3"/>
    <s v="10"/>
    <x v="0"/>
    <s v="000008214"/>
    <s v="000008214"/>
    <s v="4174050501          "/>
    <s v="RECICLAJE (IVA)               "/>
    <s v="  900442201"/>
    <s v="RECUPERAR S.A.S."/>
    <s v="80999002            "/>
    <x v="1"/>
    <m/>
    <m/>
    <m/>
    <s v="000532"/>
    <s v="REC ABRIL 57               "/>
    <s v="04/10/2019"/>
    <n v="0"/>
    <n v="234378"/>
    <n v="234378"/>
    <x v="1"/>
    <s v="Ingreso"/>
  </r>
  <r>
    <s v="2019"/>
    <x v="3"/>
    <s v="10"/>
    <x v="0"/>
    <s v="000008214"/>
    <s v="000008214"/>
    <s v="4174050501          "/>
    <s v="RECICLAJE (IVA)               "/>
    <s v="  900442201"/>
    <s v="RECUPERAR S.A.S."/>
    <s v="80999003            "/>
    <x v="0"/>
    <m/>
    <m/>
    <m/>
    <s v="000533"/>
    <s v="REC ABRIL 57               "/>
    <s v="04/10/2019"/>
    <n v="0"/>
    <n v="200313"/>
    <n v="200313"/>
    <x v="1"/>
    <s v="Ingreso"/>
  </r>
  <r>
    <s v="2019"/>
    <x v="3"/>
    <s v="10"/>
    <x v="0"/>
    <s v="000008214"/>
    <s v="000008214"/>
    <s v="4174050501          "/>
    <s v="RECICLAJE (IVA)               "/>
    <s v="  900442201"/>
    <s v="RECUPERAR S.A.S."/>
    <s v="80999005            "/>
    <x v="2"/>
    <m/>
    <m/>
    <m/>
    <s v="000534"/>
    <s v="REC ABRIL 57               "/>
    <s v="04/10/2019"/>
    <n v="0"/>
    <n v="3405"/>
    <n v="3405"/>
    <x v="1"/>
    <s v="Ingreso"/>
  </r>
  <r>
    <s v="2019"/>
    <x v="3"/>
    <s v="10"/>
    <x v="0"/>
    <s v="000008214"/>
    <s v="000008214"/>
    <s v="4174050501          "/>
    <s v="RECICLAJE (IVA)               "/>
    <s v="  900442201"/>
    <s v="RECUPERAR S.A.S."/>
    <s v="80999008            "/>
    <x v="4"/>
    <m/>
    <m/>
    <m/>
    <s v="000535"/>
    <s v="REC ABRIL 57               "/>
    <s v="04/10/2019"/>
    <n v="0"/>
    <n v="73158"/>
    <n v="73158"/>
    <x v="1"/>
    <s v="Ingreso"/>
  </r>
  <r>
    <s v="2019"/>
    <x v="3"/>
    <s v="10"/>
    <x v="0"/>
    <s v="000008215"/>
    <s v="500333222"/>
    <s v="4174050501          "/>
    <s v="RECICLAJE (IVA)               "/>
    <s v="  890900608"/>
    <s v="ALMACENES EXITO S A"/>
    <s v="80999002            "/>
    <x v="1"/>
    <m/>
    <m/>
    <m/>
    <s v="000543"/>
    <s v="VT DE COSTALES              "/>
    <s v="04/10/2019"/>
    <n v="0"/>
    <n v="400000"/>
    <n v="400000"/>
    <x v="1"/>
    <s v="Ingreso"/>
  </r>
  <r>
    <s v="2019"/>
    <x v="3"/>
    <s v="10"/>
    <x v="0"/>
    <s v="000008216"/>
    <s v="000008216"/>
    <s v="4174050501          "/>
    <s v="RECICLAJE (IVA)               "/>
    <s v="  900442201"/>
    <s v="RECUPERAR S.A.S."/>
    <s v="80999002            "/>
    <x v="1"/>
    <m/>
    <m/>
    <m/>
    <s v="000547"/>
    <s v="REC ABRIL 8                 "/>
    <s v="04/10/2019"/>
    <n v="0"/>
    <n v="155919"/>
    <n v="155919"/>
    <x v="1"/>
    <s v="Ingreso"/>
  </r>
  <r>
    <s v="2019"/>
    <x v="3"/>
    <s v="10"/>
    <x v="0"/>
    <s v="000008216"/>
    <s v="000008216"/>
    <s v="4174050501          "/>
    <s v="RECICLAJE (IVA)               "/>
    <s v="  900442201"/>
    <s v="RECUPERAR S.A.S."/>
    <s v="80999003            "/>
    <x v="0"/>
    <m/>
    <m/>
    <m/>
    <s v="000548"/>
    <s v="REC ABRIL 8                 "/>
    <s v="04/10/2019"/>
    <n v="0"/>
    <n v="681"/>
    <n v="681"/>
    <x v="1"/>
    <s v="Ingreso"/>
  </r>
  <r>
    <s v="2019"/>
    <x v="3"/>
    <s v="10"/>
    <x v="0"/>
    <s v="000008216"/>
    <s v="000008216"/>
    <s v="4174050501          "/>
    <s v="RECICLAJE (IVA)               "/>
    <s v="  900442201"/>
    <s v="RECUPERAR S.A.S."/>
    <s v="80999005            "/>
    <x v="2"/>
    <m/>
    <m/>
    <m/>
    <s v="000549"/>
    <s v="REC ABRIL 8                 "/>
    <s v="04/10/2019"/>
    <n v="0"/>
    <n v="28602"/>
    <n v="28602"/>
    <x v="1"/>
    <s v="Ingreso"/>
  </r>
  <r>
    <s v="2019"/>
    <x v="3"/>
    <s v="10"/>
    <x v="0"/>
    <s v="000008216"/>
    <s v="000008216"/>
    <s v="4174050501          "/>
    <s v="RECICLAJE (IVA)               "/>
    <s v="  900442201"/>
    <s v="RECUPERAR S.A.S."/>
    <s v="80999006            "/>
    <x v="5"/>
    <m/>
    <m/>
    <m/>
    <s v="000550"/>
    <s v="REC ABRIL 8                 "/>
    <s v="04/10/2019"/>
    <n v="0"/>
    <n v="47315"/>
    <n v="47315"/>
    <x v="1"/>
    <s v="Ingreso"/>
  </r>
  <r>
    <s v="2019"/>
    <x v="3"/>
    <s v="10"/>
    <x v="0"/>
    <s v="000008218"/>
    <s v="000008218"/>
    <s v="4174050501          "/>
    <s v="RECICLAJE (IVA)               "/>
    <s v="  900299043"/>
    <s v="PLASTICOS AMBIENTALES S.A.S."/>
    <s v="80999003            "/>
    <x v="0"/>
    <m/>
    <m/>
    <m/>
    <s v="000562"/>
    <s v="VTA DE PLASTICOS            "/>
    <s v="04/10/2019"/>
    <n v="0"/>
    <n v="8058280"/>
    <n v="8058280"/>
    <x v="1"/>
    <s v="Ingreso"/>
  </r>
  <r>
    <s v="2019"/>
    <x v="3"/>
    <s v="10"/>
    <x v="0"/>
    <s v="000008219"/>
    <s v="000008219"/>
    <s v="4174050501          "/>
    <s v="RECICLAJE (IVA)               "/>
    <s v="  890300406"/>
    <s v="CARTON DE COLOMBIA S.A."/>
    <s v="80999003            "/>
    <x v="0"/>
    <m/>
    <m/>
    <m/>
    <s v="000566"/>
    <s v="REC MOLINO 5                "/>
    <s v="04/10/2019"/>
    <n v="0"/>
    <n v="88707770"/>
    <n v="88707770"/>
    <x v="1"/>
    <s v="Ingreso"/>
  </r>
  <r>
    <s v="2019"/>
    <x v="3"/>
    <s v="10"/>
    <x v="0"/>
    <s v="000008219"/>
    <s v="000008219"/>
    <s v="4174050501          "/>
    <s v="RECICLAJE (IVA)               "/>
    <s v="  890300406"/>
    <s v="CARTON DE COLOMBIA S.A."/>
    <s v="80999005            "/>
    <x v="2"/>
    <m/>
    <m/>
    <m/>
    <s v="000567"/>
    <s v="REC MOLINO 5                "/>
    <s v="04/10/2019"/>
    <n v="0"/>
    <n v="28395570"/>
    <n v="28395570"/>
    <x v="1"/>
    <s v="Ingreso"/>
  </r>
  <r>
    <s v="2019"/>
    <x v="3"/>
    <s v="10"/>
    <x v="0"/>
    <s v="000008220"/>
    <s v="000008220"/>
    <s v="4174050501          "/>
    <s v="RECICLAJE (IVA)               "/>
    <s v="   71670551"/>
    <s v="VILLEGAS CALLE JOHN JAIRO"/>
    <s v="80999002            "/>
    <x v="1"/>
    <m/>
    <m/>
    <m/>
    <s v="000570"/>
    <s v="REC MAR 2531               "/>
    <s v="04/10/2019"/>
    <n v="0"/>
    <n v="27000"/>
    <n v="27000"/>
    <x v="1"/>
    <s v="Ingreso"/>
  </r>
  <r>
    <s v="2019"/>
    <x v="3"/>
    <s v="11"/>
    <x v="0"/>
    <s v="000008224"/>
    <s v="000008224"/>
    <s v="4174050501          "/>
    <s v="RECICLAJE (IVA)               "/>
    <s v="  900442201"/>
    <s v="RECUPERAR S.A.S."/>
    <s v="80999003            "/>
    <x v="0"/>
    <m/>
    <m/>
    <m/>
    <s v="000630"/>
    <s v="REC ABRIL 9                 "/>
    <s v="04/11/2019"/>
    <n v="0"/>
    <n v="1646403"/>
    <n v="1646403"/>
    <x v="1"/>
    <s v="Ingreso"/>
  </r>
  <r>
    <s v="2019"/>
    <x v="3"/>
    <s v="11"/>
    <x v="0"/>
    <s v="000008224"/>
    <s v="000008224"/>
    <s v="4174050501          "/>
    <s v="RECICLAJE (IVA)               "/>
    <s v="  900442201"/>
    <s v="RECUPERAR S.A.S."/>
    <s v="80999005            "/>
    <x v="2"/>
    <m/>
    <m/>
    <m/>
    <s v="000631"/>
    <s v="REC ABRIL 9                 "/>
    <s v="04/11/2019"/>
    <n v="0"/>
    <n v="385487"/>
    <n v="385487"/>
    <x v="1"/>
    <s v="Ingreso"/>
  </r>
  <r>
    <s v="2019"/>
    <x v="3"/>
    <s v="11"/>
    <x v="0"/>
    <s v="000008224"/>
    <s v="000008224"/>
    <s v="4174050501          "/>
    <s v="RECICLAJE (IVA)               "/>
    <s v="  900442201"/>
    <s v="RECUPERAR S.A.S."/>
    <s v="80999008            "/>
    <x v="4"/>
    <m/>
    <m/>
    <m/>
    <s v="000632"/>
    <s v="REC ABRIL 9                 "/>
    <s v="04/11/2019"/>
    <n v="0"/>
    <n v="31951"/>
    <n v="31951"/>
    <x v="1"/>
    <s v="Ingreso"/>
  </r>
  <r>
    <s v="2019"/>
    <x v="3"/>
    <s v="22"/>
    <x v="0"/>
    <s v="000008225"/>
    <s v="000008225"/>
    <s v="4174050501          "/>
    <s v="RECICLAJE (IVA)               "/>
    <s v="  900442201"/>
    <s v="RECUPERAR S.A.S."/>
    <s v="80999002            "/>
    <x v="1"/>
    <m/>
    <m/>
    <m/>
    <s v="001073"/>
    <s v="REC ABRIL 10                "/>
    <s v="04/22/2019"/>
    <n v="0"/>
    <n v="136745"/>
    <n v="136745"/>
    <x v="1"/>
    <s v="Ingreso"/>
  </r>
  <r>
    <s v="2019"/>
    <x v="3"/>
    <s v="22"/>
    <x v="0"/>
    <s v="000008225"/>
    <s v="000008225"/>
    <s v="4174050501          "/>
    <s v="RECICLAJE (IVA)               "/>
    <s v="  900442201"/>
    <s v="RECUPERAR S.A.S."/>
    <s v="80999003            "/>
    <x v="0"/>
    <m/>
    <m/>
    <m/>
    <s v="001074"/>
    <s v="REC ABRIL 10                "/>
    <s v="04/22/2019"/>
    <n v="0"/>
    <n v="331325"/>
    <n v="331325"/>
    <x v="1"/>
    <s v="Ingreso"/>
  </r>
  <r>
    <s v="2019"/>
    <x v="3"/>
    <s v="22"/>
    <x v="0"/>
    <s v="000008225"/>
    <s v="000008225"/>
    <s v="4174050501          "/>
    <s v="RECICLAJE (IVA)               "/>
    <s v="  900442201"/>
    <s v="RECUPERAR S.A.S."/>
    <s v="80999005            "/>
    <x v="2"/>
    <m/>
    <m/>
    <m/>
    <s v="001075"/>
    <s v="REC ABRIL 10                "/>
    <s v="04/22/2019"/>
    <n v="0"/>
    <n v="41920"/>
    <n v="41920"/>
    <x v="1"/>
    <s v="Ingreso"/>
  </r>
  <r>
    <s v="2019"/>
    <x v="3"/>
    <s v="22"/>
    <x v="0"/>
    <s v="000008226"/>
    <s v="000008226"/>
    <s v="4174050501          "/>
    <s v="RECICLAJE (IVA)               "/>
    <s v="  900442201"/>
    <s v="RECUPERAR S.A.S."/>
    <s v="80999002            "/>
    <x v="1"/>
    <m/>
    <m/>
    <m/>
    <s v="001084"/>
    <s v="REC ABRIL 11                "/>
    <s v="04/22/2019"/>
    <n v="0"/>
    <n v="170330"/>
    <n v="170330"/>
    <x v="1"/>
    <s v="Ingreso"/>
  </r>
  <r>
    <s v="2019"/>
    <x v="3"/>
    <s v="22"/>
    <x v="0"/>
    <s v="000008226"/>
    <s v="000008226"/>
    <s v="4174050501          "/>
    <s v="RECICLAJE (IVA)               "/>
    <s v="  900442201"/>
    <s v="RECUPERAR S.A.S."/>
    <s v="80999005            "/>
    <x v="2"/>
    <m/>
    <m/>
    <m/>
    <s v="001085"/>
    <s v="REC ABRIL 11                "/>
    <s v="04/22/2019"/>
    <n v="0"/>
    <n v="2092444"/>
    <n v="2092444"/>
    <x v="1"/>
    <s v="Ingreso"/>
  </r>
  <r>
    <s v="2019"/>
    <x v="3"/>
    <s v="22"/>
    <x v="0"/>
    <s v="000008227"/>
    <s v="000008227"/>
    <s v="4174050501          "/>
    <s v="RECICLAJE (IVA)               "/>
    <s v="  900442201"/>
    <s v="RECUPERAR S.A.S."/>
    <s v="80999002            "/>
    <x v="1"/>
    <m/>
    <m/>
    <m/>
    <s v="001092"/>
    <s v="REC ABRIL 12 al 14          "/>
    <s v="04/22/2019"/>
    <n v="0"/>
    <n v="217402"/>
    <n v="217402"/>
    <x v="1"/>
    <s v="Ingreso"/>
  </r>
  <r>
    <s v="2019"/>
    <x v="3"/>
    <s v="22"/>
    <x v="0"/>
    <s v="000008227"/>
    <s v="000008227"/>
    <s v="4174050501          "/>
    <s v="RECICLAJE (IVA)               "/>
    <s v="  900442201"/>
    <s v="RECUPERAR S.A.S."/>
    <s v="80999005            "/>
    <x v="2"/>
    <m/>
    <m/>
    <m/>
    <s v="001093"/>
    <s v="REC ABRIL 12 al 14          "/>
    <s v="04/22/2019"/>
    <n v="0"/>
    <n v="10215"/>
    <n v="10215"/>
    <x v="1"/>
    <s v="Ingreso"/>
  </r>
  <r>
    <s v="2019"/>
    <x v="3"/>
    <s v="22"/>
    <x v="0"/>
    <s v="000008227"/>
    <s v="000008227"/>
    <s v="4174050501          "/>
    <s v="RECICLAJE (IVA)               "/>
    <s v="  900442201"/>
    <s v="RECUPERAR S.A.S."/>
    <s v="80999008            "/>
    <x v="4"/>
    <m/>
    <m/>
    <m/>
    <s v="001094"/>
    <s v="REC ABRIL 12 al 14          "/>
    <s v="04/22/2019"/>
    <n v="0"/>
    <n v="23658"/>
    <n v="23658"/>
    <x v="1"/>
    <s v="Ingreso"/>
  </r>
  <r>
    <s v="2019"/>
    <x v="3"/>
    <s v="23"/>
    <x v="0"/>
    <s v="000008228"/>
    <s v="000008228"/>
    <s v="4174050501          "/>
    <s v="RECICLAJE (IVA)               "/>
    <s v="  900299043"/>
    <s v="PLASTICOS AMBIENTALES S.A.S."/>
    <s v="80999002            "/>
    <x v="1"/>
    <m/>
    <m/>
    <m/>
    <s v="001103"/>
    <s v="VTA DE PLASTICO             "/>
    <s v="04/23/2019"/>
    <n v="0"/>
    <n v="9234960"/>
    <n v="9234960"/>
    <x v="1"/>
    <s v="Ingreso"/>
  </r>
  <r>
    <s v="2019"/>
    <x v="3"/>
    <s v="23"/>
    <x v="0"/>
    <s v="000008228"/>
    <s v="000008228"/>
    <s v="4174050501          "/>
    <s v="RECICLAJE (IVA)               "/>
    <s v="  900299043"/>
    <s v="PLASTICOS AMBIENTALES S.A.S."/>
    <s v="80999003            "/>
    <x v="0"/>
    <m/>
    <m/>
    <m/>
    <s v="001104"/>
    <s v="VTA DE PLASTICO             "/>
    <s v="04/23/2019"/>
    <n v="0"/>
    <n v="8038040"/>
    <n v="8038040"/>
    <x v="1"/>
    <s v="Ingreso"/>
  </r>
  <r>
    <s v="2019"/>
    <x v="3"/>
    <s v="23"/>
    <x v="0"/>
    <s v="000008228"/>
    <s v="000008228"/>
    <s v="4174050501          "/>
    <s v="RECICLAJE (IVA)               "/>
    <s v="  900299043"/>
    <s v="PLASTICOS AMBIENTALES S.A.S."/>
    <s v="80999004            "/>
    <x v="3"/>
    <m/>
    <m/>
    <m/>
    <s v="001105"/>
    <s v="VTA DE PLASTICO             "/>
    <s v="04/23/2019"/>
    <n v="0"/>
    <n v="3392960"/>
    <n v="3392960"/>
    <x v="1"/>
    <s v="Ingreso"/>
  </r>
  <r>
    <s v="2019"/>
    <x v="3"/>
    <s v="23"/>
    <x v="0"/>
    <s v="000008228"/>
    <s v="000008228"/>
    <s v="4174050501          "/>
    <s v="RECICLAJE (IVA)               "/>
    <s v="  900299043"/>
    <s v="PLASTICOS AMBIENTALES S.A.S."/>
    <s v="80999006            "/>
    <x v="5"/>
    <m/>
    <m/>
    <m/>
    <s v="001106"/>
    <s v="VTA DE PLASTICO             "/>
    <s v="04/23/2019"/>
    <n v="0"/>
    <n v="2373600"/>
    <n v="2373600"/>
    <x v="1"/>
    <s v="Ingreso"/>
  </r>
  <r>
    <s v="2019"/>
    <x v="3"/>
    <s v="23"/>
    <x v="0"/>
    <s v="000008230"/>
    <s v="000008230"/>
    <s v="4174050501          "/>
    <s v="RECICLAJE (IVA)               "/>
    <s v="  900442201"/>
    <s v="RECUPERAR S.A.S."/>
    <s v="80999002            "/>
    <x v="1"/>
    <m/>
    <m/>
    <m/>
    <s v="001679"/>
    <s v="REC ABRIL 15                "/>
    <s v="04/23/2019"/>
    <n v="0"/>
    <n v="51852"/>
    <n v="51852"/>
    <x v="1"/>
    <s v="Ingreso"/>
  </r>
  <r>
    <s v="2019"/>
    <x v="3"/>
    <s v="23"/>
    <x v="0"/>
    <s v="000008230"/>
    <s v="000008230"/>
    <s v="4174050501          "/>
    <s v="RECICLAJE (IVA)               "/>
    <s v="  900442201"/>
    <s v="RECUPERAR S.A.S."/>
    <s v="80999002            "/>
    <x v="1"/>
    <m/>
    <m/>
    <m/>
    <s v="001680"/>
    <s v="REC ABRIL 15                "/>
    <s v="04/23/2019"/>
    <n v="0"/>
    <n v="83226"/>
    <n v="83226"/>
    <x v="1"/>
    <s v="Ingreso"/>
  </r>
  <r>
    <s v="2019"/>
    <x v="3"/>
    <s v="23"/>
    <x v="0"/>
    <s v="000008230"/>
    <s v="000008230"/>
    <s v="4174050501          "/>
    <s v="RECICLAJE (IVA)               "/>
    <s v="  900442201"/>
    <s v="RECUPERAR S.A.S."/>
    <s v="80999003            "/>
    <x v="0"/>
    <m/>
    <m/>
    <m/>
    <s v="001684"/>
    <s v="REC ABRIL 15                "/>
    <s v="04/23/2019"/>
    <n v="0"/>
    <n v="45617"/>
    <n v="45617"/>
    <x v="1"/>
    <s v="Ingreso"/>
  </r>
  <r>
    <s v="2019"/>
    <x v="3"/>
    <s v="23"/>
    <x v="0"/>
    <s v="000008230"/>
    <s v="000008230"/>
    <s v="4174050501          "/>
    <s v="RECICLAJE (IVA)               "/>
    <s v="  900442201"/>
    <s v="RECUPERAR S.A.S."/>
    <s v="80999003            "/>
    <x v="0"/>
    <m/>
    <m/>
    <m/>
    <s v="001686"/>
    <s v="REC ABRIL 15                "/>
    <s v="04/23/2019"/>
    <n v="0"/>
    <n v="67166"/>
    <n v="67166"/>
    <x v="1"/>
    <s v="Ingreso"/>
  </r>
  <r>
    <s v="2019"/>
    <x v="3"/>
    <s v="23"/>
    <x v="0"/>
    <s v="000008230"/>
    <s v="000008230"/>
    <s v="4174050501          "/>
    <s v="RECICLAJE (IVA)               "/>
    <s v="  900442201"/>
    <s v="RECUPERAR S.A.S."/>
    <s v="80999003            "/>
    <x v="0"/>
    <m/>
    <m/>
    <m/>
    <s v="001687"/>
    <s v="REC ABRIL 15                "/>
    <s v="04/23/2019"/>
    <n v="0"/>
    <n v="53410"/>
    <n v="53410"/>
    <x v="1"/>
    <s v="Ingreso"/>
  </r>
  <r>
    <s v="2019"/>
    <x v="3"/>
    <s v="23"/>
    <x v="0"/>
    <s v="000008230"/>
    <s v="000008230"/>
    <s v="4174050501          "/>
    <s v="RECICLAJE (IVA)               "/>
    <s v="  900442201"/>
    <s v="RECUPERAR S.A.S."/>
    <s v="80999005            "/>
    <x v="2"/>
    <m/>
    <m/>
    <m/>
    <s v="001701"/>
    <s v="REC ABRIL 15                "/>
    <s v="04/23/2019"/>
    <n v="0"/>
    <n v="5448"/>
    <n v="5448"/>
    <x v="1"/>
    <s v="Ingreso"/>
  </r>
  <r>
    <s v="2019"/>
    <x v="3"/>
    <s v="23"/>
    <x v="0"/>
    <s v="000008230"/>
    <s v="000008230"/>
    <s v="4174050501          "/>
    <s v="RECICLAJE (IVA)               "/>
    <s v="  900442201"/>
    <s v="RECUPERAR S.A.S."/>
    <s v="80999006            "/>
    <x v="5"/>
    <m/>
    <m/>
    <m/>
    <s v="001689"/>
    <s v="REC ABRIL 15                "/>
    <s v="04/23/2019"/>
    <n v="0"/>
    <n v="2090"/>
    <n v="2090"/>
    <x v="1"/>
    <s v="Ingreso"/>
  </r>
  <r>
    <s v="2019"/>
    <x v="3"/>
    <s v="23"/>
    <x v="0"/>
    <s v="000008230"/>
    <s v="000008230"/>
    <s v="4174050501          "/>
    <s v="RECICLAJE (IVA)               "/>
    <s v="  900442201"/>
    <s v="RECUPERAR S.A.S."/>
    <s v="80999006            "/>
    <x v="5"/>
    <m/>
    <m/>
    <m/>
    <s v="001693"/>
    <s v="REC ABRIL 15                "/>
    <s v="04/23/2019"/>
    <n v="0"/>
    <n v="15136"/>
    <n v="15136"/>
    <x v="1"/>
    <s v="Ingreso"/>
  </r>
  <r>
    <s v="2019"/>
    <x v="3"/>
    <s v="23"/>
    <x v="0"/>
    <s v="000008230"/>
    <s v="000008230"/>
    <s v="4174050501          "/>
    <s v="RECICLAJE (IVA)               "/>
    <s v="  900442201"/>
    <s v="RECUPERAR S.A.S."/>
    <s v="80999006            "/>
    <x v="5"/>
    <m/>
    <m/>
    <m/>
    <s v="001695"/>
    <s v="REC ABRIL 15                "/>
    <s v="04/23/2019"/>
    <n v="0"/>
    <n v="13328"/>
    <n v="13328"/>
    <x v="1"/>
    <s v="Ingreso"/>
  </r>
  <r>
    <s v="2019"/>
    <x v="3"/>
    <s v="23"/>
    <x v="0"/>
    <s v="000008230"/>
    <s v="000008230"/>
    <s v="4174050501          "/>
    <s v="RECICLAJE (IVA)               "/>
    <s v="  900442201"/>
    <s v="RECUPERAR S.A.S."/>
    <s v="80999006            "/>
    <x v="5"/>
    <m/>
    <m/>
    <m/>
    <s v="001697"/>
    <s v="REC ABRIL 15                "/>
    <s v="04/23/2019"/>
    <n v="0"/>
    <n v="14105"/>
    <n v="14105"/>
    <x v="1"/>
    <s v="Ingreso"/>
  </r>
  <r>
    <s v="2019"/>
    <x v="3"/>
    <s v="23"/>
    <x v="0"/>
    <s v="000008233"/>
    <s v="000008233"/>
    <s v="4174050501          "/>
    <s v="RECICLAJE (IVA)               "/>
    <s v="  900299043"/>
    <s v="PLASTICOS AMBIENTALES S.A.S."/>
    <s v="80999006            "/>
    <x v="5"/>
    <m/>
    <m/>
    <m/>
    <s v="001726"/>
    <s v="AJUSTE REM 9257 PEREIRA     "/>
    <s v="04/23/2019"/>
    <n v="0"/>
    <n v="248400"/>
    <n v="248400"/>
    <x v="1"/>
    <s v="Ingreso"/>
  </r>
  <r>
    <s v="2019"/>
    <x v="3"/>
    <s v="23"/>
    <x v="0"/>
    <s v="000008234"/>
    <s v="000008234"/>
    <s v="4174050501          "/>
    <s v="RECICLAJE (IVA)               "/>
    <s v="  890319797"/>
    <s v="COMPAÑIA COLOMBIANA RECICLADOR"/>
    <s v="80999003            "/>
    <x v="0"/>
    <m/>
    <m/>
    <m/>
    <s v="001731"/>
    <s v="REC MARZO 28 A ABRIL 23     "/>
    <s v="04/23/2019"/>
    <n v="0"/>
    <n v="4588"/>
    <n v="4588"/>
    <x v="1"/>
    <s v="Ingreso"/>
  </r>
  <r>
    <s v="2019"/>
    <x v="3"/>
    <s v="23"/>
    <x v="0"/>
    <s v="000008234"/>
    <s v="000008234"/>
    <s v="4174050501          "/>
    <s v="RECICLAJE (IVA)               "/>
    <s v="  890319797"/>
    <s v="COMPAÑIA COLOMBIANA RECICLADOR"/>
    <s v="80999003            "/>
    <x v="0"/>
    <m/>
    <m/>
    <m/>
    <s v="001736"/>
    <s v="REC MARZO 28 A ABRIL 23     "/>
    <s v="04/23/2019"/>
    <n v="0"/>
    <n v="614292"/>
    <n v="614292"/>
    <x v="1"/>
    <s v="Ingreso"/>
  </r>
  <r>
    <s v="2019"/>
    <x v="3"/>
    <s v="23"/>
    <x v="0"/>
    <s v="000008235"/>
    <s v="000008235"/>
    <s v="4174050501          "/>
    <s v="RECICLAJE (IVA)               "/>
    <s v="  900442201"/>
    <s v="RECUPERAR S.A.S."/>
    <s v="80999002            "/>
    <x v="1"/>
    <m/>
    <m/>
    <m/>
    <s v="001750"/>
    <s v="REC ABRIL 1621             "/>
    <s v="04/23/2019"/>
    <n v="0"/>
    <n v="13580"/>
    <n v="13580"/>
    <x v="1"/>
    <s v="Ingreso"/>
  </r>
  <r>
    <s v="2019"/>
    <x v="3"/>
    <s v="23"/>
    <x v="0"/>
    <s v="000008235"/>
    <s v="000008235"/>
    <s v="4174050501          "/>
    <s v="RECICLAJE (IVA)               "/>
    <s v="  900442201"/>
    <s v="RECUPERAR S.A.S."/>
    <s v="80999002            "/>
    <x v="1"/>
    <m/>
    <m/>
    <m/>
    <s v="001752"/>
    <s v="REC ABRIL 1621             "/>
    <s v="04/23/2019"/>
    <n v="0"/>
    <n v="22350"/>
    <n v="22350"/>
    <x v="1"/>
    <s v="Ingreso"/>
  </r>
  <r>
    <s v="2019"/>
    <x v="3"/>
    <s v="23"/>
    <x v="0"/>
    <s v="000008235"/>
    <s v="000008235"/>
    <s v="4174050501          "/>
    <s v="RECICLAJE (IVA)               "/>
    <s v="  900442201"/>
    <s v="RECUPERAR S.A.S."/>
    <s v="80999002            "/>
    <x v="1"/>
    <m/>
    <m/>
    <m/>
    <s v="001753"/>
    <s v="REC ABRIL 1621             "/>
    <s v="04/23/2019"/>
    <n v="0"/>
    <n v="39336"/>
    <n v="39336"/>
    <x v="1"/>
    <s v="Ingreso"/>
  </r>
  <r>
    <s v="2019"/>
    <x v="3"/>
    <s v="23"/>
    <x v="0"/>
    <s v="000008235"/>
    <s v="000008235"/>
    <s v="4174050501          "/>
    <s v="RECICLAJE (IVA)               "/>
    <s v="  900442201"/>
    <s v="RECUPERAR S.A.S."/>
    <s v="80999002            "/>
    <x v="1"/>
    <m/>
    <m/>
    <m/>
    <s v="001754"/>
    <s v="REC ABRIL 1621             "/>
    <s v="04/23/2019"/>
    <n v="0"/>
    <n v="18943"/>
    <n v="18943"/>
    <x v="1"/>
    <s v="Ingreso"/>
  </r>
  <r>
    <s v="2019"/>
    <x v="3"/>
    <s v="23"/>
    <x v="0"/>
    <s v="000008235"/>
    <s v="000008235"/>
    <s v="4174050501          "/>
    <s v="RECICLAJE (IVA)               "/>
    <s v="  900442201"/>
    <s v="RECUPERAR S.A.S."/>
    <s v="80999002            "/>
    <x v="1"/>
    <m/>
    <m/>
    <m/>
    <s v="001755"/>
    <s v="REC ABRIL 1621             "/>
    <s v="04/23/2019"/>
    <n v="0"/>
    <n v="25996"/>
    <n v="25996"/>
    <x v="1"/>
    <s v="Ingreso"/>
  </r>
  <r>
    <s v="2019"/>
    <x v="3"/>
    <s v="23"/>
    <x v="0"/>
    <s v="000008235"/>
    <s v="000008235"/>
    <s v="4174050501          "/>
    <s v="RECICLAJE (IVA)               "/>
    <s v="  900442201"/>
    <s v="RECUPERAR S.A.S."/>
    <s v="80999002            "/>
    <x v="1"/>
    <m/>
    <m/>
    <m/>
    <s v="001756"/>
    <s v="REC ABRIL 1621             "/>
    <s v="04/23/2019"/>
    <n v="0"/>
    <n v="22797"/>
    <n v="22797"/>
    <x v="1"/>
    <s v="Ingreso"/>
  </r>
  <r>
    <s v="2019"/>
    <x v="3"/>
    <s v="23"/>
    <x v="0"/>
    <s v="000008235"/>
    <s v="000008235"/>
    <s v="4174050501          "/>
    <s v="RECICLAJE (IVA)               "/>
    <s v="  900442201"/>
    <s v="RECUPERAR S.A.S."/>
    <s v="80999003            "/>
    <x v="0"/>
    <m/>
    <m/>
    <m/>
    <s v="001757"/>
    <s v="REC ABRIL 1621             "/>
    <s v="04/23/2019"/>
    <n v="0"/>
    <n v="12566"/>
    <n v="12566"/>
    <x v="1"/>
    <s v="Ingreso"/>
  </r>
  <r>
    <s v="2019"/>
    <x v="3"/>
    <s v="23"/>
    <x v="0"/>
    <s v="000008235"/>
    <s v="000008235"/>
    <s v="4174050501          "/>
    <s v="RECICLAJE (IVA)               "/>
    <s v="  900442201"/>
    <s v="RECUPERAR S.A.S."/>
    <s v="80999003            "/>
    <x v="0"/>
    <m/>
    <m/>
    <m/>
    <s v="001760"/>
    <s v="REC ABRIL 1621             "/>
    <s v="04/23/2019"/>
    <n v="0"/>
    <n v="64872"/>
    <n v="64872"/>
    <x v="1"/>
    <s v="Ingreso"/>
  </r>
  <r>
    <s v="2019"/>
    <x v="3"/>
    <s v="23"/>
    <x v="0"/>
    <s v="000008235"/>
    <s v="000008235"/>
    <s v="4174050501          "/>
    <s v="RECICLAJE (IVA)               "/>
    <s v="  900442201"/>
    <s v="RECUPERAR S.A.S."/>
    <s v="80999003            "/>
    <x v="0"/>
    <m/>
    <m/>
    <m/>
    <s v="001762"/>
    <s v="REC ABRIL 1621             "/>
    <s v="04/23/2019"/>
    <n v="0"/>
    <n v="104052"/>
    <n v="104052"/>
    <x v="1"/>
    <s v="Ingreso"/>
  </r>
  <r>
    <s v="2019"/>
    <x v="3"/>
    <s v="23"/>
    <x v="0"/>
    <s v="000008235"/>
    <s v="000008235"/>
    <s v="4174050501          "/>
    <s v="RECICLAJE (IVA)               "/>
    <s v="  900442201"/>
    <s v="RECUPERAR S.A.S."/>
    <s v="80999003            "/>
    <x v="0"/>
    <m/>
    <m/>
    <m/>
    <s v="001765"/>
    <s v="REC ABRIL 1621             "/>
    <s v="04/23/2019"/>
    <n v="0"/>
    <n v="121055"/>
    <n v="121055"/>
    <x v="1"/>
    <s v="Ingreso"/>
  </r>
  <r>
    <s v="2019"/>
    <x v="3"/>
    <s v="23"/>
    <x v="0"/>
    <s v="000008235"/>
    <s v="000008235"/>
    <s v="4174050501          "/>
    <s v="RECICLAJE (IVA)               "/>
    <s v="  900442201"/>
    <s v="RECUPERAR S.A.S."/>
    <s v="80999003            "/>
    <x v="0"/>
    <m/>
    <m/>
    <m/>
    <s v="001768"/>
    <s v="REC ABRIL 1621             "/>
    <s v="04/23/2019"/>
    <n v="0"/>
    <n v="41470"/>
    <n v="41470"/>
    <x v="1"/>
    <s v="Ingreso"/>
  </r>
  <r>
    <s v="2019"/>
    <x v="3"/>
    <s v="23"/>
    <x v="0"/>
    <s v="000008235"/>
    <s v="000008235"/>
    <s v="4174050501          "/>
    <s v="RECICLAJE (IVA)               "/>
    <s v="  900442201"/>
    <s v="RECUPERAR S.A.S."/>
    <s v="80999003            "/>
    <x v="0"/>
    <m/>
    <m/>
    <m/>
    <s v="001771"/>
    <s v="REC ABRIL 1621             "/>
    <s v="04/23/2019"/>
    <n v="0"/>
    <n v="73360"/>
    <n v="73360"/>
    <x v="1"/>
    <s v="Ingreso"/>
  </r>
  <r>
    <s v="2019"/>
    <x v="3"/>
    <s v="23"/>
    <x v="0"/>
    <s v="000008235"/>
    <s v="000008235"/>
    <s v="4174050501          "/>
    <s v="RECICLAJE (IVA)               "/>
    <s v="  900442201"/>
    <s v="RECUPERAR S.A.S."/>
    <s v="80999003            "/>
    <x v="0"/>
    <m/>
    <m/>
    <m/>
    <s v="001772"/>
    <s v="REC ABRIL 1621             "/>
    <s v="04/23/2019"/>
    <n v="0"/>
    <n v="117931"/>
    <n v="117931"/>
    <x v="1"/>
    <s v="Ingreso"/>
  </r>
  <r>
    <s v="2019"/>
    <x v="3"/>
    <s v="23"/>
    <x v="0"/>
    <s v="000008235"/>
    <s v="000008235"/>
    <s v="4174050501          "/>
    <s v="RECICLAJE (IVA)               "/>
    <s v="  900442201"/>
    <s v="RECUPERAR S.A.S."/>
    <s v="80999003            "/>
    <x v="0"/>
    <m/>
    <m/>
    <m/>
    <s v="001773"/>
    <s v="REC ABRIL 1621             "/>
    <s v="04/23/2019"/>
    <n v="0"/>
    <n v="110902"/>
    <n v="110902"/>
    <x v="1"/>
    <s v="Ingreso"/>
  </r>
  <r>
    <s v="2019"/>
    <x v="3"/>
    <s v="23"/>
    <x v="0"/>
    <s v="000008235"/>
    <s v="000008235"/>
    <s v="4174050501          "/>
    <s v="RECICLAJE (IVA)               "/>
    <s v="  900442201"/>
    <s v="RECUPERAR S.A.S."/>
    <s v="80999003            "/>
    <x v="0"/>
    <m/>
    <m/>
    <m/>
    <s v="001774"/>
    <s v="REC ABRIL 1621             "/>
    <s v="04/23/2019"/>
    <n v="0"/>
    <n v="113360"/>
    <n v="113360"/>
    <x v="1"/>
    <s v="Ingreso"/>
  </r>
  <r>
    <s v="2019"/>
    <x v="3"/>
    <s v="23"/>
    <x v="0"/>
    <s v="000008235"/>
    <s v="000008235"/>
    <s v="4174050501          "/>
    <s v="RECICLAJE (IVA)               "/>
    <s v="  900442201"/>
    <s v="RECUPERAR S.A.S."/>
    <s v="80999005            "/>
    <x v="2"/>
    <m/>
    <m/>
    <m/>
    <s v="001744"/>
    <s v="REC ABRIL 1621             "/>
    <s v="04/23/2019"/>
    <n v="0"/>
    <n v="133610"/>
    <n v="133610"/>
    <x v="1"/>
    <s v="Ingreso"/>
  </r>
  <r>
    <s v="2019"/>
    <x v="3"/>
    <s v="23"/>
    <x v="0"/>
    <s v="000008235"/>
    <s v="000008235"/>
    <s v="4174050501          "/>
    <s v="RECICLAJE (IVA)               "/>
    <s v="  900442201"/>
    <s v="RECUPERAR S.A.S."/>
    <s v="80999005            "/>
    <x v="2"/>
    <m/>
    <m/>
    <m/>
    <s v="001745"/>
    <s v="REC ABRIL 1621             "/>
    <s v="04/23/2019"/>
    <n v="0"/>
    <n v="9390"/>
    <n v="9390"/>
    <x v="1"/>
    <s v="Ingreso"/>
  </r>
  <r>
    <s v="2019"/>
    <x v="3"/>
    <s v="23"/>
    <x v="0"/>
    <s v="000008235"/>
    <s v="000008235"/>
    <s v="4174050501          "/>
    <s v="RECICLAJE (IVA)               "/>
    <s v="  900442201"/>
    <s v="RECUPERAR S.A.S."/>
    <s v="80999005            "/>
    <x v="2"/>
    <m/>
    <m/>
    <m/>
    <s v="001747"/>
    <s v="REC ABRIL 1621             "/>
    <s v="04/23/2019"/>
    <n v="0"/>
    <n v="18800"/>
    <n v="18800"/>
    <x v="1"/>
    <s v="Ingreso"/>
  </r>
  <r>
    <s v="2019"/>
    <x v="3"/>
    <s v="24"/>
    <x v="0"/>
    <s v="000008236"/>
    <s v="000008236"/>
    <s v="4174050501          "/>
    <s v="RECICLAJE (IVA)               "/>
    <s v="  890300406"/>
    <s v="CARTON DE COLOMBIA S.A."/>
    <s v="80999003            "/>
    <x v="0"/>
    <m/>
    <m/>
    <m/>
    <s v="001799"/>
    <s v="RECICLAJE MOLINO 5 COSTA    "/>
    <s v="04/24/2019"/>
    <n v="0"/>
    <n v="14082230"/>
    <n v="14082230"/>
    <x v="1"/>
    <s v="Ingreso"/>
  </r>
  <r>
    <s v="2019"/>
    <x v="3"/>
    <s v="24"/>
    <x v="0"/>
    <s v="000008236"/>
    <s v="000008236"/>
    <s v="4174050501          "/>
    <s v="RECICLAJE (IVA)               "/>
    <s v="  890300406"/>
    <s v="CARTON DE COLOMBIA S.A."/>
    <s v="80999003            "/>
    <x v="0"/>
    <m/>
    <m/>
    <m/>
    <s v="001800"/>
    <s v="RECICLAJE MOLINO 5 COSTA    "/>
    <s v="04/24/2019"/>
    <n v="0"/>
    <n v="14190430"/>
    <n v="14190430"/>
    <x v="1"/>
    <s v="Ingreso"/>
  </r>
  <r>
    <s v="2019"/>
    <x v="3"/>
    <s v="24"/>
    <x v="0"/>
    <s v="000008236"/>
    <s v="000008236"/>
    <s v="4174050501          "/>
    <s v="RECICLAJE (IVA)               "/>
    <s v="  890300406"/>
    <s v="CARTON DE COLOMBIA S.A."/>
    <s v="80999003            "/>
    <x v="0"/>
    <m/>
    <m/>
    <m/>
    <s v="001801"/>
    <s v="RECICLAJE MOLINO 5 COSTA    "/>
    <s v="04/24/2019"/>
    <n v="0"/>
    <n v="14439290"/>
    <n v="14439290"/>
    <x v="1"/>
    <s v="Ingreso"/>
  </r>
  <r>
    <s v="2019"/>
    <x v="3"/>
    <s v="24"/>
    <x v="0"/>
    <s v="000008236"/>
    <s v="000008236"/>
    <s v="4174050501          "/>
    <s v="RECICLAJE (IVA)               "/>
    <s v="  890300406"/>
    <s v="CARTON DE COLOMBIA S.A."/>
    <s v="80999003            "/>
    <x v="0"/>
    <m/>
    <m/>
    <m/>
    <s v="001806"/>
    <s v="RECICLAJE MOLINO 5 COSTA    "/>
    <s v="04/24/2019"/>
    <n v="0"/>
    <n v="15142590"/>
    <n v="15142590"/>
    <x v="1"/>
    <s v="Ingreso"/>
  </r>
  <r>
    <s v="2019"/>
    <x v="3"/>
    <s v="24"/>
    <x v="0"/>
    <s v="000008236"/>
    <s v="000008236"/>
    <s v="4174050501          "/>
    <s v="RECICLAJE (IVA)               "/>
    <s v="  890300406"/>
    <s v="CARTON DE COLOMBIA S.A."/>
    <s v="80999005            "/>
    <x v="2"/>
    <m/>
    <m/>
    <m/>
    <s v="001802"/>
    <s v="RECICLAJE MOLINO 5 COSTA    "/>
    <s v="04/24/2019"/>
    <n v="0"/>
    <n v="5577710"/>
    <n v="5577710"/>
    <x v="1"/>
    <s v="Ingreso"/>
  </r>
  <r>
    <s v="2019"/>
    <x v="3"/>
    <s v="24"/>
    <x v="0"/>
    <s v="000008236"/>
    <s v="000008236"/>
    <s v="4174050501          "/>
    <s v="RECICLAJE (IVA)               "/>
    <s v="  890300406"/>
    <s v="CARTON DE COLOMBIA S.A."/>
    <s v="80999005            "/>
    <x v="2"/>
    <m/>
    <m/>
    <m/>
    <s v="001803"/>
    <s v="RECICLAJE MOLINO 5 COSTA    "/>
    <s v="04/24/2019"/>
    <n v="0"/>
    <n v="5610170"/>
    <n v="5610170"/>
    <x v="1"/>
    <s v="Ingreso"/>
  </r>
  <r>
    <s v="2019"/>
    <x v="3"/>
    <s v="24"/>
    <x v="0"/>
    <s v="000008236"/>
    <s v="000008236"/>
    <s v="4174050501          "/>
    <s v="RECICLAJE (IVA)               "/>
    <s v="  890300406"/>
    <s v="CARTON DE COLOMBIA S.A."/>
    <s v="80999005            "/>
    <x v="2"/>
    <m/>
    <m/>
    <m/>
    <s v="001804"/>
    <s v="RECICLAJE MOLINO 5 COSTA    "/>
    <s v="04/24/2019"/>
    <n v="0"/>
    <n v="5712960"/>
    <n v="5712960"/>
    <x v="1"/>
    <s v="Ingreso"/>
  </r>
  <r>
    <s v="2019"/>
    <x v="3"/>
    <s v="24"/>
    <x v="0"/>
    <s v="000008236"/>
    <s v="000008236"/>
    <s v="4174050501          "/>
    <s v="RECICLAJE (IVA)               "/>
    <s v="  890300406"/>
    <s v="CARTON DE COLOMBIA S.A."/>
    <s v="80999005            "/>
    <x v="2"/>
    <m/>
    <m/>
    <m/>
    <s v="001805"/>
    <s v="RECICLAJE MOLINO 5 COSTA    "/>
    <s v="04/24/2019"/>
    <n v="0"/>
    <n v="5550660"/>
    <n v="5550660"/>
    <x v="1"/>
    <s v="Ingreso"/>
  </r>
  <r>
    <s v="2019"/>
    <x v="3"/>
    <s v="24"/>
    <x v="0"/>
    <s v="000008236"/>
    <s v="000008236"/>
    <s v="4174050501          "/>
    <s v="RECICLAJE (IVA)               "/>
    <s v="  890300406"/>
    <s v="CARTON DE COLOMBIA S.A."/>
    <s v="80999005            "/>
    <x v="2"/>
    <m/>
    <m/>
    <m/>
    <s v="001807"/>
    <s v="RECICLAJE MOLINO 5 COSTA    "/>
    <s v="04/24/2019"/>
    <n v="0"/>
    <n v="5691320"/>
    <n v="5691320"/>
    <x v="1"/>
    <s v="Ingreso"/>
  </r>
  <r>
    <s v="2019"/>
    <x v="3"/>
    <s v="24"/>
    <x v="0"/>
    <s v="000008236"/>
    <s v="000008236"/>
    <s v="4174050501          "/>
    <s v="RECICLAJE (IVA)               "/>
    <s v="  890300406"/>
    <s v="CARTON DE COLOMBIA S.A."/>
    <s v="80999005            "/>
    <x v="2"/>
    <m/>
    <m/>
    <m/>
    <s v="001808"/>
    <s v="RECICLAJE MOLINO 5 COSTA    "/>
    <s v="04/24/2019"/>
    <n v="0"/>
    <n v="5648040"/>
    <n v="5648040"/>
    <x v="1"/>
    <s v="Ingreso"/>
  </r>
  <r>
    <s v="2019"/>
    <x v="3"/>
    <s v="24"/>
    <x v="0"/>
    <s v="000008236"/>
    <s v="000008236"/>
    <s v="4174050501          "/>
    <s v="RECICLAJE (IVA)               "/>
    <s v="  890300406"/>
    <s v="CARTON DE COLOMBIA S.A."/>
    <s v="80999005            "/>
    <x v="2"/>
    <m/>
    <m/>
    <m/>
    <s v="001809"/>
    <s v="RECICLAJE MOLINO 5 COSTA    "/>
    <s v="04/24/2019"/>
    <n v="0"/>
    <n v="5464100"/>
    <n v="5464100"/>
    <x v="1"/>
    <s v="Ingreso"/>
  </r>
  <r>
    <s v="2019"/>
    <x v="3"/>
    <s v="24"/>
    <x v="0"/>
    <s v="000008236"/>
    <s v="000008236"/>
    <s v="4174050501          "/>
    <s v="RECICLAJE (IVA)               "/>
    <s v="  890300406"/>
    <s v="CARTON DE COLOMBIA S.A."/>
    <s v="80999005            "/>
    <x v="2"/>
    <m/>
    <m/>
    <m/>
    <s v="001810"/>
    <s v="RECICLAJE MOLINO 5 COSTA    "/>
    <s v="04/24/2019"/>
    <n v="0"/>
    <n v="148200"/>
    <n v="148200"/>
    <x v="1"/>
    <s v="Ingreso"/>
  </r>
  <r>
    <s v="2019"/>
    <x v="3"/>
    <s v="24"/>
    <x v="0"/>
    <s v="000008237"/>
    <s v="000008237"/>
    <s v="4174050501          "/>
    <s v="RECICLAJE (IVA)               "/>
    <s v="  900823594"/>
    <s v="INDUSTRIA PROCESADORA DE PLAST"/>
    <s v="80999008            "/>
    <x v="4"/>
    <m/>
    <m/>
    <m/>
    <s v="001814"/>
    <s v="VTA DE PLASTICO             "/>
    <s v="04/24/2019"/>
    <n v="0"/>
    <n v="678040"/>
    <n v="678040"/>
    <x v="1"/>
    <s v="Ingreso"/>
  </r>
  <r>
    <s v="2019"/>
    <x v="3"/>
    <s v="24"/>
    <x v="0"/>
    <s v="000008237"/>
    <s v="000008237"/>
    <s v="4174050501          "/>
    <s v="RECICLAJE (IVA)               "/>
    <s v="  900823594"/>
    <s v="INDUSTRIA PROCESADORA DE PLAST"/>
    <s v="80999008            "/>
    <x v="4"/>
    <m/>
    <m/>
    <m/>
    <s v="001815"/>
    <s v="VTA DE PLASTICO             "/>
    <s v="04/24/2019"/>
    <n v="0"/>
    <n v="610880"/>
    <n v="610880"/>
    <x v="1"/>
    <s v="Ingreso"/>
  </r>
  <r>
    <s v="2019"/>
    <x v="3"/>
    <s v="24"/>
    <x v="0"/>
    <s v="000008237"/>
    <s v="000008237"/>
    <s v="4174050501          "/>
    <s v="RECICLAJE (IVA)               "/>
    <s v="  900823594"/>
    <s v="INDUSTRIA PROCESADORA DE PLAST"/>
    <s v="80999008            "/>
    <x v="4"/>
    <m/>
    <m/>
    <m/>
    <s v="001816"/>
    <s v="VTA DE PLASTICO             "/>
    <s v="04/24/2019"/>
    <n v="0"/>
    <n v="611800"/>
    <n v="611800"/>
    <x v="1"/>
    <s v="Ingreso"/>
  </r>
  <r>
    <s v="2019"/>
    <x v="3"/>
    <s v="24"/>
    <x v="0"/>
    <s v="000008237"/>
    <s v="000008237"/>
    <s v="4174050501          "/>
    <s v="RECICLAJE (IVA)               "/>
    <s v="  900823594"/>
    <s v="INDUSTRIA PROCESADORA DE PLAST"/>
    <s v="80999008            "/>
    <x v="4"/>
    <m/>
    <m/>
    <m/>
    <s v="001817"/>
    <s v="VTA DE PLASTICO             "/>
    <s v="04/24/2019"/>
    <n v="0"/>
    <n v="665160"/>
    <n v="665160"/>
    <x v="1"/>
    <s v="Ingreso"/>
  </r>
  <r>
    <s v="2019"/>
    <x v="3"/>
    <s v="24"/>
    <x v="0"/>
    <s v="000008237"/>
    <s v="000008237"/>
    <s v="4174050501          "/>
    <s v="RECICLAJE (IVA)               "/>
    <s v="  900823594"/>
    <s v="INDUSTRIA PROCESADORA DE PLAST"/>
    <s v="80999008            "/>
    <x v="4"/>
    <m/>
    <m/>
    <m/>
    <s v="001818"/>
    <s v="VTA DE PLASTICO             "/>
    <s v="04/24/2019"/>
    <n v="0"/>
    <n v="655040"/>
    <n v="655040"/>
    <x v="1"/>
    <s v="Ingreso"/>
  </r>
  <r>
    <s v="2019"/>
    <x v="3"/>
    <s v="24"/>
    <x v="0"/>
    <s v="000008237"/>
    <s v="000008237"/>
    <s v="4174050501          "/>
    <s v="RECICLAJE (IVA)               "/>
    <s v="  900823594"/>
    <s v="INDUSTRIA PROCESADORA DE PLAST"/>
    <s v="80999008            "/>
    <x v="4"/>
    <m/>
    <m/>
    <m/>
    <s v="001819"/>
    <s v="VTA DE PLASTICO             "/>
    <s v="04/24/2019"/>
    <n v="0"/>
    <n v="736920"/>
    <n v="736920"/>
    <x v="1"/>
    <s v="Ingreso"/>
  </r>
  <r>
    <s v="2019"/>
    <x v="3"/>
    <s v="24"/>
    <x v="0"/>
    <s v="000008237"/>
    <s v="000008237"/>
    <s v="4174050501          "/>
    <s v="RECICLAJE (IVA)               "/>
    <s v="  900823594"/>
    <s v="INDUSTRIA PROCESADORA DE PLAST"/>
    <s v="80999008            "/>
    <x v="4"/>
    <m/>
    <m/>
    <m/>
    <s v="001820"/>
    <s v="VTA DE PLASTICO             "/>
    <s v="04/24/2019"/>
    <n v="0"/>
    <n v="609040"/>
    <n v="609040"/>
    <x v="1"/>
    <s v="Ingreso"/>
  </r>
  <r>
    <s v="2019"/>
    <x v="3"/>
    <s v="24"/>
    <x v="0"/>
    <s v="000008237"/>
    <s v="000008237"/>
    <s v="4174050501          "/>
    <s v="RECICLAJE (IVA)               "/>
    <s v="  900823594"/>
    <s v="INDUSTRIA PROCESADORA DE PLAST"/>
    <s v="80999008            "/>
    <x v="4"/>
    <m/>
    <m/>
    <m/>
    <s v="001821"/>
    <s v="VTA DE PLASTICO             "/>
    <s v="04/24/2019"/>
    <n v="0"/>
    <n v="736920"/>
    <n v="736920"/>
    <x v="1"/>
    <s v="Ingreso"/>
  </r>
  <r>
    <s v="2019"/>
    <x v="3"/>
    <s v="24"/>
    <x v="0"/>
    <s v="000008238"/>
    <s v="000008238"/>
    <s v="4174050501          "/>
    <s v="RECICLAJE (IVA)               "/>
    <s v="  900559304"/>
    <s v="INVERSIONES Y COMERCIALIZADORA"/>
    <s v="80999002            "/>
    <x v="1"/>
    <m/>
    <m/>
    <m/>
    <s v="001825"/>
    <s v="VTA DE PLASTICO             "/>
    <s v="04/24/2019"/>
    <n v="0"/>
    <n v="1822630"/>
    <n v="1822630"/>
    <x v="1"/>
    <s v="Ingreso"/>
  </r>
  <r>
    <s v="2019"/>
    <x v="3"/>
    <s v="24"/>
    <x v="0"/>
    <s v="000008238"/>
    <s v="000008238"/>
    <s v="4174050501          "/>
    <s v="RECICLAJE (IVA)               "/>
    <s v="  900559304"/>
    <s v="INVERSIONES Y COMERCIALIZADORA"/>
    <s v="80999002            "/>
    <x v="1"/>
    <m/>
    <m/>
    <m/>
    <s v="001826"/>
    <s v="VTA DE PLASTICO             "/>
    <s v="04/24/2019"/>
    <n v="0"/>
    <n v="1483130"/>
    <n v="1483130"/>
    <x v="1"/>
    <s v="Ingreso"/>
  </r>
  <r>
    <s v="2019"/>
    <x v="3"/>
    <s v="24"/>
    <x v="0"/>
    <s v="000008238"/>
    <s v="000008238"/>
    <s v="4174050501          "/>
    <s v="RECICLAJE (IVA)               "/>
    <s v="  900559304"/>
    <s v="INVERSIONES Y COMERCIALIZADORA"/>
    <s v="80999002            "/>
    <x v="1"/>
    <m/>
    <m/>
    <m/>
    <s v="001827"/>
    <s v="VTA DE PLASTICO             "/>
    <s v="04/24/2019"/>
    <n v="0"/>
    <n v="1598560"/>
    <n v="1598560"/>
    <x v="1"/>
    <s v="Ingreso"/>
  </r>
  <r>
    <s v="2019"/>
    <x v="3"/>
    <s v="24"/>
    <x v="0"/>
    <s v="000008239"/>
    <s v="000008239"/>
    <s v="4174050501          "/>
    <s v="RECICLAJE (IVA)               "/>
    <s v="   71670551"/>
    <s v="VILLEGAS CALLE JOHN JAIRO"/>
    <s v="80999002            "/>
    <x v="1"/>
    <m/>
    <m/>
    <m/>
    <s v="001831"/>
    <s v="REC ABRIL 1521             "/>
    <s v="04/24/2019"/>
    <n v="0"/>
    <n v="1000"/>
    <n v="1000"/>
    <x v="1"/>
    <s v="Ingreso"/>
  </r>
  <r>
    <s v="2019"/>
    <x v="3"/>
    <s v="24"/>
    <x v="0"/>
    <s v="000008240"/>
    <s v="000008240"/>
    <s v="4174050501          "/>
    <s v="RECICLAJE (IVA)               "/>
    <s v="   39167576"/>
    <s v="CASTRILLON BERRIO MARIA EUGENI"/>
    <s v="80999002            "/>
    <x v="1"/>
    <m/>
    <m/>
    <m/>
    <s v="001842"/>
    <s v="VTA DE MADERA               "/>
    <s v="04/24/2019"/>
    <n v="0"/>
    <n v="58000"/>
    <n v="58000"/>
    <x v="1"/>
    <s v="Ingreso"/>
  </r>
  <r>
    <s v="2019"/>
    <x v="3"/>
    <s v="24"/>
    <x v="0"/>
    <s v="000008240"/>
    <s v="000008240"/>
    <s v="4174050501          "/>
    <s v="RECICLAJE (IVA)               "/>
    <s v="   39167576"/>
    <s v="CASTRILLON BERRIO MARIA EUGENI"/>
    <s v="80999002            "/>
    <x v="1"/>
    <m/>
    <m/>
    <m/>
    <s v="001843"/>
    <s v="VTA DE MADERA               "/>
    <s v="04/24/2019"/>
    <n v="0"/>
    <n v="139200"/>
    <n v="139200"/>
    <x v="1"/>
    <s v="Ingreso"/>
  </r>
  <r>
    <s v="2019"/>
    <x v="3"/>
    <s v="24"/>
    <x v="0"/>
    <s v="000008240"/>
    <s v="000008240"/>
    <s v="4174050501          "/>
    <s v="RECICLAJE (IVA)               "/>
    <s v="   39167576"/>
    <s v="CASTRILLON BERRIO MARIA EUGENI"/>
    <s v="80999002            "/>
    <x v="1"/>
    <m/>
    <m/>
    <m/>
    <s v="001844"/>
    <s v="VTA DE MADERA               "/>
    <s v="04/24/2019"/>
    <n v="0"/>
    <n v="111360"/>
    <n v="111360"/>
    <x v="1"/>
    <s v="Ingreso"/>
  </r>
  <r>
    <s v="2019"/>
    <x v="3"/>
    <s v="24"/>
    <x v="0"/>
    <s v="000008240"/>
    <s v="000008240"/>
    <s v="4174050501          "/>
    <s v="RECICLAJE (IVA)               "/>
    <s v="   39167576"/>
    <s v="CASTRILLON BERRIO MARIA EUGENI"/>
    <s v="80999002            "/>
    <x v="1"/>
    <m/>
    <m/>
    <m/>
    <s v="001845"/>
    <s v="VTA DE MADERA               "/>
    <s v="04/24/2019"/>
    <n v="0"/>
    <n v="132240"/>
    <n v="132240"/>
    <x v="1"/>
    <s v="Ingreso"/>
  </r>
  <r>
    <s v="2019"/>
    <x v="3"/>
    <s v="24"/>
    <x v="0"/>
    <s v="000008241"/>
    <s v="000008241"/>
    <s v="4174050501          "/>
    <s v="RECICLAJE (IVA)               "/>
    <s v="   71173261"/>
    <s v="TORRES AGUDELO OMAR LEIDER"/>
    <s v="80999002            "/>
    <x v="1"/>
    <m/>
    <m/>
    <m/>
    <s v="001848"/>
    <s v="VTA DE PLASTICO             "/>
    <s v="04/24/2019"/>
    <n v="0"/>
    <n v="646000"/>
    <n v="646000"/>
    <x v="1"/>
    <s v="Ingreso"/>
  </r>
  <r>
    <s v="2019"/>
    <x v="3"/>
    <s v="24"/>
    <x v="0"/>
    <s v="000008241"/>
    <s v="000008241"/>
    <s v="4174050501          "/>
    <s v="RECICLAJE (IVA)               "/>
    <s v="   71173261"/>
    <s v="TORRES AGUDELO OMAR LEIDER"/>
    <s v="80999002            "/>
    <x v="1"/>
    <m/>
    <m/>
    <m/>
    <s v="001849"/>
    <s v="VTA DE PLASTICO             "/>
    <s v="04/24/2019"/>
    <n v="0"/>
    <n v="21000"/>
    <n v="21000"/>
    <x v="1"/>
    <s v="Ingreso"/>
  </r>
  <r>
    <s v="2019"/>
    <x v="3"/>
    <s v="24"/>
    <x v="0"/>
    <s v="000008242"/>
    <s v="000008242"/>
    <s v="4174050501          "/>
    <s v="RECICLAJE (IVA)               "/>
    <s v="  890300406"/>
    <s v="CARTON DE COLOMBIA S.A."/>
    <s v="80999006            "/>
    <x v="5"/>
    <m/>
    <m/>
    <m/>
    <s v="001854"/>
    <s v="REC MOLINO 3 CALI           "/>
    <s v="04/24/2019"/>
    <n v="0"/>
    <n v="4576860"/>
    <n v="4576860"/>
    <x v="1"/>
    <s v="Ingreso"/>
  </r>
  <r>
    <s v="2019"/>
    <x v="3"/>
    <s v="24"/>
    <x v="0"/>
    <s v="000008242"/>
    <s v="000008242"/>
    <s v="4174050501          "/>
    <s v="RECICLAJE (IVA)               "/>
    <s v="  890300406"/>
    <s v="CARTON DE COLOMBIA S.A."/>
    <s v="80999008            "/>
    <x v="4"/>
    <m/>
    <m/>
    <m/>
    <s v="001852"/>
    <s v="REC MOLINO 3 CALI           "/>
    <s v="04/24/2019"/>
    <n v="0"/>
    <n v="5177370"/>
    <n v="5177370"/>
    <x v="1"/>
    <s v="Ingreso"/>
  </r>
  <r>
    <s v="2019"/>
    <x v="3"/>
    <s v="24"/>
    <x v="0"/>
    <s v="000008242"/>
    <s v="000008242"/>
    <s v="4174050501          "/>
    <s v="RECICLAJE (IVA)               "/>
    <s v="  890300406"/>
    <s v="CARTON DE COLOMBIA S.A."/>
    <s v="80999008            "/>
    <x v="4"/>
    <m/>
    <m/>
    <m/>
    <s v="001853"/>
    <s v="REC MOLINO 3 CALI           "/>
    <s v="04/24/2019"/>
    <n v="0"/>
    <n v="5037792"/>
    <n v="5037792"/>
    <x v="1"/>
    <s v="Ingreso"/>
  </r>
  <r>
    <s v="2019"/>
    <x v="3"/>
    <s v="24"/>
    <x v="0"/>
    <s v="000008242"/>
    <s v="000008242"/>
    <s v="4174050501          "/>
    <s v="RECICLAJE (IVA)               "/>
    <s v="  890300406"/>
    <s v="CARTON DE COLOMBIA S.A."/>
    <s v="80999008            "/>
    <x v="4"/>
    <m/>
    <m/>
    <m/>
    <s v="001855"/>
    <s v="REC MOLINO 3 CALI           "/>
    <s v="04/24/2019"/>
    <n v="0"/>
    <n v="5095138"/>
    <n v="5095138"/>
    <x v="1"/>
    <s v="Ingreso"/>
  </r>
  <r>
    <s v="2019"/>
    <x v="3"/>
    <s v="24"/>
    <x v="0"/>
    <s v="000008242"/>
    <s v="000008242"/>
    <s v="4174050501          "/>
    <s v="RECICLAJE (IVA)               "/>
    <s v="  890300406"/>
    <s v="CARTON DE COLOMBIA S.A."/>
    <s v="80999008            "/>
    <x v="4"/>
    <m/>
    <m/>
    <m/>
    <s v="001856"/>
    <s v="REC MOLINO 3 CALI           "/>
    <s v="04/24/2019"/>
    <n v="0"/>
    <n v="5142205"/>
    <n v="5142205"/>
    <x v="1"/>
    <s v="Ingreso"/>
  </r>
  <r>
    <s v="2019"/>
    <x v="3"/>
    <s v="24"/>
    <x v="0"/>
    <s v="000008242"/>
    <s v="000008242"/>
    <s v="4174050501          "/>
    <s v="RECICLAJE (IVA)               "/>
    <s v="  890300406"/>
    <s v="CARTON DE COLOMBIA S.A."/>
    <s v="80999008            "/>
    <x v="4"/>
    <m/>
    <m/>
    <m/>
    <s v="001857"/>
    <s v="REC MOLINO 3 CALI           "/>
    <s v="04/24/2019"/>
    <n v="0"/>
    <n v="5031841"/>
    <n v="5031841"/>
    <x v="1"/>
    <s v="Ingreso"/>
  </r>
  <r>
    <s v="2019"/>
    <x v="3"/>
    <s v="24"/>
    <x v="0"/>
    <s v="000008242"/>
    <s v="000008242"/>
    <s v="4174050501          "/>
    <s v="RECICLAJE (IVA)               "/>
    <s v="  890300406"/>
    <s v="CARTON DE COLOMBIA S.A."/>
    <s v="80999008            "/>
    <x v="4"/>
    <m/>
    <m/>
    <m/>
    <s v="001858"/>
    <s v="REC MOLINO 3 CALI           "/>
    <s v="04/24/2019"/>
    <n v="0"/>
    <n v="5206584"/>
    <n v="5206584"/>
    <x v="1"/>
    <s v="Ingreso"/>
  </r>
  <r>
    <s v="2019"/>
    <x v="3"/>
    <s v="24"/>
    <x v="0"/>
    <s v="000008242"/>
    <s v="000008242"/>
    <s v="4174050501          "/>
    <s v="RECICLAJE (IVA)               "/>
    <s v="  890300406"/>
    <s v="CARTON DE COLOMBIA S.A."/>
    <s v="80999008            "/>
    <x v="4"/>
    <m/>
    <m/>
    <m/>
    <s v="001859"/>
    <s v="REC MOLINO 3 CALI           "/>
    <s v="04/24/2019"/>
    <n v="0"/>
    <n v="4949068"/>
    <n v="4949068"/>
    <x v="1"/>
    <s v="Ingreso"/>
  </r>
  <r>
    <s v="2019"/>
    <x v="3"/>
    <s v="24"/>
    <x v="0"/>
    <s v="000008242"/>
    <s v="000008242"/>
    <s v="4174050501          "/>
    <s v="RECICLAJE (IVA)               "/>
    <s v="  890300406"/>
    <s v="CARTON DE COLOMBIA S.A."/>
    <s v="80999008            "/>
    <x v="4"/>
    <m/>
    <m/>
    <m/>
    <s v="001860"/>
    <s v="REC MOLINO 3 CALI           "/>
    <s v="04/24/2019"/>
    <n v="0"/>
    <n v="4922559"/>
    <n v="4922559"/>
    <x v="1"/>
    <s v="Ingreso"/>
  </r>
  <r>
    <s v="2019"/>
    <x v="3"/>
    <s v="24"/>
    <x v="0"/>
    <s v="000008243"/>
    <s v="000008243"/>
    <s v="4174050501          "/>
    <s v="RECICLAJE (IVA)               "/>
    <s v="  890925108"/>
    <s v="PAPELES Y CARTONES S.A. PAPELS"/>
    <s v="80999002            "/>
    <x v="1"/>
    <m/>
    <m/>
    <m/>
    <s v="001864"/>
    <s v="VTA CARTON                  "/>
    <s v="04/24/2019"/>
    <n v="0"/>
    <n v="13422210"/>
    <n v="13422210"/>
    <x v="1"/>
    <s v="Ingreso"/>
  </r>
  <r>
    <s v="2019"/>
    <x v="3"/>
    <s v="24"/>
    <x v="0"/>
    <s v="000008243"/>
    <s v="000008243"/>
    <s v="4174050501          "/>
    <s v="RECICLAJE (IVA)               "/>
    <s v="  890925108"/>
    <s v="PAPELES Y CARTONES S.A. PAPELS"/>
    <s v="80999002            "/>
    <x v="1"/>
    <m/>
    <m/>
    <m/>
    <s v="001865"/>
    <s v="VTA CARTON                  "/>
    <s v="04/24/2019"/>
    <n v="0"/>
    <n v="13728416"/>
    <n v="13728416"/>
    <x v="1"/>
    <s v="Ingreso"/>
  </r>
  <r>
    <s v="2019"/>
    <x v="3"/>
    <s v="24"/>
    <x v="0"/>
    <s v="000008243"/>
    <s v="000008243"/>
    <s v="4174050501          "/>
    <s v="RECICLAJE (IVA)               "/>
    <s v="  890925108"/>
    <s v="PAPELES Y CARTONES S.A. PAPELS"/>
    <s v="80999002            "/>
    <x v="1"/>
    <m/>
    <m/>
    <m/>
    <s v="001866"/>
    <s v="VTA CARTON                  "/>
    <s v="04/24/2019"/>
    <n v="0"/>
    <n v="12599890"/>
    <n v="12599890"/>
    <x v="1"/>
    <s v="Ingreso"/>
  </r>
  <r>
    <s v="2019"/>
    <x v="3"/>
    <s v="24"/>
    <x v="0"/>
    <s v="000008243"/>
    <s v="000008243"/>
    <s v="4174050501          "/>
    <s v="RECICLAJE (IVA)               "/>
    <s v="  890925108"/>
    <s v="PAPELES Y CARTONES S.A. PAPELS"/>
    <s v="80999002            "/>
    <x v="1"/>
    <m/>
    <m/>
    <m/>
    <s v="001867"/>
    <s v="VTA CARTON                  "/>
    <s v="04/24/2019"/>
    <n v="0"/>
    <n v="10782130"/>
    <n v="10782130"/>
    <x v="1"/>
    <s v="Ingreso"/>
  </r>
  <r>
    <s v="2019"/>
    <x v="3"/>
    <s v="24"/>
    <x v="0"/>
    <s v="000008243"/>
    <s v="000008243"/>
    <s v="4174050501          "/>
    <s v="RECICLAJE (IVA)               "/>
    <s v="  890925108"/>
    <s v="PAPELES Y CARTONES S.A. PAPELS"/>
    <s v="80999002            "/>
    <x v="1"/>
    <m/>
    <m/>
    <m/>
    <s v="001868"/>
    <s v="VTA CARTON                  "/>
    <s v="04/24/2019"/>
    <n v="0"/>
    <n v="7360305"/>
    <n v="7360305"/>
    <x v="1"/>
    <s v="Ingreso"/>
  </r>
  <r>
    <s v="2019"/>
    <x v="3"/>
    <s v="24"/>
    <x v="0"/>
    <s v="000008243"/>
    <s v="000008243"/>
    <s v="4174050501          "/>
    <s v="RECICLAJE (IVA)               "/>
    <s v="  890925108"/>
    <s v="PAPELES Y CARTONES S.A. PAPELS"/>
    <s v="80999002            "/>
    <x v="1"/>
    <m/>
    <m/>
    <m/>
    <s v="001869"/>
    <s v="VTA CARTON                  "/>
    <s v="04/24/2019"/>
    <n v="0"/>
    <n v="873600"/>
    <n v="873600"/>
    <x v="1"/>
    <s v="Ingreso"/>
  </r>
  <r>
    <s v="2019"/>
    <x v="3"/>
    <s v="24"/>
    <x v="0"/>
    <s v="000008243"/>
    <s v="000008243"/>
    <s v="4174050501          "/>
    <s v="RECICLAJE (IVA)               "/>
    <s v="  890925108"/>
    <s v="PAPELES Y CARTONES S.A. PAPELS"/>
    <s v="80999002            "/>
    <x v="1"/>
    <m/>
    <m/>
    <m/>
    <s v="001870"/>
    <s v="VTA CARTON                  "/>
    <s v="04/24/2019"/>
    <n v="0"/>
    <n v="7817450"/>
    <n v="7817450"/>
    <x v="1"/>
    <s v="Ingreso"/>
  </r>
  <r>
    <s v="2019"/>
    <x v="3"/>
    <s v="24"/>
    <x v="0"/>
    <s v="000008243"/>
    <s v="000008243"/>
    <s v="4174050501          "/>
    <s v="RECICLAJE (IVA)               "/>
    <s v="  890925108"/>
    <s v="PAPELES Y CARTONES S.A. PAPELS"/>
    <s v="80999002            "/>
    <x v="1"/>
    <m/>
    <m/>
    <m/>
    <s v="001871"/>
    <s v="VTA CARTON                  "/>
    <s v="04/24/2019"/>
    <n v="0"/>
    <n v="12421901"/>
    <n v="12421901"/>
    <x v="1"/>
    <s v="Ingreso"/>
  </r>
  <r>
    <s v="2019"/>
    <x v="3"/>
    <s v="24"/>
    <x v="0"/>
    <s v="000008243"/>
    <s v="000008243"/>
    <s v="4174050501          "/>
    <s v="RECICLAJE (IVA)               "/>
    <s v="  890925108"/>
    <s v="PAPELES Y CARTONES S.A. PAPELS"/>
    <s v="80999002            "/>
    <x v="1"/>
    <m/>
    <m/>
    <m/>
    <s v="001872"/>
    <s v="VTA CARTON                  "/>
    <s v="04/24/2019"/>
    <n v="0"/>
    <n v="7285106"/>
    <n v="7285106"/>
    <x v="1"/>
    <s v="Ingreso"/>
  </r>
  <r>
    <s v="2019"/>
    <x v="3"/>
    <s v="24"/>
    <x v="0"/>
    <s v="000008244"/>
    <s v="000008244"/>
    <s v="4174050501          "/>
    <s v="RECICLAJE (IVA)               "/>
    <s v="   71670551"/>
    <s v="VILLEGAS CALLE JOHN JAIRO"/>
    <s v="80999002            "/>
    <x v="1"/>
    <m/>
    <m/>
    <m/>
    <s v="001877"/>
    <s v="REC ABRIL 814              "/>
    <s v="04/24/2019"/>
    <n v="0"/>
    <n v="900"/>
    <n v="900"/>
    <x v="1"/>
    <s v="Ingreso"/>
  </r>
  <r>
    <s v="2019"/>
    <x v="3"/>
    <s v="24"/>
    <x v="0"/>
    <s v="000008244"/>
    <s v="000008244"/>
    <s v="4174050501          "/>
    <s v="RECICLAJE (IVA)               "/>
    <s v="   71670551"/>
    <s v="VILLEGAS CALLE JOHN JAIRO"/>
    <s v="80999002            "/>
    <x v="1"/>
    <m/>
    <m/>
    <m/>
    <s v="001878"/>
    <s v="REC ABRIL 814              "/>
    <s v="04/24/2019"/>
    <n v="0"/>
    <n v="96250"/>
    <n v="96250"/>
    <x v="1"/>
    <s v="Ingreso"/>
  </r>
  <r>
    <s v="2019"/>
    <x v="3"/>
    <s v="25"/>
    <x v="0"/>
    <s v="000008246"/>
    <s v="450092027"/>
    <s v="4174050501          "/>
    <s v="RECICLAJE (IVA)               "/>
    <s v="  890900608"/>
    <s v="ALMACENES EXITO S A"/>
    <s v="80999002            "/>
    <x v="1"/>
    <m/>
    <m/>
    <m/>
    <s v="001921"/>
    <s v="VTA DE COSTALES             "/>
    <s v="04/25/2019"/>
    <n v="0"/>
    <n v="100000"/>
    <n v="100000"/>
    <x v="1"/>
    <s v="Ingreso"/>
  </r>
  <r>
    <s v="2019"/>
    <x v="3"/>
    <s v="25"/>
    <x v="0"/>
    <s v="000008246"/>
    <s v="450092027"/>
    <s v="4174050501          "/>
    <s v="RECICLAJE (IVA)               "/>
    <s v="  890900608"/>
    <s v="ALMACENES EXITO S A"/>
    <s v="80999002            "/>
    <x v="1"/>
    <m/>
    <m/>
    <m/>
    <s v="001922"/>
    <s v="VTA DE COSTALES             "/>
    <s v="04/25/2019"/>
    <n v="0"/>
    <n v="190000"/>
    <n v="190000"/>
    <x v="1"/>
    <s v="Ingreso"/>
  </r>
  <r>
    <s v="2019"/>
    <x v="3"/>
    <s v="26"/>
    <x v="0"/>
    <s v="000008248"/>
    <s v="000008248"/>
    <s v="4174050501          "/>
    <s v="RECICLAJE (IVA)               "/>
    <s v="  900442201"/>
    <s v="RECUPERAR S.A.S."/>
    <s v="80999002            "/>
    <x v="1"/>
    <m/>
    <m/>
    <m/>
    <s v="001974"/>
    <s v="REC ABRIL 15                "/>
    <s v="04/26/2019"/>
    <n v="0"/>
    <n v="83226"/>
    <n v="83226"/>
    <x v="1"/>
    <s v="Ingreso"/>
  </r>
  <r>
    <s v="2019"/>
    <x v="3"/>
    <s v="26"/>
    <x v="0"/>
    <s v="000008248"/>
    <s v="000008248"/>
    <s v="4174050501          "/>
    <s v="RECICLAJE (IVA)               "/>
    <s v="  900442201"/>
    <s v="RECUPERAR S.A.S."/>
    <s v="80999002            "/>
    <x v="1"/>
    <m/>
    <m/>
    <m/>
    <s v="001975"/>
    <s v="REC ABRIL 15                "/>
    <s v="04/26/2019"/>
    <n v="0"/>
    <n v="51852"/>
    <n v="51852"/>
    <x v="1"/>
    <s v="Ingreso"/>
  </r>
  <r>
    <s v="2019"/>
    <x v="3"/>
    <s v="26"/>
    <x v="0"/>
    <s v="000008249"/>
    <s v="000008249"/>
    <s v="4174050501          "/>
    <s v="RECICLAJE (IVA)               "/>
    <s v="  900442201"/>
    <s v="RECUPERAR S.A.S."/>
    <s v="80999002            "/>
    <x v="1"/>
    <m/>
    <m/>
    <m/>
    <s v="001982"/>
    <s v="REC ABRIL 22                "/>
    <s v="04/26/2019"/>
    <n v="0"/>
    <n v="21009"/>
    <n v="21009"/>
    <x v="1"/>
    <s v="Ingreso"/>
  </r>
  <r>
    <s v="2019"/>
    <x v="3"/>
    <s v="26"/>
    <x v="0"/>
    <s v="000008249"/>
    <s v="000008249"/>
    <s v="4174050501          "/>
    <s v="RECICLAJE (IVA)               "/>
    <s v="  900442201"/>
    <s v="RECUPERAR S.A.S."/>
    <s v="80999002            "/>
    <x v="1"/>
    <m/>
    <m/>
    <m/>
    <s v="001983"/>
    <s v="REC ABRIL 22                "/>
    <s v="04/26/2019"/>
    <n v="0"/>
    <n v="70179"/>
    <n v="70179"/>
    <x v="1"/>
    <s v="Ingreso"/>
  </r>
  <r>
    <s v="2019"/>
    <x v="3"/>
    <s v="26"/>
    <x v="0"/>
    <s v="000008249"/>
    <s v="000008249"/>
    <s v="4174050501          "/>
    <s v="RECICLAJE (IVA)               "/>
    <s v="  900442201"/>
    <s v="RECUPERAR S.A.S."/>
    <s v="80999002            "/>
    <x v="1"/>
    <m/>
    <m/>
    <m/>
    <s v="001985"/>
    <s v="REC ABRIL 22                "/>
    <s v="04/26/2019"/>
    <n v="0"/>
    <n v="199044"/>
    <n v="199044"/>
    <x v="1"/>
    <s v="Ingreso"/>
  </r>
  <r>
    <s v="2019"/>
    <x v="3"/>
    <s v="26"/>
    <x v="0"/>
    <s v="000008249"/>
    <s v="000008249"/>
    <s v="4174050501          "/>
    <s v="RECICLAJE (IVA)               "/>
    <s v="  900442201"/>
    <s v="RECUPERAR S.A.S."/>
    <s v="80999002            "/>
    <x v="1"/>
    <m/>
    <m/>
    <m/>
    <s v="001986"/>
    <s v="REC ABRIL 22                "/>
    <s v="04/26/2019"/>
    <n v="0"/>
    <n v="147510"/>
    <n v="147510"/>
    <x v="1"/>
    <s v="Ingreso"/>
  </r>
  <r>
    <s v="2019"/>
    <x v="3"/>
    <s v="26"/>
    <x v="0"/>
    <s v="000008249"/>
    <s v="000008249"/>
    <s v="4174050501          "/>
    <s v="RECICLAJE (IVA)               "/>
    <s v="  900442201"/>
    <s v="RECUPERAR S.A.S."/>
    <s v="80999002            "/>
    <x v="1"/>
    <m/>
    <m/>
    <m/>
    <s v="001987"/>
    <s v="REC ABRIL 22                "/>
    <s v="04/26/2019"/>
    <n v="0"/>
    <n v="36207"/>
    <n v="36207"/>
    <x v="1"/>
    <s v="Ingreso"/>
  </r>
  <r>
    <s v="2019"/>
    <x v="3"/>
    <s v="26"/>
    <x v="0"/>
    <s v="000008249"/>
    <s v="000008249"/>
    <s v="4174050501          "/>
    <s v="RECICLAJE (IVA)               "/>
    <s v="  900442201"/>
    <s v="RECUPERAR S.A.S."/>
    <s v="80999003            "/>
    <x v="0"/>
    <m/>
    <m/>
    <m/>
    <s v="001992"/>
    <s v="REC ABRIL 22                "/>
    <s v="04/26/2019"/>
    <n v="0"/>
    <n v="3405"/>
    <n v="3405"/>
    <x v="1"/>
    <s v="Ingreso"/>
  </r>
  <r>
    <s v="2019"/>
    <x v="3"/>
    <s v="26"/>
    <x v="0"/>
    <s v="000008249"/>
    <s v="000008249"/>
    <s v="4174050501          "/>
    <s v="RECICLAJE (IVA)               "/>
    <s v="  900442201"/>
    <s v="RECUPERAR S.A.S."/>
    <s v="80999005            "/>
    <x v="2"/>
    <m/>
    <m/>
    <m/>
    <s v="001978"/>
    <s v="REC ABRIL 22                "/>
    <s v="04/26/2019"/>
    <n v="0"/>
    <n v="2340298"/>
    <n v="2340298"/>
    <x v="1"/>
    <s v="Ingreso"/>
  </r>
  <r>
    <s v="2019"/>
    <x v="3"/>
    <s v="26"/>
    <x v="0"/>
    <s v="000008249"/>
    <s v="000008249"/>
    <s v="4174050501          "/>
    <s v="RECICLAJE (IVA)               "/>
    <s v="  900442201"/>
    <s v="RECUPERAR S.A.S."/>
    <s v="80999008            "/>
    <x v="4"/>
    <m/>
    <m/>
    <m/>
    <s v="001989"/>
    <s v="REC ABRIL 22                "/>
    <s v="04/26/2019"/>
    <n v="0"/>
    <n v="57477"/>
    <n v="57477"/>
    <x v="1"/>
    <s v="Ingreso"/>
  </r>
  <r>
    <s v="2019"/>
    <x v="3"/>
    <s v="26"/>
    <x v="0"/>
    <s v="000008250"/>
    <s v="000008250"/>
    <s v="4174050501          "/>
    <s v="RECICLAJE (IVA)               "/>
    <s v="  900442201"/>
    <s v="RECUPERAR S.A.S."/>
    <s v="80999002            "/>
    <x v="1"/>
    <m/>
    <m/>
    <m/>
    <s v="002013"/>
    <s v="REC ABRIL 23                "/>
    <s v="04/26/2019"/>
    <n v="0"/>
    <n v="24929"/>
    <n v="24929"/>
    <x v="1"/>
    <s v="Ingreso"/>
  </r>
  <r>
    <s v="2019"/>
    <x v="3"/>
    <s v="26"/>
    <x v="0"/>
    <s v="000008250"/>
    <s v="000008250"/>
    <s v="4174050501          "/>
    <s v="RECICLAJE (IVA)               "/>
    <s v="  900442201"/>
    <s v="RECUPERAR S.A.S."/>
    <s v="80999002            "/>
    <x v="1"/>
    <m/>
    <m/>
    <m/>
    <s v="002015"/>
    <s v="REC ABRIL 23                "/>
    <s v="04/26/2019"/>
    <n v="0"/>
    <n v="27383"/>
    <n v="27383"/>
    <x v="1"/>
    <s v="Ingreso"/>
  </r>
  <r>
    <s v="2019"/>
    <x v="3"/>
    <s v="26"/>
    <x v="0"/>
    <s v="000008250"/>
    <s v="000008250"/>
    <s v="4174050501          "/>
    <s v="RECICLAJE (IVA)               "/>
    <s v="  900442201"/>
    <s v="RECUPERAR S.A.S."/>
    <s v="80999002            "/>
    <x v="1"/>
    <m/>
    <m/>
    <m/>
    <s v="002016"/>
    <s v="REC ABRIL 23                "/>
    <s v="04/26/2019"/>
    <n v="0"/>
    <n v="4470"/>
    <n v="4470"/>
    <x v="1"/>
    <s v="Ingreso"/>
  </r>
  <r>
    <s v="2019"/>
    <x v="3"/>
    <s v="26"/>
    <x v="0"/>
    <s v="000008250"/>
    <s v="000008250"/>
    <s v="4174050501          "/>
    <s v="RECICLAJE (IVA)               "/>
    <s v="  900442201"/>
    <s v="RECUPERAR S.A.S."/>
    <s v="80999002            "/>
    <x v="1"/>
    <m/>
    <m/>
    <m/>
    <s v="002017"/>
    <s v="REC ABRIL 23                "/>
    <s v="04/26/2019"/>
    <n v="0"/>
    <n v="46488"/>
    <n v="46488"/>
    <x v="1"/>
    <s v="Ingreso"/>
  </r>
  <r>
    <s v="2019"/>
    <x v="3"/>
    <s v="26"/>
    <x v="0"/>
    <s v="000008250"/>
    <s v="000008250"/>
    <s v="4174050501          "/>
    <s v="RECICLAJE (IVA)               "/>
    <s v="  900442201"/>
    <s v="RECUPERAR S.A.S."/>
    <s v="80999002            "/>
    <x v="1"/>
    <m/>
    <m/>
    <m/>
    <s v="002021"/>
    <s v="REC ABRIL 23                "/>
    <s v="04/26/2019"/>
    <n v="0"/>
    <n v="18236"/>
    <n v="18236"/>
    <x v="1"/>
    <s v="Ingreso"/>
  </r>
  <r>
    <s v="2019"/>
    <x v="3"/>
    <s v="26"/>
    <x v="0"/>
    <s v="000008250"/>
    <s v="000008250"/>
    <s v="4174050501          "/>
    <s v="RECICLAJE (IVA)               "/>
    <s v="  900442201"/>
    <s v="RECUPERAR S.A.S."/>
    <s v="80999002            "/>
    <x v="1"/>
    <m/>
    <m/>
    <m/>
    <s v="002043"/>
    <s v="REC ABRIL 23                "/>
    <s v="04/26/2019"/>
    <n v="0"/>
    <n v="24138"/>
    <n v="24138"/>
    <x v="1"/>
    <s v="Ingreso"/>
  </r>
  <r>
    <s v="2019"/>
    <x v="3"/>
    <s v="26"/>
    <x v="0"/>
    <s v="000008250"/>
    <s v="000008250"/>
    <s v="4174050501          "/>
    <s v="RECICLAJE (IVA)               "/>
    <s v="  900442201"/>
    <s v="RECUPERAR S.A.S."/>
    <s v="80999003            "/>
    <x v="0"/>
    <m/>
    <m/>
    <m/>
    <s v="002023"/>
    <s v="REC ABRIL 23                "/>
    <s v="04/26/2019"/>
    <n v="0"/>
    <n v="62964"/>
    <n v="62964"/>
    <x v="1"/>
    <s v="Ingreso"/>
  </r>
  <r>
    <s v="2019"/>
    <x v="3"/>
    <s v="26"/>
    <x v="0"/>
    <s v="000008250"/>
    <s v="000008250"/>
    <s v="4174050501          "/>
    <s v="RECICLAJE (IVA)               "/>
    <s v="  900442201"/>
    <s v="RECUPERAR S.A.S."/>
    <s v="80999003            "/>
    <x v="0"/>
    <m/>
    <m/>
    <m/>
    <s v="002025"/>
    <s v="REC ABRIL 23                "/>
    <s v="04/26/2019"/>
    <n v="0"/>
    <n v="76908"/>
    <n v="76908"/>
    <x v="1"/>
    <s v="Ingreso"/>
  </r>
  <r>
    <s v="2019"/>
    <x v="3"/>
    <s v="26"/>
    <x v="0"/>
    <s v="000008250"/>
    <s v="000008250"/>
    <s v="4174050501          "/>
    <s v="RECICLAJE (IVA)               "/>
    <s v="  900442201"/>
    <s v="RECUPERAR S.A.S."/>
    <s v="80999003            "/>
    <x v="0"/>
    <m/>
    <m/>
    <m/>
    <s v="002028"/>
    <s v="REC ABRIL 23                "/>
    <s v="04/26/2019"/>
    <n v="0"/>
    <n v="307195"/>
    <n v="307195"/>
    <x v="1"/>
    <s v="Ingreso"/>
  </r>
  <r>
    <s v="2019"/>
    <x v="3"/>
    <s v="26"/>
    <x v="0"/>
    <s v="000008250"/>
    <s v="000008250"/>
    <s v="4174050501          "/>
    <s v="RECICLAJE (IVA)               "/>
    <s v="  900442201"/>
    <s v="RECUPERAR S.A.S."/>
    <s v="80999003            "/>
    <x v="0"/>
    <m/>
    <m/>
    <m/>
    <s v="002029"/>
    <s v="REC ABRIL 23                "/>
    <s v="04/26/2019"/>
    <n v="0"/>
    <n v="49984"/>
    <n v="49984"/>
    <x v="1"/>
    <s v="Ingreso"/>
  </r>
  <r>
    <s v="2019"/>
    <x v="3"/>
    <s v="26"/>
    <x v="0"/>
    <s v="000008250"/>
    <s v="000008250"/>
    <s v="4174050501          "/>
    <s v="RECICLAJE (IVA)               "/>
    <s v="  900442201"/>
    <s v="RECUPERAR S.A.S."/>
    <s v="80999003            "/>
    <x v="0"/>
    <m/>
    <m/>
    <m/>
    <s v="002030"/>
    <s v="REC ABRIL 23                "/>
    <s v="04/26/2019"/>
    <n v="0"/>
    <n v="47960"/>
    <n v="47960"/>
    <x v="1"/>
    <s v="Ingreso"/>
  </r>
  <r>
    <s v="2019"/>
    <x v="3"/>
    <s v="26"/>
    <x v="0"/>
    <s v="000008250"/>
    <s v="000008250"/>
    <s v="4174050501          "/>
    <s v="RECICLAJE (IVA)               "/>
    <s v="  900442201"/>
    <s v="RECUPERAR S.A.S."/>
    <s v="80999003            "/>
    <x v="0"/>
    <m/>
    <m/>
    <m/>
    <s v="002034"/>
    <s v="REC ABRIL 23                "/>
    <s v="04/26/2019"/>
    <n v="0"/>
    <n v="12064"/>
    <n v="12064"/>
    <x v="1"/>
    <s v="Ingreso"/>
  </r>
  <r>
    <s v="2019"/>
    <x v="3"/>
    <s v="26"/>
    <x v="0"/>
    <s v="000008250"/>
    <s v="000008250"/>
    <s v="4174050501          "/>
    <s v="RECICLAJE (IVA)               "/>
    <s v="  900442201"/>
    <s v="RECUPERAR S.A.S."/>
    <s v="80999003            "/>
    <x v="0"/>
    <m/>
    <m/>
    <m/>
    <s v="002036"/>
    <s v="REC ABRIL 23                "/>
    <s v="04/26/2019"/>
    <n v="0"/>
    <n v="164250"/>
    <n v="164250"/>
    <x v="1"/>
    <s v="Ingreso"/>
  </r>
  <r>
    <s v="2019"/>
    <x v="3"/>
    <s v="26"/>
    <x v="0"/>
    <s v="000008250"/>
    <s v="000008250"/>
    <s v="4174050501          "/>
    <s v="RECICLAJE (IVA)               "/>
    <s v="  900442201"/>
    <s v="RECUPERAR S.A.S."/>
    <s v="80999003            "/>
    <x v="0"/>
    <m/>
    <m/>
    <m/>
    <s v="002037"/>
    <s v="REC ABRIL 23                "/>
    <s v="04/26/2019"/>
    <n v="0"/>
    <n v="60915"/>
    <n v="60915"/>
    <x v="1"/>
    <s v="Ingreso"/>
  </r>
  <r>
    <s v="2019"/>
    <x v="3"/>
    <s v="26"/>
    <x v="0"/>
    <s v="000008250"/>
    <s v="000008250"/>
    <s v="4174050501          "/>
    <s v="RECICLAJE (IVA)               "/>
    <s v="  900442201"/>
    <s v="RECUPERAR S.A.S."/>
    <s v="80999003            "/>
    <x v="0"/>
    <m/>
    <m/>
    <m/>
    <s v="002038"/>
    <s v="REC ABRIL 23                "/>
    <s v="04/26/2019"/>
    <n v="0"/>
    <n v="72633"/>
    <n v="72633"/>
    <x v="1"/>
    <s v="Ingreso"/>
  </r>
  <r>
    <s v="2019"/>
    <x v="3"/>
    <s v="26"/>
    <x v="0"/>
    <s v="000008250"/>
    <s v="000008250"/>
    <s v="4174050501          "/>
    <s v="RECICLAJE (IVA)               "/>
    <s v="  900442201"/>
    <s v="RECUPERAR S.A.S."/>
    <s v="80999003            "/>
    <x v="0"/>
    <m/>
    <m/>
    <m/>
    <s v="002039"/>
    <s v="REC ABRIL 23                "/>
    <s v="04/26/2019"/>
    <n v="0"/>
    <n v="11715"/>
    <n v="11715"/>
    <x v="1"/>
    <s v="Ingreso"/>
  </r>
  <r>
    <s v="2019"/>
    <x v="3"/>
    <s v="26"/>
    <x v="0"/>
    <s v="000008250"/>
    <s v="000008250"/>
    <s v="4174050501          "/>
    <s v="RECICLAJE (IVA)               "/>
    <s v="  900442201"/>
    <s v="RECUPERAR S.A.S."/>
    <s v="80999003            "/>
    <x v="0"/>
    <m/>
    <m/>
    <m/>
    <s v="002040"/>
    <s v="REC ABRIL 23                "/>
    <s v="04/26/2019"/>
    <n v="0"/>
    <n v="1314600"/>
    <n v="1314600"/>
    <x v="1"/>
    <s v="Ingreso"/>
  </r>
  <r>
    <s v="2019"/>
    <x v="3"/>
    <s v="26"/>
    <x v="0"/>
    <s v="000008250"/>
    <s v="000008250"/>
    <s v="4174050501          "/>
    <s v="RECICLAJE (IVA)               "/>
    <s v="  900442201"/>
    <s v="RECUPERAR S.A.S."/>
    <s v="80999003            "/>
    <x v="0"/>
    <m/>
    <m/>
    <m/>
    <s v="002041"/>
    <s v="REC ABRIL 23                "/>
    <s v="04/26/2019"/>
    <n v="0"/>
    <n v="20710"/>
    <n v="20710"/>
    <x v="1"/>
    <s v="Ingreso"/>
  </r>
  <r>
    <s v="2019"/>
    <x v="3"/>
    <s v="26"/>
    <x v="0"/>
    <s v="000008250"/>
    <s v="000008250"/>
    <s v="4174050501          "/>
    <s v="RECICLAJE (IVA)               "/>
    <s v="  900442201"/>
    <s v="RECUPERAR S.A.S."/>
    <s v="80999005            "/>
    <x v="2"/>
    <m/>
    <m/>
    <m/>
    <s v="002005"/>
    <s v="REC ABRIL 23                "/>
    <s v="04/26/2019"/>
    <n v="0"/>
    <n v="29739"/>
    <n v="29739"/>
    <x v="1"/>
    <s v="Ingreso"/>
  </r>
  <r>
    <s v="2019"/>
    <x v="3"/>
    <s v="26"/>
    <x v="0"/>
    <s v="000008250"/>
    <s v="000008250"/>
    <s v="4174050501          "/>
    <s v="RECICLAJE (IVA)               "/>
    <s v="  900442201"/>
    <s v="RECUPERAR S.A.S."/>
    <s v="80999005            "/>
    <x v="2"/>
    <m/>
    <m/>
    <m/>
    <s v="002006"/>
    <s v="REC ABRIL 23                "/>
    <s v="04/26/2019"/>
    <n v="0"/>
    <n v="45500"/>
    <n v="45500"/>
    <x v="1"/>
    <s v="Ingreso"/>
  </r>
  <r>
    <s v="2019"/>
    <x v="3"/>
    <s v="26"/>
    <x v="0"/>
    <s v="000008250"/>
    <s v="000008250"/>
    <s v="4174050501          "/>
    <s v="RECICLAJE (IVA)               "/>
    <s v="  900442201"/>
    <s v="RECUPERAR S.A.S."/>
    <s v="80999005            "/>
    <x v="2"/>
    <m/>
    <m/>
    <m/>
    <s v="002008"/>
    <s v="REC ABRIL 23                "/>
    <s v="04/26/2019"/>
    <n v="0"/>
    <n v="50960"/>
    <n v="50960"/>
    <x v="1"/>
    <s v="Ingreso"/>
  </r>
  <r>
    <s v="2019"/>
    <x v="3"/>
    <s v="26"/>
    <x v="0"/>
    <s v="000008250"/>
    <s v="000008250"/>
    <s v="4174050501          "/>
    <s v="RECICLAJE (IVA)               "/>
    <s v="  900442201"/>
    <s v="RECUPERAR S.A.S."/>
    <s v="80999005            "/>
    <x v="2"/>
    <m/>
    <m/>
    <m/>
    <s v="002009"/>
    <s v="REC ABRIL 23                "/>
    <s v="04/26/2019"/>
    <n v="0"/>
    <n v="14100"/>
    <n v="14100"/>
    <x v="1"/>
    <s v="Ingreso"/>
  </r>
  <r>
    <s v="2019"/>
    <x v="3"/>
    <s v="26"/>
    <x v="0"/>
    <s v="000008250"/>
    <s v="000008250"/>
    <s v="4174050501          "/>
    <s v="RECICLAJE (IVA)               "/>
    <s v="  900442201"/>
    <s v="RECUPERAR S.A.S."/>
    <s v="80999005            "/>
    <x v="2"/>
    <m/>
    <m/>
    <m/>
    <s v="002045"/>
    <s v="REC ABRIL 23                "/>
    <s v="04/26/2019"/>
    <n v="0"/>
    <n v="19068"/>
    <n v="19068"/>
    <x v="1"/>
    <s v="Ingreso"/>
  </r>
  <r>
    <s v="2019"/>
    <x v="3"/>
    <s v="26"/>
    <x v="0"/>
    <s v="000008251"/>
    <s v="000008251"/>
    <s v="4174050501          "/>
    <s v="RECICLAJE (IVA)               "/>
    <s v="  900442201"/>
    <s v="RECUPERAR S.A.S."/>
    <s v="80999002            "/>
    <x v="1"/>
    <m/>
    <m/>
    <m/>
    <s v="002055"/>
    <s v="REC ABRIL 24                "/>
    <s v="04/26/2019"/>
    <n v="0"/>
    <n v="42098"/>
    <n v="42098"/>
    <x v="1"/>
    <s v="Ingreso"/>
  </r>
  <r>
    <s v="2019"/>
    <x v="3"/>
    <s v="26"/>
    <x v="0"/>
    <s v="000008251"/>
    <s v="000008251"/>
    <s v="4174050501          "/>
    <s v="RECICLAJE (IVA)               "/>
    <s v="  900442201"/>
    <s v="RECUPERAR S.A.S."/>
    <s v="80999002            "/>
    <x v="1"/>
    <m/>
    <m/>
    <m/>
    <s v="002057"/>
    <s v="REC ABRIL 24                "/>
    <s v="04/26/2019"/>
    <n v="0"/>
    <n v="22852"/>
    <n v="22852"/>
    <x v="1"/>
    <s v="Ingreso"/>
  </r>
  <r>
    <s v="2019"/>
    <x v="3"/>
    <s v="26"/>
    <x v="0"/>
    <s v="000008251"/>
    <s v="000008251"/>
    <s v="4174050501          "/>
    <s v="RECICLAJE (IVA)               "/>
    <s v="  900442201"/>
    <s v="RECUPERAR S.A.S."/>
    <s v="80999002            "/>
    <x v="1"/>
    <m/>
    <m/>
    <m/>
    <s v="002058"/>
    <s v="REC ABRIL 24                "/>
    <s v="04/26/2019"/>
    <n v="0"/>
    <n v="233"/>
    <n v="233"/>
    <x v="1"/>
    <s v="Ingreso"/>
  </r>
  <r>
    <s v="2019"/>
    <x v="3"/>
    <s v="26"/>
    <x v="0"/>
    <s v="000008251"/>
    <s v="000008251"/>
    <s v="4174050501          "/>
    <s v="RECICLAJE (IVA)               "/>
    <s v="  900442201"/>
    <s v="RECUPERAR S.A.S."/>
    <s v="80999002            "/>
    <x v="1"/>
    <m/>
    <m/>
    <m/>
    <s v="002061"/>
    <s v="REC ABRIL 24                "/>
    <s v="04/26/2019"/>
    <n v="0"/>
    <n v="28161"/>
    <n v="28161"/>
    <x v="1"/>
    <s v="Ingreso"/>
  </r>
  <r>
    <s v="2019"/>
    <x v="3"/>
    <s v="26"/>
    <x v="0"/>
    <s v="000008251"/>
    <s v="000008251"/>
    <s v="4174050501          "/>
    <s v="RECICLAJE (IVA)               "/>
    <s v="  900442201"/>
    <s v="RECUPERAR S.A.S."/>
    <s v="80999002            "/>
    <x v="1"/>
    <m/>
    <m/>
    <m/>
    <s v="002062"/>
    <s v="REC ABRIL 24                "/>
    <s v="04/26/2019"/>
    <n v="0"/>
    <n v="133206"/>
    <n v="133206"/>
    <x v="1"/>
    <s v="Ingreso"/>
  </r>
  <r>
    <s v="2019"/>
    <x v="3"/>
    <s v="26"/>
    <x v="0"/>
    <s v="000008251"/>
    <s v="000008251"/>
    <s v="4174050501          "/>
    <s v="RECICLAJE (IVA)               "/>
    <s v="  900442201"/>
    <s v="RECUPERAR S.A.S."/>
    <s v="80999002            "/>
    <x v="1"/>
    <m/>
    <m/>
    <m/>
    <s v="002063"/>
    <s v="REC ABRIL 24                "/>
    <s v="04/26/2019"/>
    <n v="0"/>
    <n v="106679"/>
    <n v="106679"/>
    <x v="1"/>
    <s v="Ingreso"/>
  </r>
  <r>
    <s v="2019"/>
    <x v="3"/>
    <s v="26"/>
    <x v="0"/>
    <s v="000008251"/>
    <s v="000008251"/>
    <s v="4174050501          "/>
    <s v="RECICLAJE (IVA)               "/>
    <s v="  900442201"/>
    <s v="RECUPERAR S.A.S."/>
    <s v="80999002            "/>
    <x v="1"/>
    <m/>
    <m/>
    <m/>
    <s v="002069"/>
    <s v="REC ABRIL 24                "/>
    <s v="04/26/2019"/>
    <n v="0"/>
    <n v="17266"/>
    <n v="17266"/>
    <x v="1"/>
    <s v="Ingreso"/>
  </r>
  <r>
    <s v="2019"/>
    <x v="3"/>
    <s v="26"/>
    <x v="0"/>
    <s v="000008251"/>
    <s v="000008251"/>
    <s v="4174050501          "/>
    <s v="RECICLAJE (IVA)               "/>
    <s v="  900442201"/>
    <s v="RECUPERAR S.A.S."/>
    <s v="80999002            "/>
    <x v="1"/>
    <m/>
    <m/>
    <m/>
    <s v="002070"/>
    <s v="REC ABRIL 24                "/>
    <s v="04/26/2019"/>
    <n v="0"/>
    <n v="12963"/>
    <n v="12963"/>
    <x v="1"/>
    <s v="Ingreso"/>
  </r>
  <r>
    <s v="2019"/>
    <x v="3"/>
    <s v="29"/>
    <x v="0"/>
    <s v="000008252"/>
    <s v="000008252"/>
    <s v="4174050501          "/>
    <s v="RECICLAJE (IVA)               "/>
    <s v="  900299043"/>
    <s v="PLASTICOS AMBIENTALES S.A.S."/>
    <s v="80999002            "/>
    <x v="1"/>
    <m/>
    <m/>
    <m/>
    <s v="002577"/>
    <s v="VTA DE PLASTICO             "/>
    <s v="04/29/2019"/>
    <n v="0"/>
    <n v="4502480"/>
    <n v="4502480"/>
    <x v="1"/>
    <s v="Ingreso"/>
  </r>
  <r>
    <s v="2019"/>
    <x v="3"/>
    <s v="29"/>
    <x v="0"/>
    <s v="000008252"/>
    <s v="000008252"/>
    <s v="4174050501          "/>
    <s v="RECICLAJE (IVA)               "/>
    <s v="  900299043"/>
    <s v="PLASTICOS AMBIENTALES S.A.S."/>
    <s v="80999003            "/>
    <x v="0"/>
    <m/>
    <m/>
    <m/>
    <s v="002578"/>
    <s v="VTA DE PLASTICO             "/>
    <s v="04/29/2019"/>
    <n v="0"/>
    <n v="21272240"/>
    <n v="21272240"/>
    <x v="1"/>
    <s v="Ingreso"/>
  </r>
  <r>
    <s v="2019"/>
    <x v="3"/>
    <s v="29"/>
    <x v="0"/>
    <s v="000008252"/>
    <s v="000008252"/>
    <s v="4174050501          "/>
    <s v="RECICLAJE (IVA)               "/>
    <s v="  900299043"/>
    <s v="PLASTICOS AMBIENTALES S.A.S."/>
    <s v="80999006            "/>
    <x v="5"/>
    <m/>
    <m/>
    <m/>
    <s v="002579"/>
    <s v="VTA DE PLASTICO             "/>
    <s v="04/29/2019"/>
    <n v="0"/>
    <n v="2803240"/>
    <n v="2803240"/>
    <x v="1"/>
    <s v="Ingreso"/>
  </r>
  <r>
    <s v="2019"/>
    <x v="3"/>
    <s v="30"/>
    <x v="0"/>
    <s v="000008253"/>
    <s v="000008253"/>
    <s v="4174050501          "/>
    <s v="RECICLAJE (IVA)               "/>
    <s v="  900442201"/>
    <s v="RECUPERAR S.A.S."/>
    <s v="80999003            "/>
    <x v="0"/>
    <m/>
    <m/>
    <m/>
    <s v="002612"/>
    <s v="REC ABRIL 25                "/>
    <s v="04/30/2019"/>
    <n v="0"/>
    <n v="326793"/>
    <n v="326793"/>
    <x v="1"/>
    <s v="Ingreso"/>
  </r>
  <r>
    <s v="2019"/>
    <x v="3"/>
    <s v="30"/>
    <x v="0"/>
    <s v="000008253"/>
    <s v="000008253"/>
    <s v="4174050501          "/>
    <s v="RECICLAJE (IVA)               "/>
    <s v="  900442201"/>
    <s v="RECUPERAR S.A.S."/>
    <s v="80999005            "/>
    <x v="2"/>
    <m/>
    <m/>
    <m/>
    <s v="002613"/>
    <s v="REC ABRIL 25                "/>
    <s v="04/30/2019"/>
    <n v="0"/>
    <n v="126212"/>
    <n v="126212"/>
    <x v="1"/>
    <s v="Ingreso"/>
  </r>
  <r>
    <s v="2019"/>
    <x v="3"/>
    <s v="30"/>
    <x v="0"/>
    <s v="000008253"/>
    <s v="000008253"/>
    <s v="4174050501          "/>
    <s v="RECICLAJE (IVA)               "/>
    <s v="  900442201"/>
    <s v="RECUPERAR S.A.S."/>
    <s v="80999006            "/>
    <x v="5"/>
    <m/>
    <m/>
    <m/>
    <s v="002614"/>
    <s v="REC ABRIL 25                "/>
    <s v="04/30/2019"/>
    <n v="0"/>
    <n v="59504"/>
    <n v="59504"/>
    <x v="1"/>
    <s v="Ingreso"/>
  </r>
  <r>
    <s v="2019"/>
    <x v="3"/>
    <s v="30"/>
    <x v="0"/>
    <s v="000008253"/>
    <s v="000008253"/>
    <s v="4174050501          "/>
    <s v="RECICLAJE (IVA)               "/>
    <s v="  900442201"/>
    <s v="RECUPERAR S.A.S."/>
    <s v="80999008            "/>
    <x v="4"/>
    <m/>
    <m/>
    <m/>
    <s v="002615"/>
    <s v="REC ABRIL 25                "/>
    <s v="04/30/2019"/>
    <n v="0"/>
    <n v="94613"/>
    <n v="94613"/>
    <x v="1"/>
    <s v="Ingreso"/>
  </r>
  <r>
    <s v="2019"/>
    <x v="3"/>
    <s v="30"/>
    <x v="0"/>
    <s v="000008254"/>
    <s v="000008254"/>
    <s v="4174050501          "/>
    <s v="RECICLAJE (IVA)               "/>
    <s v="  900442201"/>
    <s v="RECUPERAR S.A.S."/>
    <s v="80999002            "/>
    <x v="1"/>
    <m/>
    <m/>
    <m/>
    <s v="002623"/>
    <s v="REC ABRIL 26 AL 29          "/>
    <s v="04/30/2019"/>
    <n v="0"/>
    <n v="432010"/>
    <n v="432010"/>
    <x v="1"/>
    <s v="Ingreso"/>
  </r>
  <r>
    <s v="2019"/>
    <x v="3"/>
    <s v="30"/>
    <x v="0"/>
    <s v="000008254"/>
    <s v="000008254"/>
    <s v="4174050501          "/>
    <s v="RECICLAJE (IVA)               "/>
    <s v="  900442201"/>
    <s v="RECUPERAR S.A.S."/>
    <s v="80999003            "/>
    <x v="0"/>
    <m/>
    <m/>
    <m/>
    <s v="002624"/>
    <s v="REC ABRIL 26 AL 29          "/>
    <s v="04/30/2019"/>
    <n v="0"/>
    <n v="1158372"/>
    <n v="1158372"/>
    <x v="1"/>
    <s v="Ingreso"/>
  </r>
  <r>
    <s v="2019"/>
    <x v="3"/>
    <s v="30"/>
    <x v="0"/>
    <s v="000008254"/>
    <s v="000008254"/>
    <s v="4174050501          "/>
    <s v="RECICLAJE (IVA)               "/>
    <s v="  900442201"/>
    <s v="RECUPERAR S.A.S."/>
    <s v="80999005            "/>
    <x v="2"/>
    <m/>
    <m/>
    <m/>
    <s v="002625"/>
    <s v="REC ABRIL 26 AL 29          "/>
    <s v="04/30/2019"/>
    <n v="0"/>
    <n v="2209115"/>
    <n v="2209115"/>
    <x v="1"/>
    <s v="Ingreso"/>
  </r>
  <r>
    <s v="2019"/>
    <x v="3"/>
    <s v="30"/>
    <x v="0"/>
    <s v="000008254"/>
    <s v="000008254"/>
    <s v="4174050501          "/>
    <s v="RECICLAJE (IVA)               "/>
    <s v="  900442201"/>
    <s v="RECUPERAR S.A.S."/>
    <s v="80999008            "/>
    <x v="4"/>
    <m/>
    <m/>
    <m/>
    <s v="002626"/>
    <s v="REC ABRIL 26 AL 29          "/>
    <s v="04/30/2019"/>
    <n v="0"/>
    <n v="198200"/>
    <n v="198200"/>
    <x v="1"/>
    <s v="Ingreso"/>
  </r>
  <r>
    <s v="2019"/>
    <x v="3"/>
    <s v="30"/>
    <x v="0"/>
    <s v="000008255"/>
    <s v="000008255"/>
    <s v="4174050501          "/>
    <s v="RECICLAJE (IVA)               "/>
    <s v="   71670551"/>
    <s v="VILLEGAS CALLE JOHN JAIRO"/>
    <s v="80999002            "/>
    <x v="1"/>
    <m/>
    <m/>
    <m/>
    <s v="002636"/>
    <s v="REC ABRIL 22 AL  28         "/>
    <s v="04/30/2019"/>
    <n v="0"/>
    <n v="12250"/>
    <n v="12250"/>
    <x v="1"/>
    <s v="Ingreso"/>
  </r>
  <r>
    <s v="2019"/>
    <x v="3"/>
    <s v="30"/>
    <x v="0"/>
    <s v="000008256"/>
    <s v="000008256"/>
    <s v="4174050501          "/>
    <s v="RECICLAJE (IVA)               "/>
    <s v="  900823594"/>
    <s v="INDUSTRIA PROCESADORA DE PLAST"/>
    <s v="80999008            "/>
    <x v="4"/>
    <m/>
    <m/>
    <m/>
    <s v="002641"/>
    <s v="VTA DE PLASTICO             "/>
    <s v="04/30/2019"/>
    <n v="0"/>
    <n v="3369040"/>
    <n v="3369040"/>
    <x v="1"/>
    <s v="Ingreso"/>
  </r>
  <r>
    <s v="2019"/>
    <x v="3"/>
    <s v="30"/>
    <x v="0"/>
    <s v="000008257"/>
    <s v="000008257"/>
    <s v="4174050501          "/>
    <s v="RECICLAJE (IVA)               "/>
    <s v="  900559304"/>
    <s v="INVERSIONES Y COMERCIALIZADORA"/>
    <s v="80999002            "/>
    <x v="1"/>
    <m/>
    <m/>
    <m/>
    <s v="002645"/>
    <s v="VTA DE PLASTICO             "/>
    <s v="04/30/2019"/>
    <n v="0"/>
    <n v="2969170"/>
    <n v="2969170"/>
    <x v="1"/>
    <s v="Ingreso"/>
  </r>
  <r>
    <s v="2019"/>
    <x v="3"/>
    <s v="30"/>
    <x v="0"/>
    <s v="000008258"/>
    <s v="000008258"/>
    <s v="4174050501          "/>
    <s v="RECICLAJE (IVA)               "/>
    <s v="   39167576"/>
    <s v="CASTRILLON BERRIO MARIA EUGENI"/>
    <s v="80999002            "/>
    <x v="1"/>
    <m/>
    <m/>
    <m/>
    <s v="002648"/>
    <s v="VTA DE MADERA               "/>
    <s v="04/30/2019"/>
    <n v="0"/>
    <n v="191400"/>
    <n v="191400"/>
    <x v="1"/>
    <s v="Ingreso"/>
  </r>
  <r>
    <s v="2019"/>
    <x v="3"/>
    <s v="30"/>
    <x v="0"/>
    <s v="000008259"/>
    <s v="000008259"/>
    <s v="4174050501          "/>
    <s v="RECICLAJE (IVA)               "/>
    <s v="  890925108"/>
    <s v="PAPELES Y CARTONES S.A. PAPELS"/>
    <s v="80999002            "/>
    <x v="1"/>
    <m/>
    <m/>
    <m/>
    <s v="002652"/>
    <s v="VTA RECICLAJE               "/>
    <s v="04/30/2019"/>
    <n v="0"/>
    <n v="62611553"/>
    <n v="62611553"/>
    <x v="1"/>
    <s v="Ingreso"/>
  </r>
  <r>
    <s v="2019"/>
    <x v="3"/>
    <s v="30"/>
    <x v="0"/>
    <s v="000008260"/>
    <s v="000008260"/>
    <s v="4174050501          "/>
    <s v="RECICLAJE (IVA)               "/>
    <s v="  890300406"/>
    <s v="CARTON DE COLOMBIA S.A."/>
    <s v="80999008            "/>
    <x v="4"/>
    <m/>
    <m/>
    <m/>
    <s v="002656"/>
    <s v="REC MOLINO 3 CALI           "/>
    <s v="04/30/2019"/>
    <n v="0"/>
    <n v="19793567"/>
    <n v="19793567"/>
    <x v="1"/>
    <s v="Ingreso"/>
  </r>
  <r>
    <s v="2019"/>
    <x v="3"/>
    <s v="30"/>
    <x v="0"/>
    <s v="000008261"/>
    <s v="000008261"/>
    <s v="4174050501          "/>
    <s v="RECICLAJE (IVA)               "/>
    <s v="  890300406"/>
    <s v="CARTON DE COLOMBIA S.A."/>
    <s v="80999003            "/>
    <x v="0"/>
    <m/>
    <m/>
    <m/>
    <s v="002660"/>
    <s v="REC MOLINO 5 BOGOTA         "/>
    <s v="04/30/2019"/>
    <n v="0"/>
    <n v="130175420"/>
    <n v="130175420"/>
    <x v="1"/>
    <s v="Ingreso"/>
  </r>
  <r>
    <s v="2019"/>
    <x v="3"/>
    <s v="30"/>
    <x v="0"/>
    <s v="000008261"/>
    <s v="000008261"/>
    <s v="4174050501          "/>
    <s v="RECICLAJE (IVA)               "/>
    <s v="  890300406"/>
    <s v="CARTON DE COLOMBIA S.A."/>
    <s v="80999005            "/>
    <x v="2"/>
    <m/>
    <m/>
    <m/>
    <s v="002661"/>
    <s v="REC MOLINO 5 COSTA          "/>
    <s v="04/30/2019"/>
    <n v="0"/>
    <n v="44002220"/>
    <n v="44002220"/>
    <x v="1"/>
    <s v="Ingreso"/>
  </r>
  <r>
    <s v="2019"/>
    <x v="3"/>
    <s v="30"/>
    <x v="0"/>
    <s v="000008267"/>
    <s v="000008267"/>
    <s v="4174050501          "/>
    <s v="RECICLAJE (IVA)               "/>
    <s v="  901168657"/>
    <s v="PLASTICOS DURAN &amp; MARULANDA S."/>
    <s v="80999002            "/>
    <x v="1"/>
    <m/>
    <m/>
    <m/>
    <s v="002686"/>
    <s v="VTA DE ZUNCHO               "/>
    <s v="04/30/2019"/>
    <n v="0"/>
    <n v="77750"/>
    <n v="77750"/>
    <x v="1"/>
    <s v="Ingreso"/>
  </r>
  <r>
    <s v="2019"/>
    <x v="3"/>
    <s v="30"/>
    <x v="0"/>
    <s v="000008268"/>
    <s v="000008268"/>
    <s v="4174050501          "/>
    <s v="RECICLAJE (IVA)               "/>
    <s v="  890319797"/>
    <s v="COMPAÑIA COLOMBIANA RECICLADOR"/>
    <s v="80999005            "/>
    <x v="2"/>
    <m/>
    <m/>
    <m/>
    <s v="002691"/>
    <s v="REC COSTA ABRIL             "/>
    <s v="04/30/2019"/>
    <n v="0"/>
    <n v="467969"/>
    <n v="467969"/>
    <x v="1"/>
    <s v="Ingreso"/>
  </r>
  <r>
    <s v="2019"/>
    <x v="3"/>
    <s v="30"/>
    <x v="0"/>
    <s v="000008270"/>
    <s v="000008270"/>
    <s v="4174050501          "/>
    <s v="RECICLAJE (IVA)               "/>
    <s v="  800013252"/>
    <s v="CTA DE RECICLAJE Y SERVICIOS C"/>
    <s v="80999004            "/>
    <x v="3"/>
    <m/>
    <m/>
    <m/>
    <s v="002699"/>
    <s v="REC ABRIL 5 AL 27           "/>
    <s v="04/30/2019"/>
    <n v="0"/>
    <n v="325500"/>
    <n v="325500"/>
    <x v="1"/>
    <s v="Ingreso"/>
  </r>
  <r>
    <s v="2019"/>
    <x v="3"/>
    <s v="30"/>
    <x v="0"/>
    <s v="000008271"/>
    <s v="000008271"/>
    <s v="4174050501          "/>
    <s v="RECICLAJE (IVA)               "/>
    <s v="  890319797"/>
    <s v="COMPAÑIA COLOMBIANA RECICLADOR"/>
    <s v="80999002            "/>
    <x v="1"/>
    <m/>
    <m/>
    <m/>
    <s v="002705"/>
    <s v="REC ABRIL, ORIENTE ANTIOQUEÑ"/>
    <s v="04/30/2019"/>
    <n v="0"/>
    <n v="64480"/>
    <n v="64480"/>
    <x v="1"/>
    <s v="Ingreso"/>
  </r>
  <r>
    <s v="2019"/>
    <x v="3"/>
    <s v="30"/>
    <x v="0"/>
    <s v="000008273"/>
    <s v="000008273"/>
    <s v="4174050501          "/>
    <s v="RECICLAJE (IVA)               "/>
    <s v="  900299043"/>
    <s v="PLASTICOS AMBIENTALES S.A.S."/>
    <s v="80999003            "/>
    <x v="0"/>
    <m/>
    <m/>
    <m/>
    <s v="002713"/>
    <s v="VTA DE PLASTICO             "/>
    <s v="04/30/2019"/>
    <n v="0"/>
    <n v="3772000"/>
    <n v="3772000"/>
    <x v="1"/>
    <s v="Ingreso"/>
  </r>
  <r>
    <s v="2019"/>
    <x v="3"/>
    <s v="30"/>
    <x v="0"/>
    <s v="000008274"/>
    <s v="000008274"/>
    <s v="4174050501          "/>
    <s v="RECICLAJE (IVA)               "/>
    <s v="  890319797"/>
    <s v="COMPAÑIA COLOMBIANA RECICLADOR"/>
    <s v="80999003            "/>
    <x v="0"/>
    <m/>
    <m/>
    <m/>
    <s v="002717"/>
    <s v="REC ABRIL 2430 BOGOTA      "/>
    <s v="04/30/2019"/>
    <n v="0"/>
    <n v="635353"/>
    <n v="635353"/>
    <x v="1"/>
    <s v="Ingreso"/>
  </r>
  <r>
    <s v="2019"/>
    <x v="4"/>
    <s v="13"/>
    <x v="0"/>
    <s v="000008275"/>
    <s v="000008275"/>
    <s v="4174050501          "/>
    <s v="RECICLAJE (IVA)               "/>
    <s v="  900442201"/>
    <s v="RECUPERAR S.A.S."/>
    <s v="80999002            "/>
    <x v="1"/>
    <m/>
    <m/>
    <m/>
    <s v="000588"/>
    <s v="REC ABRIL 30                "/>
    <s v="05/13/2019"/>
    <n v="0"/>
    <n v="231239.62"/>
    <n v="231239.62"/>
    <x v="1"/>
    <s v="Ingreso"/>
  </r>
  <r>
    <s v="2019"/>
    <x v="4"/>
    <s v="13"/>
    <x v="0"/>
    <s v="000008275"/>
    <s v="000008275"/>
    <s v="4174050501          "/>
    <s v="RECICLAJE (IVA)               "/>
    <s v="  900442201"/>
    <s v="RECUPERAR S.A.S."/>
    <s v="80999003            "/>
    <x v="0"/>
    <m/>
    <m/>
    <m/>
    <s v="000589"/>
    <s v="REC ABRIL 30                "/>
    <s v="05/13/2019"/>
    <n v="0"/>
    <n v="149212"/>
    <n v="149212"/>
    <x v="1"/>
    <s v="Ingreso"/>
  </r>
  <r>
    <s v="2019"/>
    <x v="4"/>
    <s v="13"/>
    <x v="0"/>
    <s v="000008275"/>
    <s v="000008275"/>
    <s v="4174050501          "/>
    <s v="RECICLAJE (IVA)               "/>
    <s v="  900442201"/>
    <s v="RECUPERAR S.A.S."/>
    <s v="80999005            "/>
    <x v="2"/>
    <m/>
    <m/>
    <m/>
    <s v="000590"/>
    <s v="REC ABRIL 30                "/>
    <s v="05/13/2019"/>
    <n v="0"/>
    <n v="1364424"/>
    <n v="1364424"/>
    <x v="1"/>
    <s v="Ingreso"/>
  </r>
  <r>
    <s v="2019"/>
    <x v="4"/>
    <s v="13"/>
    <x v="0"/>
    <s v="000008276"/>
    <s v="000008276"/>
    <s v="4174050501          "/>
    <s v="RECICLAJE (IVA)               "/>
    <s v="  900442201"/>
    <s v="RECUPERAR S.A.S."/>
    <s v="80999002            "/>
    <x v="1"/>
    <m/>
    <m/>
    <m/>
    <s v="000599"/>
    <s v="REC MAY 13                 "/>
    <s v="05/13/2019"/>
    <n v="0"/>
    <n v="157587"/>
    <n v="157587"/>
    <x v="1"/>
    <s v="Ingreso"/>
  </r>
  <r>
    <s v="2019"/>
    <x v="4"/>
    <s v="13"/>
    <x v="0"/>
    <s v="000008276"/>
    <s v="000008276"/>
    <s v="4174050501          "/>
    <s v="RECICLAJE (IVA)               "/>
    <s v="  900442201"/>
    <s v="RECUPERAR S.A.S."/>
    <s v="80999005            "/>
    <x v="2"/>
    <m/>
    <m/>
    <m/>
    <s v="000600"/>
    <s v="REC MAY 13                 "/>
    <s v="05/13/2019"/>
    <n v="0"/>
    <n v="606012"/>
    <n v="606012"/>
    <x v="1"/>
    <s v="Ingreso"/>
  </r>
  <r>
    <s v="2019"/>
    <x v="4"/>
    <s v="13"/>
    <x v="0"/>
    <s v="000008277"/>
    <s v="000008277"/>
    <s v="4174050501          "/>
    <s v="RECICLAJE (IVA)               "/>
    <s v="  900442201"/>
    <s v="RECUPERAR S.A.S."/>
    <s v="80999002            "/>
    <x v="1"/>
    <m/>
    <m/>
    <m/>
    <s v="000608"/>
    <s v="REC MAY 45                 "/>
    <s v="05/13/2019"/>
    <n v="0"/>
    <n v="267701"/>
    <n v="267701"/>
    <x v="1"/>
    <s v="Ingreso"/>
  </r>
  <r>
    <s v="2019"/>
    <x v="4"/>
    <s v="13"/>
    <x v="0"/>
    <s v="000008277"/>
    <s v="000008277"/>
    <s v="4174050501          "/>
    <s v="RECICLAJE (IVA)               "/>
    <s v="  900442201"/>
    <s v="RECUPERAR S.A.S."/>
    <s v="80999003            "/>
    <x v="0"/>
    <m/>
    <m/>
    <m/>
    <s v="006429"/>
    <s v="REC MAY 45                 "/>
    <s v="05/13/2019"/>
    <n v="0"/>
    <n v="76552"/>
    <n v="76552"/>
    <x v="1"/>
    <s v="Ingreso"/>
  </r>
  <r>
    <s v="2019"/>
    <x v="4"/>
    <s v="13"/>
    <x v="0"/>
    <s v="000008277"/>
    <s v="000008277"/>
    <s v="4174050501          "/>
    <s v="RECICLAJE (IVA)               "/>
    <s v="  900442201"/>
    <s v="RECUPERAR S.A.S."/>
    <s v="80999005            "/>
    <x v="2"/>
    <m/>
    <m/>
    <m/>
    <s v="000610"/>
    <s v="REC MAY 45                 "/>
    <s v="05/13/2019"/>
    <n v="0"/>
    <n v="28602"/>
    <n v="28602"/>
    <x v="1"/>
    <s v="Ingreso"/>
  </r>
  <r>
    <s v="2019"/>
    <x v="4"/>
    <s v="13"/>
    <x v="0"/>
    <s v="000008277"/>
    <s v="000008277"/>
    <s v="4174050501          "/>
    <s v="RECICLAJE (IVA)               "/>
    <s v="  900442201"/>
    <s v="RECUPERAR S.A.S."/>
    <s v="80999006            "/>
    <x v="5"/>
    <m/>
    <m/>
    <m/>
    <s v="000611"/>
    <s v="REC MAY 45                 "/>
    <s v="05/13/2019"/>
    <n v="0"/>
    <n v="40982"/>
    <n v="40982"/>
    <x v="1"/>
    <s v="Ingreso"/>
  </r>
  <r>
    <s v="2019"/>
    <x v="4"/>
    <s v="13"/>
    <x v="0"/>
    <s v="000008279"/>
    <s v="000008279"/>
    <s v="4174050501          "/>
    <s v="RECICLAJE (IVA)               "/>
    <s v="  890300406"/>
    <s v="CARTON DE COLOMBIA S.A."/>
    <s v="80999006            "/>
    <x v="5"/>
    <m/>
    <m/>
    <m/>
    <s v="000622"/>
    <s v="REC MOLINO 3  YUMBO        "/>
    <s v="05/13/2019"/>
    <n v="0"/>
    <n v="4528170"/>
    <n v="4528170"/>
    <x v="1"/>
    <s v="Ingreso"/>
  </r>
  <r>
    <s v="2019"/>
    <x v="4"/>
    <s v="13"/>
    <x v="0"/>
    <s v="000008279"/>
    <s v="000008279"/>
    <s v="4174050501          "/>
    <s v="RECICLAJE (IVA)               "/>
    <s v="  890300406"/>
    <s v="CARTON DE COLOMBIA S.A."/>
    <s v="80999008            "/>
    <x v="4"/>
    <m/>
    <m/>
    <m/>
    <s v="003101"/>
    <s v="REC MOLINO 3  YUMBO        "/>
    <s v="05/13/2019"/>
    <n v="0"/>
    <n v="10581960"/>
    <n v="10581960"/>
    <x v="1"/>
    <s v="Ingreso"/>
  </r>
  <r>
    <s v="2019"/>
    <x v="4"/>
    <s v="13"/>
    <x v="0"/>
    <s v="000008280"/>
    <s v="000008280"/>
    <s v="4174050501          "/>
    <s v="RECICLAJE (IVA)               "/>
    <s v="  890300406"/>
    <s v="CARTON DE COLOMBIA S.A."/>
    <s v="80999003            "/>
    <x v="0"/>
    <m/>
    <m/>
    <m/>
    <s v="000626"/>
    <s v="REC MOLINO 5                "/>
    <s v="05/13/2019"/>
    <n v="0"/>
    <n v="56837460"/>
    <n v="56837460"/>
    <x v="1"/>
    <s v="Ingreso"/>
  </r>
  <r>
    <s v="2019"/>
    <x v="4"/>
    <s v="13"/>
    <x v="0"/>
    <s v="000008280"/>
    <s v="000008280"/>
    <s v="4174050501          "/>
    <s v="RECICLAJE (IVA)               "/>
    <s v="  890300406"/>
    <s v="CARTON DE COLOMBIA S.A."/>
    <s v="80999005            "/>
    <x v="2"/>
    <m/>
    <m/>
    <m/>
    <s v="000627"/>
    <s v="REC MOLINO 5                "/>
    <s v="05/13/2019"/>
    <n v="0"/>
    <n v="33434860"/>
    <n v="33434860"/>
    <x v="1"/>
    <s v="Ingreso"/>
  </r>
  <r>
    <s v="2019"/>
    <x v="4"/>
    <s v="13"/>
    <x v="0"/>
    <s v="000008281"/>
    <s v="000008281"/>
    <s v="4174050501          "/>
    <s v="RECICLAJE (IVA)               "/>
    <s v="  890925108"/>
    <s v="PAPELES Y CARTONES S.A. PAPELS"/>
    <s v="80999002            "/>
    <x v="1"/>
    <m/>
    <m/>
    <m/>
    <s v="000631"/>
    <s v="VTA DE CARTON               "/>
    <s v="05/13/2019"/>
    <n v="0"/>
    <n v="53526540"/>
    <n v="53526540"/>
    <x v="1"/>
    <s v="Ingreso"/>
  </r>
  <r>
    <s v="2019"/>
    <x v="4"/>
    <s v="13"/>
    <x v="0"/>
    <s v="000008282"/>
    <s v="000008282"/>
    <s v="4174050501          "/>
    <s v="RECICLAJE (IVA)               "/>
    <s v="  900299043"/>
    <s v="PLASTICOS AMBIENTALES S.A.S."/>
    <s v="80999002            "/>
    <x v="1"/>
    <m/>
    <m/>
    <m/>
    <s v="000635"/>
    <s v="VTA DE PLASTICO             "/>
    <s v="05/13/2019"/>
    <n v="0"/>
    <n v="4007520"/>
    <n v="4007520"/>
    <x v="1"/>
    <s v="Ingreso"/>
  </r>
  <r>
    <s v="2019"/>
    <x v="4"/>
    <s v="13"/>
    <x v="0"/>
    <s v="000008282"/>
    <s v="000008282"/>
    <s v="4174050501          "/>
    <s v="RECICLAJE (IVA)               "/>
    <s v="  900299043"/>
    <s v="PLASTICOS AMBIENTALES S.A.S."/>
    <s v="80999003            "/>
    <x v="0"/>
    <m/>
    <m/>
    <m/>
    <s v="000636"/>
    <s v="VTA DE PLASTICO             "/>
    <s v="05/13/2019"/>
    <n v="0"/>
    <n v="8039880"/>
    <n v="8039880"/>
    <x v="1"/>
    <s v="Ingreso"/>
  </r>
  <r>
    <s v="2019"/>
    <x v="4"/>
    <s v="13"/>
    <x v="0"/>
    <s v="000008283"/>
    <s v="000008283"/>
    <s v="4174050501          "/>
    <s v="RECICLAJE (IVA)               "/>
    <s v="  900823594"/>
    <s v="INDUSTRIA PROCESADORA DE PLAST"/>
    <s v="80999008            "/>
    <x v="4"/>
    <m/>
    <m/>
    <m/>
    <s v="000640"/>
    <s v="VTA DE PLASTICO             "/>
    <s v="05/13/2019"/>
    <n v="0"/>
    <n v="2759080"/>
    <n v="2759080"/>
    <x v="1"/>
    <s v="Ingreso"/>
  </r>
  <r>
    <s v="2019"/>
    <x v="4"/>
    <s v="14"/>
    <x v="0"/>
    <s v="000008284"/>
    <s v="000008284"/>
    <s v="4174050501          "/>
    <s v="RECICLAJE (IVA)               "/>
    <s v="  900559304"/>
    <s v="INVERSIONES Y COMERCIALIZADORA"/>
    <s v="80999002            "/>
    <x v="1"/>
    <m/>
    <m/>
    <m/>
    <s v="000672"/>
    <s v="VTA DE PLASTICO             "/>
    <s v="05/14/2019"/>
    <n v="0"/>
    <n v="1145400"/>
    <n v="1145400"/>
    <x v="1"/>
    <s v="Ingreso"/>
  </r>
  <r>
    <s v="2019"/>
    <x v="4"/>
    <s v="14"/>
    <x v="0"/>
    <s v="000008285"/>
    <s v="000008285"/>
    <s v="4174050501          "/>
    <s v="RECICLAJE (IVA)               "/>
    <s v="  901168657"/>
    <s v="PLASTICOS DURAN &amp; MARULANDA S."/>
    <s v="80999002            "/>
    <x v="1"/>
    <m/>
    <m/>
    <m/>
    <s v="000675"/>
    <s v="VTA DE RECICLAJE            "/>
    <s v="05/14/2019"/>
    <n v="0"/>
    <n v="55250"/>
    <n v="55250"/>
    <x v="1"/>
    <s v="Ingreso"/>
  </r>
  <r>
    <s v="2019"/>
    <x v="4"/>
    <s v="14"/>
    <x v="0"/>
    <s v="000008289"/>
    <s v="000008289"/>
    <s v="4174050501          "/>
    <s v="RECICLAJE (IVA)               "/>
    <s v="  800013252"/>
    <s v="CTA DE RECICLAJE Y SERVICIOS C"/>
    <s v="80999004            "/>
    <x v="3"/>
    <m/>
    <m/>
    <m/>
    <s v="000691"/>
    <s v="REC ABRIL 28 A MAYO 9       "/>
    <s v="05/14/2019"/>
    <n v="0"/>
    <n v="231600"/>
    <n v="231600"/>
    <x v="1"/>
    <s v="Ingreso"/>
  </r>
  <r>
    <s v="2019"/>
    <x v="4"/>
    <s v="15"/>
    <x v="0"/>
    <s v="000008292"/>
    <s v="500337507"/>
    <s v="4174050501          "/>
    <s v="RECICLAJE (IVA)               "/>
    <s v="  890900608"/>
    <s v="ALMACENES EXITO S A"/>
    <s v="80999002            "/>
    <x v="1"/>
    <m/>
    <m/>
    <m/>
    <s v="001027"/>
    <s v="VTA DE COSTALES             "/>
    <s v="05/15/2019"/>
    <n v="0"/>
    <n v="290000"/>
    <n v="290000"/>
    <x v="1"/>
    <s v="Ingreso"/>
  </r>
  <r>
    <s v="2019"/>
    <x v="4"/>
    <s v="15"/>
    <x v="0"/>
    <s v="000008292"/>
    <s v="500337507"/>
    <s v="4174050501          "/>
    <s v="RECICLAJE (IVA)               "/>
    <s v="  890900608"/>
    <s v="ALMACENES EXITO S A"/>
    <s v="80999002            "/>
    <x v="1"/>
    <m/>
    <m/>
    <m/>
    <s v="001028"/>
    <s v="VTA DE COSTALES             "/>
    <s v="05/15/2019"/>
    <n v="0"/>
    <n v="200000"/>
    <n v="200000"/>
    <x v="1"/>
    <s v="Ingreso"/>
  </r>
  <r>
    <s v="2019"/>
    <x v="4"/>
    <s v="16"/>
    <x v="0"/>
    <s v="000008295"/>
    <s v="000008295"/>
    <s v="4174050501          "/>
    <s v="RECICLAJE (IVA)               "/>
    <s v="   71670551"/>
    <s v="VILLEGAS CALLE JOHN JAIRO"/>
    <s v="80999002            "/>
    <x v="1"/>
    <m/>
    <m/>
    <m/>
    <s v="001072"/>
    <s v="RECICLAJE                   "/>
    <s v="05/16/2019"/>
    <n v="0"/>
    <n v="121000"/>
    <n v="121000"/>
    <x v="1"/>
    <s v="Ingreso"/>
  </r>
  <r>
    <s v="2019"/>
    <x v="4"/>
    <s v="16"/>
    <x v="0"/>
    <s v="000008296"/>
    <s v="000008296"/>
    <s v="4174050501          "/>
    <s v="RECICLAJE (IVA)               "/>
    <s v="   71173261"/>
    <s v="TORRES AGUDELO OMAR LEIDER"/>
    <s v="80999002            "/>
    <x v="1"/>
    <m/>
    <m/>
    <m/>
    <s v="001077"/>
    <s v="RECICLAJE                   "/>
    <s v="05/16/2019"/>
    <n v="0"/>
    <n v="667000"/>
    <n v="667000"/>
    <x v="1"/>
    <s v="Ingreso"/>
  </r>
  <r>
    <s v="2019"/>
    <x v="4"/>
    <s v="16"/>
    <x v="0"/>
    <s v="000008297"/>
    <s v="000008297"/>
    <s v="4174050501          "/>
    <s v="RECICLAJE (IVA)               "/>
    <s v="  900559304"/>
    <s v="INVERSIONES Y COMERCIALIZADORA"/>
    <s v="80999002            "/>
    <x v="1"/>
    <m/>
    <m/>
    <m/>
    <s v="001081"/>
    <s v="VTA DE PLASTICO             "/>
    <s v="05/16/2019"/>
    <n v="0"/>
    <n v="1233840"/>
    <n v="1233840"/>
    <x v="1"/>
    <s v="Ingreso"/>
  </r>
  <r>
    <s v="2019"/>
    <x v="4"/>
    <s v="17"/>
    <x v="0"/>
    <s v="000008298"/>
    <s v="000008298"/>
    <s v="4174050501          "/>
    <s v="RECICLAJE (IVA)               "/>
    <s v="  900442201"/>
    <s v="RECUPERAR S.A.S."/>
    <s v="80999002            "/>
    <x v="1"/>
    <m/>
    <m/>
    <m/>
    <s v="001300"/>
    <s v="REC  MAYO 6                 "/>
    <s v="05/17/2019"/>
    <n v="0"/>
    <n v="168899"/>
    <n v="168899"/>
    <x v="1"/>
    <s v="Ingreso"/>
  </r>
  <r>
    <s v="2019"/>
    <x v="4"/>
    <s v="17"/>
    <x v="0"/>
    <s v="000008298"/>
    <s v="000008298"/>
    <s v="4174050501          "/>
    <s v="RECICLAJE (IVA)               "/>
    <s v="  900442201"/>
    <s v="RECUPERAR S.A.S."/>
    <s v="80999003            "/>
    <x v="0"/>
    <m/>
    <m/>
    <m/>
    <s v="001301"/>
    <s v="REC  MAYO 6                 "/>
    <s v="05/17/2019"/>
    <n v="0"/>
    <n v="438404"/>
    <n v="438404"/>
    <x v="1"/>
    <s v="Ingreso"/>
  </r>
  <r>
    <s v="2019"/>
    <x v="4"/>
    <s v="17"/>
    <x v="0"/>
    <s v="000008298"/>
    <s v="000008298"/>
    <s v="4174050501          "/>
    <s v="RECICLAJE (IVA)               "/>
    <s v="  900442201"/>
    <s v="RECUPERAR S.A.S."/>
    <s v="80999005            "/>
    <x v="2"/>
    <m/>
    <m/>
    <m/>
    <s v="001302"/>
    <s v="REC  MAYO 6                 "/>
    <s v="05/17/2019"/>
    <n v="0"/>
    <n v="54399"/>
    <n v="54399"/>
    <x v="1"/>
    <s v="Ingreso"/>
  </r>
  <r>
    <s v="2019"/>
    <x v="4"/>
    <s v="17"/>
    <x v="0"/>
    <s v="000008298"/>
    <s v="000008298"/>
    <s v="4174050501          "/>
    <s v="RECICLAJE (IVA)               "/>
    <s v="  900442201"/>
    <s v="RECUPERAR S.A.S."/>
    <s v="80999008            "/>
    <x v="4"/>
    <m/>
    <m/>
    <m/>
    <s v="001303"/>
    <s v="REC  MAYO 6                 "/>
    <s v="05/17/2019"/>
    <n v="0"/>
    <n v="76056"/>
    <n v="76056"/>
    <x v="1"/>
    <s v="Ingreso"/>
  </r>
  <r>
    <s v="2019"/>
    <x v="4"/>
    <s v="17"/>
    <x v="0"/>
    <s v="000008299"/>
    <s v="000008299"/>
    <s v="4174050501          "/>
    <s v="RECICLAJE (IVA)               "/>
    <s v="  900442201"/>
    <s v="RECUPERAR S.A.S."/>
    <s v="80999008            "/>
    <x v="4"/>
    <m/>
    <m/>
    <m/>
    <s v="001313"/>
    <s v="REC  MAYO 7                 "/>
    <s v="05/17/2019"/>
    <n v="0"/>
    <n v="70000"/>
    <n v="70000"/>
    <x v="1"/>
    <s v="Ingreso"/>
  </r>
  <r>
    <s v="2019"/>
    <x v="4"/>
    <s v="17"/>
    <x v="0"/>
    <s v="000008300"/>
    <s v="000008300"/>
    <s v="4174050501          "/>
    <s v="RECICLAJE (IVA)               "/>
    <s v="  900442201"/>
    <s v="RECUPERAR S.A.S."/>
    <s v="80999002            "/>
    <x v="1"/>
    <m/>
    <m/>
    <m/>
    <s v="001319"/>
    <s v="REC  MAYO 8                 "/>
    <s v="05/17/2019"/>
    <n v="0"/>
    <n v="334983"/>
    <n v="334983"/>
    <x v="1"/>
    <s v="Ingreso"/>
  </r>
  <r>
    <s v="2019"/>
    <x v="4"/>
    <s v="17"/>
    <x v="0"/>
    <s v="000008300"/>
    <s v="000008300"/>
    <s v="4174050501          "/>
    <s v="RECICLAJE (IVA)               "/>
    <s v="  900442201"/>
    <s v="RECUPERAR S.A.S."/>
    <s v="80999005            "/>
    <x v="2"/>
    <m/>
    <m/>
    <m/>
    <s v="001320"/>
    <s v="REC  MAYO 8                 "/>
    <s v="05/17/2019"/>
    <n v="0"/>
    <n v="12258"/>
    <n v="12258"/>
    <x v="1"/>
    <s v="Ingreso"/>
  </r>
  <r>
    <s v="2019"/>
    <x v="4"/>
    <s v="17"/>
    <x v="0"/>
    <s v="000008301"/>
    <s v="000008301"/>
    <s v="4174050501          "/>
    <s v="RECICLAJE (IVA)               "/>
    <s v="  900442201"/>
    <s v="RECUPERAR S.A.S."/>
    <s v="80999002            "/>
    <x v="1"/>
    <m/>
    <m/>
    <m/>
    <s v="001326"/>
    <s v="REC  MAYO 9                 "/>
    <s v="05/17/2019"/>
    <n v="0"/>
    <n v="125083"/>
    <n v="125083"/>
    <x v="1"/>
    <s v="Ingreso"/>
  </r>
  <r>
    <s v="2019"/>
    <x v="4"/>
    <s v="17"/>
    <x v="0"/>
    <s v="000008301"/>
    <s v="000008301"/>
    <s v="4174050501          "/>
    <s v="RECICLAJE (IVA)               "/>
    <s v="  900442201"/>
    <s v="RECUPERAR S.A.S."/>
    <s v="80999003            "/>
    <x v="0"/>
    <m/>
    <m/>
    <m/>
    <s v="001327"/>
    <s v="REC  MAYO 9                 "/>
    <s v="05/17/2019"/>
    <n v="0"/>
    <n v="813811"/>
    <n v="813811"/>
    <x v="1"/>
    <s v="Ingreso"/>
  </r>
  <r>
    <s v="2019"/>
    <x v="4"/>
    <s v="17"/>
    <x v="0"/>
    <s v="000008301"/>
    <s v="000008301"/>
    <s v="4174050501          "/>
    <s v="RECICLAJE (IVA)               "/>
    <s v="  900442201"/>
    <s v="RECUPERAR S.A.S."/>
    <s v="80999006            "/>
    <x v="5"/>
    <m/>
    <m/>
    <m/>
    <s v="001328"/>
    <s v="REC  MAYO 9                 "/>
    <s v="05/17/2019"/>
    <n v="0"/>
    <n v="66843"/>
    <n v="66843"/>
    <x v="1"/>
    <s v="Ingreso"/>
  </r>
  <r>
    <s v="2019"/>
    <x v="4"/>
    <s v="17"/>
    <x v="0"/>
    <s v="000008302"/>
    <s v="000008302"/>
    <s v="4174050501          "/>
    <s v="RECICLAJE (IVA)               "/>
    <s v="  900442201"/>
    <s v="RECUPERAR S.A.S."/>
    <s v="80999002            "/>
    <x v="1"/>
    <m/>
    <m/>
    <m/>
    <s v="001338"/>
    <s v="REC  MAYO 10                "/>
    <s v="05/17/2019"/>
    <n v="0"/>
    <n v="166085"/>
    <n v="166085"/>
    <x v="1"/>
    <s v="Ingreso"/>
  </r>
  <r>
    <s v="2019"/>
    <x v="4"/>
    <s v="17"/>
    <x v="0"/>
    <s v="000008303"/>
    <s v="000008303"/>
    <s v="4174050501          "/>
    <s v="RECICLAJE (IVA)               "/>
    <s v="  900442201"/>
    <s v="RECUPERAR S.A.S."/>
    <s v="80999002            "/>
    <x v="1"/>
    <m/>
    <m/>
    <m/>
    <s v="001345"/>
    <s v="REC MAYO 1113              "/>
    <s v="05/17/2019"/>
    <n v="0"/>
    <n v="234557"/>
    <n v="234557"/>
    <x v="1"/>
    <s v="Ingreso"/>
  </r>
  <r>
    <s v="2019"/>
    <x v="4"/>
    <s v="17"/>
    <x v="0"/>
    <s v="000008303"/>
    <s v="000008303"/>
    <s v="4174050501          "/>
    <s v="RECICLAJE (IVA)               "/>
    <s v="  900442201"/>
    <s v="RECUPERAR S.A.S."/>
    <s v="80999003            "/>
    <x v="0"/>
    <m/>
    <m/>
    <m/>
    <s v="001346"/>
    <s v="REC MAYO 1113              "/>
    <s v="05/17/2019"/>
    <n v="0"/>
    <n v="528947"/>
    <n v="528947"/>
    <x v="1"/>
    <s v="Ingreso"/>
  </r>
  <r>
    <s v="2019"/>
    <x v="4"/>
    <s v="17"/>
    <x v="0"/>
    <s v="000008303"/>
    <s v="000008303"/>
    <s v="4174050501          "/>
    <s v="RECICLAJE (IVA)               "/>
    <s v="  900442201"/>
    <s v="RECUPERAR S.A.S."/>
    <s v="80999005            "/>
    <x v="2"/>
    <m/>
    <m/>
    <m/>
    <s v="001347"/>
    <s v="REC MAYO 1113              "/>
    <s v="05/17/2019"/>
    <n v="0"/>
    <n v="2331084"/>
    <n v="2331084"/>
    <x v="1"/>
    <s v="Ingreso"/>
  </r>
  <r>
    <s v="2019"/>
    <x v="4"/>
    <s v="17"/>
    <x v="0"/>
    <s v="000008303"/>
    <s v="000008303"/>
    <s v="4174050501          "/>
    <s v="RECICLAJE (IVA)               "/>
    <s v="  900442201"/>
    <s v="RECUPERAR S.A.S."/>
    <s v="80999006            "/>
    <x v="5"/>
    <m/>
    <m/>
    <m/>
    <s v="001348"/>
    <s v="REC MAYO 1113              "/>
    <s v="05/17/2019"/>
    <n v="0"/>
    <n v="35785"/>
    <n v="35785"/>
    <x v="1"/>
    <s v="Ingreso"/>
  </r>
  <r>
    <s v="2019"/>
    <x v="4"/>
    <s v="17"/>
    <x v="0"/>
    <s v="000008304"/>
    <s v="000008304"/>
    <s v="4174050501          "/>
    <s v="RECICLAJE (IVA)               "/>
    <s v="  900442201"/>
    <s v="RECUPERAR S.A.S."/>
    <s v="80999002            "/>
    <x v="1"/>
    <m/>
    <m/>
    <m/>
    <s v="001356"/>
    <s v="FUNZA MAYO 14               "/>
    <s v="05/17/2019"/>
    <n v="0"/>
    <n v="73685"/>
    <n v="73685"/>
    <x v="1"/>
    <s v="Ingreso"/>
  </r>
  <r>
    <s v="2019"/>
    <x v="4"/>
    <s v="17"/>
    <x v="0"/>
    <s v="000008304"/>
    <s v="000008304"/>
    <s v="4174050501          "/>
    <s v="RECICLAJE (IVA)               "/>
    <s v="  900442201"/>
    <s v="RECUPERAR S.A.S."/>
    <s v="80999003            "/>
    <x v="0"/>
    <m/>
    <m/>
    <m/>
    <s v="001357"/>
    <s v="FUNZA MAYO 14               "/>
    <s v="05/17/2019"/>
    <n v="0"/>
    <n v="212342"/>
    <n v="212342"/>
    <x v="1"/>
    <s v="Ingreso"/>
  </r>
  <r>
    <s v="2019"/>
    <x v="4"/>
    <s v="17"/>
    <x v="0"/>
    <s v="000008304"/>
    <s v="000008304"/>
    <s v="4174050501          "/>
    <s v="RECICLAJE (IVA)               "/>
    <s v="  900442201"/>
    <s v="RECUPERAR S.A.S."/>
    <s v="80999005            "/>
    <x v="2"/>
    <m/>
    <m/>
    <m/>
    <s v="001358"/>
    <s v="FUNZA MAYO 14               "/>
    <s v="05/17/2019"/>
    <n v="0"/>
    <n v="155051"/>
    <n v="155051"/>
    <x v="1"/>
    <s v="Ingreso"/>
  </r>
  <r>
    <s v="2019"/>
    <x v="4"/>
    <s v="17"/>
    <x v="0"/>
    <s v="000008305"/>
    <s v="000008305"/>
    <s v="4174050501          "/>
    <s v="RECICLAJE (IVA)               "/>
    <s v="  900299043"/>
    <s v="PLASTICOS AMBIENTALES S.A.S."/>
    <s v="80999002            "/>
    <x v="1"/>
    <m/>
    <m/>
    <m/>
    <s v="001367"/>
    <s v="VTA PLASTICO                "/>
    <s v="05/17/2019"/>
    <n v="0"/>
    <n v="2000080"/>
    <n v="2000080"/>
    <x v="1"/>
    <s v="Ingreso"/>
  </r>
  <r>
    <s v="2019"/>
    <x v="4"/>
    <s v="17"/>
    <x v="0"/>
    <s v="000008305"/>
    <s v="000008305"/>
    <s v="4174050501          "/>
    <s v="RECICLAJE (IVA)               "/>
    <s v="  900299043"/>
    <s v="PLASTICOS AMBIENTALES S.A.S."/>
    <s v="80999003            "/>
    <x v="0"/>
    <m/>
    <m/>
    <m/>
    <s v="001368"/>
    <s v="VTA PLASTICO                "/>
    <s v="05/17/2019"/>
    <n v="0"/>
    <n v="8947000"/>
    <n v="8947000"/>
    <x v="1"/>
    <s v="Ingreso"/>
  </r>
  <r>
    <s v="2019"/>
    <x v="4"/>
    <s v="17"/>
    <x v="0"/>
    <s v="000008305"/>
    <s v="000008305"/>
    <s v="4174050501          "/>
    <s v="RECICLAJE (IVA)               "/>
    <s v="  900299043"/>
    <s v="PLASTICOS AMBIENTALES S.A.S."/>
    <s v="80999006            "/>
    <x v="5"/>
    <m/>
    <m/>
    <m/>
    <s v="001369"/>
    <s v="VTA PLASTICO                "/>
    <s v="05/17/2019"/>
    <n v="0"/>
    <n v="3052560"/>
    <n v="3052560"/>
    <x v="1"/>
    <s v="Ingreso"/>
  </r>
  <r>
    <s v="2019"/>
    <x v="4"/>
    <s v="20"/>
    <x v="0"/>
    <s v="000008307"/>
    <s v="000008307"/>
    <s v="4174050501          "/>
    <s v="RECICLAJE (IVA)               "/>
    <s v="   79264364"/>
    <s v="ORTIZ GUEVARA CLARSON ANTONIO"/>
    <s v="80999004            "/>
    <x v="3"/>
    <m/>
    <m/>
    <m/>
    <s v="001410"/>
    <s v="VTA PLASTICO                "/>
    <s v="05/20/2019"/>
    <n v="0"/>
    <n v="4302000"/>
    <n v="4302000"/>
    <x v="1"/>
    <s v="Ingreso"/>
  </r>
  <r>
    <s v="2019"/>
    <x v="4"/>
    <s v="20"/>
    <x v="0"/>
    <s v="000008308"/>
    <s v="000008308"/>
    <s v="4174050501          "/>
    <s v="RECICLAJE (IVA)               "/>
    <s v="  901168657"/>
    <s v="PLASTICOS DURAN &amp; MARULANDA S."/>
    <s v="80999002            "/>
    <x v="1"/>
    <m/>
    <m/>
    <m/>
    <s v="001413"/>
    <s v="VTA ZUNCHOS                 "/>
    <s v="05/20/2019"/>
    <n v="0"/>
    <n v="33500"/>
    <n v="33500"/>
    <x v="1"/>
    <s v="Ingreso"/>
  </r>
  <r>
    <s v="2019"/>
    <x v="4"/>
    <s v="20"/>
    <x v="0"/>
    <s v="000008309"/>
    <s v="000008309"/>
    <s v="4174050501          "/>
    <s v="RECICLAJE (IVA)               "/>
    <s v="   71173261"/>
    <s v="TORRES AGUDELO OMAR LEIDER"/>
    <s v="80999002            "/>
    <x v="1"/>
    <m/>
    <m/>
    <m/>
    <s v="001417"/>
    <s v="VTA CANASTILLAS             "/>
    <s v="05/20/2019"/>
    <n v="0"/>
    <n v="399000"/>
    <n v="399000"/>
    <x v="1"/>
    <s v="Ingreso"/>
  </r>
  <r>
    <s v="2019"/>
    <x v="4"/>
    <s v="20"/>
    <x v="0"/>
    <s v="000008310"/>
    <s v="000008310"/>
    <s v="4174050501          "/>
    <s v="RECICLAJE (IVA)               "/>
    <s v="   39167576"/>
    <s v="CASTRILLON BERRIO MARIA EUGENI"/>
    <s v="80999002            "/>
    <x v="1"/>
    <m/>
    <m/>
    <m/>
    <s v="001420"/>
    <s v="VTA DE ESTIBAS DE MADERA    "/>
    <s v="05/20/2019"/>
    <n v="0"/>
    <n v="424560"/>
    <n v="424560"/>
    <x v="1"/>
    <s v="Ingreso"/>
  </r>
  <r>
    <s v="2019"/>
    <x v="4"/>
    <s v="20"/>
    <x v="0"/>
    <s v="000008311"/>
    <s v="500338140"/>
    <s v="4174050501          "/>
    <s v="RECICLAJE (IVA)               "/>
    <s v="  890900608"/>
    <s v="ALMACENES EXITO S A"/>
    <s v="80999002            "/>
    <x v="1"/>
    <m/>
    <m/>
    <m/>
    <s v="001423"/>
    <s v="VTA COSTALES                "/>
    <s v="05/20/2019"/>
    <n v="0"/>
    <n v="390000"/>
    <n v="390000"/>
    <x v="1"/>
    <s v="Ingreso"/>
  </r>
  <r>
    <s v="2019"/>
    <x v="4"/>
    <s v="20"/>
    <x v="0"/>
    <s v="000008312"/>
    <s v="000008312"/>
    <s v="4174050501          "/>
    <s v="RECICLAJE (IVA)               "/>
    <s v="  900299043"/>
    <s v="PLASTICOS AMBIENTALES S.A.S."/>
    <s v="80999002            "/>
    <x v="1"/>
    <m/>
    <m/>
    <m/>
    <s v="001427"/>
    <s v="VTA PLASTICO                "/>
    <s v="05/20/2019"/>
    <n v="0"/>
    <n v="2996440"/>
    <n v="2996440"/>
    <x v="1"/>
    <s v="Ingreso"/>
  </r>
  <r>
    <s v="2019"/>
    <x v="4"/>
    <s v="20"/>
    <x v="0"/>
    <s v="000008312"/>
    <s v="000008312"/>
    <s v="4174050501          "/>
    <s v="RECICLAJE (IVA)               "/>
    <s v="  900299043"/>
    <s v="PLASTICOS AMBIENTALES S.A.S."/>
    <s v="80999003            "/>
    <x v="0"/>
    <m/>
    <m/>
    <m/>
    <s v="001428"/>
    <s v="VTA PLASTICO                "/>
    <s v="05/20/2019"/>
    <n v="0"/>
    <n v="6457480"/>
    <n v="6457480"/>
    <x v="1"/>
    <s v="Ingreso"/>
  </r>
  <r>
    <s v="2019"/>
    <x v="4"/>
    <s v="20"/>
    <x v="0"/>
    <s v="000008313"/>
    <s v="000008313"/>
    <s v="4174050501          "/>
    <s v="RECICLAJE (IVA)               "/>
    <s v="  900559304"/>
    <s v="INVERSIONES Y COMERCIALIZADORA"/>
    <s v="80999002            "/>
    <x v="1"/>
    <m/>
    <m/>
    <m/>
    <s v="001432"/>
    <s v="VTA PLASTICO                "/>
    <s v="05/20/2019"/>
    <n v="0"/>
    <n v="1251300"/>
    <n v="1251300"/>
    <x v="1"/>
    <s v="Ingreso"/>
  </r>
  <r>
    <s v="2019"/>
    <x v="4"/>
    <s v="20"/>
    <x v="0"/>
    <s v="000008314"/>
    <s v="000008314"/>
    <s v="4174050501          "/>
    <s v="RECICLAJE (IVA)               "/>
    <s v="  890319797"/>
    <s v="COMPAÑIA COLOMBIANA RECICLADOR"/>
    <s v="80999003            "/>
    <x v="0"/>
    <m/>
    <m/>
    <m/>
    <s v="001436"/>
    <s v="REC ABR 27 A MAY 14         "/>
    <s v="05/20/2019"/>
    <n v="0"/>
    <n v="249740"/>
    <n v="249740"/>
    <x v="1"/>
    <s v="Ingreso"/>
  </r>
  <r>
    <s v="2019"/>
    <x v="4"/>
    <s v="21"/>
    <x v="0"/>
    <s v="000008315"/>
    <s v="000008315"/>
    <s v="4174050501          "/>
    <s v="RECICLAJE (IVA)               "/>
    <s v="  900442201"/>
    <s v="RECUPERAR S.A.S."/>
    <s v="80999002            "/>
    <x v="1"/>
    <m/>
    <m/>
    <m/>
    <s v="001468"/>
    <s v="REC MAYO 16                 "/>
    <s v="05/21/2019"/>
    <n v="0"/>
    <n v="82883"/>
    <n v="82883"/>
    <x v="1"/>
    <s v="Ingreso"/>
  </r>
  <r>
    <s v="2019"/>
    <x v="4"/>
    <s v="21"/>
    <x v="0"/>
    <s v="000008315"/>
    <s v="000008315"/>
    <s v="4174050501          "/>
    <s v="RECICLAJE (IVA)               "/>
    <s v="  900442201"/>
    <s v="RECUPERAR S.A.S."/>
    <s v="80999003            "/>
    <x v="0"/>
    <m/>
    <m/>
    <m/>
    <s v="001469"/>
    <s v="REC MAYO 16                 "/>
    <s v="05/21/2019"/>
    <n v="0"/>
    <n v="320225"/>
    <n v="320225"/>
    <x v="1"/>
    <s v="Ingreso"/>
  </r>
  <r>
    <s v="2019"/>
    <x v="4"/>
    <s v="21"/>
    <x v="0"/>
    <s v="000008315"/>
    <s v="000008315"/>
    <s v="4174050501          "/>
    <s v="RECICLAJE (IVA)               "/>
    <s v="  900442201"/>
    <s v="RECUPERAR S.A.S."/>
    <s v="80999005            "/>
    <x v="2"/>
    <m/>
    <m/>
    <m/>
    <s v="001470"/>
    <s v="REC MAYO 16                 "/>
    <s v="05/21/2019"/>
    <n v="0"/>
    <n v="2202741"/>
    <n v="2202741"/>
    <x v="1"/>
    <s v="Ingreso"/>
  </r>
  <r>
    <s v="2019"/>
    <x v="4"/>
    <s v="21"/>
    <x v="0"/>
    <s v="000008316"/>
    <s v="000008316"/>
    <s v="4174050501          "/>
    <s v="RECICLAJE (IVA)               "/>
    <s v="  900442201"/>
    <s v="RECUPERAR S.A.S."/>
    <s v="80999002            "/>
    <x v="1"/>
    <m/>
    <m/>
    <m/>
    <s v="001478"/>
    <s v="REC MAYO 1719              "/>
    <s v="05/21/2019"/>
    <n v="0"/>
    <n v="280783"/>
    <n v="280783"/>
    <x v="1"/>
    <s v="Ingreso"/>
  </r>
  <r>
    <s v="2019"/>
    <x v="4"/>
    <s v="21"/>
    <x v="0"/>
    <s v="000008316"/>
    <s v="000008316"/>
    <s v="4174050501          "/>
    <s v="RECICLAJE (IVA)               "/>
    <s v="  900442201"/>
    <s v="RECUPERAR S.A.S."/>
    <s v="80999005            "/>
    <x v="2"/>
    <m/>
    <m/>
    <m/>
    <s v="001479"/>
    <s v="REC MAYO 1719              "/>
    <s v="05/21/2019"/>
    <n v="0"/>
    <n v="27240"/>
    <n v="27240"/>
    <x v="1"/>
    <s v="Ingreso"/>
  </r>
  <r>
    <s v="2019"/>
    <x v="4"/>
    <s v="21"/>
    <x v="0"/>
    <s v="000008316"/>
    <s v="000008316"/>
    <s v="4174050501          "/>
    <s v="RECICLAJE (IVA)               "/>
    <s v="  900442201"/>
    <s v="RECUPERAR S.A.S."/>
    <s v="80999006            "/>
    <x v="5"/>
    <m/>
    <m/>
    <m/>
    <s v="001480"/>
    <s v="REC MAYO 1719              "/>
    <s v="05/21/2019"/>
    <n v="0"/>
    <n v="34100"/>
    <n v="34100"/>
    <x v="1"/>
    <s v="Ingreso"/>
  </r>
  <r>
    <s v="2019"/>
    <x v="4"/>
    <s v="21"/>
    <x v="0"/>
    <s v="000008316"/>
    <s v="000008316"/>
    <s v="4174050501          "/>
    <s v="RECICLAJE (IVA)               "/>
    <s v="  900442201"/>
    <s v="RECUPERAR S.A.S."/>
    <s v="80999008            "/>
    <x v="4"/>
    <m/>
    <m/>
    <m/>
    <s v="001481"/>
    <s v="REC MAYO 1719              "/>
    <s v="05/21/2019"/>
    <n v="0"/>
    <n v="33235"/>
    <n v="33235"/>
    <x v="1"/>
    <s v="Ingreso"/>
  </r>
  <r>
    <s v="2019"/>
    <x v="4"/>
    <s v="23"/>
    <x v="0"/>
    <s v="000008319"/>
    <s v="000008319"/>
    <s v="4174050501          "/>
    <s v="RECICLAJE (IVA)               "/>
    <s v="  800013252"/>
    <s v="CTA DE RECICLAJE Y SERVICIOS C"/>
    <s v="80999004            "/>
    <x v="3"/>
    <m/>
    <m/>
    <m/>
    <s v="002203"/>
    <s v="REC MAYO 1016              "/>
    <s v="05/23/2019"/>
    <n v="0"/>
    <n v="139770"/>
    <n v="139770"/>
    <x v="1"/>
    <s v="Ingreso"/>
  </r>
  <r>
    <s v="2019"/>
    <x v="4"/>
    <s v="23"/>
    <x v="0"/>
    <s v="000008320"/>
    <s v="000008320"/>
    <s v="4174050501          "/>
    <s v="RECICLAJE (IVA)               "/>
    <s v="  900442201"/>
    <s v="RECUPERAR S.A.S."/>
    <s v="80999002            "/>
    <x v="1"/>
    <m/>
    <m/>
    <m/>
    <s v="002209"/>
    <s v="REC MAYO 14                 "/>
    <s v="05/23/2019"/>
    <n v="0"/>
    <n v="385948"/>
    <n v="385948"/>
    <x v="1"/>
    <s v="Ingreso"/>
  </r>
  <r>
    <s v="2019"/>
    <x v="4"/>
    <s v="23"/>
    <x v="0"/>
    <s v="000008320"/>
    <s v="000008320"/>
    <s v="4174050501          "/>
    <s v="RECICLAJE (IVA)               "/>
    <s v="  900442201"/>
    <s v="RECUPERAR S.A.S."/>
    <s v="80999008            "/>
    <x v="4"/>
    <m/>
    <m/>
    <m/>
    <s v="002210"/>
    <s v="REC MAYO 14                 "/>
    <s v="05/23/2019"/>
    <n v="0"/>
    <n v="68316"/>
    <n v="68316"/>
    <x v="1"/>
    <s v="Ingreso"/>
  </r>
  <r>
    <s v="2019"/>
    <x v="4"/>
    <s v="24"/>
    <x v="0"/>
    <s v="000008321"/>
    <s v="000008321"/>
    <s v="4174050501          "/>
    <s v="RECICLAJE (IVA)               "/>
    <s v="  900442201"/>
    <s v="RECUPERAR S.A.S."/>
    <s v="80999002            "/>
    <x v="1"/>
    <m/>
    <m/>
    <m/>
    <s v="002393"/>
    <s v="REC MAYO 2021              "/>
    <s v="05/24/2019"/>
    <n v="0"/>
    <n v="295844"/>
    <n v="295844"/>
    <x v="1"/>
    <s v="Ingreso"/>
  </r>
  <r>
    <s v="2019"/>
    <x v="4"/>
    <s v="24"/>
    <x v="0"/>
    <s v="000008321"/>
    <s v="000008321"/>
    <s v="4174050501          "/>
    <s v="RECICLAJE (IVA)               "/>
    <s v="  900442201"/>
    <s v="RECUPERAR S.A.S."/>
    <s v="80999003            "/>
    <x v="0"/>
    <m/>
    <m/>
    <m/>
    <s v="002394"/>
    <s v="REC MAYO 2021              "/>
    <s v="05/24/2019"/>
    <n v="0"/>
    <n v="807343"/>
    <n v="807343"/>
    <x v="1"/>
    <s v="Ingreso"/>
  </r>
  <r>
    <s v="2019"/>
    <x v="4"/>
    <s v="24"/>
    <x v="0"/>
    <s v="000008321"/>
    <s v="000008321"/>
    <s v="4174050501          "/>
    <s v="RECICLAJE (IVA)               "/>
    <s v="  900442201"/>
    <s v="RECUPERAR S.A.S."/>
    <s v="80999005            "/>
    <x v="2"/>
    <m/>
    <m/>
    <m/>
    <s v="002395"/>
    <s v="REC MAYO 2021              "/>
    <s v="05/24/2019"/>
    <n v="0"/>
    <n v="175796"/>
    <n v="175796"/>
    <x v="1"/>
    <s v="Ingreso"/>
  </r>
  <r>
    <s v="2019"/>
    <x v="4"/>
    <s v="24"/>
    <x v="0"/>
    <s v="000008321"/>
    <s v="000008321"/>
    <s v="4174050501          "/>
    <s v="RECICLAJE (IVA)               "/>
    <s v="  900442201"/>
    <s v="RECUPERAR S.A.S."/>
    <s v="80999006            "/>
    <x v="5"/>
    <m/>
    <m/>
    <m/>
    <s v="002396"/>
    <s v="REC MAYO 2021              "/>
    <s v="05/24/2019"/>
    <n v="0"/>
    <n v="66952"/>
    <n v="66952"/>
    <x v="1"/>
    <s v="Ingreso"/>
  </r>
  <r>
    <s v="2019"/>
    <x v="4"/>
    <s v="24"/>
    <x v="0"/>
    <s v="000008321"/>
    <s v="000008321"/>
    <s v="4174050501          "/>
    <s v="RECICLAJE (IVA)               "/>
    <s v="  900442201"/>
    <s v="RECUPERAR S.A.S."/>
    <s v="80999008            "/>
    <x v="4"/>
    <m/>
    <m/>
    <m/>
    <s v="002397"/>
    <s v="REC MAYO 2021              "/>
    <s v="05/24/2019"/>
    <n v="0"/>
    <n v="67678"/>
    <n v="67678"/>
    <x v="1"/>
    <s v="Ingreso"/>
  </r>
  <r>
    <s v="2019"/>
    <x v="4"/>
    <s v="24"/>
    <x v="0"/>
    <s v="000008322"/>
    <s v="000008322"/>
    <s v="4174050501          "/>
    <s v="RECICLAJE (IVA)               "/>
    <s v="  900442201"/>
    <s v="RECUPERAR S.A.S."/>
    <s v="80999003            "/>
    <x v="0"/>
    <m/>
    <m/>
    <m/>
    <s v="002407"/>
    <s v="REC MAYO 2021              "/>
    <s v="05/24/2019"/>
    <n v="0"/>
    <n v="34514"/>
    <n v="34514"/>
    <x v="1"/>
    <s v="Ingreso"/>
  </r>
  <r>
    <s v="2019"/>
    <x v="4"/>
    <s v="24"/>
    <x v="0"/>
    <s v="000008322"/>
    <s v="000008322"/>
    <s v="4174050501          "/>
    <s v="RECICLAJE (IVA)               "/>
    <s v="  900442201"/>
    <s v="RECUPERAR S.A.S."/>
    <s v="80999005            "/>
    <x v="2"/>
    <m/>
    <m/>
    <m/>
    <s v="002408"/>
    <s v="REC MAYO 2021              "/>
    <s v="05/24/2019"/>
    <n v="0"/>
    <n v="4767"/>
    <n v="4767"/>
    <x v="1"/>
    <s v="Ingreso"/>
  </r>
  <r>
    <s v="2019"/>
    <x v="4"/>
    <s v="24"/>
    <x v="0"/>
    <s v="000008322"/>
    <s v="000008322"/>
    <s v="4174050501          "/>
    <s v="RECICLAJE (IVA)               "/>
    <s v="  900442201"/>
    <s v="RECUPERAR S.A.S."/>
    <s v="80999006            "/>
    <x v="5"/>
    <m/>
    <m/>
    <m/>
    <s v="002409"/>
    <s v="REC MAYO 2021              "/>
    <s v="05/24/2019"/>
    <n v="0"/>
    <n v="6820"/>
    <n v="6820"/>
    <x v="1"/>
    <s v="Ingreso"/>
  </r>
  <r>
    <s v="2019"/>
    <x v="4"/>
    <s v="24"/>
    <x v="0"/>
    <s v="000008323"/>
    <s v="000008323"/>
    <s v="4174050501          "/>
    <s v="RECICLAJE (IVA)               "/>
    <s v="  900442201"/>
    <s v="RECUPERAR S.A.S."/>
    <s v="80999002            "/>
    <x v="1"/>
    <m/>
    <m/>
    <m/>
    <s v="002417"/>
    <s v="REC MAYO 22                 "/>
    <s v="05/24/2019"/>
    <n v="0"/>
    <n v="116717"/>
    <n v="116717"/>
    <x v="1"/>
    <s v="Ingreso"/>
  </r>
  <r>
    <s v="2019"/>
    <x v="4"/>
    <s v="24"/>
    <x v="0"/>
    <s v="000008323"/>
    <s v="000008323"/>
    <s v="4174050501          "/>
    <s v="RECICLAJE (IVA)               "/>
    <s v="  900442201"/>
    <s v="RECUPERAR S.A.S."/>
    <s v="80999005            "/>
    <x v="2"/>
    <m/>
    <m/>
    <m/>
    <s v="002418"/>
    <s v="REC MAYO 22                 "/>
    <s v="05/24/2019"/>
    <n v="0"/>
    <n v="14301"/>
    <n v="14301"/>
    <x v="1"/>
    <s v="Ingreso"/>
  </r>
  <r>
    <s v="2019"/>
    <x v="4"/>
    <s v="24"/>
    <x v="0"/>
    <s v="000008324"/>
    <s v="000008324"/>
    <s v="4174050501          "/>
    <s v="RECICLAJE (IVA)               "/>
    <s v="  890300406"/>
    <s v="CARTON DE COLOMBIA S.A."/>
    <s v="80999006            "/>
    <x v="5"/>
    <m/>
    <m/>
    <m/>
    <s v="002425"/>
    <s v="REC MOLINO 3  YUMBO         "/>
    <s v="05/24/2019"/>
    <n v="0"/>
    <n v="10982300"/>
    <n v="10982300"/>
    <x v="1"/>
    <s v="Ingreso"/>
  </r>
  <r>
    <s v="2019"/>
    <x v="4"/>
    <s v="24"/>
    <x v="0"/>
    <s v="000008324"/>
    <s v="000008324"/>
    <s v="4174050501          "/>
    <s v="RECICLAJE (IVA)               "/>
    <s v="  890300406"/>
    <s v="CARTON DE COLOMBIA S.A."/>
    <s v="80999008            "/>
    <x v="4"/>
    <m/>
    <m/>
    <m/>
    <s v="002426"/>
    <s v="REC MOLINO 3  YUMBO         "/>
    <s v="05/24/2019"/>
    <n v="0"/>
    <n v="33864706.5"/>
    <n v="33864706.5"/>
    <x v="1"/>
    <s v="Ingreso"/>
  </r>
  <r>
    <s v="2019"/>
    <x v="4"/>
    <s v="24"/>
    <x v="0"/>
    <s v="000008325"/>
    <s v="000008325"/>
    <s v="4174050501          "/>
    <s v="RECICLAJE (IVA)               "/>
    <s v="  890300406"/>
    <s v="CARTON DE COLOMBIA S.A."/>
    <s v="80999003            "/>
    <x v="0"/>
    <m/>
    <m/>
    <m/>
    <s v="002430"/>
    <s v="REC MOLINO 5 COSTA          "/>
    <s v="05/24/2019"/>
    <n v="0"/>
    <n v="98644858"/>
    <n v="98644858"/>
    <x v="1"/>
    <s v="Ingreso"/>
  </r>
  <r>
    <s v="2019"/>
    <x v="4"/>
    <s v="24"/>
    <x v="0"/>
    <s v="000008325"/>
    <s v="000008325"/>
    <s v="4174050501          "/>
    <s v="RECICLAJE (IVA)               "/>
    <s v="  890300406"/>
    <s v="CARTON DE COLOMBIA S.A."/>
    <s v="80999005            "/>
    <x v="2"/>
    <m/>
    <m/>
    <m/>
    <s v="002431"/>
    <s v="REC MOLINO 5 COSTA          "/>
    <s v="05/24/2019"/>
    <n v="0"/>
    <n v="45445418"/>
    <n v="45445418"/>
    <x v="1"/>
    <s v="Ingreso"/>
  </r>
  <r>
    <s v="2019"/>
    <x v="4"/>
    <s v="24"/>
    <x v="0"/>
    <s v="000008326"/>
    <s v="000008326"/>
    <s v="4174050501          "/>
    <s v="RECICLAJE (IVA)               "/>
    <s v="  890925108"/>
    <s v="PAPELES Y CARTONES S.A. PAPELS"/>
    <s v="80999002            "/>
    <x v="1"/>
    <m/>
    <m/>
    <m/>
    <s v="002435"/>
    <s v="REC ANTIOQUIA               "/>
    <s v="05/24/2019"/>
    <n v="0"/>
    <n v="67848391"/>
    <n v="67848391"/>
    <x v="1"/>
    <s v="Ingreso"/>
  </r>
  <r>
    <s v="2019"/>
    <x v="4"/>
    <s v="24"/>
    <x v="0"/>
    <s v="000008326"/>
    <s v="000008326"/>
    <s v="4174050501          "/>
    <s v="RECICLAJE (IVA)               "/>
    <s v="  890925108"/>
    <s v="PAPELES Y CARTONES S.A. PAPELS"/>
    <s v="80999003            "/>
    <x v="0"/>
    <m/>
    <m/>
    <m/>
    <s v="002436"/>
    <s v="REC ANTIOQUIA               "/>
    <s v="05/24/2019"/>
    <n v="0"/>
    <n v="14287810"/>
    <n v="14287810"/>
    <x v="1"/>
    <s v="Ingreso"/>
  </r>
  <r>
    <s v="2019"/>
    <x v="4"/>
    <s v="24"/>
    <x v="0"/>
    <s v="000008328"/>
    <s v="000008328"/>
    <s v="4174050501          "/>
    <s v="RECICLAJE (IVA)               "/>
    <s v="   71670551"/>
    <s v="VILLEGAS CALLE JOHN JAIRO"/>
    <s v="80999002            "/>
    <x v="1"/>
    <m/>
    <m/>
    <m/>
    <s v="002442"/>
    <s v="RECICLAJE MAYO 1319        "/>
    <s v="05/24/2019"/>
    <n v="0"/>
    <n v="8800"/>
    <n v="8800"/>
    <x v="1"/>
    <s v="Ingreso"/>
  </r>
  <r>
    <s v="2019"/>
    <x v="4"/>
    <s v="27"/>
    <x v="0"/>
    <s v="000008330"/>
    <s v="000008330"/>
    <s v="4174050501          "/>
    <s v="RECICLAJE (IVA)               "/>
    <s v="  890319797"/>
    <s v="COMPAÑIA COLOMBIANA RECICLADOR"/>
    <s v="80999002            "/>
    <x v="1"/>
    <m/>
    <m/>
    <m/>
    <s v="002502"/>
    <s v="REC ABRIL ANTIOQUIA         "/>
    <s v="05/27/2019"/>
    <n v="0"/>
    <n v="64480"/>
    <n v="64480"/>
    <x v="1"/>
    <s v="Ingreso"/>
  </r>
  <r>
    <s v="2019"/>
    <x v="4"/>
    <s v="28"/>
    <x v="0"/>
    <s v="000008331"/>
    <s v="000008331"/>
    <s v="4174050501          "/>
    <s v="RECICLAJE (IVA)               "/>
    <s v="  890319797"/>
    <s v="COMPAÑIA COLOMBIANA RECICLADOR"/>
    <s v="80999005            "/>
    <x v="2"/>
    <m/>
    <m/>
    <m/>
    <s v="002548"/>
    <s v="RECICLAJE MAYO. COSTA       "/>
    <s v="05/28/2019"/>
    <n v="0"/>
    <n v="413987"/>
    <n v="413987"/>
    <x v="1"/>
    <s v="Ingreso"/>
  </r>
  <r>
    <s v="2019"/>
    <x v="4"/>
    <s v="28"/>
    <x v="0"/>
    <s v="000008332"/>
    <s v="000008332"/>
    <s v="4174050501          "/>
    <s v="RECICLAJE (IVA)               "/>
    <s v="  900442201"/>
    <s v="RECUPERAR S.A.S."/>
    <s v="80999002            "/>
    <x v="1"/>
    <m/>
    <m/>
    <m/>
    <s v="002553"/>
    <s v="REC MAYO 23                 "/>
    <s v="05/28/2019"/>
    <n v="0"/>
    <n v="64710"/>
    <n v="64710"/>
    <x v="1"/>
    <s v="Ingreso"/>
  </r>
  <r>
    <s v="2019"/>
    <x v="4"/>
    <s v="28"/>
    <x v="0"/>
    <s v="000008332"/>
    <s v="000008332"/>
    <s v="4174050501          "/>
    <s v="RECICLAJE (IVA)               "/>
    <s v="  900442201"/>
    <s v="RECUPERAR S.A.S."/>
    <s v="80999003            "/>
    <x v="0"/>
    <m/>
    <m/>
    <m/>
    <s v="002554"/>
    <s v="REC MAYO 23                 "/>
    <s v="05/28/2019"/>
    <n v="0"/>
    <n v="3337386"/>
    <n v="3337386"/>
    <x v="1"/>
    <s v="Ingreso"/>
  </r>
  <r>
    <s v="2019"/>
    <x v="4"/>
    <s v="28"/>
    <x v="0"/>
    <s v="000008332"/>
    <s v="000008332"/>
    <s v="4174050501          "/>
    <s v="RECICLAJE (IVA)               "/>
    <s v="  900442201"/>
    <s v="RECUPERAR S.A.S."/>
    <s v="80999005            "/>
    <x v="2"/>
    <m/>
    <m/>
    <m/>
    <s v="002555"/>
    <s v="REC MAYO 23                 "/>
    <s v="05/28/2019"/>
    <n v="0"/>
    <n v="92425"/>
    <n v="92425"/>
    <x v="1"/>
    <s v="Ingreso"/>
  </r>
  <r>
    <s v="2019"/>
    <x v="4"/>
    <s v="28"/>
    <x v="0"/>
    <s v="000008333"/>
    <s v="000008333"/>
    <s v="4174050501          "/>
    <s v="RECICLAJE (IVA)               "/>
    <s v="  900442201"/>
    <s v="RECUPERAR S.A.S."/>
    <s v="80999002            "/>
    <x v="1"/>
    <m/>
    <m/>
    <m/>
    <s v="002563"/>
    <s v="REC MAYO 2426              "/>
    <s v="05/28/2019"/>
    <n v="0"/>
    <n v="115960"/>
    <n v="115960"/>
    <x v="1"/>
    <s v="Ingreso"/>
  </r>
  <r>
    <s v="2019"/>
    <x v="4"/>
    <s v="28"/>
    <x v="0"/>
    <s v="000008333"/>
    <s v="000008333"/>
    <s v="4174050501          "/>
    <s v="RECICLAJE (IVA)               "/>
    <s v="  900442201"/>
    <s v="RECUPERAR S.A.S."/>
    <s v="80999005            "/>
    <x v="2"/>
    <m/>
    <m/>
    <m/>
    <s v="002564"/>
    <s v="REC MAYO 2426              "/>
    <s v="05/28/2019"/>
    <n v="0"/>
    <n v="11577"/>
    <n v="11577"/>
    <x v="1"/>
    <s v="Ingreso"/>
  </r>
  <r>
    <s v="2019"/>
    <x v="4"/>
    <s v="28"/>
    <x v="0"/>
    <s v="000008333"/>
    <s v="000008333"/>
    <s v="4174050501          "/>
    <s v="RECICLAJE (IVA)               "/>
    <s v="  900442201"/>
    <s v="RECUPERAR S.A.S."/>
    <s v="80999008            "/>
    <x v="4"/>
    <m/>
    <m/>
    <m/>
    <s v="002565"/>
    <s v="REC MAYO 2426              "/>
    <s v="05/28/2019"/>
    <n v="0"/>
    <n v="100000"/>
    <n v="100000"/>
    <x v="1"/>
    <s v="Ingreso"/>
  </r>
  <r>
    <s v="2019"/>
    <x v="4"/>
    <s v="28"/>
    <x v="0"/>
    <s v="000008335"/>
    <s v="000008335"/>
    <s v="4174050501          "/>
    <s v="RECICLAJE (IVA)               "/>
    <s v="  900299043"/>
    <s v="PLASTICOS AMBIENTALES S.A.S."/>
    <s v="80999002            "/>
    <x v="1"/>
    <m/>
    <m/>
    <m/>
    <s v="002577"/>
    <s v="VTA PLASTICO                "/>
    <s v="05/28/2019"/>
    <n v="0"/>
    <n v="5087600"/>
    <n v="5087600"/>
    <x v="1"/>
    <s v="Ingreso"/>
  </r>
  <r>
    <s v="2019"/>
    <x v="4"/>
    <s v="28"/>
    <x v="0"/>
    <s v="000008335"/>
    <s v="000008335"/>
    <s v="4174050501          "/>
    <s v="RECICLAJE (IVA)               "/>
    <s v="  900299043"/>
    <s v="PLASTICOS AMBIENTALES S.A.S."/>
    <s v="80999003            "/>
    <x v="0"/>
    <m/>
    <m/>
    <m/>
    <s v="002578"/>
    <s v="VTA PLASTICO                "/>
    <s v="05/28/2019"/>
    <n v="0"/>
    <n v="7721560"/>
    <n v="7721560"/>
    <x v="1"/>
    <s v="Ingreso"/>
  </r>
  <r>
    <s v="2019"/>
    <x v="4"/>
    <s v="28"/>
    <x v="0"/>
    <s v="000008336"/>
    <s v="000008336"/>
    <s v="4174050501          "/>
    <s v="RECICLAJE (IVA)               "/>
    <s v="  890300406"/>
    <s v="CARTON DE COLOMBIA S.A."/>
    <s v="80999003            "/>
    <x v="0"/>
    <m/>
    <m/>
    <m/>
    <s v="002582"/>
    <s v="RECICLAJE MOLINO 5          "/>
    <s v="05/28/2019"/>
    <n v="0"/>
    <n v="41260447"/>
    <n v="41260447"/>
    <x v="1"/>
    <s v="Ingreso"/>
  </r>
  <r>
    <s v="2019"/>
    <x v="4"/>
    <s v="28"/>
    <x v="0"/>
    <s v="000008336"/>
    <s v="000008336"/>
    <s v="4174050501          "/>
    <s v="RECICLAJE (IVA)               "/>
    <s v="  890300406"/>
    <s v="CARTON DE COLOMBIA S.A."/>
    <s v="80999005            "/>
    <x v="2"/>
    <m/>
    <m/>
    <m/>
    <s v="002583"/>
    <s v="RECICLAJE MOLINO 5          "/>
    <s v="05/28/2019"/>
    <n v="0"/>
    <n v="22776100"/>
    <n v="22776100"/>
    <x v="1"/>
    <s v="Ingreso"/>
  </r>
  <r>
    <s v="2019"/>
    <x v="4"/>
    <s v="28"/>
    <x v="0"/>
    <s v="000008337"/>
    <s v="000008337"/>
    <s v="4174050501          "/>
    <s v="RECICLAJE (IVA)               "/>
    <s v="  900559304"/>
    <s v="INVERSIONES Y COMERCIALIZADORA"/>
    <s v="80999002            "/>
    <x v="1"/>
    <m/>
    <m/>
    <m/>
    <s v="002587"/>
    <s v="VTA PLASTICO                "/>
    <s v="05/28/2019"/>
    <n v="0"/>
    <n v="1241600"/>
    <n v="1241600"/>
    <x v="1"/>
    <s v="Ingreso"/>
  </r>
  <r>
    <s v="2019"/>
    <x v="4"/>
    <s v="28"/>
    <x v="0"/>
    <s v="000008338"/>
    <s v="000008338"/>
    <s v="4174050501          "/>
    <s v="RECICLAJE (IVA)               "/>
    <s v="   71670551"/>
    <s v="VILLEGAS CALLE JOHN JAIRO"/>
    <s v="80999002            "/>
    <x v="1"/>
    <m/>
    <m/>
    <m/>
    <s v="002590"/>
    <s v="REC MAYO 20 AL 26           "/>
    <s v="05/28/2019"/>
    <n v="0"/>
    <n v="40000"/>
    <n v="40000"/>
    <x v="1"/>
    <s v="Ingreso"/>
  </r>
  <r>
    <s v="2019"/>
    <x v="4"/>
    <s v="28"/>
    <x v="0"/>
    <s v="000008339"/>
    <s v="000008339"/>
    <s v="4174050501          "/>
    <s v="RECICLAJE (IVA)               "/>
    <s v="  900442201"/>
    <s v="RECUPERAR S.A.S."/>
    <s v="80999002            "/>
    <x v="1"/>
    <m/>
    <m/>
    <m/>
    <s v="002595"/>
    <s v="REC MAYO 27                 "/>
    <s v="05/28/2019"/>
    <n v="0"/>
    <n v="122706"/>
    <n v="122706"/>
    <x v="1"/>
    <s v="Ingreso"/>
  </r>
  <r>
    <s v="2019"/>
    <x v="4"/>
    <s v="28"/>
    <x v="0"/>
    <s v="000008339"/>
    <s v="000008339"/>
    <s v="4174050501          "/>
    <s v="RECICLAJE (IVA)               "/>
    <s v="  900442201"/>
    <s v="RECUPERAR S.A.S."/>
    <s v="80999003            "/>
    <x v="0"/>
    <m/>
    <m/>
    <m/>
    <s v="002596"/>
    <s v="RECICLAJE                   "/>
    <s v="05/28/2019"/>
    <n v="0"/>
    <n v="970724"/>
    <n v="970724"/>
    <x v="1"/>
    <s v="Ingreso"/>
  </r>
  <r>
    <s v="2019"/>
    <x v="4"/>
    <s v="28"/>
    <x v="0"/>
    <s v="000008339"/>
    <s v="000008339"/>
    <s v="4174050501          "/>
    <s v="RECICLAJE (IVA)               "/>
    <s v="  900442201"/>
    <s v="RECUPERAR S.A.S."/>
    <s v="80999005            "/>
    <x v="2"/>
    <m/>
    <m/>
    <m/>
    <s v="002597"/>
    <s v="REC MAYO 27                 "/>
    <s v="05/28/2019"/>
    <n v="0"/>
    <n v="2856455"/>
    <n v="2856455"/>
    <x v="1"/>
    <s v="Ingreso"/>
  </r>
  <r>
    <s v="2019"/>
    <x v="4"/>
    <s v="28"/>
    <x v="0"/>
    <s v="000008339"/>
    <s v="000008339"/>
    <s v="4174050501          "/>
    <s v="RECICLAJE (IVA)               "/>
    <s v="  900442201"/>
    <s v="RECUPERAR S.A.S."/>
    <s v="80999006            "/>
    <x v="5"/>
    <m/>
    <m/>
    <m/>
    <s v="002598"/>
    <s v="REC MAYO 27                 "/>
    <s v="05/28/2019"/>
    <n v="0"/>
    <n v="32071"/>
    <n v="32071"/>
    <x v="1"/>
    <s v="Ingreso"/>
  </r>
  <r>
    <s v="2019"/>
    <x v="4"/>
    <s v="28"/>
    <x v="0"/>
    <s v="000008339"/>
    <s v="000008339"/>
    <s v="4174050501          "/>
    <s v="RECICLAJE (IVA)               "/>
    <s v="  900442201"/>
    <s v="RECUPERAR S.A.S."/>
    <s v="80999008            "/>
    <x v="4"/>
    <m/>
    <m/>
    <m/>
    <s v="002599"/>
    <s v="REC MAYO 27                 "/>
    <s v="05/28/2019"/>
    <n v="0"/>
    <n v="141674"/>
    <n v="141674"/>
    <x v="1"/>
    <s v="Ingreso"/>
  </r>
  <r>
    <s v="2019"/>
    <x v="4"/>
    <s v="28"/>
    <x v="0"/>
    <s v="000008340"/>
    <s v="000008340"/>
    <s v="4174050501          "/>
    <s v="RECICLAJE (IVA)               "/>
    <s v="  900442201"/>
    <s v="RECUPERAR S.A.S."/>
    <s v="80999005            "/>
    <x v="2"/>
    <m/>
    <m/>
    <m/>
    <s v="002609"/>
    <s v="REC MAYO 27                 "/>
    <s v="05/28/2019"/>
    <n v="0"/>
    <n v="123942"/>
    <n v="123942"/>
    <x v="1"/>
    <s v="Ingreso"/>
  </r>
  <r>
    <s v="2019"/>
    <x v="4"/>
    <s v="29"/>
    <x v="0"/>
    <s v="000008341"/>
    <s v="000008341"/>
    <s v="4174050501          "/>
    <s v="RECICLAJE (IVA)               "/>
    <s v="  900442201"/>
    <s v="RECUPERAR S.A.S."/>
    <s v="80999002            "/>
    <x v="1"/>
    <m/>
    <m/>
    <m/>
    <s v="002911"/>
    <s v="REC MAYO 28                 "/>
    <s v="05/29/2019"/>
    <n v="0"/>
    <n v="267009"/>
    <n v="267009"/>
    <x v="1"/>
    <s v="Ingreso"/>
  </r>
  <r>
    <s v="2019"/>
    <x v="4"/>
    <s v="29"/>
    <x v="0"/>
    <s v="000008341"/>
    <s v="000008341"/>
    <s v="4174050501          "/>
    <s v="RECICLAJE (IVA)               "/>
    <s v="  900442201"/>
    <s v="RECUPERAR S.A.S."/>
    <s v="80999003            "/>
    <x v="0"/>
    <m/>
    <m/>
    <m/>
    <s v="002912"/>
    <s v="REC MAYO 28                 "/>
    <s v="05/29/2019"/>
    <n v="0"/>
    <n v="391686"/>
    <n v="391686"/>
    <x v="1"/>
    <s v="Ingreso"/>
  </r>
  <r>
    <s v="2019"/>
    <x v="4"/>
    <s v="29"/>
    <x v="0"/>
    <s v="000008341"/>
    <s v="000008341"/>
    <s v="4174050501          "/>
    <s v="RECICLAJE (IVA)               "/>
    <s v="  900442201"/>
    <s v="RECUPERAR S.A.S."/>
    <s v="80999005            "/>
    <x v="2"/>
    <m/>
    <m/>
    <m/>
    <s v="002913"/>
    <s v="REC MAYO 28                 "/>
    <s v="05/29/2019"/>
    <n v="0"/>
    <n v="14301"/>
    <n v="14301"/>
    <x v="1"/>
    <s v="Ingreso"/>
  </r>
  <r>
    <s v="2019"/>
    <x v="4"/>
    <s v="29"/>
    <x v="0"/>
    <s v="000008341"/>
    <s v="000008341"/>
    <s v="4174050501          "/>
    <s v="RECICLAJE (IVA)               "/>
    <s v="  900442201"/>
    <s v="RECUPERAR S.A.S."/>
    <s v="80999008            "/>
    <x v="4"/>
    <m/>
    <m/>
    <m/>
    <s v="002914"/>
    <s v="REC MAYO 28                 "/>
    <s v="05/29/2019"/>
    <n v="0"/>
    <n v="25688"/>
    <n v="25688"/>
    <x v="1"/>
    <s v="Ingreso"/>
  </r>
  <r>
    <s v="2019"/>
    <x v="4"/>
    <s v="29"/>
    <x v="0"/>
    <s v="000008342"/>
    <s v="000008342"/>
    <s v="4174050501          "/>
    <s v="RECICLAJE (IVA)               "/>
    <s v="  800013252"/>
    <s v="CTA DE RECICLAJE Y SERVICIOS C"/>
    <s v="80999004            "/>
    <x v="3"/>
    <m/>
    <m/>
    <m/>
    <s v="002923"/>
    <s v="MAYO 1827                  "/>
    <s v="05/29/2019"/>
    <n v="0"/>
    <n v="122330"/>
    <n v="122330"/>
    <x v="1"/>
    <s v="Ingreso"/>
  </r>
  <r>
    <s v="2019"/>
    <x v="4"/>
    <s v="29"/>
    <x v="0"/>
    <s v="000008344"/>
    <s v="000008344"/>
    <s v="4174050501          "/>
    <s v="RECICLAJE (IVA)               "/>
    <s v="  890300406"/>
    <s v="CARTON DE COLOMBIA S.A."/>
    <s v="80999003            "/>
    <x v="0"/>
    <m/>
    <m/>
    <m/>
    <s v="002933"/>
    <s v="REC MOLINO 5 COSTA          "/>
    <s v="05/29/2019"/>
    <n v="0"/>
    <n v="14255350"/>
    <n v="14255350"/>
    <x v="1"/>
    <s v="Ingreso"/>
  </r>
  <r>
    <s v="2019"/>
    <x v="4"/>
    <s v="29"/>
    <x v="0"/>
    <s v="000008344"/>
    <s v="000008344"/>
    <s v="4174050501          "/>
    <s v="RECICLAJE (IVA)               "/>
    <s v="  890300406"/>
    <s v="CARTON DE COLOMBIA S.A."/>
    <s v="80999003            "/>
    <x v="0"/>
    <m/>
    <m/>
    <m/>
    <s v="002934"/>
    <s v="REC MOLINO 5 COSTA          "/>
    <s v="05/29/2019"/>
    <n v="0"/>
    <n v="13757630"/>
    <n v="13757630"/>
    <x v="1"/>
    <s v="Ingreso"/>
  </r>
  <r>
    <s v="2019"/>
    <x v="4"/>
    <s v="29"/>
    <x v="0"/>
    <s v="000008345"/>
    <s v="000008345"/>
    <s v="4174050501          "/>
    <s v="RECICLAJE (IVA)               "/>
    <s v="  900299043"/>
    <s v="PLASTICOS AMBIENTALES S.A.S."/>
    <s v="80999002            "/>
    <x v="1"/>
    <m/>
    <m/>
    <m/>
    <s v="002938"/>
    <s v="VTA DE PLASTICO             "/>
    <s v="05/29/2019"/>
    <n v="0"/>
    <n v="1078240"/>
    <n v="1078240"/>
    <x v="1"/>
    <s v="Ingreso"/>
  </r>
  <r>
    <s v="2019"/>
    <x v="4"/>
    <s v="29"/>
    <x v="0"/>
    <s v="000008345"/>
    <s v="000008345"/>
    <s v="4174050501          "/>
    <s v="RECICLAJE (IVA)               "/>
    <s v="  900299043"/>
    <s v="PLASTICOS AMBIENTALES S.A.S."/>
    <s v="80999003            "/>
    <x v="0"/>
    <m/>
    <m/>
    <m/>
    <s v="002939"/>
    <s v="VTA DE PLASTICO             "/>
    <s v="05/29/2019"/>
    <n v="0"/>
    <n v="3489560"/>
    <n v="3489560"/>
    <x v="1"/>
    <s v="Ingreso"/>
  </r>
  <r>
    <s v="2019"/>
    <x v="4"/>
    <s v="29"/>
    <x v="0"/>
    <s v="000008345"/>
    <s v="000008345"/>
    <s v="4174050501          "/>
    <s v="RECICLAJE (IVA)               "/>
    <s v="  900299043"/>
    <s v="PLASTICOS AMBIENTALES S.A.S."/>
    <s v="80999006            "/>
    <x v="5"/>
    <m/>
    <m/>
    <m/>
    <s v="002940"/>
    <s v="VTA DE PLASTICO             "/>
    <s v="05/29/2019"/>
    <n v="0"/>
    <n v="2877760"/>
    <n v="2877760"/>
    <x v="1"/>
    <s v="Ingreso"/>
  </r>
  <r>
    <s v="2019"/>
    <x v="4"/>
    <s v="29"/>
    <x v="0"/>
    <s v="000008346"/>
    <s v="000008346"/>
    <s v="4174050501          "/>
    <s v="RECICLAJE (IVA)               "/>
    <s v="  900823594"/>
    <s v="INDUSTRIA PROCESADORA DE PLAST"/>
    <s v="80999008            "/>
    <x v="4"/>
    <m/>
    <m/>
    <m/>
    <s v="002944"/>
    <s v="VTA DE PLASTICO             "/>
    <s v="05/29/2019"/>
    <n v="0"/>
    <n v="4978120"/>
    <n v="4978120"/>
    <x v="1"/>
    <s v="Ingreso"/>
  </r>
  <r>
    <s v="2019"/>
    <x v="4"/>
    <s v="29"/>
    <x v="0"/>
    <s v="000008347"/>
    <s v="000008347"/>
    <s v="4174050501          "/>
    <s v="RECICLAJE (IVA)               "/>
    <s v="   39167576"/>
    <s v="CASTRILLON BERRIO MARIA EUGENI"/>
    <s v="80999002            "/>
    <x v="1"/>
    <m/>
    <m/>
    <m/>
    <s v="002947"/>
    <s v="VTA MADERA                  "/>
    <s v="05/29/2019"/>
    <n v="0"/>
    <n v="389760"/>
    <n v="389760"/>
    <x v="1"/>
    <s v="Ingreso"/>
  </r>
  <r>
    <s v="2019"/>
    <x v="4"/>
    <s v="30"/>
    <x v="0"/>
    <s v="000008348"/>
    <s v="000008348"/>
    <s v="4174050501          "/>
    <s v="RECICLAJE (IVA)               "/>
    <s v="  890925108"/>
    <s v="PAPELES Y CARTONES S.A. PAPELS"/>
    <s v="80999002            "/>
    <x v="1"/>
    <m/>
    <m/>
    <m/>
    <s v="002965"/>
    <s v="RECICLAJE ANTIOQUIA         "/>
    <s v="05/30/2019"/>
    <n v="0"/>
    <n v="55398400"/>
    <n v="55398400"/>
    <x v="1"/>
    <s v="Ingreso"/>
  </r>
  <r>
    <s v="2019"/>
    <x v="4"/>
    <s v="30"/>
    <x v="0"/>
    <s v="000008349"/>
    <s v="000008349"/>
    <s v="4174050501          "/>
    <s v="RECICLAJE (IVA)               "/>
    <s v="  890300406"/>
    <s v="CARTON DE COLOMBIA S.A."/>
    <s v="80999008            "/>
    <x v="4"/>
    <m/>
    <m/>
    <m/>
    <s v="002969"/>
    <s v="REC MOLINO 3 YUMBO          "/>
    <s v="05/30/2019"/>
    <n v="0"/>
    <n v="15399024"/>
    <n v="15399024"/>
    <x v="1"/>
    <s v="Ingreso"/>
  </r>
  <r>
    <s v="2019"/>
    <x v="4"/>
    <s v="30"/>
    <x v="0"/>
    <s v="000008351"/>
    <s v="000008351"/>
    <s v="4174050501          "/>
    <s v="RECICLAJE (IVA)               "/>
    <s v="  901168657"/>
    <s v="PLASTICOS DURAN &amp; MARULANDA S."/>
    <s v="80999002            "/>
    <x v="1"/>
    <m/>
    <m/>
    <m/>
    <s v="002977"/>
    <s v="VTA ZUNCHO                  "/>
    <s v="05/30/2019"/>
    <n v="0"/>
    <n v="26240"/>
    <n v="26240"/>
    <x v="1"/>
    <s v="Ingreso"/>
  </r>
  <r>
    <s v="2019"/>
    <x v="4"/>
    <s v="30"/>
    <x v="0"/>
    <s v="000008353"/>
    <s v="000008353"/>
    <s v="4174050501          "/>
    <s v="RECICLAJE (IVA)               "/>
    <s v="  890319797"/>
    <s v="COMPAÑIA COLOMBIANA RECICLADOR"/>
    <s v="80999002            "/>
    <x v="1"/>
    <m/>
    <m/>
    <m/>
    <s v="002987"/>
    <s v="REC MAYO ANTIOQUIA          "/>
    <s v="05/30/2019"/>
    <n v="0"/>
    <n v="64480"/>
    <n v="64480"/>
    <x v="1"/>
    <s v="Ingreso"/>
  </r>
  <r>
    <s v="2019"/>
    <x v="4"/>
    <s v="30"/>
    <x v="0"/>
    <s v="000008354"/>
    <s v="000008354"/>
    <s v="4174050501          "/>
    <s v="RECICLAJE (IVA)               "/>
    <s v="  890319797"/>
    <s v="COMPAÑIA COLOMBIANA RECICLADOR"/>
    <s v="80999003            "/>
    <x v="0"/>
    <m/>
    <m/>
    <m/>
    <s v="002992"/>
    <s v="REC MAYO 1528 BOGOTA       "/>
    <s v="05/30/2019"/>
    <n v="0"/>
    <n v="586212"/>
    <n v="586212"/>
    <x v="1"/>
    <s v="Ingreso"/>
  </r>
  <r>
    <s v="2019"/>
    <x v="4"/>
    <s v="30"/>
    <x v="0"/>
    <s v="000008355"/>
    <s v="000008355"/>
    <s v="4174050501          "/>
    <s v="RECICLAJE (IVA)               "/>
    <s v="  900442201"/>
    <s v="RECUPERAR S.A.S."/>
    <s v="80999002            "/>
    <x v="1"/>
    <m/>
    <m/>
    <m/>
    <s v="003000"/>
    <s v="RECICLAJE                   "/>
    <s v="05/30/2019"/>
    <n v="0"/>
    <n v="41450"/>
    <n v="41450"/>
    <x v="1"/>
    <s v="Ingreso"/>
  </r>
  <r>
    <s v="2019"/>
    <x v="4"/>
    <s v="30"/>
    <x v="0"/>
    <s v="000008355"/>
    <s v="000008355"/>
    <s v="4174050501          "/>
    <s v="RECICLAJE (IVA)               "/>
    <s v="  900442201"/>
    <s v="RECUPERAR S.A.S."/>
    <s v="80999005            "/>
    <x v="2"/>
    <m/>
    <m/>
    <m/>
    <s v="003001"/>
    <s v="REC MAYO 29                 "/>
    <s v="05/30/2019"/>
    <n v="0"/>
    <n v="1176355"/>
    <n v="1176355"/>
    <x v="1"/>
    <s v="Ingreso"/>
  </r>
  <r>
    <s v="2019"/>
    <x v="4"/>
    <s v="30"/>
    <x v="0"/>
    <s v="000008357"/>
    <s v="000008357"/>
    <s v="4174050501          "/>
    <s v="RECICLAJE (IVA)               "/>
    <s v="  890319797"/>
    <s v="COMPAÑIA COLOMBIANA RECICLADOR"/>
    <s v="80999002            "/>
    <x v="1"/>
    <m/>
    <m/>
    <m/>
    <s v="003865"/>
    <s v="REC ANTIOQUIA MAYO          "/>
    <s v="05/30/2019"/>
    <n v="0"/>
    <n v="88370"/>
    <n v="88370"/>
    <x v="1"/>
    <s v="Ingreso"/>
  </r>
  <r>
    <s v="2019"/>
    <x v="5"/>
    <s v="13"/>
    <x v="0"/>
    <s v="000008359"/>
    <s v="450093357"/>
    <s v="4174050501          "/>
    <s v="RECICLAJE (IVA)               "/>
    <s v="  890900608"/>
    <s v="ALMACENES EXITO S A"/>
    <s v="80999002            "/>
    <x v="1"/>
    <m/>
    <m/>
    <m/>
    <s v="000599"/>
    <s v="VTA COSTALES                "/>
    <s v="06/13/2019"/>
    <n v="0"/>
    <n v="150000"/>
    <n v="150000"/>
    <x v="1"/>
    <s v="Ingreso"/>
  </r>
  <r>
    <s v="2019"/>
    <x v="5"/>
    <s v="13"/>
    <x v="0"/>
    <s v="000008360"/>
    <s v="000008360"/>
    <s v="4174050501          "/>
    <s v="RECICLAJE (IVA)               "/>
    <s v="  900442201"/>
    <s v="RECUPERAR S.A.S."/>
    <s v="80999002            "/>
    <x v="1"/>
    <m/>
    <m/>
    <m/>
    <s v="005536"/>
    <s v="VTA RECICLAJE VIVA ENVIGADO "/>
    <s v="06/13/2019"/>
    <n v="0"/>
    <n v="36103"/>
    <n v="36103"/>
    <x v="1"/>
    <s v="Ingreso"/>
  </r>
  <r>
    <s v="2019"/>
    <x v="5"/>
    <s v="13"/>
    <x v="0"/>
    <s v="000008360"/>
    <s v="000008360"/>
    <s v="4174050501          "/>
    <s v="RECICLAJE (IVA)               "/>
    <s v="  900442201"/>
    <s v="RECUPERAR S.A.S."/>
    <s v="80999003            "/>
    <x v="0"/>
    <m/>
    <m/>
    <m/>
    <s v="005537"/>
    <s v="VTA RECICLAJE FUNZA         "/>
    <s v="06/13/2019"/>
    <n v="0"/>
    <n v="1367439"/>
    <n v="1367439"/>
    <x v="1"/>
    <s v="Ingreso"/>
  </r>
  <r>
    <s v="2019"/>
    <x v="5"/>
    <s v="13"/>
    <x v="0"/>
    <s v="000008360"/>
    <s v="000008360"/>
    <s v="4174050501          "/>
    <s v="RECICLAJE (IVA)               "/>
    <s v="  900442201"/>
    <s v="RECUPERAR S.A.S."/>
    <s v="80999005            "/>
    <x v="2"/>
    <m/>
    <m/>
    <m/>
    <s v="005538"/>
    <s v="VTA RECICLAJE CEDI CARIBE   "/>
    <s v="06/13/2019"/>
    <n v="0"/>
    <n v="4086"/>
    <n v="4086"/>
    <x v="1"/>
    <s v="Ingreso"/>
  </r>
  <r>
    <s v="2019"/>
    <x v="5"/>
    <s v="13"/>
    <x v="0"/>
    <s v="000008362"/>
    <s v="000008362"/>
    <s v="4174050501          "/>
    <s v="RECICLAJE (IVA)               "/>
    <s v="  900442201"/>
    <s v="RECUPERAR S.A.S."/>
    <s v="80999002            "/>
    <x v="1"/>
    <m/>
    <m/>
    <m/>
    <s v="000613"/>
    <s v="RECICLAJE                   "/>
    <s v="06/13/2019"/>
    <n v="0"/>
    <n v="240862"/>
    <n v="240862"/>
    <x v="1"/>
    <s v="Ingreso"/>
  </r>
  <r>
    <s v="2019"/>
    <x v="5"/>
    <s v="13"/>
    <x v="0"/>
    <s v="000008365"/>
    <s v="00000000."/>
    <s v="4174050501          "/>
    <s v="RECICLAJE (IVA)               "/>
    <s v="   71670551"/>
    <s v="VILLEGAS CALLE JOHN JAIRO"/>
    <s v="80999002            "/>
    <x v="1"/>
    <m/>
    <m/>
    <m/>
    <s v="000626"/>
    <s v="VTA RECICLAJE               "/>
    <s v="06/13/2019"/>
    <n v="0"/>
    <n v="5000"/>
    <n v="5000"/>
    <x v="1"/>
    <s v="Ingreso"/>
  </r>
  <r>
    <s v="2019"/>
    <x v="5"/>
    <s v="13"/>
    <x v="0"/>
    <s v="000008366"/>
    <s v="000008366"/>
    <s v="4174050501          "/>
    <s v="RECICLAJE (IVA)               "/>
    <s v="  900442201"/>
    <s v="RECUPERAR S.A.S."/>
    <s v="80999005            "/>
    <x v="2"/>
    <m/>
    <m/>
    <m/>
    <s v="000631"/>
    <s v="VTA RECICLAJE JUNIO 4       "/>
    <s v="06/13/2019"/>
    <n v="0"/>
    <n v="1793413"/>
    <n v="1793413"/>
    <x v="1"/>
    <s v="Ingreso"/>
  </r>
  <r>
    <s v="2019"/>
    <x v="5"/>
    <s v="13"/>
    <x v="0"/>
    <s v="000008366"/>
    <s v="000008366"/>
    <s v="4174050501          "/>
    <s v="RECICLAJE (IVA)               "/>
    <s v="  900442201"/>
    <s v="RECUPERAR S.A.S."/>
    <s v="80999006            "/>
    <x v="5"/>
    <m/>
    <m/>
    <m/>
    <s v="000632"/>
    <s v="VTA RECICLAJE JUNIO 4       "/>
    <s v="06/13/2019"/>
    <n v="0"/>
    <n v="42938"/>
    <n v="42938"/>
    <x v="1"/>
    <s v="Ingreso"/>
  </r>
  <r>
    <s v="2019"/>
    <x v="5"/>
    <s v="13"/>
    <x v="0"/>
    <s v="000008366"/>
    <s v="000008366"/>
    <s v="4174050501          "/>
    <s v="RECICLAJE (IVA)               "/>
    <s v="  900442201"/>
    <s v="RECUPERAR S.A.S."/>
    <s v="80999008            "/>
    <x v="4"/>
    <m/>
    <m/>
    <m/>
    <s v="000633"/>
    <s v="VTA RECICLAJE JUNIO 4       "/>
    <s v="06/13/2019"/>
    <n v="0"/>
    <n v="33020"/>
    <n v="33020"/>
    <x v="1"/>
    <s v="Ingreso"/>
  </r>
  <r>
    <s v="2019"/>
    <x v="5"/>
    <s v="17"/>
    <x v="0"/>
    <s v="000008368"/>
    <s v="000008368"/>
    <s v="4174050501          "/>
    <s v="RECICLAJE (IVA)               "/>
    <s v="  900442201"/>
    <s v="RECUPERAR S.A.S."/>
    <s v="80999002            "/>
    <x v="1"/>
    <m/>
    <m/>
    <m/>
    <s v="000826"/>
    <s v="VTA RECICLAJE JUNIO 5       "/>
    <s v="06/17/2019"/>
    <n v="0"/>
    <n v="527941"/>
    <n v="527941"/>
    <x v="1"/>
    <s v="Ingreso"/>
  </r>
  <r>
    <s v="2019"/>
    <x v="5"/>
    <s v="17"/>
    <x v="0"/>
    <s v="000008368"/>
    <s v="000008368"/>
    <s v="4174050501          "/>
    <s v="RECICLAJE (IVA)               "/>
    <s v="  900442201"/>
    <s v="RECUPERAR S.A.S."/>
    <s v="80999003            "/>
    <x v="0"/>
    <m/>
    <m/>
    <m/>
    <s v="000827"/>
    <s v="VTA RECICLAJE JUNIO 5       "/>
    <s v="06/17/2019"/>
    <n v="0"/>
    <n v="231588"/>
    <n v="231588"/>
    <x v="1"/>
    <s v="Ingreso"/>
  </r>
  <r>
    <s v="2019"/>
    <x v="5"/>
    <s v="17"/>
    <x v="0"/>
    <s v="000008370"/>
    <s v="000008370"/>
    <s v="4174050501          "/>
    <s v="RECICLAJE (IVA)               "/>
    <s v="  900442201"/>
    <s v="RECUPERAR S.A.S."/>
    <s v="80999002            "/>
    <x v="1"/>
    <m/>
    <m/>
    <m/>
    <s v="000837"/>
    <s v="VTA RECICLAJE JUNIO 6       "/>
    <s v="06/17/2019"/>
    <n v="0"/>
    <n v="120783"/>
    <n v="120783"/>
    <x v="1"/>
    <s v="Ingreso"/>
  </r>
  <r>
    <s v="2019"/>
    <x v="5"/>
    <s v="17"/>
    <x v="0"/>
    <s v="000008370"/>
    <s v="000008370"/>
    <s v="4174050501          "/>
    <s v="RECICLAJE (IVA)               "/>
    <s v="  900442201"/>
    <s v="RECUPERAR S.A.S."/>
    <s v="80999003            "/>
    <x v="0"/>
    <m/>
    <m/>
    <m/>
    <s v="000838"/>
    <s v="VTA RECICLAJE JUNIO 6       "/>
    <s v="06/17/2019"/>
    <n v="0"/>
    <n v="2190770"/>
    <n v="2190770"/>
    <x v="1"/>
    <s v="Ingreso"/>
  </r>
  <r>
    <s v="2019"/>
    <x v="5"/>
    <s v="17"/>
    <x v="0"/>
    <s v="000008370"/>
    <s v="000008370"/>
    <s v="4174050501          "/>
    <s v="RECICLAJE (IVA)               "/>
    <s v="  900442201"/>
    <s v="RECUPERAR S.A.S."/>
    <s v="80999005            "/>
    <x v="2"/>
    <m/>
    <m/>
    <m/>
    <s v="000839"/>
    <s v="VTA RECICLAJE JUNIO 6       "/>
    <s v="06/17/2019"/>
    <n v="0"/>
    <n v="104128"/>
    <n v="104128"/>
    <x v="1"/>
    <s v="Ingreso"/>
  </r>
  <r>
    <s v="2019"/>
    <x v="5"/>
    <s v="17"/>
    <x v="0"/>
    <s v="000008370"/>
    <s v="000008370"/>
    <s v="4174050501          "/>
    <s v="RECICLAJE (IVA)               "/>
    <s v="  900442201"/>
    <s v="RECUPERAR S.A.S."/>
    <s v="80999008            "/>
    <x v="4"/>
    <m/>
    <m/>
    <m/>
    <s v="000840"/>
    <s v="VTA RECICLAJE JUNIO 6       "/>
    <s v="06/17/2019"/>
    <n v="0"/>
    <n v="39704"/>
    <n v="39704"/>
    <x v="1"/>
    <s v="Ingreso"/>
  </r>
  <r>
    <s v="2019"/>
    <x v="5"/>
    <s v="17"/>
    <x v="0"/>
    <s v="000008374"/>
    <s v="000008374"/>
    <s v="4174050501          "/>
    <s v="RECICLAJE (IVA)               "/>
    <s v="  900442201"/>
    <s v="RECUPERAR S.A.S."/>
    <s v="80999002            "/>
    <x v="1"/>
    <m/>
    <m/>
    <m/>
    <s v="000856"/>
    <s v="VTA RECICLAJE JUNIO 7       "/>
    <s v="06/17/2019"/>
    <n v="0"/>
    <n v="105452"/>
    <n v="105452"/>
    <x v="1"/>
    <s v="Ingreso"/>
  </r>
  <r>
    <s v="2019"/>
    <x v="5"/>
    <s v="17"/>
    <x v="0"/>
    <s v="000008374"/>
    <s v="000008374"/>
    <s v="4174050501          "/>
    <s v="RECICLAJE (IVA)               "/>
    <s v="  900442201"/>
    <s v="RECUPERAR S.A.S."/>
    <s v="80999006            "/>
    <x v="5"/>
    <m/>
    <m/>
    <m/>
    <s v="000857"/>
    <s v="VTA RECICLAJE JUNIO 7       "/>
    <s v="06/17/2019"/>
    <n v="0"/>
    <n v="107976"/>
    <n v="107976"/>
    <x v="1"/>
    <s v="Ingreso"/>
  </r>
  <r>
    <s v="2019"/>
    <x v="5"/>
    <s v="17"/>
    <x v="0"/>
    <s v="000008375"/>
    <s v="000008375"/>
    <s v="4174050501          "/>
    <s v="RECICLAJE (IVA)               "/>
    <s v="  900442201"/>
    <s v="RECUPERAR S.A.S."/>
    <s v="80999002            "/>
    <x v="1"/>
    <m/>
    <m/>
    <m/>
    <s v="001768"/>
    <s v="VTA RECICLAJE JUNIO 89     "/>
    <s v="06/17/2019"/>
    <n v="0"/>
    <n v="7275"/>
    <n v="7275"/>
    <x v="1"/>
    <s v="Ingreso"/>
  </r>
  <r>
    <s v="2019"/>
    <x v="5"/>
    <s v="17"/>
    <x v="0"/>
    <s v="000008375"/>
    <s v="000008375"/>
    <s v="4174050501          "/>
    <s v="RECICLAJE (IVA)               "/>
    <s v="  900442201"/>
    <s v="RECUPERAR S.A.S."/>
    <s v="80999003            "/>
    <x v="0"/>
    <m/>
    <m/>
    <m/>
    <s v="000866"/>
    <s v="VTA RECICLAJE JUNIO 89     "/>
    <s v="06/17/2019"/>
    <n v="0"/>
    <n v="10230"/>
    <n v="10230"/>
    <x v="1"/>
    <s v="Ingreso"/>
  </r>
  <r>
    <s v="2019"/>
    <x v="5"/>
    <s v="17"/>
    <x v="0"/>
    <s v="000008375"/>
    <s v="000008375"/>
    <s v="4174050501          "/>
    <s v="RECICLAJE (IVA)               "/>
    <s v="  900442201"/>
    <s v="RECUPERAR S.A.S."/>
    <s v="80999005            "/>
    <x v="2"/>
    <m/>
    <m/>
    <m/>
    <s v="000867"/>
    <s v="VTA RECICLAJE JUNIO 89     "/>
    <s v="06/17/2019"/>
    <n v="0"/>
    <n v="236618"/>
    <n v="236618"/>
    <x v="1"/>
    <s v="Ingreso"/>
  </r>
  <r>
    <s v="2019"/>
    <x v="5"/>
    <s v="17"/>
    <x v="0"/>
    <s v="000008375"/>
    <s v="000008375"/>
    <s v="4174050501          "/>
    <s v="RECICLAJE (IVA)               "/>
    <s v="  900442201"/>
    <s v="RECUPERAR S.A.S."/>
    <s v="80999005            "/>
    <x v="2"/>
    <m/>
    <m/>
    <m/>
    <s v="005516"/>
    <s v="VTA RECICLAJE JUNIO 89     "/>
    <s v="06/17/2019"/>
    <n v="0"/>
    <n v="2031912"/>
    <n v="2031912"/>
    <x v="1"/>
    <s v="Ingreso"/>
  </r>
  <r>
    <s v="2019"/>
    <x v="5"/>
    <s v="17"/>
    <x v="0"/>
    <s v="000008376"/>
    <s v="000008376"/>
    <s v="4174050501          "/>
    <s v="RECICLAJE (IVA)               "/>
    <s v="  890300406"/>
    <s v="CARTON DE COLOMBIA S.A."/>
    <s v="80999003            "/>
    <x v="0"/>
    <m/>
    <m/>
    <m/>
    <s v="000876"/>
    <s v="VTA RECICLAJE MOLINO 5      "/>
    <s v="06/17/2019"/>
    <n v="0"/>
    <n v="56545320"/>
    <n v="56545320"/>
    <x v="1"/>
    <s v="Ingreso"/>
  </r>
  <r>
    <s v="2019"/>
    <x v="5"/>
    <s v="17"/>
    <x v="0"/>
    <s v="000008376"/>
    <s v="000008376"/>
    <s v="4174050501          "/>
    <s v="RECICLAJE (IVA)               "/>
    <s v="  890300406"/>
    <s v="CARTON DE COLOMBIA S.A."/>
    <s v="80999005            "/>
    <x v="2"/>
    <m/>
    <m/>
    <m/>
    <s v="000877"/>
    <s v="VTA RECICLAJE MOLINO 5      "/>
    <s v="06/17/2019"/>
    <n v="0"/>
    <n v="33856912"/>
    <n v="33856912"/>
    <x v="1"/>
    <s v="Ingreso"/>
  </r>
  <r>
    <s v="2019"/>
    <x v="5"/>
    <s v="17"/>
    <x v="0"/>
    <s v="000008376"/>
    <s v="000008376"/>
    <s v="4174050501          "/>
    <s v="RECICLAJE (IVA)               "/>
    <s v="  890300406"/>
    <s v="CARTON DE COLOMBIA S.A."/>
    <s v="80999005            "/>
    <x v="2"/>
    <m/>
    <m/>
    <m/>
    <s v="003569"/>
    <s v="VTA RECICLAJE MOLINO 5      "/>
    <s v="06/17/2019"/>
    <n v="0"/>
    <n v="5568513"/>
    <n v="5568513"/>
    <x v="1"/>
    <s v="Ingreso"/>
  </r>
  <r>
    <s v="2019"/>
    <x v="5"/>
    <s v="17"/>
    <x v="0"/>
    <s v="000008377"/>
    <s v="000008377"/>
    <s v="4174050501          "/>
    <s v="RECICLAJE (IVA)               "/>
    <s v="  890300406"/>
    <s v="CARTON DE COLOMBIA S.A."/>
    <s v="80999003            "/>
    <x v="0"/>
    <m/>
    <m/>
    <m/>
    <s v="000881"/>
    <s v="VTA RECICLAJE MOLINO PAPELSA"/>
    <s v="06/17/2019"/>
    <n v="0"/>
    <n v="27369190"/>
    <n v="27369190"/>
    <x v="1"/>
    <s v="Ingreso"/>
  </r>
  <r>
    <s v="2019"/>
    <x v="5"/>
    <s v="17"/>
    <x v="0"/>
    <s v="000008380"/>
    <s v="000008380"/>
    <s v="4174050501          "/>
    <s v="RECICLAJE (IVA)               "/>
    <s v="  900299043"/>
    <s v="PLASTICOS AMBIENTALES S.A.S."/>
    <s v="80999003            "/>
    <x v="0"/>
    <m/>
    <m/>
    <m/>
    <s v="000892"/>
    <s v="VTA PLASTICO FUNZA          "/>
    <s v="06/17/2019"/>
    <n v="0"/>
    <n v="8208240"/>
    <n v="8208240"/>
    <x v="1"/>
    <s v="Ingreso"/>
  </r>
  <r>
    <s v="2019"/>
    <x v="5"/>
    <s v="17"/>
    <x v="0"/>
    <s v="000008380"/>
    <s v="000008380"/>
    <s v="4174050501          "/>
    <s v="RECICLAJE (IVA)               "/>
    <s v="  900299043"/>
    <s v="PLASTICOS AMBIENTALES S.A.S."/>
    <s v="80999004            "/>
    <x v="3"/>
    <m/>
    <m/>
    <m/>
    <s v="000893"/>
    <s v="VTA PLASTICOS BUCARAMANGA   "/>
    <s v="06/17/2019"/>
    <n v="0"/>
    <n v="3591680"/>
    <n v="3591680"/>
    <x v="1"/>
    <s v="Ingreso"/>
  </r>
  <r>
    <s v="2019"/>
    <x v="5"/>
    <s v="17"/>
    <x v="0"/>
    <s v="000008381"/>
    <s v="000008381"/>
    <s v="4174050501          "/>
    <s v="RECICLAJE (IVA)               "/>
    <s v="   71670551"/>
    <s v="VILLEGAS CALLE JOHN JAIRO"/>
    <s v="80999002            "/>
    <x v="1"/>
    <m/>
    <m/>
    <m/>
    <s v="000896"/>
    <s v="VTA RECICLAJE               "/>
    <s v="06/17/2019"/>
    <n v="0"/>
    <n v="7000"/>
    <n v="7000"/>
    <x v="1"/>
    <s v="Ingreso"/>
  </r>
  <r>
    <s v="2019"/>
    <x v="5"/>
    <s v="18"/>
    <x v="0"/>
    <s v="000008382"/>
    <s v="000008382"/>
    <s v="4174050501          "/>
    <s v="RECICLAJE (IVA)               "/>
    <s v="  800013252"/>
    <s v="CTA DE RECICLAJE Y SERVICIOS C"/>
    <s v="80999004            "/>
    <x v="3"/>
    <m/>
    <m/>
    <m/>
    <s v="000935"/>
    <s v="RECICLAJE                   "/>
    <s v="06/18/2019"/>
    <n v="0"/>
    <n v="104140"/>
    <n v="104140"/>
    <x v="1"/>
    <s v="Ingreso"/>
  </r>
  <r>
    <s v="2019"/>
    <x v="5"/>
    <s v="18"/>
    <x v="0"/>
    <s v="000008383"/>
    <s v="000008383"/>
    <s v="4174050501          "/>
    <s v="RECICLAJE (IVA)               "/>
    <s v="  900442201"/>
    <s v="RECUPERAR S.A.S."/>
    <s v="80999002            "/>
    <x v="1"/>
    <m/>
    <m/>
    <m/>
    <s v="000941"/>
    <s v="VTA RECICLAJE JUNIO 10      "/>
    <s v="06/18/2019"/>
    <n v="0"/>
    <n v="297275"/>
    <n v="297275"/>
    <x v="1"/>
    <s v="Ingreso"/>
  </r>
  <r>
    <s v="2019"/>
    <x v="5"/>
    <s v="18"/>
    <x v="0"/>
    <s v="000008383"/>
    <s v="000008383"/>
    <s v="4174050501          "/>
    <s v="RECICLAJE (IVA)               "/>
    <s v="  900442201"/>
    <s v="RECUPERAR S.A.S."/>
    <s v="80999002            "/>
    <x v="1"/>
    <m/>
    <m/>
    <m/>
    <s v="005526"/>
    <s v="VTA RECICLAJE JUNIO 10      "/>
    <s v="06/18/2019"/>
    <n v="0"/>
    <n v="63027"/>
    <n v="63027"/>
    <x v="1"/>
    <s v="Ingreso"/>
  </r>
  <r>
    <s v="2019"/>
    <x v="5"/>
    <s v="18"/>
    <x v="0"/>
    <s v="000008386"/>
    <s v="000008386"/>
    <s v="4174050501          "/>
    <s v="RECICLAJE (IVA)               "/>
    <s v="  900442201"/>
    <s v="RECUPERAR S.A.S."/>
    <s v="80999005            "/>
    <x v="2"/>
    <m/>
    <m/>
    <m/>
    <s v="000957"/>
    <s v="VTA RECICLAJE JUNIO 11      "/>
    <s v="06/18/2019"/>
    <n v="0"/>
    <n v="27153"/>
    <n v="27153"/>
    <x v="1"/>
    <s v="Ingreso"/>
  </r>
  <r>
    <s v="2019"/>
    <x v="5"/>
    <s v="18"/>
    <x v="0"/>
    <s v="000008386"/>
    <s v="000008386"/>
    <s v="4174050501          "/>
    <s v="RECICLAJE (IVA)               "/>
    <s v="  900442201"/>
    <s v="RECUPERAR S.A.S."/>
    <s v="80999006            "/>
    <x v="5"/>
    <m/>
    <m/>
    <m/>
    <s v="000958"/>
    <s v="VTA RECICLAJE JUNIO 11      "/>
    <s v="06/18/2019"/>
    <n v="0"/>
    <n v="50766"/>
    <n v="50766"/>
    <x v="1"/>
    <s v="Ingreso"/>
  </r>
  <r>
    <s v="2019"/>
    <x v="5"/>
    <s v="18"/>
    <x v="0"/>
    <s v="000008387"/>
    <s v="000008387"/>
    <s v="4174050501          "/>
    <s v="RECICLAJE (IVA)               "/>
    <s v="  890300406"/>
    <s v="CARTON DE COLOMBIA S.A."/>
    <s v="80999006            "/>
    <x v="5"/>
    <m/>
    <m/>
    <m/>
    <s v="000967"/>
    <s v="VTA RECICLAJE M3            "/>
    <s v="06/18/2019"/>
    <n v="0"/>
    <n v="9385809"/>
    <n v="9385809"/>
    <x v="1"/>
    <s v="Ingreso"/>
  </r>
  <r>
    <s v="2019"/>
    <x v="5"/>
    <s v="18"/>
    <x v="0"/>
    <s v="000008387"/>
    <s v="000008387"/>
    <s v="4174050501          "/>
    <s v="RECICLAJE (IVA)               "/>
    <s v="  890300406"/>
    <s v="CARTON DE COLOMBIA S.A."/>
    <s v="80999008            "/>
    <x v="4"/>
    <m/>
    <m/>
    <m/>
    <s v="000968"/>
    <s v="VTA RECICLAJE M3            "/>
    <s v="06/18/2019"/>
    <n v="0"/>
    <n v="20267483"/>
    <n v="20267483"/>
    <x v="1"/>
    <s v="Ingreso"/>
  </r>
  <r>
    <s v="2019"/>
    <x v="5"/>
    <s v="18"/>
    <x v="0"/>
    <s v="000008388"/>
    <s v="000008388"/>
    <s v="4174050501          "/>
    <s v="RECICLAJE (IVA)               "/>
    <s v="  900299043"/>
    <s v="PLASTICOS AMBIENTALES S.A.S."/>
    <s v="80999002            "/>
    <x v="1"/>
    <m/>
    <m/>
    <m/>
    <s v="000972"/>
    <s v="VTA PLASTICO                "/>
    <s v="06/18/2019"/>
    <n v="0"/>
    <n v="5194320"/>
    <n v="5194320"/>
    <x v="1"/>
    <s v="Ingreso"/>
  </r>
  <r>
    <s v="2019"/>
    <x v="5"/>
    <s v="18"/>
    <x v="0"/>
    <s v="000008388"/>
    <s v="000008388"/>
    <s v="4174050501          "/>
    <s v="RECICLAJE (IVA)               "/>
    <s v="  900299043"/>
    <s v="PLASTICOS AMBIENTALES S.A.S."/>
    <s v="80999006            "/>
    <x v="5"/>
    <m/>
    <m/>
    <m/>
    <s v="000973"/>
    <s v="VTA PLASTICO                "/>
    <s v="06/18/2019"/>
    <n v="0"/>
    <n v="3386520"/>
    <n v="3386520"/>
    <x v="1"/>
    <s v="Ingreso"/>
  </r>
  <r>
    <s v="2019"/>
    <x v="5"/>
    <s v="18"/>
    <x v="0"/>
    <s v="000008389"/>
    <s v="000008389"/>
    <s v="4174050501          "/>
    <s v="RECICLAJE (IVA)               "/>
    <s v="  900559304"/>
    <s v="INVERSIONES Y COMERCIALIZADORA"/>
    <s v="80999002            "/>
    <x v="1"/>
    <m/>
    <m/>
    <m/>
    <s v="000977"/>
    <s v="VTA PLASTICO JUNIO          "/>
    <s v="06/18/2019"/>
    <n v="0"/>
    <n v="2760620"/>
    <n v="2760620"/>
    <x v="1"/>
    <s v="Ingreso"/>
  </r>
  <r>
    <s v="2019"/>
    <x v="5"/>
    <s v="18"/>
    <x v="0"/>
    <s v="000008390"/>
    <s v="000008390"/>
    <s v="4174050501          "/>
    <s v="RECICLAJE (IVA)               "/>
    <s v="  900823594"/>
    <s v="INDUSTRIA PROCESADORA DE PLAST"/>
    <s v="80999008            "/>
    <x v="4"/>
    <m/>
    <m/>
    <m/>
    <s v="000981"/>
    <s v="VTA PLASTICO YUMBO          "/>
    <s v="06/18/2019"/>
    <n v="0"/>
    <n v="3602720"/>
    <n v="3602720"/>
    <x v="1"/>
    <s v="Ingreso"/>
  </r>
  <r>
    <s v="2019"/>
    <x v="5"/>
    <s v="18"/>
    <x v="0"/>
    <s v="000008391"/>
    <s v="000008391"/>
    <s v="4174050501          "/>
    <s v="RECICLAJE (IVA)               "/>
    <s v="  890900608"/>
    <s v="ALMACENES EXITO S A"/>
    <s v="80999002            "/>
    <x v="1"/>
    <m/>
    <m/>
    <m/>
    <s v="000984"/>
    <s v="VTA COSTALES                "/>
    <s v="06/18/2019"/>
    <n v="0"/>
    <n v="170000"/>
    <n v="170000"/>
    <x v="1"/>
    <s v="Ingreso"/>
  </r>
  <r>
    <s v="2019"/>
    <x v="5"/>
    <s v="18"/>
    <x v="0"/>
    <s v="000008392"/>
    <s v="000008392"/>
    <s v="4174050501          "/>
    <s v="RECICLAJE (IVA)               "/>
    <s v="   71173261"/>
    <s v="TORRES AGUDELO OMAR LEIDER"/>
    <s v="80999002            "/>
    <x v="1"/>
    <m/>
    <m/>
    <m/>
    <s v="000987"/>
    <s v="VTA RECICLAJE               "/>
    <s v="06/18/2019"/>
    <n v="0"/>
    <n v="327500"/>
    <n v="327500"/>
    <x v="1"/>
    <s v="Ingreso"/>
  </r>
  <r>
    <s v="2019"/>
    <x v="5"/>
    <s v="18"/>
    <x v="0"/>
    <s v="000008393"/>
    <s v="000008393"/>
    <s v="4174050501          "/>
    <s v="RECICLAJE (IVA)               "/>
    <s v="   39167576"/>
    <s v="CASTRILLON BERRIO MARIA EUGENI"/>
    <s v="80999002            "/>
    <x v="1"/>
    <m/>
    <m/>
    <m/>
    <s v="000990"/>
    <s v="VTA ESTIBAS MADERA          "/>
    <s v="06/18/2019"/>
    <n v="0"/>
    <n v="265640"/>
    <n v="265640"/>
    <x v="1"/>
    <s v="Ingreso"/>
  </r>
  <r>
    <s v="2019"/>
    <x v="5"/>
    <s v="18"/>
    <x v="0"/>
    <s v="000008394"/>
    <s v="000008394"/>
    <s v="4174050501          "/>
    <s v="RECICLAJE (IVA)               "/>
    <s v="  900442201"/>
    <s v="RECUPERAR S.A.S."/>
    <s v="80999002            "/>
    <x v="1"/>
    <m/>
    <m/>
    <m/>
    <s v="000994"/>
    <s v="VTA RECICLAJE JUNIO 12      "/>
    <s v="06/18/2019"/>
    <n v="0"/>
    <n v="175647"/>
    <n v="175647"/>
    <x v="1"/>
    <s v="Ingreso"/>
  </r>
  <r>
    <s v="2019"/>
    <x v="5"/>
    <s v="18"/>
    <x v="0"/>
    <s v="000008394"/>
    <s v="000008394"/>
    <s v="4174050501          "/>
    <s v="RECICLAJE (IVA)               "/>
    <s v="  900442201"/>
    <s v="RECUPERAR S.A.S."/>
    <s v="80999005            "/>
    <x v="2"/>
    <m/>
    <m/>
    <m/>
    <s v="000995"/>
    <s v="VTA RECICLAJE JUNIO 12      "/>
    <s v="06/18/2019"/>
    <n v="0"/>
    <n v="3405"/>
    <n v="3405"/>
    <x v="1"/>
    <s v="Ingreso"/>
  </r>
  <r>
    <s v="2019"/>
    <x v="5"/>
    <s v="19"/>
    <x v="0"/>
    <s v="000008396"/>
    <s v="000008396"/>
    <s v="4174050501          "/>
    <s v="RECICLAJE (IVA)               "/>
    <s v="  901168657"/>
    <s v="PLASTICOS DURAN &amp; MARULANDA S."/>
    <s v="80999002            "/>
    <x v="1"/>
    <m/>
    <m/>
    <m/>
    <s v="001044"/>
    <s v="VTA REC REM 81              "/>
    <s v="06/19/2019"/>
    <n v="0"/>
    <n v="31850"/>
    <n v="31850"/>
    <x v="1"/>
    <s v="Ingreso"/>
  </r>
  <r>
    <s v="2019"/>
    <x v="5"/>
    <s v="19"/>
    <x v="0"/>
    <s v="000008397"/>
    <s v="000008397"/>
    <s v="4174050501          "/>
    <s v="RECICLAJE (IVA)               "/>
    <s v="  900442201"/>
    <s v="RECUPERAR S.A.S."/>
    <s v="80999002            "/>
    <x v="1"/>
    <m/>
    <m/>
    <m/>
    <s v="001050"/>
    <s v="VTA RECICLAJE JUNIO 13      "/>
    <s v="06/19/2019"/>
    <n v="0"/>
    <n v="39650"/>
    <n v="39650"/>
    <x v="1"/>
    <s v="Ingreso"/>
  </r>
  <r>
    <s v="2019"/>
    <x v="5"/>
    <s v="19"/>
    <x v="0"/>
    <s v="000008397"/>
    <s v="000008397"/>
    <s v="4174050501          "/>
    <s v="RECICLAJE (IVA)               "/>
    <s v="  900442201"/>
    <s v="RECUPERAR S.A.S."/>
    <s v="80999003            "/>
    <x v="0"/>
    <m/>
    <m/>
    <m/>
    <s v="001051"/>
    <s v="VTA RECICLAJE JUNIO 13      "/>
    <s v="06/19/2019"/>
    <n v="0"/>
    <n v="367952"/>
    <n v="367952"/>
    <x v="1"/>
    <s v="Ingreso"/>
  </r>
  <r>
    <s v="2019"/>
    <x v="5"/>
    <s v="19"/>
    <x v="0"/>
    <s v="000008397"/>
    <s v="000008397"/>
    <s v="4174050501          "/>
    <s v="RECICLAJE (IVA)               "/>
    <s v="  900442201"/>
    <s v="RECUPERAR S.A.S."/>
    <s v="80999005            "/>
    <x v="2"/>
    <m/>
    <m/>
    <m/>
    <s v="001052"/>
    <s v="VTA RECICLAJE JUNIO 13      "/>
    <s v="06/19/2019"/>
    <n v="0"/>
    <n v="182928"/>
    <n v="182928"/>
    <x v="1"/>
    <s v="Ingreso"/>
  </r>
  <r>
    <s v="2019"/>
    <x v="5"/>
    <s v="19"/>
    <x v="0"/>
    <s v="000008397"/>
    <s v="000008397"/>
    <s v="4174050501          "/>
    <s v="RECICLAJE (IVA)               "/>
    <s v="  900442201"/>
    <s v="RECUPERAR S.A.S."/>
    <s v="80999005            "/>
    <x v="2"/>
    <m/>
    <m/>
    <m/>
    <s v="001055"/>
    <s v="VTA RECICLAJE JUNIO 13      "/>
    <s v="06/19/2019"/>
    <n v="0"/>
    <n v="2130890"/>
    <n v="2130890"/>
    <x v="1"/>
    <s v="Ingreso"/>
  </r>
  <r>
    <s v="2019"/>
    <x v="5"/>
    <s v="19"/>
    <x v="0"/>
    <s v="000008400"/>
    <s v="000008400"/>
    <s v="4174050501          "/>
    <s v="RECICLAJE (IVA)               "/>
    <s v="  890925108"/>
    <s v="PAPELES Y CARTONES S.A. PAPELS"/>
    <s v="80999002            "/>
    <x v="1"/>
    <m/>
    <m/>
    <m/>
    <s v="001066"/>
    <s v="VTA PAPELSA MAYO            "/>
    <s v="06/19/2019"/>
    <n v="0"/>
    <n v="40052394"/>
    <n v="40052394"/>
    <x v="1"/>
    <s v="Ingreso"/>
  </r>
  <r>
    <s v="2019"/>
    <x v="5"/>
    <s v="19"/>
    <x v="0"/>
    <s v="000008401"/>
    <s v="000008401"/>
    <s v="4174050501          "/>
    <s v="RECICLAJE (IVA)               "/>
    <s v="  890925108"/>
    <s v="PAPELES Y CARTONES S.A. PAPELS"/>
    <s v="80999002            "/>
    <x v="1"/>
    <m/>
    <m/>
    <m/>
    <s v="001070"/>
    <s v="VTA CORRUGADO JUNIO         "/>
    <s v="06/19/2019"/>
    <n v="0"/>
    <n v="39547100"/>
    <n v="39547100"/>
    <x v="1"/>
    <s v="Ingreso"/>
  </r>
  <r>
    <s v="2019"/>
    <x v="5"/>
    <s v="19"/>
    <x v="0"/>
    <s v="000008404"/>
    <s v="000008404"/>
    <s v="4174050501          "/>
    <s v="RECICLAJE (IVA)               "/>
    <s v="  900442201"/>
    <s v="RECUPERAR S.A.S."/>
    <s v="80999003            "/>
    <x v="0"/>
    <m/>
    <m/>
    <m/>
    <s v="001079"/>
    <s v="VTA RECICLAJE JUNIO 14      "/>
    <s v="06/19/2019"/>
    <n v="0"/>
    <n v="1823545"/>
    <n v="1823545"/>
    <x v="1"/>
    <s v="Ingreso"/>
  </r>
  <r>
    <s v="2019"/>
    <x v="5"/>
    <s v="19"/>
    <x v="0"/>
    <s v="000008404"/>
    <s v="000008404"/>
    <s v="4174050501          "/>
    <s v="RECICLAJE (IVA)               "/>
    <s v="  900442201"/>
    <s v="RECUPERAR S.A.S."/>
    <s v="80999008            "/>
    <x v="4"/>
    <m/>
    <m/>
    <m/>
    <s v="001080"/>
    <s v="VTA RECICLAJE JUNIO 14      "/>
    <s v="06/19/2019"/>
    <n v="0"/>
    <n v="162462"/>
    <n v="162462"/>
    <x v="1"/>
    <s v="Ingreso"/>
  </r>
  <r>
    <s v="2019"/>
    <x v="5"/>
    <s v="19"/>
    <x v="0"/>
    <s v="000008405"/>
    <s v="000008405"/>
    <s v="4174050501          "/>
    <s v="RECICLAJE (IVA)               "/>
    <s v="  900442201"/>
    <s v="RECUPERAR S.A.S."/>
    <s v="80999002            "/>
    <x v="1"/>
    <m/>
    <m/>
    <m/>
    <s v="001087"/>
    <s v="VTA RECICLAJE               "/>
    <s v="06/19/2019"/>
    <n v="0"/>
    <n v="264678"/>
    <n v="264678"/>
    <x v="1"/>
    <s v="Ingreso"/>
  </r>
  <r>
    <s v="2019"/>
    <x v="5"/>
    <s v="19"/>
    <x v="0"/>
    <s v="000008405"/>
    <s v="000008405"/>
    <s v="4174050501          "/>
    <s v="RECICLAJE (IVA)               "/>
    <s v="  900442201"/>
    <s v="RECUPERAR S.A.S."/>
    <s v="80999005            "/>
    <x v="2"/>
    <m/>
    <m/>
    <m/>
    <s v="001088"/>
    <s v="VTA RECICLAJE               "/>
    <s v="06/19/2019"/>
    <n v="0"/>
    <n v="12939"/>
    <n v="12939"/>
    <x v="1"/>
    <s v="Ingreso"/>
  </r>
  <r>
    <s v="2019"/>
    <x v="5"/>
    <s v="19"/>
    <x v="0"/>
    <s v="000008405"/>
    <s v="000008405"/>
    <s v="4174050501          "/>
    <s v="RECICLAJE (IVA)               "/>
    <s v="  900442201"/>
    <s v="RECUPERAR S.A.S."/>
    <s v="80999005            "/>
    <x v="2"/>
    <m/>
    <m/>
    <m/>
    <s v="001089"/>
    <s v="VTA RECICLAJE               "/>
    <s v="06/19/2019"/>
    <n v="0"/>
    <n v="71546"/>
    <n v="71546"/>
    <x v="1"/>
    <s v="Ingreso"/>
  </r>
  <r>
    <s v="2019"/>
    <x v="5"/>
    <s v="19"/>
    <x v="0"/>
    <s v="000008406"/>
    <s v="000008406"/>
    <s v="4174050501          "/>
    <s v="RECICLAJE (IVA)               "/>
    <s v="  890300406"/>
    <s v="CARTON DE COLOMBIA S.A."/>
    <s v="80999003            "/>
    <x v="0"/>
    <m/>
    <m/>
    <m/>
    <s v="001097"/>
    <s v="VTA DE CARTON               "/>
    <s v="06/19/2019"/>
    <n v="0"/>
    <n v="28851530"/>
    <n v="28851530"/>
    <x v="1"/>
    <s v="Ingreso"/>
  </r>
  <r>
    <s v="2019"/>
    <x v="5"/>
    <s v="19"/>
    <x v="0"/>
    <s v="000008406"/>
    <s v="000008406"/>
    <s v="4174050501          "/>
    <s v="RECICLAJE (IVA)               "/>
    <s v="  890300406"/>
    <s v="CARTON DE COLOMBIA S.A."/>
    <s v="80999005            "/>
    <x v="2"/>
    <m/>
    <m/>
    <m/>
    <s v="001098"/>
    <s v="VTA DE CARTON               "/>
    <s v="06/19/2019"/>
    <n v="0"/>
    <n v="28323160"/>
    <n v="28323160"/>
    <x v="1"/>
    <s v="Ingreso"/>
  </r>
  <r>
    <s v="2019"/>
    <x v="5"/>
    <s v="19"/>
    <x v="0"/>
    <s v="000008407"/>
    <s v="000008407"/>
    <s v="4174050501          "/>
    <s v="RECICLAJE (IVA)               "/>
    <s v="  900299043"/>
    <s v="PLASTICOS AMBIENTALES S.A.S."/>
    <s v="80999002            "/>
    <x v="1"/>
    <m/>
    <m/>
    <m/>
    <s v="001102"/>
    <s v="VTA PLASTICO                "/>
    <s v="06/19/2019"/>
    <n v="0"/>
    <n v="4248560"/>
    <n v="4248560"/>
    <x v="1"/>
    <s v="Ingreso"/>
  </r>
  <r>
    <s v="2019"/>
    <x v="5"/>
    <s v="19"/>
    <x v="0"/>
    <s v="000008407"/>
    <s v="000008407"/>
    <s v="4174050501          "/>
    <s v="RECICLAJE (IVA)               "/>
    <s v="  900299043"/>
    <s v="PLASTICOS AMBIENTALES S.A.S."/>
    <s v="80999003            "/>
    <x v="0"/>
    <m/>
    <m/>
    <m/>
    <s v="001103"/>
    <s v="VTA PLASTICO                "/>
    <s v="06/19/2019"/>
    <n v="0"/>
    <n v="7759280"/>
    <n v="7759280"/>
    <x v="1"/>
    <s v="Ingreso"/>
  </r>
  <r>
    <s v="2019"/>
    <x v="5"/>
    <s v="19"/>
    <x v="0"/>
    <s v="000008407"/>
    <s v="000008407"/>
    <s v="4174050501          "/>
    <s v="RECICLAJE (IVA)               "/>
    <s v="  900299043"/>
    <s v="PLASTICOS AMBIENTALES S.A.S."/>
    <s v="80999003            "/>
    <x v="0"/>
    <m/>
    <m/>
    <m/>
    <s v="001104"/>
    <s v="VTA PLASTICO                "/>
    <s v="06/19/2019"/>
    <n v="0"/>
    <n v="4371840"/>
    <n v="4371840"/>
    <x v="1"/>
    <s v="Ingreso"/>
  </r>
  <r>
    <s v="2019"/>
    <x v="5"/>
    <s v="19"/>
    <x v="0"/>
    <s v="000008408"/>
    <s v="000008408"/>
    <s v="4174050501          "/>
    <s v="RECICLAJE (IVA)               "/>
    <s v="   71670551"/>
    <s v="VILLEGAS CALLE JOHN JAIRO"/>
    <s v="80999002            "/>
    <x v="1"/>
    <m/>
    <m/>
    <m/>
    <s v="001107"/>
    <s v="VTA RECICLAJE               "/>
    <s v="06/19/2019"/>
    <n v="0"/>
    <n v="4500"/>
    <n v="4500"/>
    <x v="1"/>
    <s v="Ingreso"/>
  </r>
  <r>
    <s v="2019"/>
    <x v="5"/>
    <s v="19"/>
    <x v="0"/>
    <s v="000008409"/>
    <s v="000008409"/>
    <s v="4174050501          "/>
    <s v="RECICLAJE (IVA)               "/>
    <s v="  900442201"/>
    <s v="RECUPERAR S.A.S."/>
    <s v="80999002            "/>
    <x v="1"/>
    <m/>
    <m/>
    <m/>
    <s v="001112"/>
    <s v="VTA RECICLAJE               "/>
    <s v="06/19/2019"/>
    <n v="0"/>
    <n v="221251"/>
    <n v="221251"/>
    <x v="1"/>
    <s v="Ingreso"/>
  </r>
  <r>
    <s v="2019"/>
    <x v="5"/>
    <s v="19"/>
    <x v="0"/>
    <s v="000008409"/>
    <s v="000008409"/>
    <s v="4174050501          "/>
    <s v="RECICLAJE (IVA)               "/>
    <s v="  900442201"/>
    <s v="RECUPERAR S.A.S."/>
    <s v="80999003            "/>
    <x v="0"/>
    <m/>
    <m/>
    <m/>
    <s v="001113"/>
    <s v="VTA RECICLAJE               "/>
    <s v="06/19/2019"/>
    <n v="0"/>
    <n v="1556789"/>
    <n v="1556789"/>
    <x v="1"/>
    <s v="Ingreso"/>
  </r>
  <r>
    <s v="2019"/>
    <x v="5"/>
    <s v="19"/>
    <x v="0"/>
    <s v="000008409"/>
    <s v="000008409"/>
    <s v="4174050501          "/>
    <s v="RECICLAJE (IVA)               "/>
    <s v="  900442201"/>
    <s v="RECUPERAR S.A.S."/>
    <s v="80999005            "/>
    <x v="2"/>
    <m/>
    <m/>
    <m/>
    <s v="001114"/>
    <s v="VTA RECICLAJE               "/>
    <s v="06/19/2019"/>
    <n v="0"/>
    <n v="72901"/>
    <n v="72901"/>
    <x v="1"/>
    <s v="Ingreso"/>
  </r>
  <r>
    <s v="2019"/>
    <x v="5"/>
    <s v="20"/>
    <x v="0"/>
    <s v="000008410"/>
    <s v="000008410"/>
    <s v="4174050501          "/>
    <s v="RECICLAJE (IVA)               "/>
    <s v="  890300406"/>
    <s v="CARTON DE COLOMBIA S.A."/>
    <s v="80999006            "/>
    <x v="5"/>
    <m/>
    <m/>
    <m/>
    <s v="001142"/>
    <s v="VTA CARTON                  "/>
    <s v="06/20/2019"/>
    <n v="0"/>
    <n v="4733750"/>
    <n v="4733750"/>
    <x v="1"/>
    <s v="Ingreso"/>
  </r>
  <r>
    <s v="2019"/>
    <x v="5"/>
    <s v="20"/>
    <x v="0"/>
    <s v="000008410"/>
    <s v="000008410"/>
    <s v="4174050501          "/>
    <s v="RECICLAJE (IVA)               "/>
    <s v="  890300406"/>
    <s v="CARTON DE COLOMBIA S.A."/>
    <s v="80999008            "/>
    <x v="4"/>
    <m/>
    <m/>
    <m/>
    <s v="002030"/>
    <s v="VTA CARTON                  "/>
    <s v="06/20/2019"/>
    <n v="0"/>
    <n v="15204264"/>
    <n v="15204264"/>
    <x v="1"/>
    <s v="Ingreso"/>
  </r>
  <r>
    <s v="2019"/>
    <x v="5"/>
    <s v="20"/>
    <x v="0"/>
    <s v="000008411"/>
    <s v="000008411"/>
    <s v="4174050501          "/>
    <s v="RECICLAJE (IVA)               "/>
    <s v="  890925108"/>
    <s v="PAPELES Y CARTONES S.A. PAPELS"/>
    <s v="80999002            "/>
    <x v="1"/>
    <m/>
    <m/>
    <m/>
    <s v="001146"/>
    <s v="VTA CARTON                  "/>
    <s v="06/20/2019"/>
    <n v="0"/>
    <n v="22198374"/>
    <n v="22198374"/>
    <x v="1"/>
    <s v="Ingreso"/>
  </r>
  <r>
    <s v="2019"/>
    <x v="5"/>
    <s v="20"/>
    <x v="0"/>
    <s v="000008412"/>
    <s v="000008412"/>
    <s v="4174050501          "/>
    <s v="RECICLAJE (IVA)               "/>
    <s v="  900559304"/>
    <s v="INVERSIONES Y COMERCIALIZADORA"/>
    <s v="80999002            "/>
    <x v="1"/>
    <m/>
    <m/>
    <m/>
    <s v="001150"/>
    <s v="VTA PLASTICO                "/>
    <s v="06/20/2019"/>
    <n v="0"/>
    <n v="2179590"/>
    <n v="2179590"/>
    <x v="1"/>
    <s v="Ingreso"/>
  </r>
  <r>
    <s v="2019"/>
    <x v="5"/>
    <s v="20"/>
    <x v="0"/>
    <s v="000008413"/>
    <s v="000008413"/>
    <s v="4174050501          "/>
    <s v="RECICLAJE (IVA)               "/>
    <s v="   71173261"/>
    <s v="TORRES AGUDELO OMAR LEIDER"/>
    <s v="80999002            "/>
    <x v="1"/>
    <m/>
    <m/>
    <m/>
    <s v="001153"/>
    <s v="RECICLAJE                   "/>
    <s v="06/20/2019"/>
    <n v="0"/>
    <n v="219500"/>
    <n v="219500"/>
    <x v="1"/>
    <s v="Ingreso"/>
  </r>
  <r>
    <s v="2019"/>
    <x v="5"/>
    <s v="20"/>
    <x v="0"/>
    <s v="000008414"/>
    <s v="000008414"/>
    <s v="4174050501          "/>
    <s v="RECICLAJE (IVA)               "/>
    <s v="  900442201"/>
    <s v="RECUPERAR S.A.S."/>
    <s v="80999002            "/>
    <x v="1"/>
    <m/>
    <m/>
    <m/>
    <s v="001157"/>
    <s v="VTA RECICLAJE               "/>
    <s v="06/20/2019"/>
    <n v="0"/>
    <n v="53807"/>
    <n v="53807"/>
    <x v="1"/>
    <s v="Ingreso"/>
  </r>
  <r>
    <s v="2019"/>
    <x v="5"/>
    <s v="20"/>
    <x v="0"/>
    <s v="000008414"/>
    <s v="000008414"/>
    <s v="4174050501          "/>
    <s v="RECICLAJE (IVA)               "/>
    <s v="  900442201"/>
    <s v="RECUPERAR S.A.S."/>
    <s v="80999003            "/>
    <x v="0"/>
    <m/>
    <m/>
    <m/>
    <s v="001158"/>
    <s v="VTA RECICLAJE               "/>
    <s v="06/20/2019"/>
    <n v="0"/>
    <n v="27280"/>
    <n v="27280"/>
    <x v="1"/>
    <s v="Ingreso"/>
  </r>
  <r>
    <s v="2019"/>
    <x v="5"/>
    <s v="20"/>
    <x v="0"/>
    <s v="000008415"/>
    <s v="000008415"/>
    <s v="4174050501          "/>
    <s v="RECICLAJE (IVA)               "/>
    <s v="  900823594"/>
    <s v="INDUSTRIA PROCESADORA DE PLAST"/>
    <s v="80999008            "/>
    <x v="4"/>
    <m/>
    <m/>
    <m/>
    <s v="001166"/>
    <s v="VTA PLASTICO                "/>
    <s v="06/20/2019"/>
    <n v="0"/>
    <n v="2149120"/>
    <n v="2149120"/>
    <x v="1"/>
    <s v="Ingreso"/>
  </r>
  <r>
    <s v="2019"/>
    <x v="5"/>
    <s v="20"/>
    <x v="0"/>
    <s v="000008416"/>
    <s v="000008416"/>
    <s v="4174050501          "/>
    <s v="RECICLAJE (IVA)               "/>
    <s v="   39167576"/>
    <s v="CASTRILLON BERRIO MARIA EUGENI"/>
    <s v="80999002            "/>
    <x v="1"/>
    <m/>
    <m/>
    <m/>
    <s v="001169"/>
    <s v="VTA ESTIBAS DE MADERA       "/>
    <s v="06/20/2019"/>
    <n v="0"/>
    <n v="143840"/>
    <n v="143840"/>
    <x v="1"/>
    <s v="Ingreso"/>
  </r>
  <r>
    <s v="2019"/>
    <x v="5"/>
    <s v="20"/>
    <x v="0"/>
    <s v="000008419"/>
    <s v="000008419"/>
    <s v="4174050501          "/>
    <s v="RECICLAJE (IVA)               "/>
    <s v="  900442201"/>
    <s v="RECUPERAR S.A.S."/>
    <s v="80999002            "/>
    <x v="1"/>
    <m/>
    <m/>
    <m/>
    <s v="001180"/>
    <s v="VTA RECICLAJE JUNIO 19      "/>
    <s v="06/20/2019"/>
    <n v="0"/>
    <n v="209510"/>
    <n v="209510"/>
    <x v="1"/>
    <s v="Ingreso"/>
  </r>
  <r>
    <s v="2019"/>
    <x v="5"/>
    <s v="20"/>
    <x v="0"/>
    <s v="000008419"/>
    <s v="000008419"/>
    <s v="4174050501          "/>
    <s v="RECICLAJE (IVA)               "/>
    <s v="  900442201"/>
    <s v="RECUPERAR S.A.S."/>
    <s v="80999005            "/>
    <x v="2"/>
    <m/>
    <m/>
    <m/>
    <s v="001182"/>
    <s v="VTA RECICLAJE JUNIO 19      "/>
    <s v="06/20/2019"/>
    <n v="0"/>
    <n v="2314890"/>
    <n v="2314890"/>
    <x v="1"/>
    <s v="Ingreso"/>
  </r>
  <r>
    <s v="2019"/>
    <x v="5"/>
    <s v="25"/>
    <x v="0"/>
    <s v="000008423"/>
    <s v="000008423"/>
    <s v="4174050501          "/>
    <s v="RECICLAJE (IVA)               "/>
    <s v="  900442201"/>
    <s v="RECUPERAR S.A.S."/>
    <s v="80999005            "/>
    <x v="2"/>
    <m/>
    <m/>
    <m/>
    <s v="002377"/>
    <s v="REC JUNIO 17                "/>
    <s v="06/25/2019"/>
    <n v="0"/>
    <n v="12258"/>
    <n v="12258"/>
    <x v="1"/>
    <s v="Ingreso"/>
  </r>
  <r>
    <s v="2019"/>
    <x v="5"/>
    <s v="25"/>
    <x v="0"/>
    <s v="000008424"/>
    <s v="500342351"/>
    <s v="4174050501          "/>
    <s v="RECICLAJE (IVA)               "/>
    <s v="  890900608"/>
    <s v="ALMACENES EXITO S A"/>
    <s v="80999002            "/>
    <x v="1"/>
    <m/>
    <m/>
    <m/>
    <s v="002382"/>
    <s v="VTA COSTALES                "/>
    <s v="06/25/2019"/>
    <n v="0"/>
    <n v="130000"/>
    <n v="130000"/>
    <x v="1"/>
    <s v="Ingreso"/>
  </r>
  <r>
    <s v="2019"/>
    <x v="5"/>
    <s v="25"/>
    <x v="0"/>
    <s v="000008425"/>
    <s v="000008425"/>
    <s v="4174050501          "/>
    <s v="RECICLAJE (IVA)               "/>
    <s v="  900442201"/>
    <s v="RECUPERAR S.A.S."/>
    <s v="80999002            "/>
    <x v="1"/>
    <m/>
    <m/>
    <m/>
    <s v="002385"/>
    <s v="REC JUNIO 2024             "/>
    <s v="06/25/2019"/>
    <n v="0"/>
    <n v="491753"/>
    <n v="491753"/>
    <x v="1"/>
    <s v="Ingreso"/>
  </r>
  <r>
    <s v="2019"/>
    <x v="5"/>
    <s v="25"/>
    <x v="0"/>
    <s v="000008429"/>
    <s v="000008429"/>
    <s v="4174050501          "/>
    <s v="RECICLAJE (IVA)               "/>
    <s v="   71670551"/>
    <s v="VILLEGAS CALLE JOHN JAIRO"/>
    <s v="80999002            "/>
    <x v="1"/>
    <m/>
    <m/>
    <m/>
    <s v="002399"/>
    <s v="REC JUNIO 1723             "/>
    <s v="06/25/2019"/>
    <n v="0"/>
    <n v="1250"/>
    <n v="1250"/>
    <x v="1"/>
    <s v="Ingreso"/>
  </r>
  <r>
    <s v="2019"/>
    <x v="5"/>
    <s v="26"/>
    <x v="0"/>
    <s v="000008430"/>
    <s v="000008430"/>
    <s v="4174050501          "/>
    <s v="RECICLAJE (IVA)               "/>
    <s v="  890319797"/>
    <s v="COMPAÑIA COLOMBIANA RECICLADOR"/>
    <s v="80999003            "/>
    <x v="0"/>
    <m/>
    <m/>
    <m/>
    <s v="002469"/>
    <s v="REC MAYO 29 A JUN 15        "/>
    <s v="06/26/2019"/>
    <n v="0"/>
    <n v="341872"/>
    <n v="341872"/>
    <x v="1"/>
    <s v="Ingreso"/>
  </r>
  <r>
    <s v="2019"/>
    <x v="5"/>
    <s v="27"/>
    <x v="0"/>
    <s v="000008431"/>
    <s v="000008431"/>
    <s v="4174050501          "/>
    <s v="RECICLAJE (IVA)               "/>
    <s v="  890925108"/>
    <s v="PAPELES Y CARTONES S.A. PAPELS"/>
    <s v="80999003            "/>
    <x v="0"/>
    <m/>
    <m/>
    <m/>
    <s v="002591"/>
    <s v="REC FUNZA                   "/>
    <s v="06/27/2019"/>
    <n v="0"/>
    <n v="27369190"/>
    <n v="27369190"/>
    <x v="1"/>
    <s v="Ingreso"/>
  </r>
  <r>
    <s v="2019"/>
    <x v="5"/>
    <s v="28"/>
    <x v="0"/>
    <s v="000008432"/>
    <s v="000008432"/>
    <s v="4174050501          "/>
    <s v="RECICLAJE (IVA)               "/>
    <s v="  890319797"/>
    <s v="COMPAÑIA COLOMBIANA RECICLADOR"/>
    <s v="80999002            "/>
    <x v="1"/>
    <m/>
    <m/>
    <m/>
    <s v="002710"/>
    <s v="REC ORIENTE JUNIO           "/>
    <s v="06/28/2019"/>
    <n v="0"/>
    <n v="79210"/>
    <n v="79210"/>
    <x v="1"/>
    <s v="Ingreso"/>
  </r>
  <r>
    <s v="2019"/>
    <x v="5"/>
    <s v="28"/>
    <x v="0"/>
    <s v="000008433"/>
    <s v="000008433"/>
    <s v="4174050501          "/>
    <s v="RECICLAJE (IVA)               "/>
    <s v="  900299043"/>
    <s v="PLASTICOS AMBIENTALES S.A.S."/>
    <s v="80999002            "/>
    <x v="1"/>
    <m/>
    <m/>
    <m/>
    <s v="002716"/>
    <s v="VTA PLASTICO                "/>
    <s v="06/28/2019"/>
    <n v="0"/>
    <n v="4865880"/>
    <n v="4865880"/>
    <x v="1"/>
    <s v="Ingreso"/>
  </r>
  <r>
    <s v="2019"/>
    <x v="5"/>
    <s v="28"/>
    <x v="0"/>
    <s v="000008433"/>
    <s v="000008433"/>
    <s v="4174050501          "/>
    <s v="RECICLAJE (IVA)               "/>
    <s v="  900299043"/>
    <s v="PLASTICOS AMBIENTALES S.A.S."/>
    <s v="80999003            "/>
    <x v="0"/>
    <m/>
    <m/>
    <m/>
    <s v="002717"/>
    <s v="VTA PLASTICO                "/>
    <s v="06/28/2019"/>
    <n v="0"/>
    <n v="11182600"/>
    <n v="11182600"/>
    <x v="1"/>
    <s v="Ingreso"/>
  </r>
  <r>
    <s v="2019"/>
    <x v="5"/>
    <s v="28"/>
    <x v="0"/>
    <s v="000008433"/>
    <s v="000008433"/>
    <s v="4174050501          "/>
    <s v="RECICLAJE (IVA)               "/>
    <s v="  900299043"/>
    <s v="PLASTICOS AMBIENTALES S.A.S."/>
    <s v="80999006            "/>
    <x v="5"/>
    <m/>
    <m/>
    <m/>
    <s v="002718"/>
    <s v="VTA PLASTICO                "/>
    <s v="06/28/2019"/>
    <n v="0"/>
    <n v="2903520"/>
    <n v="2903520"/>
    <x v="1"/>
    <s v="Ingreso"/>
  </r>
  <r>
    <s v="2019"/>
    <x v="5"/>
    <s v="28"/>
    <x v="0"/>
    <s v="000008434"/>
    <s v="000008434"/>
    <s v="4174050501          "/>
    <s v="RECICLAJE (IVA)               "/>
    <s v="  900559304"/>
    <s v="INVERSIONES Y COMERCIALIZADORA"/>
    <s v="80999002            "/>
    <x v="1"/>
    <m/>
    <m/>
    <m/>
    <s v="002722"/>
    <s v="VTA DEPLASTICO              "/>
    <s v="06/28/2019"/>
    <n v="0"/>
    <n v="2425970"/>
    <n v="2425970"/>
    <x v="1"/>
    <s v="Ingreso"/>
  </r>
  <r>
    <s v="2019"/>
    <x v="5"/>
    <s v="28"/>
    <x v="0"/>
    <s v="000008435"/>
    <s v="000008435"/>
    <s v="4174050501          "/>
    <s v="RECICLAJE (IVA)               "/>
    <s v="   39167576"/>
    <s v="CASTRILLON BERRIO MARIA EUGENI"/>
    <s v="80999002            "/>
    <x v="1"/>
    <m/>
    <m/>
    <m/>
    <s v="002725"/>
    <s v="VTA DE MADERA               "/>
    <s v="06/28/2019"/>
    <n v="0"/>
    <n v="279560"/>
    <n v="279560"/>
    <x v="1"/>
    <s v="Ingreso"/>
  </r>
  <r>
    <s v="2019"/>
    <x v="5"/>
    <s v="28"/>
    <x v="0"/>
    <s v="000008436"/>
    <s v="000008436"/>
    <s v="4174050501          "/>
    <s v="RECICLAJE (IVA)               "/>
    <s v="  900823594"/>
    <s v="INDUSTRIA PROCESADORA DE PLAST"/>
    <s v="80999008            "/>
    <x v="4"/>
    <m/>
    <m/>
    <m/>
    <s v="002729"/>
    <s v="VTA DE PLASTICO             "/>
    <s v="06/28/2019"/>
    <n v="0"/>
    <n v="3482200"/>
    <n v="3482200"/>
    <x v="1"/>
    <s v="Ingreso"/>
  </r>
  <r>
    <s v="2019"/>
    <x v="5"/>
    <s v="28"/>
    <x v="0"/>
    <s v="000008438"/>
    <s v="000008438"/>
    <s v="4174050501          "/>
    <s v="RECICLAJE (IVA)               "/>
    <s v="  800013252"/>
    <s v="CTA DE RECICLAJE Y SERVICIOS C"/>
    <s v="80999004            "/>
    <x v="3"/>
    <m/>
    <m/>
    <m/>
    <s v="002736"/>
    <s v="REC JUN 715                "/>
    <s v="06/28/2019"/>
    <n v="0"/>
    <n v="293630"/>
    <n v="293630"/>
    <x v="1"/>
    <s v="Ingreso"/>
  </r>
  <r>
    <s v="2019"/>
    <x v="5"/>
    <s v="28"/>
    <x v="0"/>
    <s v="000008439"/>
    <s v="000008439"/>
    <s v="4174050501          "/>
    <s v="RECICLAJE (IVA)               "/>
    <s v="  890319797"/>
    <s v="COMPAÑIA COLOMBIANA RECICLADOR"/>
    <s v="80999005            "/>
    <x v="2"/>
    <m/>
    <m/>
    <m/>
    <s v="002742"/>
    <s v="REC COSTA JUNIO             "/>
    <s v="06/28/2019"/>
    <n v="0"/>
    <n v="378033"/>
    <n v="378033"/>
    <x v="1"/>
    <s v="Ingreso"/>
  </r>
  <r>
    <s v="2019"/>
    <x v="5"/>
    <s v="28"/>
    <x v="0"/>
    <s v="000008440"/>
    <s v="000008440"/>
    <s v="4174050501          "/>
    <s v="RECICLAJE (IVA)               "/>
    <s v="  900442201"/>
    <s v="RECUPERAR S.A.S."/>
    <s v="80999002            "/>
    <x v="1"/>
    <m/>
    <m/>
    <m/>
    <s v="002747"/>
    <s v="REC JUN 25                  "/>
    <s v="06/28/2019"/>
    <n v="0"/>
    <n v="135054"/>
    <n v="135054"/>
    <x v="1"/>
    <s v="Ingreso"/>
  </r>
  <r>
    <s v="2019"/>
    <x v="5"/>
    <s v="28"/>
    <x v="0"/>
    <s v="000008440"/>
    <s v="000008440"/>
    <s v="4174050501          "/>
    <s v="RECICLAJE (IVA)               "/>
    <s v="  900442201"/>
    <s v="RECUPERAR S.A.S."/>
    <s v="80999003            "/>
    <x v="0"/>
    <m/>
    <m/>
    <m/>
    <s v="002748"/>
    <s v="REC JUN 25                  "/>
    <s v="06/28/2019"/>
    <n v="0"/>
    <n v="1454880"/>
    <n v="1454880"/>
    <x v="1"/>
    <s v="Ingreso"/>
  </r>
  <r>
    <s v="2019"/>
    <x v="5"/>
    <s v="28"/>
    <x v="0"/>
    <s v="000008440"/>
    <s v="000008440"/>
    <s v="4174050501          "/>
    <s v="RECICLAJE (IVA)               "/>
    <s v="  900442201"/>
    <s v="RECUPERAR S.A.S."/>
    <s v="80999005            "/>
    <x v="2"/>
    <m/>
    <m/>
    <m/>
    <s v="002749"/>
    <s v="REC JUN 25                  "/>
    <s v="06/28/2019"/>
    <n v="0"/>
    <n v="221681"/>
    <n v="221681"/>
    <x v="1"/>
    <s v="Ingreso"/>
  </r>
  <r>
    <s v="2019"/>
    <x v="5"/>
    <s v="28"/>
    <x v="0"/>
    <s v="000008440"/>
    <s v="000008440"/>
    <s v="4174050501          "/>
    <s v="RECICLAJE (IVA)               "/>
    <s v="  900442201"/>
    <s v="RECUPERAR S.A.S."/>
    <s v="80999006            "/>
    <x v="5"/>
    <m/>
    <m/>
    <m/>
    <s v="002750"/>
    <s v="REC JUN 25                  "/>
    <s v="06/28/2019"/>
    <n v="0"/>
    <n v="65716"/>
    <n v="65716"/>
    <x v="1"/>
    <s v="Ingreso"/>
  </r>
  <r>
    <s v="2019"/>
    <x v="5"/>
    <s v="28"/>
    <x v="0"/>
    <s v="000008441"/>
    <s v="000008441"/>
    <s v="4174050501          "/>
    <s v="RECICLAJE (IVA)               "/>
    <s v="  900442201"/>
    <s v="RECUPERAR S.A.S."/>
    <s v="80999002            "/>
    <x v="1"/>
    <m/>
    <m/>
    <m/>
    <s v="002760"/>
    <s v="REC JUN 2627               "/>
    <s v="06/28/2019"/>
    <n v="0"/>
    <n v="392680"/>
    <n v="392680"/>
    <x v="1"/>
    <s v="Ingreso"/>
  </r>
  <r>
    <s v="2019"/>
    <x v="5"/>
    <s v="28"/>
    <x v="0"/>
    <s v="000008441"/>
    <s v="000008441"/>
    <s v="4174050501          "/>
    <s v="RECICLAJE (IVA)               "/>
    <s v="  900442201"/>
    <s v="RECUPERAR S.A.S."/>
    <s v="80999003            "/>
    <x v="0"/>
    <m/>
    <m/>
    <m/>
    <s v="002761"/>
    <s v="REC JUN 2627               "/>
    <s v="06/28/2019"/>
    <n v="0"/>
    <n v="662166"/>
    <n v="662166"/>
    <x v="1"/>
    <s v="Ingreso"/>
  </r>
  <r>
    <s v="2019"/>
    <x v="5"/>
    <s v="28"/>
    <x v="0"/>
    <s v="000008441"/>
    <s v="000008441"/>
    <s v="4174050501          "/>
    <s v="RECICLAJE (IVA)               "/>
    <s v="  900442201"/>
    <s v="RECUPERAR S.A.S."/>
    <s v="80999005            "/>
    <x v="2"/>
    <m/>
    <m/>
    <m/>
    <s v="002762"/>
    <s v="REC JUN 2627               "/>
    <s v="06/28/2019"/>
    <n v="0"/>
    <n v="2647843"/>
    <n v="2647843"/>
    <x v="1"/>
    <s v="Ingreso"/>
  </r>
  <r>
    <s v="2019"/>
    <x v="5"/>
    <s v="28"/>
    <x v="0"/>
    <s v="000008442"/>
    <s v="000008442"/>
    <s v="4174050501          "/>
    <s v="RECICLAJE (IVA)               "/>
    <s v="  900442201"/>
    <s v="RECUPERAR S.A.S."/>
    <s v="80999003            "/>
    <x v="0"/>
    <m/>
    <m/>
    <m/>
    <s v="002771"/>
    <s v="REC JUN 2627               "/>
    <s v="06/28/2019"/>
    <n v="0"/>
    <n v="2027204"/>
    <n v="2027204"/>
    <x v="1"/>
    <s v="Ingreso"/>
  </r>
  <r>
    <s v="2019"/>
    <x v="5"/>
    <s v="28"/>
    <x v="0"/>
    <s v="000008442"/>
    <s v="000008442"/>
    <s v="4174050501          "/>
    <s v="RECICLAJE (IVA)               "/>
    <s v="  900442201"/>
    <s v="RECUPERAR S.A.S."/>
    <s v="80999008            "/>
    <x v="4"/>
    <m/>
    <m/>
    <m/>
    <s v="002772"/>
    <s v="REC JUN 2627               "/>
    <s v="06/28/2019"/>
    <n v="0"/>
    <n v="512733"/>
    <n v="512733"/>
    <x v="1"/>
    <s v="Ingreso"/>
  </r>
  <r>
    <s v="2019"/>
    <x v="5"/>
    <s v="28"/>
    <x v="0"/>
    <s v="000008443"/>
    <s v="000008443"/>
    <s v="4174050501          "/>
    <s v="RECICLAJE (IVA)               "/>
    <s v="  900442201"/>
    <s v="RECUPERAR S.A.S."/>
    <s v="80999003            "/>
    <x v="0"/>
    <m/>
    <m/>
    <m/>
    <s v="002779"/>
    <s v="REC JUN 2627               "/>
    <s v="06/28/2019"/>
    <n v="0"/>
    <n v="21824"/>
    <n v="21824"/>
    <x v="1"/>
    <s v="Ingreso"/>
  </r>
  <r>
    <s v="2019"/>
    <x v="5"/>
    <s v="28"/>
    <x v="0"/>
    <s v="000008443"/>
    <s v="000008443"/>
    <s v="4174050501          "/>
    <s v="RECICLAJE (IVA)               "/>
    <s v="  900442201"/>
    <s v="RECUPERAR S.A.S."/>
    <s v="80999005            "/>
    <x v="2"/>
    <m/>
    <m/>
    <m/>
    <s v="002780"/>
    <s v="REC JUN 2627               "/>
    <s v="06/28/2019"/>
    <n v="0"/>
    <n v="34050"/>
    <n v="34050"/>
    <x v="1"/>
    <s v="Ingreso"/>
  </r>
  <r>
    <s v="2019"/>
    <x v="5"/>
    <s v="28"/>
    <x v="0"/>
    <s v="000008445"/>
    <s v="000008445"/>
    <s v="4174050501          "/>
    <s v="RECICLAJE (IVA)               "/>
    <s v="  890300406"/>
    <s v="CARTON DE COLOMBIA S.A."/>
    <s v="80999003            "/>
    <x v="0"/>
    <m/>
    <m/>
    <m/>
    <s v="002790"/>
    <s v="RECICLAJE                   "/>
    <s v="06/28/2019"/>
    <n v="0"/>
    <n v="55576930"/>
    <n v="55576930"/>
    <x v="1"/>
    <s v="Ingreso"/>
  </r>
  <r>
    <s v="2019"/>
    <x v="5"/>
    <s v="28"/>
    <x v="0"/>
    <s v="000008445"/>
    <s v="000008445"/>
    <s v="4174050501          "/>
    <s v="RECICLAJE (IVA)               "/>
    <s v="  890300406"/>
    <s v="CARTON DE COLOMBIA S.A."/>
    <s v="80999005            "/>
    <x v="2"/>
    <m/>
    <m/>
    <m/>
    <s v="002791"/>
    <s v="RECICLAJE                   "/>
    <s v="06/28/2019"/>
    <n v="0"/>
    <n v="39482721"/>
    <n v="39482721"/>
    <x v="1"/>
    <s v="Ingreso"/>
  </r>
  <r>
    <s v="2019"/>
    <x v="5"/>
    <s v="28"/>
    <x v="0"/>
    <s v="000008446"/>
    <s v="000008446"/>
    <s v="4174050501          "/>
    <s v="RECICLAJE (IVA)               "/>
    <s v="  890925108"/>
    <s v="PAPELES Y CARTONES S.A. PAPELS"/>
    <s v="80999003            "/>
    <x v="0"/>
    <m/>
    <m/>
    <m/>
    <s v="002795"/>
    <s v="RECICLAJE                   "/>
    <s v="06/28/2019"/>
    <n v="0"/>
    <n v="82286100"/>
    <n v="82286100"/>
    <x v="1"/>
    <s v="Ingreso"/>
  </r>
  <r>
    <s v="2019"/>
    <x v="5"/>
    <s v="28"/>
    <x v="0"/>
    <s v="000008447"/>
    <s v="000008447"/>
    <s v="4174050501          "/>
    <s v="RECICLAJE (IVA)               "/>
    <s v="  890925108"/>
    <s v="PAPELES Y CARTONES S.A. PAPELS"/>
    <s v="80999002            "/>
    <x v="1"/>
    <m/>
    <m/>
    <m/>
    <s v="002799"/>
    <s v="RECICLAJE                   "/>
    <s v="06/28/2019"/>
    <n v="0"/>
    <n v="72618430"/>
    <n v="72618430"/>
    <x v="1"/>
    <s v="Ingreso"/>
  </r>
  <r>
    <s v="2019"/>
    <x v="5"/>
    <s v="28"/>
    <x v="0"/>
    <s v="000008448"/>
    <s v="000008448"/>
    <s v="4174050501          "/>
    <s v="RECICLAJE (IVA)               "/>
    <s v="  900299043"/>
    <s v="PLASTICOS AMBIENTALES S.A.S."/>
    <s v="80999002            "/>
    <x v="1"/>
    <m/>
    <m/>
    <m/>
    <s v="002803"/>
    <s v="RECICLAJE                   "/>
    <s v="06/28/2019"/>
    <n v="0"/>
    <n v="1726840"/>
    <n v="1726840"/>
    <x v="1"/>
    <s v="Ingreso"/>
  </r>
  <r>
    <s v="2019"/>
    <x v="5"/>
    <s v="28"/>
    <x v="0"/>
    <s v="000008449"/>
    <s v="000008449"/>
    <s v="4174050501          "/>
    <s v="RECICLAJE (IVA)               "/>
    <s v="  890300406"/>
    <s v="CARTON DE COLOMBIA S.A."/>
    <s v="80999008            "/>
    <x v="4"/>
    <m/>
    <m/>
    <m/>
    <s v="002807"/>
    <s v="RECICLAJE                   "/>
    <s v="06/28/2019"/>
    <n v="0"/>
    <n v="19302880"/>
    <n v="19302880"/>
    <x v="1"/>
    <s v="Ingreso"/>
  </r>
  <r>
    <s v="2019"/>
    <x v="5"/>
    <s v="28"/>
    <x v="0"/>
    <s v="000008451"/>
    <s v="000008451"/>
    <s v="4174050501          "/>
    <s v="RECICLAJE (IVA)               "/>
    <s v="  890319797"/>
    <s v="COMPAÑIA COLOMBIANA RECICLADOR"/>
    <s v="80999003            "/>
    <x v="0"/>
    <m/>
    <m/>
    <m/>
    <s v="002814"/>
    <s v="RECICLAJE                   "/>
    <s v="06/28/2019"/>
    <n v="0"/>
    <n v="615114"/>
    <n v="615114"/>
    <x v="1"/>
    <s v="Ingreso"/>
  </r>
  <r>
    <s v="2019"/>
    <x v="6"/>
    <s v="09"/>
    <x v="0"/>
    <s v="000008455"/>
    <s v="000008455"/>
    <s v="4174050501          "/>
    <s v="RECICLAJE (IVA)               "/>
    <s v="  900442201"/>
    <s v="RECUPERAR S.A.S."/>
    <s v="80999002            "/>
    <x v="1"/>
    <m/>
    <m/>
    <m/>
    <s v="000239"/>
    <s v="REC JUNIO 2830             "/>
    <s v="07/09/2019"/>
    <n v="0"/>
    <n v="209849"/>
    <n v="209849"/>
    <x v="1"/>
    <s v="Ingreso"/>
  </r>
  <r>
    <s v="2019"/>
    <x v="6"/>
    <s v="09"/>
    <x v="0"/>
    <s v="000008455"/>
    <s v="000008455"/>
    <s v="4174050501          "/>
    <s v="RECICLAJE (IVA)               "/>
    <s v="  900442201"/>
    <s v="RECUPERAR S.A.S."/>
    <s v="80999003            "/>
    <x v="0"/>
    <m/>
    <m/>
    <m/>
    <s v="000240"/>
    <s v="REC JUNIO 2830             "/>
    <s v="07/09/2019"/>
    <n v="0"/>
    <n v="295095"/>
    <n v="295095"/>
    <x v="1"/>
    <s v="Ingreso"/>
  </r>
  <r>
    <s v="2019"/>
    <x v="6"/>
    <s v="09"/>
    <x v="0"/>
    <s v="000008455"/>
    <s v="000008455"/>
    <s v="4174050501          "/>
    <s v="RECICLAJE (IVA)               "/>
    <s v="  900442201"/>
    <s v="RECUPERAR S.A.S."/>
    <s v="80999005            "/>
    <x v="2"/>
    <m/>
    <m/>
    <m/>
    <s v="000241"/>
    <s v="REC JUNIO 2830             "/>
    <s v="07/09/2019"/>
    <n v="0"/>
    <n v="43037"/>
    <n v="43037"/>
    <x v="1"/>
    <s v="Ingreso"/>
  </r>
  <r>
    <s v="2019"/>
    <x v="6"/>
    <s v="09"/>
    <x v="0"/>
    <s v="000008455"/>
    <s v="000008455"/>
    <s v="4174050501          "/>
    <s v="RECICLAJE (IVA)               "/>
    <s v="  900442201"/>
    <s v="RECUPERAR S.A.S."/>
    <s v="80999006            "/>
    <x v="5"/>
    <m/>
    <m/>
    <m/>
    <s v="000242"/>
    <s v="REC JUNIO 2830             "/>
    <s v="07/09/2019"/>
    <n v="0"/>
    <n v="145976"/>
    <n v="145976"/>
    <x v="1"/>
    <s v="Ingreso"/>
  </r>
  <r>
    <s v="2019"/>
    <x v="6"/>
    <s v="09"/>
    <x v="0"/>
    <s v="000008459"/>
    <s v="000008459"/>
    <s v="4174050501          "/>
    <s v="RECICLAJE (IVA)               "/>
    <s v="   71670551"/>
    <s v="VILLEGAS CALLE JOHN JAIRO"/>
    <s v="80999002            "/>
    <x v="1"/>
    <m/>
    <m/>
    <m/>
    <s v="000259"/>
    <s v="REC JUNIO 24 A JULIO 7      "/>
    <s v="07/09/2019"/>
    <n v="0"/>
    <n v="140000"/>
    <n v="140000"/>
    <x v="1"/>
    <s v="Ingreso"/>
  </r>
  <r>
    <s v="2019"/>
    <x v="6"/>
    <s v="09"/>
    <x v="0"/>
    <s v="000008460"/>
    <s v="000008460"/>
    <s v="4174050501          "/>
    <s v="RECICLAJE (IVA)               "/>
    <s v="  900559304"/>
    <s v="INVERSIONES Y COMERCIALIZADORA"/>
    <s v="80999002            "/>
    <x v="1"/>
    <m/>
    <m/>
    <m/>
    <s v="000265"/>
    <s v="VTA DE PLASTICO             "/>
    <s v="07/09/2019"/>
    <n v="0"/>
    <n v="1820690"/>
    <n v="1820690"/>
    <x v="1"/>
    <s v="Ingreso"/>
  </r>
  <r>
    <s v="2019"/>
    <x v="6"/>
    <s v="09"/>
    <x v="0"/>
    <s v="000008461"/>
    <s v="000008461"/>
    <s v="4174050501          "/>
    <s v="RECICLAJE (IVA)               "/>
    <s v="  900442201"/>
    <s v="RECUPERAR S.A.S."/>
    <s v="80999002            "/>
    <x v="1"/>
    <m/>
    <m/>
    <m/>
    <s v="000269"/>
    <s v="REC JULIO 23               "/>
    <s v="07/09/2019"/>
    <n v="0"/>
    <n v="175566"/>
    <n v="175566"/>
    <x v="1"/>
    <s v="Ingreso"/>
  </r>
  <r>
    <s v="2019"/>
    <x v="6"/>
    <s v="09"/>
    <x v="0"/>
    <s v="000008461"/>
    <s v="000008461"/>
    <s v="4174050501          "/>
    <s v="RECICLAJE (IVA)               "/>
    <s v="  900442201"/>
    <s v="RECUPERAR S.A.S."/>
    <s v="80999003            "/>
    <x v="0"/>
    <m/>
    <m/>
    <m/>
    <s v="000270"/>
    <s v="REC JULIO 23               "/>
    <s v="07/09/2019"/>
    <n v="0"/>
    <n v="126950"/>
    <n v="126950"/>
    <x v="1"/>
    <s v="Ingreso"/>
  </r>
  <r>
    <s v="2019"/>
    <x v="6"/>
    <s v="09"/>
    <x v="0"/>
    <s v="000008461"/>
    <s v="000008461"/>
    <s v="4174050501          "/>
    <s v="RECICLAJE (IVA)               "/>
    <s v="  900442201"/>
    <s v="RECUPERAR S.A.S."/>
    <s v="80999005            "/>
    <x v="2"/>
    <m/>
    <m/>
    <m/>
    <s v="000271"/>
    <s v="REC JULIO 23               "/>
    <s v="07/09/2019"/>
    <n v="0"/>
    <n v="1925651"/>
    <n v="1925651"/>
    <x v="1"/>
    <s v="Ingreso"/>
  </r>
  <r>
    <s v="2019"/>
    <x v="6"/>
    <s v="10"/>
    <x v="0"/>
    <s v="000008462"/>
    <s v="000008462"/>
    <s v="4174050501          "/>
    <s v="RECICLAJE (IVA)               "/>
    <s v="  900442201"/>
    <s v="RECUPERAR S.A.S."/>
    <s v="80999002            "/>
    <x v="1"/>
    <m/>
    <m/>
    <m/>
    <s v="000313"/>
    <s v="REC JULIO 4                 "/>
    <s v="07/10/2019"/>
    <n v="0"/>
    <n v="533571"/>
    <n v="533571"/>
    <x v="1"/>
    <s v="Ingreso"/>
  </r>
  <r>
    <s v="2019"/>
    <x v="6"/>
    <s v="10"/>
    <x v="0"/>
    <s v="000008462"/>
    <s v="000008462"/>
    <s v="4174050501          "/>
    <s v="RECICLAJE (IVA)               "/>
    <s v="  900442201"/>
    <s v="RECUPERAR S.A.S."/>
    <s v="80999003            "/>
    <x v="0"/>
    <m/>
    <m/>
    <m/>
    <s v="000314"/>
    <s v="REC JULIO 4                 "/>
    <s v="07/10/2019"/>
    <n v="0"/>
    <n v="2243402"/>
    <n v="2243402"/>
    <x v="1"/>
    <s v="Ingreso"/>
  </r>
  <r>
    <s v="2019"/>
    <x v="6"/>
    <s v="10"/>
    <x v="0"/>
    <s v="000008463"/>
    <s v="000008463"/>
    <s v="4174050501          "/>
    <s v="RECICLAJE (IVA)               "/>
    <s v="  900442201"/>
    <s v="RECUPERAR S.A.S."/>
    <s v="80999002            "/>
    <x v="1"/>
    <m/>
    <m/>
    <m/>
    <s v="000325"/>
    <s v="REC JULIO 57               "/>
    <s v="07/10/2019"/>
    <n v="0"/>
    <n v="198926"/>
    <n v="198926"/>
    <x v="1"/>
    <s v="Ingreso"/>
  </r>
  <r>
    <s v="2019"/>
    <x v="6"/>
    <s v="10"/>
    <x v="0"/>
    <s v="000008463"/>
    <s v="000008463"/>
    <s v="4174050501          "/>
    <s v="RECICLAJE (IVA)               "/>
    <s v="  900442201"/>
    <s v="RECUPERAR S.A.S."/>
    <s v="80999003            "/>
    <x v="0"/>
    <m/>
    <m/>
    <m/>
    <s v="000326"/>
    <s v="REC JULIO 57               "/>
    <s v="07/10/2019"/>
    <n v="0"/>
    <n v="204736"/>
    <n v="204736"/>
    <x v="1"/>
    <s v="Ingreso"/>
  </r>
  <r>
    <s v="2019"/>
    <x v="6"/>
    <s v="10"/>
    <x v="0"/>
    <s v="000008463"/>
    <s v="000008463"/>
    <s v="4174050501          "/>
    <s v="RECICLAJE (IVA)               "/>
    <s v="  900442201"/>
    <s v="RECUPERAR S.A.S."/>
    <s v="80999005            "/>
    <x v="2"/>
    <m/>
    <m/>
    <m/>
    <s v="000327"/>
    <s v="REC JULIO 57               "/>
    <s v="07/10/2019"/>
    <n v="0"/>
    <n v="1976296"/>
    <n v="1976296"/>
    <x v="1"/>
    <s v="Ingreso"/>
  </r>
  <r>
    <s v="2019"/>
    <x v="6"/>
    <s v="10"/>
    <x v="0"/>
    <s v="000008463"/>
    <s v="000008463"/>
    <s v="4174050501          "/>
    <s v="RECICLAJE (IVA)               "/>
    <s v="  900442201"/>
    <s v="RECUPERAR S.A.S."/>
    <s v="80999006            "/>
    <x v="5"/>
    <m/>
    <m/>
    <m/>
    <s v="000328"/>
    <s v="REC JULIO 57               "/>
    <s v="07/10/2019"/>
    <n v="0"/>
    <n v="41996"/>
    <n v="41996"/>
    <x v="1"/>
    <s v="Ingreso"/>
  </r>
  <r>
    <s v="2019"/>
    <x v="6"/>
    <s v="10"/>
    <x v="0"/>
    <s v="000008463"/>
    <s v="000008463"/>
    <s v="4174050501          "/>
    <s v="RECICLAJE (IVA)               "/>
    <s v="  900442201"/>
    <s v="RECUPERAR S.A.S."/>
    <s v="80999008            "/>
    <x v="4"/>
    <m/>
    <m/>
    <m/>
    <s v="000329"/>
    <s v="REC JULIO 57               "/>
    <s v="07/10/2019"/>
    <n v="0"/>
    <n v="83466"/>
    <n v="83466"/>
    <x v="1"/>
    <s v="Ingreso"/>
  </r>
  <r>
    <s v="2019"/>
    <x v="6"/>
    <s v="11"/>
    <x v="0"/>
    <s v="000008466"/>
    <s v="000008466"/>
    <s v="4174050501          "/>
    <s v="RECICLAJE (IVA)               "/>
    <s v="  901168657"/>
    <s v="PLASTICOS DURAN &amp; MARULANDA S."/>
    <s v="80999002            "/>
    <x v="1"/>
    <m/>
    <m/>
    <m/>
    <s v="000373"/>
    <s v="VTA RECICLAJE               "/>
    <s v="07/11/2019"/>
    <n v="0"/>
    <n v="34880"/>
    <n v="34880"/>
    <x v="1"/>
    <s v="Ingreso"/>
  </r>
  <r>
    <s v="2019"/>
    <x v="6"/>
    <s v="11"/>
    <x v="0"/>
    <s v="000008469"/>
    <s v="000008469"/>
    <s v="4174050501          "/>
    <s v="RECICLAJE (IVA)               "/>
    <s v="  900299043"/>
    <s v="PLASTICOS AMBIENTALES S.A.S."/>
    <s v="80999002            "/>
    <x v="1"/>
    <m/>
    <m/>
    <m/>
    <s v="000387"/>
    <s v="VTA DE PLASTICO             "/>
    <s v="07/11/2019"/>
    <n v="0"/>
    <n v="5616600"/>
    <n v="5616600"/>
    <x v="1"/>
    <s v="Ingreso"/>
  </r>
  <r>
    <s v="2019"/>
    <x v="6"/>
    <s v="11"/>
    <x v="0"/>
    <s v="000008469"/>
    <s v="000008469"/>
    <s v="4174050501          "/>
    <s v="RECICLAJE (IVA)               "/>
    <s v="  900299043"/>
    <s v="PLASTICOS AMBIENTALES S.A.S."/>
    <s v="80999003            "/>
    <x v="0"/>
    <m/>
    <m/>
    <m/>
    <s v="000388"/>
    <s v="VTA DE PLASTICO             "/>
    <s v="07/11/2019"/>
    <n v="0"/>
    <n v="9107080"/>
    <n v="9107080"/>
    <x v="1"/>
    <s v="Ingreso"/>
  </r>
  <r>
    <s v="2019"/>
    <x v="6"/>
    <s v="11"/>
    <x v="0"/>
    <s v="000008470"/>
    <s v="000008470"/>
    <s v="4174050501          "/>
    <s v="RECICLAJE (IVA)               "/>
    <s v="  890300406"/>
    <s v="CARTON DE COLOMBIA S.A."/>
    <s v="80999003            "/>
    <x v="0"/>
    <m/>
    <m/>
    <m/>
    <s v="000392"/>
    <s v="REC MOLINO 5                "/>
    <s v="07/11/2019"/>
    <n v="0"/>
    <n v="70968380"/>
    <n v="70968380"/>
    <x v="1"/>
    <s v="Ingreso"/>
  </r>
  <r>
    <s v="2019"/>
    <x v="6"/>
    <s v="11"/>
    <x v="0"/>
    <s v="000008470"/>
    <s v="000008470"/>
    <s v="4174050501          "/>
    <s v="RECICLAJE (IVA)               "/>
    <s v="  890300406"/>
    <s v="CARTON DE COLOMBIA S.A."/>
    <s v="80999005            "/>
    <x v="2"/>
    <m/>
    <m/>
    <m/>
    <s v="000393"/>
    <s v="REC MOLINO 5                "/>
    <s v="07/11/2019"/>
    <n v="0"/>
    <n v="45937180"/>
    <n v="45937180"/>
    <x v="1"/>
    <s v="Ingreso"/>
  </r>
  <r>
    <s v="2019"/>
    <x v="6"/>
    <s v="11"/>
    <x v="0"/>
    <s v="000008471"/>
    <s v="000008471"/>
    <s v="4174050501          "/>
    <s v="RECICLAJE (IVA)               "/>
    <s v="  901000696"/>
    <s v="ANDRIA RESITER S.A.S."/>
    <s v="80999002            "/>
    <x v="1"/>
    <m/>
    <m/>
    <m/>
    <s v="000396"/>
    <s v="VTA DE PLASTICO             "/>
    <s v="07/11/2019"/>
    <n v="0"/>
    <n v="240400"/>
    <n v="240400"/>
    <x v="1"/>
    <s v="Ingreso"/>
  </r>
  <r>
    <s v="2019"/>
    <x v="6"/>
    <s v="11"/>
    <x v="0"/>
    <s v="000008472"/>
    <s v="000008472"/>
    <s v="4174050501          "/>
    <s v="RECICLAJE (IVA)               "/>
    <s v="  900559304"/>
    <s v="INVERSIONES Y COMERCIALIZADORA"/>
    <s v="80999002            "/>
    <x v="1"/>
    <m/>
    <m/>
    <m/>
    <s v="000400"/>
    <s v="VTA DE PLASTICO             "/>
    <s v="07/11/2019"/>
    <n v="0"/>
    <n v="1863370"/>
    <n v="1863370"/>
    <x v="1"/>
    <s v="Ingreso"/>
  </r>
  <r>
    <s v="2019"/>
    <x v="6"/>
    <s v="11"/>
    <x v="0"/>
    <s v="000008473"/>
    <s v="000008473"/>
    <s v="4174050501          "/>
    <s v="RECICLAJE (IVA)               "/>
    <s v="  890300406"/>
    <s v="CARTON DE COLOMBIA S.A."/>
    <s v="80999006            "/>
    <x v="5"/>
    <m/>
    <m/>
    <m/>
    <s v="000404"/>
    <s v="REC MOLINO 3 CALI           "/>
    <s v="07/11/2019"/>
    <n v="0"/>
    <n v="4636370"/>
    <n v="4636370"/>
    <x v="1"/>
    <s v="Ingreso"/>
  </r>
  <r>
    <s v="2019"/>
    <x v="6"/>
    <s v="11"/>
    <x v="0"/>
    <s v="000008473"/>
    <s v="000008473"/>
    <s v="4174050501          "/>
    <s v="RECICLAJE (IVA)               "/>
    <s v="  890300406"/>
    <s v="CARTON DE COLOMBIA S.A."/>
    <s v="80999008            "/>
    <x v="4"/>
    <m/>
    <m/>
    <m/>
    <s v="000405"/>
    <s v="REC MOLINO 3 CALI           "/>
    <s v="07/11/2019"/>
    <n v="0"/>
    <n v="19032380"/>
    <n v="19032380"/>
    <x v="1"/>
    <s v="Ingreso"/>
  </r>
  <r>
    <s v="2019"/>
    <x v="6"/>
    <s v="11"/>
    <x v="0"/>
    <s v="000008474"/>
    <s v="000008474"/>
    <s v="4174050501          "/>
    <s v="RECICLAJE (IVA)               "/>
    <s v="  890925108"/>
    <s v="PAPELES Y CARTONES S.A. PAPELS"/>
    <s v="80999002            "/>
    <x v="1"/>
    <m/>
    <m/>
    <m/>
    <s v="000409"/>
    <s v="VTA DE RECICLAJE            "/>
    <s v="07/11/2019"/>
    <n v="0"/>
    <n v="50686290"/>
    <n v="50686290"/>
    <x v="1"/>
    <s v="Ingreso"/>
  </r>
  <r>
    <s v="2019"/>
    <x v="6"/>
    <s v="11"/>
    <x v="0"/>
    <s v="000008476"/>
    <s v="000008476"/>
    <s v="4174050501          "/>
    <s v="RECICLAJE (IVA)               "/>
    <s v="  900823594"/>
    <s v="INDUSTRIA PROCESADORA DE PLAST"/>
    <s v="80999008            "/>
    <x v="4"/>
    <m/>
    <m/>
    <m/>
    <s v="000416"/>
    <s v="VTA DE PLASTICO             "/>
    <s v="07/11/2019"/>
    <n v="0"/>
    <n v="3537400"/>
    <n v="3537400"/>
    <x v="1"/>
    <s v="Ingreso"/>
  </r>
  <r>
    <s v="2019"/>
    <x v="6"/>
    <s v="11"/>
    <x v="0"/>
    <s v="000008477"/>
    <s v="000008477"/>
    <s v="4174050501          "/>
    <s v="RECICLAJE (IVA)               "/>
    <s v="   71173261"/>
    <s v="TORRES AGUDELO OMAR LEIDER"/>
    <s v="80999002            "/>
    <x v="1"/>
    <m/>
    <m/>
    <m/>
    <s v="000419"/>
    <s v="VTA DE PLASTICO             "/>
    <s v="07/11/2019"/>
    <n v="0"/>
    <n v="75500"/>
    <n v="75500"/>
    <x v="1"/>
    <s v="Ingreso"/>
  </r>
  <r>
    <s v="2019"/>
    <x v="6"/>
    <s v="11"/>
    <x v="0"/>
    <s v="000008478"/>
    <s v="000008478"/>
    <s v="4174050501          "/>
    <s v="RECICLAJE (IVA)               "/>
    <s v="   39167576"/>
    <s v="CASTRILLON BERRIO MARIA EUGENI"/>
    <s v="80999002            "/>
    <x v="1"/>
    <m/>
    <m/>
    <m/>
    <s v="000422"/>
    <s v="VTA DE MADERA               "/>
    <s v="07/11/2019"/>
    <n v="0"/>
    <n v="425720"/>
    <n v="425720"/>
    <x v="1"/>
    <s v="Ingreso"/>
  </r>
  <r>
    <s v="2019"/>
    <x v="6"/>
    <s v="12"/>
    <x v="0"/>
    <s v="000008482"/>
    <s v="000008482"/>
    <s v="4174050501          "/>
    <s v="RECICLAJE (IVA)               "/>
    <s v="  900442201"/>
    <s v="RECUPERAR S.A.S."/>
    <s v="80999002            "/>
    <x v="1"/>
    <m/>
    <m/>
    <m/>
    <s v="000794"/>
    <s v="REC JULIO 8                 "/>
    <s v="07/12/2019"/>
    <n v="0"/>
    <n v="305430"/>
    <n v="305430"/>
    <x v="1"/>
    <s v="Ingreso"/>
  </r>
  <r>
    <s v="2019"/>
    <x v="6"/>
    <s v="12"/>
    <x v="0"/>
    <s v="000008482"/>
    <s v="000008482"/>
    <s v="4174050501          "/>
    <s v="RECICLAJE (IVA)               "/>
    <s v="  900442201"/>
    <s v="RECUPERAR S.A.S."/>
    <s v="80999006            "/>
    <x v="5"/>
    <m/>
    <m/>
    <m/>
    <s v="000795"/>
    <s v="REC JULIO 8                 "/>
    <s v="07/12/2019"/>
    <n v="0"/>
    <n v="93775"/>
    <n v="93775"/>
    <x v="1"/>
    <s v="Ingreso"/>
  </r>
  <r>
    <s v="2019"/>
    <x v="6"/>
    <s v="12"/>
    <x v="0"/>
    <s v="000008483"/>
    <s v="000008483"/>
    <s v="4174050501          "/>
    <s v="RECICLAJE (IVA)               "/>
    <s v="  890319797"/>
    <s v="COMPAÑIA COLOMBIANA RECICLADOR"/>
    <s v="80999003            "/>
    <x v="0"/>
    <m/>
    <m/>
    <m/>
    <s v="000802"/>
    <s v="REC JUNIO 29 A JULIO 6      "/>
    <s v="07/12/2019"/>
    <n v="0"/>
    <n v="144130"/>
    <n v="144130"/>
    <x v="1"/>
    <s v="Ingreso"/>
  </r>
  <r>
    <s v="2019"/>
    <x v="6"/>
    <s v="15"/>
    <x v="0"/>
    <s v="000008486"/>
    <s v="000008486"/>
    <s v="4174050501          "/>
    <s v="RECICLAJE (IVA)               "/>
    <s v="  900442201"/>
    <s v="RECUPERAR S.A.S."/>
    <s v="80999002            "/>
    <x v="1"/>
    <m/>
    <m/>
    <m/>
    <s v="000839"/>
    <s v="REC JULIO 10                "/>
    <s v="07/15/2019"/>
    <n v="0"/>
    <n v="84716"/>
    <n v="84716"/>
    <x v="1"/>
    <s v="Ingreso"/>
  </r>
  <r>
    <s v="2019"/>
    <x v="6"/>
    <s v="15"/>
    <x v="0"/>
    <s v="000008486"/>
    <s v="000008486"/>
    <s v="4174050501          "/>
    <s v="RECICLAJE (IVA)               "/>
    <s v="  900442201"/>
    <s v="RECUPERAR S.A.S."/>
    <s v="80999003            "/>
    <x v="0"/>
    <m/>
    <m/>
    <m/>
    <s v="000840"/>
    <s v="REC JULIO 10                "/>
    <s v="07/15/2019"/>
    <n v="0"/>
    <n v="612657"/>
    <n v="612657"/>
    <x v="1"/>
    <s v="Ingreso"/>
  </r>
  <r>
    <s v="2019"/>
    <x v="6"/>
    <s v="15"/>
    <x v="0"/>
    <s v="000008486"/>
    <s v="000008486"/>
    <s v="4174050501          "/>
    <s v="RECICLAJE (IVA)               "/>
    <s v="  900442201"/>
    <s v="RECUPERAR S.A.S."/>
    <s v="80999008            "/>
    <x v="4"/>
    <m/>
    <m/>
    <m/>
    <s v="000841"/>
    <s v="REC JULIO 10                "/>
    <s v="07/15/2019"/>
    <n v="0"/>
    <n v="64087"/>
    <n v="64087"/>
    <x v="1"/>
    <s v="Ingreso"/>
  </r>
  <r>
    <s v="2019"/>
    <x v="6"/>
    <s v="15"/>
    <x v="0"/>
    <s v="000008487"/>
    <s v="000008487"/>
    <s v="4174050501          "/>
    <s v="RECICLAJE (IVA)               "/>
    <s v="  900442201"/>
    <s v="RECUPERAR S.A.S."/>
    <s v="80999002            "/>
    <x v="1"/>
    <m/>
    <m/>
    <m/>
    <s v="000851"/>
    <s v="REC JULIO 11                "/>
    <s v="07/15/2019"/>
    <n v="0"/>
    <n v="135023"/>
    <n v="135023"/>
    <x v="1"/>
    <s v="Ingreso"/>
  </r>
  <r>
    <s v="2019"/>
    <x v="6"/>
    <s v="15"/>
    <x v="0"/>
    <s v="000008487"/>
    <s v="000008487"/>
    <s v="4174050501          "/>
    <s v="RECICLAJE (IVA)               "/>
    <s v="  900442201"/>
    <s v="RECUPERAR S.A.S."/>
    <s v="80999005            "/>
    <x v="2"/>
    <m/>
    <m/>
    <m/>
    <s v="000852"/>
    <s v="REC JULIO 11                "/>
    <s v="07/15/2019"/>
    <n v="0"/>
    <n v="137058"/>
    <n v="137058"/>
    <x v="1"/>
    <s v="Ingreso"/>
  </r>
  <r>
    <s v="2019"/>
    <x v="6"/>
    <s v="16"/>
    <x v="0"/>
    <s v="000008489"/>
    <s v="500344790"/>
    <s v="4174050501          "/>
    <s v="RECICLAJE (IVA)               "/>
    <s v="  890900608"/>
    <s v="ALMACENES EXITO S A"/>
    <s v="80999002            "/>
    <x v="1"/>
    <m/>
    <m/>
    <m/>
    <s v="000985"/>
    <s v="VTA DE COSTALES             "/>
    <s v="07/16/2019"/>
    <n v="0"/>
    <n v="220000"/>
    <n v="220000"/>
    <x v="1"/>
    <s v="Ingreso"/>
  </r>
  <r>
    <s v="2019"/>
    <x v="6"/>
    <s v="16"/>
    <x v="0"/>
    <s v="000008490"/>
    <s v="000008490"/>
    <s v="4174050501          "/>
    <s v="RECICLAJE (IVA)               "/>
    <s v="  900442201"/>
    <s v="RECUPERAR S.A.S."/>
    <s v="80999002            "/>
    <x v="1"/>
    <m/>
    <m/>
    <m/>
    <s v="000989"/>
    <s v="REC JULIO 12                "/>
    <s v="07/16/2019"/>
    <n v="0"/>
    <n v="133959"/>
    <n v="133959"/>
    <x v="1"/>
    <s v="Ingreso"/>
  </r>
  <r>
    <s v="2019"/>
    <x v="6"/>
    <s v="16"/>
    <x v="0"/>
    <s v="000008490"/>
    <s v="000008490"/>
    <s v="4174050501          "/>
    <s v="RECICLAJE (IVA)               "/>
    <s v="  900442201"/>
    <s v="RECUPERAR S.A.S."/>
    <s v="80999003            "/>
    <x v="0"/>
    <m/>
    <m/>
    <m/>
    <s v="000990"/>
    <s v="REC JULIO 12                "/>
    <s v="07/16/2019"/>
    <n v="0"/>
    <n v="305253"/>
    <n v="305253"/>
    <x v="1"/>
    <s v="Ingreso"/>
  </r>
  <r>
    <s v="2019"/>
    <x v="6"/>
    <s v="16"/>
    <x v="0"/>
    <s v="000008490"/>
    <s v="000008490"/>
    <s v="4174050501          "/>
    <s v="RECICLAJE (IVA)               "/>
    <s v="  900442201"/>
    <s v="RECUPERAR S.A.S."/>
    <s v="80999005            "/>
    <x v="2"/>
    <m/>
    <m/>
    <m/>
    <s v="000991"/>
    <s v="REC JULIO 12                "/>
    <s v="07/16/2019"/>
    <n v="0"/>
    <n v="1891630"/>
    <n v="1891630"/>
    <x v="1"/>
    <s v="Ingreso"/>
  </r>
  <r>
    <s v="2019"/>
    <x v="6"/>
    <s v="16"/>
    <x v="0"/>
    <s v="000008491"/>
    <s v="000008491"/>
    <s v="4174050501          "/>
    <s v="RECICLAJE (IVA)               "/>
    <s v="  900442201"/>
    <s v="RECUPERAR S.A.S."/>
    <s v="80999002            "/>
    <x v="1"/>
    <m/>
    <m/>
    <m/>
    <s v="000999"/>
    <s v="REC JULIO 1317             "/>
    <s v="07/16/2019"/>
    <n v="0"/>
    <n v="34144"/>
    <n v="34144"/>
    <x v="1"/>
    <s v="Ingreso"/>
  </r>
  <r>
    <s v="2019"/>
    <x v="6"/>
    <s v="16"/>
    <x v="0"/>
    <s v="000008492"/>
    <s v="000008492"/>
    <s v="4174050501          "/>
    <s v="RECICLAJE (IVA)               "/>
    <s v="  800013252"/>
    <s v="CTA DE RECICLAJE Y SERVICIOS C"/>
    <s v="80999004            "/>
    <x v="3"/>
    <m/>
    <m/>
    <m/>
    <s v="001004"/>
    <s v="RECICLAJE                   "/>
    <s v="07/16/2019"/>
    <n v="0"/>
    <n v="485580"/>
    <n v="485580"/>
    <x v="1"/>
    <s v="Ingreso"/>
  </r>
  <r>
    <s v="2019"/>
    <x v="6"/>
    <s v="16"/>
    <x v="0"/>
    <s v="000008493"/>
    <s v="000008493"/>
    <s v="4174050501          "/>
    <s v="RECICLAJE (IVA)               "/>
    <s v="  900299043"/>
    <s v="PLASTICOS AMBIENTALES S.A.S."/>
    <s v="80999002            "/>
    <x v="1"/>
    <m/>
    <m/>
    <m/>
    <s v="001010"/>
    <s v="VTA DE PLASTICO             "/>
    <s v="07/16/2019"/>
    <n v="0"/>
    <n v="3760960"/>
    <n v="3760960"/>
    <x v="1"/>
    <s v="Ingreso"/>
  </r>
  <r>
    <s v="2019"/>
    <x v="6"/>
    <s v="16"/>
    <x v="0"/>
    <s v="000008493"/>
    <s v="000008493"/>
    <s v="4174050501          "/>
    <s v="RECICLAJE (IVA)               "/>
    <s v="  900299043"/>
    <s v="PLASTICOS AMBIENTALES S.A.S."/>
    <s v="80999006            "/>
    <x v="5"/>
    <m/>
    <m/>
    <m/>
    <s v="001011"/>
    <s v="VTA DE PLASTICO             "/>
    <s v="07/16/2019"/>
    <n v="0"/>
    <n v="3275200"/>
    <n v="3275200"/>
    <x v="1"/>
    <s v="Ingreso"/>
  </r>
  <r>
    <s v="2019"/>
    <x v="6"/>
    <s v="16"/>
    <x v="0"/>
    <s v="000008494"/>
    <s v="000008494"/>
    <s v="4174050501          "/>
    <s v="RECICLAJE (IVA)               "/>
    <s v="  900559304"/>
    <s v="INVERSIONES Y COMERCIALIZADORA"/>
    <s v="80999002            "/>
    <x v="1"/>
    <m/>
    <m/>
    <m/>
    <s v="001015"/>
    <s v="VTA DE PLASTICO             "/>
    <s v="07/16/2019"/>
    <n v="0"/>
    <n v="1574310"/>
    <n v="1574310"/>
    <x v="1"/>
    <s v="Ingreso"/>
  </r>
  <r>
    <s v="2019"/>
    <x v="6"/>
    <s v="16"/>
    <x v="0"/>
    <s v="000008495"/>
    <s v="000008495"/>
    <s v="4174050501          "/>
    <s v="RECICLAJE (IVA)               "/>
    <s v="  900823594"/>
    <s v="INDUSTRIA PROCESADORA DE PLAST"/>
    <s v="80999008            "/>
    <x v="4"/>
    <m/>
    <m/>
    <m/>
    <s v="001019"/>
    <s v="VTA DE PLASTICO             "/>
    <s v="07/16/2019"/>
    <n v="0"/>
    <n v="1505120"/>
    <n v="1505120"/>
    <x v="1"/>
    <s v="Ingreso"/>
  </r>
  <r>
    <s v="2019"/>
    <x v="6"/>
    <s v="16"/>
    <x v="0"/>
    <s v="000008497"/>
    <s v="000008497"/>
    <s v="4174050501          "/>
    <s v="RECICLAJE (IVA)               "/>
    <s v="  900442201"/>
    <s v="RECUPERAR S.A.S."/>
    <s v="80999002            "/>
    <x v="1"/>
    <m/>
    <m/>
    <m/>
    <s v="001026"/>
    <s v="REC JULIO 15                "/>
    <s v="07/16/2019"/>
    <n v="0"/>
    <n v="284073"/>
    <n v="284073"/>
    <x v="1"/>
    <s v="Ingreso"/>
  </r>
  <r>
    <s v="2019"/>
    <x v="6"/>
    <s v="16"/>
    <x v="0"/>
    <s v="000008497"/>
    <s v="000008497"/>
    <s v="4174050501          "/>
    <s v="RECICLAJE (IVA)               "/>
    <s v="  900442201"/>
    <s v="RECUPERAR S.A.S."/>
    <s v="80999003            "/>
    <x v="0"/>
    <m/>
    <m/>
    <m/>
    <s v="001027"/>
    <s v="REC JULIO 15                "/>
    <s v="07/16/2019"/>
    <n v="0"/>
    <n v="493160"/>
    <n v="493160"/>
    <x v="1"/>
    <s v="Ingreso"/>
  </r>
  <r>
    <s v="2019"/>
    <x v="6"/>
    <s v="16"/>
    <x v="0"/>
    <s v="000008497"/>
    <s v="000008497"/>
    <s v="4174050501          "/>
    <s v="RECICLAJE (IVA)               "/>
    <s v="  900442201"/>
    <s v="RECUPERAR S.A.S."/>
    <s v="80999005            "/>
    <x v="2"/>
    <m/>
    <m/>
    <m/>
    <s v="001028"/>
    <s v="REC JULIO 15                "/>
    <s v="07/16/2019"/>
    <n v="0"/>
    <n v="16344"/>
    <n v="16344"/>
    <x v="1"/>
    <s v="Ingreso"/>
  </r>
  <r>
    <s v="2019"/>
    <x v="6"/>
    <s v="16"/>
    <x v="0"/>
    <s v="000008497"/>
    <s v="000008497"/>
    <s v="4174050501          "/>
    <s v="RECICLAJE (IVA)               "/>
    <s v="  900442201"/>
    <s v="RECUPERAR S.A.S."/>
    <s v="80999008            "/>
    <x v="4"/>
    <m/>
    <m/>
    <m/>
    <s v="001029"/>
    <s v="REC JULIO 15                "/>
    <s v="07/16/2019"/>
    <n v="0"/>
    <n v="111500"/>
    <n v="111500"/>
    <x v="1"/>
    <s v="Ingreso"/>
  </r>
  <r>
    <s v="2019"/>
    <x v="6"/>
    <s v="17"/>
    <x v="0"/>
    <s v="000008498"/>
    <s v="000008498"/>
    <s v="4174050501          "/>
    <s v="RECICLAJE (IVA)               "/>
    <s v="  900442201"/>
    <s v="RECUPERAR S.A.S."/>
    <s v="80999002            "/>
    <x v="1"/>
    <m/>
    <m/>
    <m/>
    <s v="001082"/>
    <s v="REC JULIO 09                "/>
    <s v="07/17/2019"/>
    <n v="0"/>
    <n v="161128"/>
    <n v="161128"/>
    <x v="1"/>
    <s v="Ingreso"/>
  </r>
  <r>
    <s v="2019"/>
    <x v="6"/>
    <s v="17"/>
    <x v="0"/>
    <s v="000008498"/>
    <s v="000008498"/>
    <s v="4174050501          "/>
    <s v="RECICLAJE (IVA)               "/>
    <s v="  900442201"/>
    <s v="RECUPERAR S.A.S."/>
    <s v="80999003            "/>
    <x v="0"/>
    <m/>
    <m/>
    <m/>
    <s v="001083"/>
    <s v="REC JULIO 09                "/>
    <s v="07/17/2019"/>
    <n v="0"/>
    <n v="741970"/>
    <n v="741970"/>
    <x v="1"/>
    <s v="Ingreso"/>
  </r>
  <r>
    <s v="2019"/>
    <x v="6"/>
    <s v="17"/>
    <x v="0"/>
    <s v="000008498"/>
    <s v="000008498"/>
    <s v="4174050501          "/>
    <s v="RECICLAJE (IVA)               "/>
    <s v="  900442201"/>
    <s v="RECUPERAR S.A.S."/>
    <s v="80999005            "/>
    <x v="2"/>
    <m/>
    <m/>
    <m/>
    <s v="001084"/>
    <s v="REC JULIO 09                "/>
    <s v="07/17/2019"/>
    <n v="0"/>
    <n v="1214756"/>
    <n v="1214756"/>
    <x v="1"/>
    <s v="Ingreso"/>
  </r>
  <r>
    <s v="2019"/>
    <x v="6"/>
    <s v="17"/>
    <x v="0"/>
    <s v="000008502"/>
    <s v="000008502"/>
    <s v="4174050501          "/>
    <s v="RECICLAJE (IVA)               "/>
    <s v="  890319797"/>
    <s v="COMPAÑIA COLOMBIANA RECICLADOR"/>
    <s v="80999003            "/>
    <x v="0"/>
    <m/>
    <m/>
    <m/>
    <s v="001105"/>
    <s v="REC JULIO 713 BOGOTA       "/>
    <s v="07/17/2019"/>
    <n v="0"/>
    <n v="149100"/>
    <n v="149100"/>
    <x v="1"/>
    <s v="Ingreso"/>
  </r>
  <r>
    <s v="2019"/>
    <x v="6"/>
    <s v="17"/>
    <x v="0"/>
    <s v="000008503"/>
    <s v="000008503"/>
    <s v="4174050501          "/>
    <s v="RECICLAJE (IVA)               "/>
    <s v="  900442201"/>
    <s v="RECUPERAR S.A.S."/>
    <s v="80999003            "/>
    <x v="0"/>
    <m/>
    <m/>
    <m/>
    <s v="001111"/>
    <s v="REC JULIO 16                "/>
    <s v="07/17/2019"/>
    <n v="0"/>
    <n v="5456"/>
    <n v="5456"/>
    <x v="1"/>
    <s v="Ingreso"/>
  </r>
  <r>
    <s v="2019"/>
    <x v="6"/>
    <s v="17"/>
    <x v="0"/>
    <s v="000008503"/>
    <s v="000008503"/>
    <s v="4174050501          "/>
    <s v="RECICLAJE (IVA)               "/>
    <s v="  900442201"/>
    <s v="RECUPERAR S.A.S."/>
    <s v="80999005            "/>
    <x v="2"/>
    <m/>
    <m/>
    <m/>
    <s v="001112"/>
    <s v="REC JULIO 16                "/>
    <s v="07/17/2019"/>
    <n v="0"/>
    <n v="125022"/>
    <n v="125022"/>
    <x v="1"/>
    <s v="Ingreso"/>
  </r>
  <r>
    <s v="2019"/>
    <x v="6"/>
    <s v="17"/>
    <x v="0"/>
    <s v="000008503"/>
    <s v="000008503"/>
    <s v="4174050501          "/>
    <s v="RECICLAJE (IVA)               "/>
    <s v="  900442201"/>
    <s v="RECUPERAR S.A.S."/>
    <s v="80999006            "/>
    <x v="5"/>
    <m/>
    <m/>
    <m/>
    <s v="001113"/>
    <s v="REC JULIO 16                "/>
    <s v="07/17/2019"/>
    <n v="0"/>
    <n v="75303"/>
    <n v="75303"/>
    <x v="1"/>
    <s v="Ingreso"/>
  </r>
  <r>
    <s v="2019"/>
    <x v="6"/>
    <s v="17"/>
    <x v="0"/>
    <s v="000008503"/>
    <s v="000008503"/>
    <s v="4174050501          "/>
    <s v="RECICLAJE (IVA)               "/>
    <s v="  900442201"/>
    <s v="RECUPERAR S.A.S."/>
    <s v="80999008            "/>
    <x v="4"/>
    <m/>
    <m/>
    <m/>
    <s v="001114"/>
    <s v="REC JULIO 16                "/>
    <s v="07/17/2019"/>
    <n v="0"/>
    <n v="36382"/>
    <n v="36382"/>
    <x v="1"/>
    <s v="Ingreso"/>
  </r>
  <r>
    <s v="2019"/>
    <x v="6"/>
    <s v="18"/>
    <x v="0"/>
    <s v="000008504"/>
    <s v="500345188"/>
    <s v="4174050501          "/>
    <s v="RECICLAJE (IVA)               "/>
    <s v="  890900608"/>
    <s v="ALMACENES EXITO S A"/>
    <s v="80999002            "/>
    <x v="1"/>
    <m/>
    <m/>
    <m/>
    <s v="001196"/>
    <s v="VTA DE COSTALES             "/>
    <s v="07/18/2019"/>
    <n v="0"/>
    <n v="280000"/>
    <n v="280000"/>
    <x v="1"/>
    <s v="Ingreso"/>
  </r>
  <r>
    <s v="2019"/>
    <x v="6"/>
    <s v="22"/>
    <x v="0"/>
    <s v="000008505"/>
    <s v="000008505"/>
    <s v="4174050501          "/>
    <s v="RECICLAJE (IVA)               "/>
    <s v="  900442201"/>
    <s v="RECUPERAR S.A.S."/>
    <s v="80999002            "/>
    <x v="1"/>
    <m/>
    <m/>
    <m/>
    <s v="001656"/>
    <s v="REC JULIO 17                "/>
    <s v="07/22/2019"/>
    <n v="0"/>
    <n v="141225"/>
    <n v="141225"/>
    <x v="1"/>
    <s v="Ingreso"/>
  </r>
  <r>
    <s v="2019"/>
    <x v="6"/>
    <s v="22"/>
    <x v="0"/>
    <s v="000008505"/>
    <s v="000008505"/>
    <s v="4174050501          "/>
    <s v="RECICLAJE (IVA)               "/>
    <s v="  900442201"/>
    <s v="RECUPERAR S.A.S."/>
    <s v="80999003            "/>
    <x v="0"/>
    <m/>
    <m/>
    <m/>
    <s v="001657"/>
    <s v="REC JULIO 17                "/>
    <s v="07/22/2019"/>
    <n v="0"/>
    <n v="508466"/>
    <n v="508466"/>
    <x v="1"/>
    <s v="Ingreso"/>
  </r>
  <r>
    <s v="2019"/>
    <x v="6"/>
    <s v="22"/>
    <x v="0"/>
    <s v="000008505"/>
    <s v="000008505"/>
    <s v="4174050501          "/>
    <s v="RECICLAJE (IVA)               "/>
    <s v="  900442201"/>
    <s v="RECUPERAR S.A.S."/>
    <s v="80999008            "/>
    <x v="4"/>
    <m/>
    <m/>
    <m/>
    <s v="001658"/>
    <s v="REC JULIO 17                "/>
    <s v="07/22/2019"/>
    <n v="0"/>
    <n v="25024"/>
    <n v="25024"/>
    <x v="1"/>
    <s v="Ingreso"/>
  </r>
  <r>
    <s v="2019"/>
    <x v="6"/>
    <s v="22"/>
    <x v="0"/>
    <s v="000008506"/>
    <s v="000008506"/>
    <s v="4174050501          "/>
    <s v="RECICLAJE (IVA)               "/>
    <s v="  900442201"/>
    <s v="RECUPERAR S.A.S."/>
    <s v="80999002            "/>
    <x v="1"/>
    <m/>
    <m/>
    <m/>
    <s v="001668"/>
    <s v="REC JULIO 18                "/>
    <s v="07/22/2019"/>
    <n v="0"/>
    <n v="93022"/>
    <n v="93022"/>
    <x v="1"/>
    <s v="Ingreso"/>
  </r>
  <r>
    <s v="2019"/>
    <x v="6"/>
    <s v="22"/>
    <x v="0"/>
    <s v="000008507"/>
    <s v="000008507"/>
    <s v="4174050501          "/>
    <s v="RECICLAJE (IVA)               "/>
    <s v="  900442201"/>
    <s v="RECUPERAR S.A.S."/>
    <s v="80999002            "/>
    <x v="1"/>
    <m/>
    <m/>
    <m/>
    <s v="001675"/>
    <s v="REC JULIO 1921             "/>
    <s v="07/22/2019"/>
    <n v="0"/>
    <n v="69943"/>
    <n v="69943"/>
    <x v="1"/>
    <s v="Ingreso"/>
  </r>
  <r>
    <s v="2019"/>
    <x v="6"/>
    <s v="22"/>
    <x v="0"/>
    <s v="000008507"/>
    <s v="000008507"/>
    <s v="4174050501          "/>
    <s v="RECICLAJE (IVA)               "/>
    <s v="  900442201"/>
    <s v="RECUPERAR S.A.S."/>
    <s v="80999003            "/>
    <x v="0"/>
    <m/>
    <m/>
    <m/>
    <s v="001676"/>
    <s v="REC JULIO 1921             "/>
    <s v="07/22/2019"/>
    <n v="0"/>
    <n v="388034"/>
    <n v="388034"/>
    <x v="1"/>
    <s v="Ingreso"/>
  </r>
  <r>
    <s v="2019"/>
    <x v="6"/>
    <s v="22"/>
    <x v="0"/>
    <s v="000008507"/>
    <s v="000008507"/>
    <s v="4174050501          "/>
    <s v="RECICLAJE (IVA)               "/>
    <s v="  900442201"/>
    <s v="RECUPERAR S.A.S."/>
    <s v="80999005            "/>
    <x v="2"/>
    <m/>
    <m/>
    <m/>
    <s v="001677"/>
    <s v="REC JULIO 1921             "/>
    <s v="07/22/2019"/>
    <n v="0"/>
    <n v="1715320"/>
    <n v="1715320"/>
    <x v="1"/>
    <s v="Ingreso"/>
  </r>
  <r>
    <s v="2019"/>
    <x v="6"/>
    <s v="22"/>
    <x v="0"/>
    <s v="000008507"/>
    <s v="000008507"/>
    <s v="4174050501          "/>
    <s v="RECICLAJE (IVA)               "/>
    <s v="  900442201"/>
    <s v="RECUPERAR S.A.S."/>
    <s v="80999006            "/>
    <x v="5"/>
    <m/>
    <m/>
    <m/>
    <s v="001678"/>
    <s v="REC JULIO 1921             "/>
    <s v="07/22/2019"/>
    <n v="0"/>
    <n v="45694"/>
    <n v="45694"/>
    <x v="1"/>
    <s v="Ingreso"/>
  </r>
  <r>
    <s v="2019"/>
    <x v="6"/>
    <s v="23"/>
    <x v="0"/>
    <s v="000008508"/>
    <s v="500345188"/>
    <s v="4174050501          "/>
    <s v="RECICLAJE (IVA)               "/>
    <s v="  890900608"/>
    <s v="ALMACENES EXITO S A"/>
    <s v="80999002            "/>
    <x v="1"/>
    <m/>
    <m/>
    <m/>
    <s v="001737"/>
    <s v="VTA DE COSTALES             "/>
    <s v="07/23/2019"/>
    <n v="0"/>
    <n v="280000"/>
    <n v="280000"/>
    <x v="1"/>
    <s v="Ingreso"/>
  </r>
  <r>
    <s v="2019"/>
    <x v="6"/>
    <s v="22"/>
    <x v="0"/>
    <s v="000008509"/>
    <s v="000008509"/>
    <s v="4174050501          "/>
    <s v="RECICLAJE (IVA)               "/>
    <s v="   71670551"/>
    <s v="VILLEGAS CALLE JOHN JAIRO"/>
    <s v="80999002            "/>
    <x v="1"/>
    <m/>
    <m/>
    <m/>
    <s v="001687"/>
    <s v="REC JULIO 814              "/>
    <s v="07/22/2019"/>
    <n v="0"/>
    <n v="134400"/>
    <n v="134400"/>
    <x v="1"/>
    <s v="Ingreso"/>
  </r>
  <r>
    <s v="2019"/>
    <x v="6"/>
    <s v="22"/>
    <x v="0"/>
    <s v="000008510"/>
    <s v="000008510"/>
    <s v="4174050501          "/>
    <s v="RECICLAJE (IVA)               "/>
    <s v="  900299043"/>
    <s v="PLASTICOS AMBIENTALES S.A.S."/>
    <s v="80999003            "/>
    <x v="0"/>
    <m/>
    <m/>
    <m/>
    <s v="001692"/>
    <s v="VTA DE PLASTICO             "/>
    <s v="07/22/2019"/>
    <n v="0"/>
    <n v="15852520"/>
    <n v="15852520"/>
    <x v="1"/>
    <s v="Ingreso"/>
  </r>
  <r>
    <s v="2019"/>
    <x v="6"/>
    <s v="23"/>
    <x v="0"/>
    <s v="000008512"/>
    <s v="000008512"/>
    <s v="4174050501          "/>
    <s v="RECICLAJE (IVA)               "/>
    <s v="  900442201"/>
    <s v="RECUPERAR S.A.S."/>
    <s v="80999002            "/>
    <x v="1"/>
    <m/>
    <m/>
    <m/>
    <s v="001741"/>
    <s v="REC JULIO 22                "/>
    <s v="07/23/2019"/>
    <n v="0"/>
    <n v="170560"/>
    <n v="170560"/>
    <x v="1"/>
    <s v="Ingreso"/>
  </r>
  <r>
    <s v="2019"/>
    <x v="6"/>
    <s v="23"/>
    <x v="0"/>
    <s v="000008512"/>
    <s v="000008512"/>
    <s v="4174050501          "/>
    <s v="RECICLAJE (IVA)               "/>
    <s v="  900442201"/>
    <s v="RECUPERAR S.A.S."/>
    <s v="80999006            "/>
    <x v="5"/>
    <m/>
    <m/>
    <m/>
    <s v="001742"/>
    <s v="REC JULIO 22                "/>
    <s v="07/23/2019"/>
    <n v="0"/>
    <n v="33317"/>
    <n v="33317"/>
    <x v="1"/>
    <s v="Ingreso"/>
  </r>
  <r>
    <s v="2019"/>
    <x v="6"/>
    <s v="23"/>
    <x v="0"/>
    <s v="000008513"/>
    <s v="000008513"/>
    <s v="4174050501          "/>
    <s v="RECICLAJE (IVA)               "/>
    <s v="   71670551"/>
    <s v="VILLEGAS CALLE JOHN JAIRO"/>
    <s v="80999002            "/>
    <x v="1"/>
    <m/>
    <m/>
    <m/>
    <s v="001750"/>
    <s v="REC JULIO 1521             "/>
    <s v="07/23/2019"/>
    <n v="0"/>
    <n v="29750"/>
    <n v="29750"/>
    <x v="1"/>
    <s v="Ingreso"/>
  </r>
  <r>
    <s v="2019"/>
    <x v="6"/>
    <s v="25"/>
    <x v="0"/>
    <s v="000008515"/>
    <s v="000008515"/>
    <s v="4174050501          "/>
    <s v="RECICLAJE (IVA)               "/>
    <s v="  900442201"/>
    <s v="RECUPERAR S.A.S."/>
    <s v="80999002            "/>
    <x v="1"/>
    <m/>
    <m/>
    <m/>
    <s v="002476"/>
    <s v="REC JULIO 23                "/>
    <s v="07/25/2019"/>
    <n v="0"/>
    <n v="186070"/>
    <n v="186070"/>
    <x v="1"/>
    <s v="Ingreso"/>
  </r>
  <r>
    <s v="2019"/>
    <x v="6"/>
    <s v="25"/>
    <x v="0"/>
    <s v="000008515"/>
    <s v="000008515"/>
    <s v="4174050501          "/>
    <s v="RECICLAJE (IVA)               "/>
    <s v="  900442201"/>
    <s v="RECUPERAR S.A.S."/>
    <s v="80999003            "/>
    <x v="0"/>
    <m/>
    <m/>
    <m/>
    <s v="002477"/>
    <s v="REC JULIO 23                "/>
    <s v="07/25/2019"/>
    <n v="0"/>
    <n v="888454"/>
    <n v="888454"/>
    <x v="1"/>
    <s v="Ingreso"/>
  </r>
  <r>
    <s v="2019"/>
    <x v="6"/>
    <s v="25"/>
    <x v="0"/>
    <s v="000008515"/>
    <s v="000008515"/>
    <s v="4174050501          "/>
    <s v="RECICLAJE (IVA)               "/>
    <s v="  900442201"/>
    <s v="RECUPERAR S.A.S."/>
    <s v="80999008            "/>
    <x v="4"/>
    <m/>
    <m/>
    <m/>
    <s v="002478"/>
    <s v="REC JULIO 23                "/>
    <s v="07/25/2019"/>
    <n v="0"/>
    <n v="157415"/>
    <n v="157415"/>
    <x v="1"/>
    <s v="Ingreso"/>
  </r>
  <r>
    <s v="2019"/>
    <x v="6"/>
    <s v="25"/>
    <x v="0"/>
    <s v="000008516"/>
    <s v="000008516"/>
    <s v="4174050501          "/>
    <s v="RECICLAJE (IVA)               "/>
    <s v="  900442201"/>
    <s v="RECUPERAR S.A.S."/>
    <s v="80999002            "/>
    <x v="1"/>
    <m/>
    <m/>
    <m/>
    <s v="002487"/>
    <s v="REC JULIO 24                "/>
    <s v="07/25/2019"/>
    <n v="0"/>
    <n v="163673"/>
    <n v="163673"/>
    <x v="1"/>
    <s v="Ingreso"/>
  </r>
  <r>
    <s v="2019"/>
    <x v="6"/>
    <s v="25"/>
    <x v="0"/>
    <s v="000008516"/>
    <s v="000008516"/>
    <s v="4174050501          "/>
    <s v="RECICLAJE (IVA)               "/>
    <s v="  900442201"/>
    <s v="RECUPERAR S.A.S."/>
    <s v="80999005            "/>
    <x v="2"/>
    <m/>
    <m/>
    <m/>
    <s v="002488"/>
    <s v="REC JULIO 24                "/>
    <s v="07/25/2019"/>
    <n v="0"/>
    <n v="13620"/>
    <n v="13620"/>
    <x v="1"/>
    <s v="Ingreso"/>
  </r>
  <r>
    <s v="2019"/>
    <x v="6"/>
    <s v="25"/>
    <x v="0"/>
    <s v="000008516"/>
    <s v="000008516"/>
    <s v="4174050501          "/>
    <s v="RECICLAJE (IVA)               "/>
    <s v="  900442201"/>
    <s v="RECUPERAR S.A.S."/>
    <s v="80999008            "/>
    <x v="4"/>
    <m/>
    <m/>
    <m/>
    <s v="002489"/>
    <s v="REC JULIO 24                "/>
    <s v="07/25/2019"/>
    <n v="0"/>
    <n v="60000"/>
    <n v="60000"/>
    <x v="1"/>
    <s v="Ingreso"/>
  </r>
  <r>
    <s v="2019"/>
    <x v="6"/>
    <s v="25"/>
    <x v="0"/>
    <s v="000008518"/>
    <s v="000008518"/>
    <s v="4174050501          "/>
    <s v="RECICLAJE (IVA)               "/>
    <s v="  900299043"/>
    <s v="PLASTICOS AMBIENTALES S.A.S."/>
    <s v="80999002            "/>
    <x v="1"/>
    <m/>
    <m/>
    <m/>
    <s v="002501"/>
    <s v="VTA DE PLASTICO             "/>
    <s v="07/25/2019"/>
    <n v="0"/>
    <n v="5238480"/>
    <n v="5238480"/>
    <x v="1"/>
    <s v="Ingreso"/>
  </r>
  <r>
    <s v="2019"/>
    <x v="6"/>
    <s v="25"/>
    <x v="0"/>
    <s v="000008519"/>
    <s v="000008519"/>
    <s v="4174050501          "/>
    <s v="RECICLAJE (IVA)               "/>
    <s v="  900559304"/>
    <s v="INVERSIONES Y COMERCIALIZADORA"/>
    <s v="80999002            "/>
    <x v="1"/>
    <m/>
    <m/>
    <m/>
    <s v="002505"/>
    <s v="VTA DE PLASTICO             "/>
    <s v="07/25/2019"/>
    <n v="0"/>
    <n v="1605350"/>
    <n v="1605350"/>
    <x v="1"/>
    <s v="Ingreso"/>
  </r>
  <r>
    <s v="2019"/>
    <x v="6"/>
    <s v="25"/>
    <x v="0"/>
    <s v="000008520"/>
    <s v="000008520"/>
    <s v="4174050501          "/>
    <s v="RECICLAJE (IVA)               "/>
    <s v="  900823594"/>
    <s v="INDUSTRIA PROCESADORA DE PLAST"/>
    <s v="80999008            "/>
    <x v="4"/>
    <m/>
    <m/>
    <m/>
    <s v="002509"/>
    <s v="VTA DE PLASTICO             "/>
    <s v="07/25/2019"/>
    <n v="0"/>
    <n v="2842800"/>
    <n v="2842800"/>
    <x v="1"/>
    <s v="Ingreso"/>
  </r>
  <r>
    <s v="2019"/>
    <x v="6"/>
    <s v="25"/>
    <x v="0"/>
    <s v="000008521"/>
    <s v="000008521"/>
    <s v="4174050501          "/>
    <s v="RECICLAJE (IVA)               "/>
    <s v="   39167576"/>
    <s v="CASTRILLON BERRIO MARIA EUGENI"/>
    <s v="80999002            "/>
    <x v="1"/>
    <m/>
    <m/>
    <m/>
    <s v="002512"/>
    <s v="VTA DE MADERA               "/>
    <s v="07/25/2019"/>
    <n v="0"/>
    <n v="294640"/>
    <n v="294640"/>
    <x v="1"/>
    <s v="Ingreso"/>
  </r>
  <r>
    <s v="2019"/>
    <x v="6"/>
    <s v="25"/>
    <x v="0"/>
    <s v="000008522"/>
    <s v="000008522"/>
    <s v="4174050501          "/>
    <s v="RECICLAJE (IVA)               "/>
    <s v=" 1214719162"/>
    <s v="RODRIGUEZ VASQUEZ JUAN CAMILO"/>
    <s v="80999002            "/>
    <x v="1"/>
    <m/>
    <m/>
    <m/>
    <s v="002515"/>
    <s v="VTA DE MANIQUIS             "/>
    <s v="07/25/2019"/>
    <n v="0"/>
    <n v="584033.61"/>
    <n v="584033.61"/>
    <x v="1"/>
    <s v="Ingreso"/>
  </r>
  <r>
    <s v="2019"/>
    <x v="6"/>
    <s v="26"/>
    <x v="0"/>
    <s v="000008523"/>
    <s v="000008523"/>
    <s v="4174050501          "/>
    <s v="RECICLAJE (IVA)               "/>
    <s v="   15372810"/>
    <s v="GARCIA GALLEGO WILMAR"/>
    <s v="80999002            "/>
    <x v="1"/>
    <m/>
    <m/>
    <m/>
    <s v="002542"/>
    <s v="VTA DE RECICLAJE            "/>
    <s v="07/26/2019"/>
    <n v="0"/>
    <n v="33613.4"/>
    <n v="33613.4"/>
    <x v="1"/>
    <s v="Ingreso"/>
  </r>
  <r>
    <s v="2019"/>
    <x v="6"/>
    <s v="26"/>
    <x v="0"/>
    <s v="000008524"/>
    <s v="000008524"/>
    <s v="4174050501          "/>
    <s v="RECICLAJE (IVA)               "/>
    <s v="  890925108"/>
    <s v="PAPELES Y CARTONES S.A. PAPELS"/>
    <s v="80999002            "/>
    <x v="1"/>
    <m/>
    <m/>
    <m/>
    <s v="002546"/>
    <s v="RECICLAJE                   "/>
    <s v="07/26/2019"/>
    <n v="0"/>
    <n v="59759192"/>
    <n v="59759192"/>
    <x v="1"/>
    <s v="Ingreso"/>
  </r>
  <r>
    <s v="2019"/>
    <x v="6"/>
    <s v="26"/>
    <x v="0"/>
    <s v="000008525"/>
    <s v="000008525"/>
    <s v="4174050501          "/>
    <s v="RECICLAJE (IVA)               "/>
    <s v="  890300406"/>
    <s v="CARTON DE COLOMBIA S.A."/>
    <s v="80999008            "/>
    <x v="4"/>
    <m/>
    <m/>
    <m/>
    <s v="002550"/>
    <s v="RECICLAJE                   "/>
    <s v="07/26/2019"/>
    <n v="0"/>
    <n v="4733750"/>
    <n v="4733750"/>
    <x v="1"/>
    <s v="Ingreso"/>
  </r>
  <r>
    <s v="2019"/>
    <x v="6"/>
    <s v="26"/>
    <x v="0"/>
    <s v="000008526"/>
    <s v="000008526"/>
    <s v="4174050501          "/>
    <s v="RECICLAJE (IVA)               "/>
    <s v="  900823594"/>
    <s v="INDUSTRIA PROCESADORA DE PLAST"/>
    <s v="80999008            "/>
    <x v="4"/>
    <m/>
    <m/>
    <m/>
    <s v="002554"/>
    <s v="VTA DE PLASTICO             "/>
    <s v="07/26/2019"/>
    <n v="0"/>
    <n v="716680"/>
    <n v="716680"/>
    <x v="1"/>
    <s v="Ingreso"/>
  </r>
  <r>
    <s v="2019"/>
    <x v="6"/>
    <s v="26"/>
    <x v="0"/>
    <s v="000008527"/>
    <s v="000008527"/>
    <s v="4174050501          "/>
    <s v="RECICLAJE (IVA)               "/>
    <s v="  900442201"/>
    <s v="RECUPERAR S.A.S."/>
    <s v="80999002            "/>
    <x v="1"/>
    <m/>
    <m/>
    <m/>
    <s v="002558"/>
    <s v="JULIO 25                    "/>
    <s v="07/26/2019"/>
    <n v="0"/>
    <n v="256490"/>
    <n v="256490"/>
    <x v="1"/>
    <s v="Ingreso"/>
  </r>
  <r>
    <s v="2019"/>
    <x v="6"/>
    <s v="26"/>
    <x v="0"/>
    <s v="000008527"/>
    <s v="000008527"/>
    <s v="4174050501          "/>
    <s v="RECICLAJE (IVA)               "/>
    <s v="  900442201"/>
    <s v="RECUPERAR S.A.S."/>
    <s v="80999005            "/>
    <x v="2"/>
    <m/>
    <m/>
    <m/>
    <s v="002559"/>
    <s v="JULIO 25                    "/>
    <s v="07/26/2019"/>
    <n v="0"/>
    <n v="275447"/>
    <n v="275447"/>
    <x v="1"/>
    <s v="Ingreso"/>
  </r>
  <r>
    <s v="2019"/>
    <x v="6"/>
    <s v="26"/>
    <x v="0"/>
    <s v="000008528"/>
    <s v="000008528"/>
    <s v="4174050501          "/>
    <s v="RECICLAJE (IVA)               "/>
    <s v="  890300406"/>
    <s v="CARTON DE COLOMBIA S.A."/>
    <s v="80999003            "/>
    <x v="0"/>
    <m/>
    <m/>
    <m/>
    <s v="002567"/>
    <s v="REC MOLINO 5                "/>
    <s v="07/26/2019"/>
    <n v="0"/>
    <n v="105371160"/>
    <n v="105371160"/>
    <x v="1"/>
    <s v="Ingreso"/>
  </r>
  <r>
    <s v="2019"/>
    <x v="6"/>
    <s v="26"/>
    <x v="0"/>
    <s v="000008528"/>
    <s v="000008528"/>
    <s v="4174050501          "/>
    <s v="RECICLAJE (IVA)               "/>
    <s v="  890300406"/>
    <s v="CARTON DE COLOMBIA S.A."/>
    <s v="80999005            "/>
    <x v="2"/>
    <m/>
    <m/>
    <m/>
    <s v="002568"/>
    <s v="REC MOLINO 5                "/>
    <s v="07/26/2019"/>
    <n v="0"/>
    <n v="44933370"/>
    <n v="44933370"/>
    <x v="1"/>
    <s v="Ingreso"/>
  </r>
  <r>
    <s v="2019"/>
    <x v="6"/>
    <s v="26"/>
    <x v="0"/>
    <s v="000008529"/>
    <s v="000008529"/>
    <s v="4174050501          "/>
    <s v="RECICLAJE (IVA)               "/>
    <s v="  900299043"/>
    <s v="PLASTICOS AMBIENTALES S.A.S."/>
    <s v="80999003            "/>
    <x v="0"/>
    <m/>
    <m/>
    <m/>
    <s v="002572"/>
    <s v="VTA DE PLASTICO             "/>
    <s v="07/26/2019"/>
    <n v="0"/>
    <n v="8331520"/>
    <n v="8331520"/>
    <x v="1"/>
    <s v="Ingreso"/>
  </r>
  <r>
    <s v="2019"/>
    <x v="6"/>
    <s v="26"/>
    <x v="0"/>
    <s v="000008529"/>
    <s v="000008529"/>
    <s v="4174050501          "/>
    <s v="RECICLAJE (IVA)               "/>
    <s v="  900299043"/>
    <s v="PLASTICOS AMBIENTALES S.A.S."/>
    <s v="80999004            "/>
    <x v="3"/>
    <m/>
    <m/>
    <m/>
    <s v="002573"/>
    <s v="VTA DE PLASTICO             "/>
    <s v="07/26/2019"/>
    <n v="0"/>
    <n v="4124360"/>
    <n v="4124360"/>
    <x v="1"/>
    <s v="Ingreso"/>
  </r>
  <r>
    <s v="2019"/>
    <x v="6"/>
    <s v="26"/>
    <x v="0"/>
    <s v="000008530"/>
    <s v="000008530"/>
    <s v="4174050501          "/>
    <s v="RECICLAJE (IVA)               "/>
    <s v="  890300406"/>
    <s v="CARTON DE COLOMBIA S.A."/>
    <s v="80999006            "/>
    <x v="5"/>
    <m/>
    <m/>
    <m/>
    <s v="002577"/>
    <s v="REC MOLINO 3                "/>
    <s v="07/26/2019"/>
    <n v="0"/>
    <n v="8359400"/>
    <n v="8359400"/>
    <x v="1"/>
    <s v="Ingreso"/>
  </r>
  <r>
    <s v="2019"/>
    <x v="6"/>
    <s v="26"/>
    <x v="0"/>
    <s v="000008530"/>
    <s v="000008530"/>
    <s v="4174050501          "/>
    <s v="RECICLAJE (IVA)               "/>
    <s v="  890300406"/>
    <s v="CARTON DE COLOMBIA S.A."/>
    <s v="80999008            "/>
    <x v="4"/>
    <m/>
    <m/>
    <m/>
    <s v="002578"/>
    <s v="REC MOLINO 3                "/>
    <s v="07/26/2019"/>
    <n v="0"/>
    <n v="21040600"/>
    <n v="21040600"/>
    <x v="1"/>
    <s v="Ingreso"/>
  </r>
  <r>
    <s v="2019"/>
    <x v="6"/>
    <s v="26"/>
    <x v="0"/>
    <s v="000008532"/>
    <s v="000008532"/>
    <s v="4174050501          "/>
    <s v="RECICLAJE (IVA)               "/>
    <s v="   79264364"/>
    <s v="ORTIZ GUEVARA CLARSON ANTONIO"/>
    <s v="80999004            "/>
    <x v="3"/>
    <m/>
    <m/>
    <m/>
    <s v="002583"/>
    <s v="VTA DE PLASTICO             "/>
    <s v="07/26/2019"/>
    <n v="0"/>
    <n v="4500000"/>
    <n v="4500000"/>
    <x v="1"/>
    <s v="Ingreso"/>
  </r>
  <r>
    <s v="2019"/>
    <x v="6"/>
    <s v="29"/>
    <x v="0"/>
    <s v="000008533"/>
    <s v="000008533"/>
    <s v="4174050501          "/>
    <s v="RECICLAJE (IVA)               "/>
    <s v="  900442201"/>
    <s v="RECUPERAR S.A.S."/>
    <s v="80999002            "/>
    <x v="1"/>
    <m/>
    <m/>
    <m/>
    <s v="002596"/>
    <s v="REC JULIO 2627             "/>
    <s v="07/29/2019"/>
    <n v="0"/>
    <n v="177994"/>
    <n v="177994"/>
    <x v="1"/>
    <s v="Ingreso"/>
  </r>
  <r>
    <s v="2019"/>
    <x v="6"/>
    <s v="29"/>
    <x v="0"/>
    <s v="000008533"/>
    <s v="000008533"/>
    <s v="4174050501          "/>
    <s v="RECICLAJE (IVA)               "/>
    <s v="  900442201"/>
    <s v="RECUPERAR S.A.S."/>
    <s v="80999003            "/>
    <x v="0"/>
    <m/>
    <m/>
    <m/>
    <s v="002597"/>
    <s v="REC JULIO 2627             "/>
    <s v="07/29/2019"/>
    <n v="0"/>
    <n v="3202146"/>
    <n v="3202146"/>
    <x v="1"/>
    <s v="Ingreso"/>
  </r>
  <r>
    <s v="2019"/>
    <x v="6"/>
    <s v="29"/>
    <x v="0"/>
    <s v="000008533"/>
    <s v="000008533"/>
    <s v="4174050501          "/>
    <s v="RECICLAJE (IVA)               "/>
    <s v="  900442201"/>
    <s v="RECUPERAR S.A.S."/>
    <s v="80999006            "/>
    <x v="5"/>
    <m/>
    <m/>
    <m/>
    <s v="002598"/>
    <s v="REC JULIO 2627             "/>
    <s v="07/29/2019"/>
    <n v="0"/>
    <n v="160197"/>
    <n v="160197"/>
    <x v="1"/>
    <s v="Ingreso"/>
  </r>
  <r>
    <s v="2019"/>
    <x v="6"/>
    <s v="29"/>
    <x v="0"/>
    <s v="000008534"/>
    <s v="000008534"/>
    <s v="4174050501          "/>
    <s v="RECICLAJE (IVA)               "/>
    <s v="  800013252"/>
    <s v="CTA DE RECICLAJE Y SERVICIOS C"/>
    <s v="80999004            "/>
    <x v="3"/>
    <m/>
    <m/>
    <m/>
    <s v="002608"/>
    <s v="REC JULIO 1626             "/>
    <s v="07/29/2019"/>
    <n v="0"/>
    <n v="114160"/>
    <n v="114160"/>
    <x v="1"/>
    <s v="Ingreso"/>
  </r>
  <r>
    <s v="2019"/>
    <x v="6"/>
    <s v="29"/>
    <x v="0"/>
    <s v="000008535"/>
    <s v="000008535"/>
    <s v="4174050501          "/>
    <s v="RECICLAJE (IVA)               "/>
    <s v="  900299043"/>
    <s v="PLASTICOS AMBIENTALES S.A.S."/>
    <s v="80999002            "/>
    <x v="1"/>
    <m/>
    <m/>
    <m/>
    <s v="002614"/>
    <s v="VTA DE PLASTICO             "/>
    <s v="07/29/2019"/>
    <n v="0"/>
    <n v="1244760"/>
    <n v="1244760"/>
    <x v="1"/>
    <s v="Ingreso"/>
  </r>
  <r>
    <s v="2019"/>
    <x v="6"/>
    <s v="29"/>
    <x v="0"/>
    <s v="000008535"/>
    <s v="000008535"/>
    <s v="4174050501          "/>
    <s v="RECICLAJE (IVA)               "/>
    <s v="  900299043"/>
    <s v="PLASTICOS AMBIENTALES S.A.S."/>
    <s v="80999003            "/>
    <x v="0"/>
    <m/>
    <m/>
    <m/>
    <s v="002615"/>
    <s v="VTA DE PLASTICO             "/>
    <s v="07/29/2019"/>
    <n v="0"/>
    <n v="4148280"/>
    <n v="4148280"/>
    <x v="1"/>
    <s v="Ingreso"/>
  </r>
  <r>
    <s v="2019"/>
    <x v="6"/>
    <s v="29"/>
    <x v="0"/>
    <s v="000008535"/>
    <s v="000008535"/>
    <s v="4174050501          "/>
    <s v="RECICLAJE (IVA)               "/>
    <s v="  900299043"/>
    <s v="PLASTICOS AMBIENTALES S.A.S."/>
    <s v="80999006            "/>
    <x v="5"/>
    <m/>
    <m/>
    <m/>
    <s v="002616"/>
    <s v="VTA DE PLASTICO             "/>
    <s v="07/29/2019"/>
    <n v="0"/>
    <n v="3760040"/>
    <n v="3760040"/>
    <x v="1"/>
    <s v="Ingreso"/>
  </r>
  <r>
    <s v="2019"/>
    <x v="6"/>
    <s v="29"/>
    <x v="0"/>
    <s v="000008536"/>
    <s v="000008536"/>
    <s v="4174050501          "/>
    <s v="RECICLAJE (IVA)               "/>
    <s v="  900559304"/>
    <s v="INVERSIONES Y COMERCIALIZADORA"/>
    <s v="80999002            "/>
    <x v="1"/>
    <m/>
    <m/>
    <m/>
    <s v="002620"/>
    <s v="VTA DE PLASTICO             "/>
    <s v="07/29/2019"/>
    <n v="0"/>
    <n v="2093260"/>
    <n v="2093260"/>
    <x v="1"/>
    <s v="Ingreso"/>
  </r>
  <r>
    <s v="2019"/>
    <x v="6"/>
    <s v="30"/>
    <x v="0"/>
    <s v="000008547"/>
    <s v="000008547"/>
    <s v="4174050501          "/>
    <s v="RECICLAJE (IVA)               "/>
    <s v="  901168657"/>
    <s v="PLASTICOS DURAN &amp; MARULANDA S."/>
    <s v="80999002            "/>
    <x v="1"/>
    <m/>
    <m/>
    <m/>
    <s v="002663"/>
    <s v="RECICLAJE                   "/>
    <s v="07/30/2019"/>
    <n v="0"/>
    <n v="88750"/>
    <n v="88750"/>
    <x v="1"/>
    <s v="Ingreso"/>
  </r>
  <r>
    <s v="2019"/>
    <x v="6"/>
    <s v="30"/>
    <x v="0"/>
    <s v="000008548"/>
    <s v="000008548"/>
    <s v="4174050501          "/>
    <s v="RECICLAJE (IVA)               "/>
    <s v="  890319797"/>
    <s v="COMPAÑIA COLOMBIANA RECICLADOR"/>
    <s v="80999005            "/>
    <x v="2"/>
    <m/>
    <m/>
    <m/>
    <s v="002669"/>
    <s v="REC COSTA JULIO             "/>
    <s v="07/30/2019"/>
    <n v="0"/>
    <n v="525349"/>
    <n v="525349"/>
    <x v="1"/>
    <s v="Ingreso"/>
  </r>
  <r>
    <s v="2019"/>
    <x v="6"/>
    <s v="30"/>
    <x v="0"/>
    <s v="000008550"/>
    <s v="000008550"/>
    <s v="4174050501          "/>
    <s v="RECICLAJE (IVA)               "/>
    <s v="  900823594"/>
    <s v="INDUSTRIA PROCESADORA DE PLAST"/>
    <s v="80999008            "/>
    <x v="4"/>
    <m/>
    <m/>
    <m/>
    <s v="002677"/>
    <s v="RECICLAJE                   "/>
    <s v="07/30/2019"/>
    <n v="0"/>
    <n v="1391040"/>
    <n v="1391040"/>
    <x v="1"/>
    <s v="Ingreso"/>
  </r>
  <r>
    <s v="2019"/>
    <x v="6"/>
    <s v="30"/>
    <x v="0"/>
    <s v="000008551"/>
    <s v="000008551"/>
    <s v="4174050501          "/>
    <s v="RECICLAJE (IVA)               "/>
    <s v="  900299043"/>
    <s v="PLASTICOS AMBIENTALES S.A.S."/>
    <s v="80999003            "/>
    <x v="0"/>
    <m/>
    <m/>
    <m/>
    <s v="002681"/>
    <s v="RECICLAJE                   "/>
    <s v="07/30/2019"/>
    <n v="0"/>
    <n v="4137240"/>
    <n v="4137240"/>
    <x v="1"/>
    <s v="Ingreso"/>
  </r>
  <r>
    <s v="2019"/>
    <x v="6"/>
    <s v="30"/>
    <x v="0"/>
    <s v="000008553"/>
    <s v="000008553"/>
    <s v="4174050501          "/>
    <s v="RECICLAJE (IVA)               "/>
    <s v="  900442201"/>
    <s v="RECUPERAR S.A.S."/>
    <s v="80999002            "/>
    <x v="1"/>
    <m/>
    <m/>
    <m/>
    <s v="002688"/>
    <s v="REC JULIO 29                "/>
    <s v="07/30/2019"/>
    <n v="0"/>
    <n v="210012"/>
    <n v="210012"/>
    <x v="1"/>
    <s v="Ingreso"/>
  </r>
  <r>
    <s v="2019"/>
    <x v="6"/>
    <s v="30"/>
    <x v="0"/>
    <s v="000008553"/>
    <s v="000008553"/>
    <s v="4174050501          "/>
    <s v="RECICLAJE (IVA)               "/>
    <s v="  900442201"/>
    <s v="RECUPERAR S.A.S."/>
    <s v="80999003            "/>
    <x v="0"/>
    <m/>
    <m/>
    <m/>
    <s v="002689"/>
    <s v="REC JULIO 29                "/>
    <s v="07/30/2019"/>
    <n v="0"/>
    <n v="330643"/>
    <n v="330643"/>
    <x v="1"/>
    <s v="Ingreso"/>
  </r>
  <r>
    <s v="2019"/>
    <x v="6"/>
    <s v="30"/>
    <x v="0"/>
    <s v="000008553"/>
    <s v="000008553"/>
    <s v="4174050501          "/>
    <s v="RECICLAJE (IVA)               "/>
    <s v="  900442201"/>
    <s v="RECUPERAR S.A.S."/>
    <s v="80999005            "/>
    <x v="2"/>
    <m/>
    <m/>
    <m/>
    <s v="002690"/>
    <s v="REC JULIO 29                "/>
    <s v="07/30/2019"/>
    <n v="0"/>
    <n v="2671256"/>
    <n v="2671256"/>
    <x v="1"/>
    <s v="Ingreso"/>
  </r>
  <r>
    <s v="2019"/>
    <x v="6"/>
    <s v="30"/>
    <x v="0"/>
    <s v="000008554"/>
    <s v="000008554"/>
    <s v="4174050501          "/>
    <s v="RECICLAJE (IVA)               "/>
    <s v="   71670551"/>
    <s v="VILLEGAS CALLE JOHN JAIRO"/>
    <s v="80999002            "/>
    <x v="1"/>
    <m/>
    <m/>
    <m/>
    <s v="002698"/>
    <n v="119983"/>
    <s v="07/30/2019"/>
    <n v="0"/>
    <n v="106400"/>
    <n v="106400"/>
    <x v="1"/>
    <s v="Ingreso"/>
  </r>
  <r>
    <s v="2019"/>
    <x v="6"/>
    <s v="31"/>
    <x v="0"/>
    <s v="000008555"/>
    <s v="000008555"/>
    <s v="4174050501          "/>
    <s v="RECICLAJE (IVA)               "/>
    <s v="  890319797"/>
    <s v="COMPAÑIA COLOMBIANA RECICLADOR"/>
    <s v="80999003            "/>
    <x v="0"/>
    <m/>
    <m/>
    <m/>
    <s v="002879"/>
    <s v="REC BOGOTA JULIO 1422      "/>
    <s v="07/31/2019"/>
    <n v="0"/>
    <n v="559363"/>
    <n v="559363"/>
    <x v="1"/>
    <s v="Ingreso"/>
  </r>
  <r>
    <s v="2019"/>
    <x v="6"/>
    <s v="31"/>
    <x v="0"/>
    <s v="000008557"/>
    <s v="000008557"/>
    <s v="4174050501          "/>
    <s v="RECICLAJE (IVA)               "/>
    <s v="  900442201"/>
    <s v="RECUPERAR S.A.S."/>
    <s v="80999002            "/>
    <x v="1"/>
    <m/>
    <m/>
    <m/>
    <s v="002889"/>
    <s v="REC JULIO 30                "/>
    <s v="07/31/2019"/>
    <n v="0"/>
    <n v="78318"/>
    <n v="78318"/>
    <x v="1"/>
    <s v="Ingreso"/>
  </r>
  <r>
    <s v="2019"/>
    <x v="6"/>
    <s v="31"/>
    <x v="0"/>
    <s v="000008557"/>
    <s v="000008557"/>
    <s v="4174050501          "/>
    <s v="RECICLAJE (IVA)               "/>
    <s v="  900442201"/>
    <s v="RECUPERAR S.A.S."/>
    <s v="80999005            "/>
    <x v="2"/>
    <m/>
    <m/>
    <m/>
    <s v="002890"/>
    <s v="REC JULIO 30                "/>
    <s v="07/31/2019"/>
    <n v="0"/>
    <n v="20912"/>
    <n v="20912"/>
    <x v="1"/>
    <s v="Ingreso"/>
  </r>
  <r>
    <s v="2019"/>
    <x v="6"/>
    <s v="31"/>
    <x v="0"/>
    <s v="000008558"/>
    <s v="000008558"/>
    <s v="4174050501          "/>
    <s v="RECICLAJE (IVA)               "/>
    <s v="  901040402"/>
    <s v="RESITER S.A.S."/>
    <s v="80999002            "/>
    <x v="1"/>
    <m/>
    <m/>
    <m/>
    <s v="002897"/>
    <s v="VTA DE PLASTICO             "/>
    <s v="07/31/2019"/>
    <n v="0"/>
    <n v="240400"/>
    <n v="240400"/>
    <x v="1"/>
    <s v="Ingreso"/>
  </r>
  <r>
    <s v="2019"/>
    <x v="6"/>
    <s v="31"/>
    <x v="0"/>
    <s v="000008559"/>
    <s v="000008559"/>
    <s v="4174050501          "/>
    <s v="RECICLAJE (IVA)               "/>
    <s v="  890319797"/>
    <s v="COMPAÑIA COLOMBIANA RECICLADOR"/>
    <s v="80999002            "/>
    <x v="1"/>
    <m/>
    <m/>
    <m/>
    <s v="002901"/>
    <s v="REC ANTIOQUIA JULIO         "/>
    <s v="07/31/2019"/>
    <n v="0"/>
    <n v="58080"/>
    <n v="58080"/>
    <x v="1"/>
    <s v="Ingreso"/>
  </r>
  <r>
    <s v="2019"/>
    <x v="6"/>
    <s v="31"/>
    <x v="0"/>
    <s v="000008560"/>
    <s v="000008560"/>
    <s v="4174050501          "/>
    <s v="RECICLAJE (IVA)               "/>
    <s v="  890925108"/>
    <s v="PAPELES Y CARTONES S.A. PAPELS"/>
    <s v="80999002            "/>
    <x v="1"/>
    <m/>
    <m/>
    <m/>
    <s v="002907"/>
    <s v="RECICLAJE                   "/>
    <s v="07/31/2019"/>
    <n v="0"/>
    <n v="72381490"/>
    <n v="72381490"/>
    <x v="1"/>
    <s v="Ingreso"/>
  </r>
  <r>
    <s v="2019"/>
    <x v="6"/>
    <s v="31"/>
    <x v="0"/>
    <s v="000008561"/>
    <s v="000008561"/>
    <s v="4174050501          "/>
    <s v="RECICLAJE (IVA)               "/>
    <s v="  890300406"/>
    <s v="CARTON DE COLOMBIA S.A."/>
    <s v="80999003            "/>
    <x v="0"/>
    <m/>
    <m/>
    <m/>
    <s v="002911"/>
    <s v="REC COSTA                   "/>
    <s v="07/31/2019"/>
    <n v="0"/>
    <n v="24892000"/>
    <n v="24892000"/>
    <x v="1"/>
    <s v="Ingreso"/>
  </r>
  <r>
    <s v="2019"/>
    <x v="6"/>
    <s v="31"/>
    <x v="0"/>
    <s v="000008561"/>
    <s v="000008561"/>
    <s v="4174050501          "/>
    <s v="RECICLAJE (IVA)               "/>
    <s v="  890300406"/>
    <s v="CARTON DE COLOMBIA S.A."/>
    <s v="80999005            "/>
    <x v="2"/>
    <m/>
    <m/>
    <m/>
    <s v="002912"/>
    <s v="REC COSTA                   "/>
    <s v="07/31/2019"/>
    <n v="0"/>
    <n v="25655910"/>
    <n v="25655910"/>
    <x v="1"/>
    <s v="Ingreso"/>
  </r>
  <r>
    <s v="2019"/>
    <x v="6"/>
    <s v="31"/>
    <x v="0"/>
    <s v="000008562"/>
    <s v="000008562"/>
    <s v="4174050501          "/>
    <s v="RECICLAJE (IVA)               "/>
    <s v="  890300406"/>
    <s v="CARTON DE COLOMBIA S.A."/>
    <s v="80999003            "/>
    <x v="0"/>
    <m/>
    <m/>
    <m/>
    <s v="002972"/>
    <s v="REC COSTA                   "/>
    <s v="07/31/2019"/>
    <n v="0"/>
    <n v="147053660"/>
    <n v="147053660"/>
    <x v="1"/>
    <s v="Ingreso"/>
  </r>
  <r>
    <s v="2019"/>
    <x v="6"/>
    <s v="31"/>
    <x v="0"/>
    <s v="000008563"/>
    <s v="000008563"/>
    <s v="4174050501          "/>
    <s v="RECICLAJE (IVA)               "/>
    <s v="  890300406"/>
    <s v="CARTON DE COLOMBIA S.A."/>
    <s v="80999008            "/>
    <x v="4"/>
    <m/>
    <m/>
    <m/>
    <s v="002976"/>
    <s v="REC YUMBO                   "/>
    <s v="07/31/2019"/>
    <n v="0"/>
    <n v="4326700"/>
    <n v="4326700"/>
    <x v="1"/>
    <s v="Ingreso"/>
  </r>
  <r>
    <s v="2019"/>
    <x v="10"/>
    <s v="13"/>
    <x v="0"/>
    <s v="000008564"/>
    <s v="000008564"/>
    <s v="4174050501          "/>
    <s v="RECICLAJE (IVA)               "/>
    <s v="  900442201"/>
    <s v="RECUPERAR S.A.S."/>
    <s v="80999002            "/>
    <x v="1"/>
    <m/>
    <m/>
    <m/>
    <s v="000669"/>
    <s v="REC JULIO 31                "/>
    <s v="08/13/2019"/>
    <n v="0"/>
    <n v="23605"/>
    <n v="23605"/>
    <x v="1"/>
    <s v="Ingreso"/>
  </r>
  <r>
    <s v="2019"/>
    <x v="10"/>
    <s v="13"/>
    <x v="0"/>
    <s v="000008564"/>
    <s v="000008564"/>
    <s v="4174050501          "/>
    <s v="RECICLAJE (IVA)               "/>
    <s v="  900442201"/>
    <s v="RECUPERAR S.A.S."/>
    <s v="80999003            "/>
    <x v="0"/>
    <m/>
    <m/>
    <m/>
    <s v="000670"/>
    <s v="REC JULIO 31                "/>
    <s v="08/13/2019"/>
    <n v="0"/>
    <n v="2000"/>
    <n v="2000"/>
    <x v="1"/>
    <s v="Ingreso"/>
  </r>
  <r>
    <s v="2019"/>
    <x v="10"/>
    <s v="13"/>
    <x v="0"/>
    <s v="000008564"/>
    <s v="000008564"/>
    <s v="4174050501          "/>
    <s v="RECICLAJE (IVA)               "/>
    <s v="  900442201"/>
    <s v="RECUPERAR S.A.S."/>
    <s v="80999006            "/>
    <x v="5"/>
    <m/>
    <m/>
    <m/>
    <s v="000671"/>
    <s v="REC JULIO 31                "/>
    <s v="08/13/2019"/>
    <n v="0"/>
    <n v="43833"/>
    <n v="43833"/>
    <x v="1"/>
    <s v="Ingreso"/>
  </r>
  <r>
    <s v="2019"/>
    <x v="10"/>
    <s v="13"/>
    <x v="0"/>
    <s v="000008565"/>
    <s v="000008565"/>
    <s v="4174050501          "/>
    <s v="RECICLAJE (IVA)               "/>
    <s v="  900442201"/>
    <s v="RECUPERAR S.A.S."/>
    <s v="80999002            "/>
    <x v="1"/>
    <m/>
    <m/>
    <m/>
    <s v="000680"/>
    <s v="REC AGO 12                 "/>
    <s v="08/13/2019"/>
    <n v="0"/>
    <n v="275096"/>
    <n v="275096"/>
    <x v="1"/>
    <s v="Ingreso"/>
  </r>
  <r>
    <s v="2019"/>
    <x v="10"/>
    <s v="13"/>
    <x v="0"/>
    <s v="000008565"/>
    <s v="000008565"/>
    <s v="4174050501          "/>
    <s v="RECICLAJE (IVA)               "/>
    <s v="  900442201"/>
    <s v="RECUPERAR S.A.S."/>
    <s v="80999003            "/>
    <x v="0"/>
    <m/>
    <m/>
    <m/>
    <s v="000681"/>
    <s v="REC AGO 12                 "/>
    <s v="08/13/2019"/>
    <n v="0"/>
    <n v="1464162"/>
    <n v="1464162"/>
    <x v="1"/>
    <s v="Ingreso"/>
  </r>
  <r>
    <s v="2019"/>
    <x v="10"/>
    <s v="13"/>
    <x v="0"/>
    <s v="000008565"/>
    <s v="000008565"/>
    <s v="4174050501          "/>
    <s v="RECICLAJE (IVA)               "/>
    <s v="  900442201"/>
    <s v="RECUPERAR S.A.S."/>
    <s v="80999005            "/>
    <x v="2"/>
    <m/>
    <m/>
    <m/>
    <s v="000682"/>
    <s v="REC AGO 12                 "/>
    <s v="08/13/2019"/>
    <n v="0"/>
    <n v="1199189"/>
    <n v="1199189"/>
    <x v="1"/>
    <s v="Ingreso"/>
  </r>
  <r>
    <s v="2019"/>
    <x v="10"/>
    <s v="13"/>
    <x v="0"/>
    <s v="000008565"/>
    <s v="000008565"/>
    <s v="4174050501          "/>
    <s v="RECICLAJE (IVA)               "/>
    <s v="  900442201"/>
    <s v="RECUPERAR S.A.S."/>
    <s v="80999008            "/>
    <x v="4"/>
    <m/>
    <m/>
    <m/>
    <s v="000683"/>
    <s v="REC AGO 12                 "/>
    <s v="08/13/2019"/>
    <n v="0"/>
    <n v="43474"/>
    <n v="43474"/>
    <x v="1"/>
    <s v="Ingreso"/>
  </r>
  <r>
    <s v="2019"/>
    <x v="10"/>
    <s v="13"/>
    <x v="0"/>
    <s v="000008566"/>
    <s v="000008566"/>
    <s v="4174050501          "/>
    <s v="RECICLAJE (IVA)               "/>
    <s v="  900442201"/>
    <s v="RECUPERAR S.A.S."/>
    <s v="80999002            "/>
    <x v="1"/>
    <m/>
    <m/>
    <m/>
    <s v="000692"/>
    <s v="REC AGO 35                 "/>
    <s v="08/13/2019"/>
    <n v="0"/>
    <n v="174125"/>
    <n v="174125"/>
    <x v="1"/>
    <s v="Ingreso"/>
  </r>
  <r>
    <s v="2019"/>
    <x v="10"/>
    <s v="13"/>
    <x v="0"/>
    <s v="000008566"/>
    <s v="000008566"/>
    <s v="4174050501          "/>
    <s v="RECICLAJE (IVA)               "/>
    <s v="  900442201"/>
    <s v="RECUPERAR S.A.S."/>
    <s v="80999003            "/>
    <x v="0"/>
    <m/>
    <m/>
    <m/>
    <s v="000693"/>
    <s v="REC AGO 35                 "/>
    <s v="08/13/2019"/>
    <n v="0"/>
    <n v="420633"/>
    <n v="420633"/>
    <x v="1"/>
    <s v="Ingreso"/>
  </r>
  <r>
    <s v="2019"/>
    <x v="10"/>
    <s v="13"/>
    <x v="0"/>
    <s v="000008566"/>
    <s v="000008566"/>
    <s v="4174050501          "/>
    <s v="RECICLAJE (IVA)               "/>
    <s v="  900442201"/>
    <s v="RECUPERAR S.A.S."/>
    <s v="80999005            "/>
    <x v="2"/>
    <m/>
    <m/>
    <m/>
    <s v="000694"/>
    <s v="REC AGO 35                 "/>
    <s v="08/13/2019"/>
    <n v="0"/>
    <n v="56517"/>
    <n v="56517"/>
    <x v="1"/>
    <s v="Ingreso"/>
  </r>
  <r>
    <s v="2019"/>
    <x v="10"/>
    <s v="13"/>
    <x v="0"/>
    <s v="000008567"/>
    <s v="000008567"/>
    <s v="4174050501          "/>
    <s v="RECICLAJE (IVA)               "/>
    <s v="  900442201"/>
    <s v="RECUPERAR S.A.S."/>
    <s v="80999002            "/>
    <x v="1"/>
    <m/>
    <m/>
    <m/>
    <s v="000705"/>
    <s v="REC AGO 6                   "/>
    <s v="08/13/2019"/>
    <n v="0"/>
    <n v="348224"/>
    <n v="348224"/>
    <x v="1"/>
    <s v="Ingreso"/>
  </r>
  <r>
    <s v="2019"/>
    <x v="10"/>
    <s v="13"/>
    <x v="0"/>
    <s v="000008568"/>
    <s v="000008568"/>
    <s v="4174050501          "/>
    <s v="RECICLAJE (IVA)               "/>
    <s v="  900299043"/>
    <s v="PLASTICOS AMBIENTALES S.A.S."/>
    <s v="80999002            "/>
    <x v="1"/>
    <m/>
    <m/>
    <m/>
    <s v="000711"/>
    <s v="VTA DE PLASTICO             "/>
    <s v="08/13/2019"/>
    <n v="0"/>
    <n v="7429000"/>
    <n v="7429000"/>
    <x v="1"/>
    <s v="Ingreso"/>
  </r>
  <r>
    <s v="2019"/>
    <x v="10"/>
    <s v="13"/>
    <x v="0"/>
    <s v="000008568"/>
    <s v="000008568"/>
    <s v="4174050501          "/>
    <s v="RECICLAJE (IVA)               "/>
    <s v="  900299043"/>
    <s v="PLASTICOS AMBIENTALES S.A.S."/>
    <s v="80999003            "/>
    <x v="0"/>
    <m/>
    <m/>
    <m/>
    <s v="000712"/>
    <s v="VTA DE PLASTICO             "/>
    <s v="08/13/2019"/>
    <n v="0"/>
    <n v="12154120"/>
    <n v="12154120"/>
    <x v="1"/>
    <s v="Ingreso"/>
  </r>
  <r>
    <s v="2019"/>
    <x v="10"/>
    <s v="13"/>
    <x v="0"/>
    <s v="000008568"/>
    <s v="000008568"/>
    <s v="4174050501          "/>
    <s v="RECICLAJE (IVA)               "/>
    <s v="  900299043"/>
    <s v="PLASTICOS AMBIENTALES S.A.S."/>
    <s v="80999006            "/>
    <x v="5"/>
    <m/>
    <m/>
    <m/>
    <s v="000713"/>
    <s v="VTA DE PLASTICO             "/>
    <s v="08/13/2019"/>
    <n v="0"/>
    <n v="2898000"/>
    <n v="2898000"/>
    <x v="1"/>
    <s v="Ingreso"/>
  </r>
  <r>
    <s v="2019"/>
    <x v="10"/>
    <s v="14"/>
    <x v="0"/>
    <s v="000008575"/>
    <s v="000008575"/>
    <s v="4174050501          "/>
    <s v="RECICLAJE (IVA)               "/>
    <s v="  890300406"/>
    <s v="CARTON DE COLOMBIA S.A."/>
    <s v="80999003            "/>
    <x v="0"/>
    <m/>
    <m/>
    <m/>
    <s v="000760"/>
    <s v="REC MOLINO 5 COSTA          "/>
    <s v="08/14/2019"/>
    <n v="0"/>
    <n v="89464200"/>
    <n v="89464200"/>
    <x v="1"/>
    <s v="Ingreso"/>
  </r>
  <r>
    <s v="2019"/>
    <x v="10"/>
    <s v="14"/>
    <x v="0"/>
    <s v="000008575"/>
    <s v="000008575"/>
    <s v="4174050501          "/>
    <s v="RECICLAJE (IVA)               "/>
    <s v="  890300406"/>
    <s v="CARTON DE COLOMBIA S.A."/>
    <s v="80999005            "/>
    <x v="2"/>
    <m/>
    <m/>
    <m/>
    <s v="000761"/>
    <s v="REC MOLINO 5 COSTA          "/>
    <s v="08/14/2019"/>
    <n v="0"/>
    <n v="30079740"/>
    <n v="30079740"/>
    <x v="1"/>
    <s v="Ingreso"/>
  </r>
  <r>
    <s v="2019"/>
    <x v="10"/>
    <s v="14"/>
    <x v="0"/>
    <s v="000008576"/>
    <s v="000008576"/>
    <s v="4174050501          "/>
    <s v="RECICLAJE (IVA)               "/>
    <s v="  890925108"/>
    <s v="PAPELES Y CARTONES S.A. PAPELS"/>
    <s v="80999002            "/>
    <x v="1"/>
    <m/>
    <m/>
    <m/>
    <s v="000765"/>
    <s v="RECICLAJE                   "/>
    <s v="08/14/2019"/>
    <n v="0"/>
    <n v="67850300"/>
    <n v="67850300"/>
    <x v="1"/>
    <s v="Ingreso"/>
  </r>
  <r>
    <s v="2019"/>
    <x v="10"/>
    <s v="14"/>
    <x v="0"/>
    <s v="000008576"/>
    <s v="000008576"/>
    <s v="4174050501          "/>
    <s v="RECICLAJE (IVA)               "/>
    <s v="  890925108"/>
    <s v="PAPELES Y CARTONES S.A. PAPELS"/>
    <s v="80999003            "/>
    <x v="0"/>
    <m/>
    <m/>
    <m/>
    <s v="000766"/>
    <s v="RECICLAJE                   "/>
    <s v="08/14/2019"/>
    <n v="0"/>
    <n v="28142820"/>
    <n v="28142820"/>
    <x v="1"/>
    <s v="Ingreso"/>
  </r>
  <r>
    <s v="2019"/>
    <x v="10"/>
    <s v="15"/>
    <x v="0"/>
    <s v="000008578"/>
    <s v="000008578"/>
    <s v="4174050501          "/>
    <s v="RECICLAJE (IVA)               "/>
    <s v="   71670551"/>
    <s v="VILLEGAS CALLE JOHN JAIRO"/>
    <s v="80999002            "/>
    <x v="1"/>
    <m/>
    <m/>
    <m/>
    <s v="000786"/>
    <s v="REC JULIO 29 A AGO 4        "/>
    <s v="08/15/2019"/>
    <n v="0"/>
    <n v="28000"/>
    <n v="28000"/>
    <x v="1"/>
    <s v="Ingreso"/>
  </r>
  <r>
    <s v="2019"/>
    <x v="10"/>
    <s v="15"/>
    <x v="0"/>
    <s v="000008579"/>
    <s v="000008579"/>
    <s v="4174050501          "/>
    <s v="RECICLAJE (IVA)               "/>
    <s v="  900442201"/>
    <s v="RECUPERAR S.A.S."/>
    <s v="80999003            "/>
    <x v="0"/>
    <m/>
    <m/>
    <m/>
    <s v="000792"/>
    <s v="REC AGOSTO 78              "/>
    <s v="08/15/2019"/>
    <n v="0"/>
    <n v="1287751"/>
    <n v="1287751"/>
    <x v="1"/>
    <s v="Ingreso"/>
  </r>
  <r>
    <s v="2019"/>
    <x v="10"/>
    <s v="15"/>
    <x v="0"/>
    <s v="000008579"/>
    <s v="000008579"/>
    <s v="4174050501          "/>
    <s v="RECICLAJE (IVA)               "/>
    <s v="  900442201"/>
    <s v="RECUPERAR S.A.S."/>
    <s v="80999008            "/>
    <x v="4"/>
    <m/>
    <m/>
    <m/>
    <s v="000793"/>
    <s v="REC AGOSTO 78              "/>
    <s v="08/15/2019"/>
    <n v="0"/>
    <n v="53023"/>
    <n v="53023"/>
    <x v="1"/>
    <s v="Ingreso"/>
  </r>
  <r>
    <s v="2019"/>
    <x v="10"/>
    <s v="15"/>
    <x v="0"/>
    <s v="000008580"/>
    <s v="000008580"/>
    <s v="4174050501          "/>
    <s v="RECICLAJE (IVA)               "/>
    <s v="  900442201"/>
    <s v="RECUPERAR S.A.S."/>
    <s v="80999002            "/>
    <x v="1"/>
    <m/>
    <m/>
    <m/>
    <s v="000801"/>
    <s v="REC AGOSTO 9                "/>
    <s v="08/15/2019"/>
    <n v="0"/>
    <n v="185673"/>
    <n v="185673"/>
    <x v="1"/>
    <s v="Ingreso"/>
  </r>
  <r>
    <s v="2019"/>
    <x v="10"/>
    <s v="15"/>
    <x v="0"/>
    <s v="000008580"/>
    <s v="000008580"/>
    <s v="4174050501          "/>
    <s v="RECICLAJE (IVA)               "/>
    <s v="  900442201"/>
    <s v="RECUPERAR S.A.S."/>
    <s v="80999003            "/>
    <x v="0"/>
    <m/>
    <m/>
    <m/>
    <s v="000802"/>
    <s v="REC AGOSTO 9                "/>
    <s v="08/15/2019"/>
    <n v="0"/>
    <n v="231969"/>
    <n v="231969"/>
    <x v="1"/>
    <s v="Ingreso"/>
  </r>
  <r>
    <s v="2019"/>
    <x v="10"/>
    <s v="15"/>
    <x v="0"/>
    <s v="000008581"/>
    <s v="000008581"/>
    <s v="4174050501          "/>
    <s v="RECICLAJE (IVA)               "/>
    <s v="  900442201"/>
    <s v="RECUPERAR S.A.S."/>
    <s v="80999002            "/>
    <x v="1"/>
    <m/>
    <m/>
    <m/>
    <s v="000809"/>
    <s v="REC AGO 1011               "/>
    <s v="08/15/2019"/>
    <n v="0"/>
    <n v="207365"/>
    <n v="207365"/>
    <x v="1"/>
    <s v="Ingreso"/>
  </r>
  <r>
    <s v="2019"/>
    <x v="10"/>
    <s v="15"/>
    <x v="0"/>
    <s v="000008581"/>
    <s v="000008581"/>
    <s v="4174050501          "/>
    <s v="RECICLAJE (IVA)               "/>
    <s v="  900442201"/>
    <s v="RECUPERAR S.A.S."/>
    <s v="80999003            "/>
    <x v="0"/>
    <m/>
    <m/>
    <m/>
    <s v="000810"/>
    <s v="REC AGO 1011               "/>
    <s v="08/15/2019"/>
    <n v="0"/>
    <n v="62721"/>
    <n v="62721"/>
    <x v="1"/>
    <s v="Ingreso"/>
  </r>
  <r>
    <s v="2019"/>
    <x v="10"/>
    <s v="15"/>
    <x v="0"/>
    <s v="000008581"/>
    <s v="000008581"/>
    <s v="4174050501          "/>
    <s v="RECICLAJE (IVA)               "/>
    <s v="  900442201"/>
    <s v="RECUPERAR S.A.S."/>
    <s v="80999006            "/>
    <x v="5"/>
    <m/>
    <m/>
    <m/>
    <s v="000811"/>
    <s v="REC AGO 1011               "/>
    <s v="08/15/2019"/>
    <n v="0"/>
    <n v="114420"/>
    <n v="114420"/>
    <x v="1"/>
    <s v="Ingreso"/>
  </r>
  <r>
    <s v="2019"/>
    <x v="10"/>
    <s v="16"/>
    <x v="0"/>
    <s v="000008582"/>
    <s v="000008582"/>
    <s v="4174050501          "/>
    <s v="RECICLAJE (IVA)               "/>
    <s v="  900559304"/>
    <s v="INVERSIONES Y COMERCIALIZADORA"/>
    <s v="80999002            "/>
    <x v="1"/>
    <m/>
    <m/>
    <m/>
    <s v="000858"/>
    <s v="VTA DE PLASTICO             "/>
    <s v="08/16/2019"/>
    <n v="0"/>
    <n v="3971180"/>
    <n v="3971180"/>
    <x v="1"/>
    <s v="Ingreso"/>
  </r>
  <r>
    <s v="2019"/>
    <x v="10"/>
    <s v="16"/>
    <x v="0"/>
    <s v="000008583"/>
    <s v="000008583"/>
    <s v="4174050501          "/>
    <s v="RECICLAJE (IVA)               "/>
    <s v="   39167576"/>
    <s v="CASTRILLON BERRIO MARIA EUGENI"/>
    <s v="80999002            "/>
    <x v="1"/>
    <m/>
    <m/>
    <m/>
    <s v="000861"/>
    <s v="ESTIBAS DE MADERA           "/>
    <s v="08/16/2019"/>
    <n v="0"/>
    <n v="290000"/>
    <n v="290000"/>
    <x v="1"/>
    <s v="Ingreso"/>
  </r>
  <r>
    <s v="2019"/>
    <x v="10"/>
    <s v="16"/>
    <x v="0"/>
    <s v="000008584"/>
    <s v="000008584"/>
    <s v="4174050501          "/>
    <s v="RECICLAJE (IVA)               "/>
    <s v="  900823594"/>
    <s v="INDUSTRIA PROCESADORA DE PLAST"/>
    <s v="80999008            "/>
    <x v="4"/>
    <m/>
    <m/>
    <m/>
    <s v="000865"/>
    <s v="VTA DE PLASTICO             "/>
    <s v="08/16/2019"/>
    <n v="0"/>
    <n v="4404040"/>
    <n v="4404040"/>
    <x v="1"/>
    <s v="Ingreso"/>
  </r>
  <r>
    <s v="2019"/>
    <x v="10"/>
    <s v="16"/>
    <x v="0"/>
    <s v="000008585"/>
    <s v="000008585"/>
    <s v="4174050501          "/>
    <s v="RECICLAJE (IVA)               "/>
    <s v="  890300406"/>
    <s v="CARTON DE COLOMBIA S.A."/>
    <s v="80999006            "/>
    <x v="5"/>
    <m/>
    <m/>
    <m/>
    <s v="000869"/>
    <s v="MOLINO 3  YUMBO             "/>
    <s v="08/16/2019"/>
    <n v="0"/>
    <n v="4042500"/>
    <n v="4042500"/>
    <x v="1"/>
    <s v="Ingreso"/>
  </r>
  <r>
    <s v="2019"/>
    <x v="10"/>
    <s v="16"/>
    <x v="0"/>
    <s v="000008585"/>
    <s v="000008585"/>
    <s v="4174050501          "/>
    <s v="RECICLAJE (IVA)               "/>
    <s v="  890300406"/>
    <s v="CARTON DE COLOMBIA S.A."/>
    <s v="80999008            "/>
    <x v="4"/>
    <m/>
    <m/>
    <m/>
    <s v="000870"/>
    <s v="MOLINO 3  YUMBO             "/>
    <s v="08/16/2019"/>
    <n v="0"/>
    <n v="29850800"/>
    <n v="29850800"/>
    <x v="1"/>
    <s v="Ingreso"/>
  </r>
  <r>
    <s v="2019"/>
    <x v="10"/>
    <s v="21"/>
    <x v="0"/>
    <s v="000008593"/>
    <s v="000008593"/>
    <s v="4174050501          "/>
    <s v="RECICLAJE (IVA)               "/>
    <s v="  900442201"/>
    <s v="RECUPERAR S.A.S."/>
    <s v="80999002            "/>
    <x v="1"/>
    <m/>
    <m/>
    <m/>
    <s v="001117"/>
    <s v="REC AGOSTO 12               "/>
    <s v="08/21/2019"/>
    <n v="0"/>
    <n v="393354"/>
    <n v="393354"/>
    <x v="1"/>
    <s v="Ingreso"/>
  </r>
  <r>
    <s v="2019"/>
    <x v="10"/>
    <s v="21"/>
    <x v="0"/>
    <s v="000008593"/>
    <s v="000008593"/>
    <s v="4174050501          "/>
    <s v="RECICLAJE (IVA)               "/>
    <s v="  900442201"/>
    <s v="RECUPERAR S.A.S."/>
    <s v="80999006            "/>
    <x v="5"/>
    <m/>
    <m/>
    <m/>
    <s v="001118"/>
    <s v="REC AGOSTO 12               "/>
    <s v="08/21/2019"/>
    <n v="0"/>
    <n v="28417"/>
    <n v="28417"/>
    <x v="1"/>
    <s v="Ingreso"/>
  </r>
  <r>
    <s v="2019"/>
    <x v="10"/>
    <s v="21"/>
    <x v="0"/>
    <s v="000008593"/>
    <s v="000008593"/>
    <s v="4174050501          "/>
    <s v="RECICLAJE (IVA)               "/>
    <s v="  900442201"/>
    <s v="RECUPERAR S.A.S."/>
    <s v="80999008            "/>
    <x v="4"/>
    <m/>
    <m/>
    <m/>
    <s v="001119"/>
    <s v="REC AGOSTO 12               "/>
    <s v="08/21/2019"/>
    <n v="0"/>
    <n v="335652"/>
    <n v="335652"/>
    <x v="1"/>
    <s v="Ingreso"/>
  </r>
  <r>
    <s v="2019"/>
    <x v="10"/>
    <s v="21"/>
    <x v="0"/>
    <s v="000008594"/>
    <s v="000008594"/>
    <s v="4174050501          "/>
    <s v="RECICLAJE (IVA)               "/>
    <s v="  900442201"/>
    <s v="RECUPERAR S.A.S."/>
    <s v="80999003            "/>
    <x v="0"/>
    <m/>
    <m/>
    <m/>
    <s v="001129"/>
    <s v="REC AGOSTO 13               "/>
    <s v="08/21/2019"/>
    <n v="0"/>
    <n v="327033"/>
    <n v="327033"/>
    <x v="1"/>
    <s v="Ingreso"/>
  </r>
  <r>
    <s v="2019"/>
    <x v="10"/>
    <s v="21"/>
    <x v="0"/>
    <s v="000008594"/>
    <s v="000008594"/>
    <s v="4174050501          "/>
    <s v="RECICLAJE (IVA)               "/>
    <s v="  900442201"/>
    <s v="RECUPERAR S.A.S."/>
    <s v="80999005            "/>
    <x v="2"/>
    <m/>
    <m/>
    <m/>
    <s v="001130"/>
    <s v="REC AGOSTO 13               "/>
    <s v="08/21/2019"/>
    <n v="0"/>
    <n v="2798141"/>
    <n v="2798141"/>
    <x v="1"/>
    <s v="Ingreso"/>
  </r>
  <r>
    <s v="2019"/>
    <x v="10"/>
    <s v="21"/>
    <x v="0"/>
    <s v="000008594"/>
    <s v="000008594"/>
    <s v="4174050501          "/>
    <s v="RECICLAJE (IVA)               "/>
    <s v="  900442201"/>
    <s v="RECUPERAR S.A.S."/>
    <s v="80999006            "/>
    <x v="5"/>
    <m/>
    <m/>
    <m/>
    <s v="001131"/>
    <s v="REC AGOSTO 13               "/>
    <s v="08/21/2019"/>
    <n v="0"/>
    <n v="28630"/>
    <n v="28630"/>
    <x v="1"/>
    <s v="Ingreso"/>
  </r>
  <r>
    <s v="2019"/>
    <x v="10"/>
    <s v="21"/>
    <x v="0"/>
    <s v="000008595"/>
    <s v="000008595"/>
    <s v="4174050501          "/>
    <s v="RECICLAJE (IVA)               "/>
    <s v="  900442201"/>
    <s v="RECUPERAR S.A.S."/>
    <s v="80999002            "/>
    <x v="1"/>
    <m/>
    <m/>
    <m/>
    <s v="001140"/>
    <s v="REC AGOSTO 14               "/>
    <s v="08/21/2019"/>
    <n v="0"/>
    <n v="178509"/>
    <n v="178509"/>
    <x v="1"/>
    <s v="Ingreso"/>
  </r>
  <r>
    <s v="2019"/>
    <x v="10"/>
    <s v="21"/>
    <x v="0"/>
    <s v="000008595"/>
    <s v="000008595"/>
    <s v="4174050501          "/>
    <s v="RECICLAJE (IVA)               "/>
    <s v="  900442201"/>
    <s v="RECUPERAR S.A.S."/>
    <s v="80999003            "/>
    <x v="0"/>
    <m/>
    <m/>
    <m/>
    <s v="001141"/>
    <s v="REC AGOSTO 14               "/>
    <s v="08/21/2019"/>
    <n v="0"/>
    <n v="993668"/>
    <n v="993668"/>
    <x v="1"/>
    <s v="Ingreso"/>
  </r>
  <r>
    <s v="2019"/>
    <x v="10"/>
    <s v="21"/>
    <x v="0"/>
    <s v="000008596"/>
    <s v="000008596"/>
    <s v="4174050501          "/>
    <s v="RECICLAJE (IVA)               "/>
    <s v="  900442201"/>
    <s v="RECUPERAR S.A.S."/>
    <s v="80999002            "/>
    <x v="1"/>
    <m/>
    <m/>
    <m/>
    <s v="001149"/>
    <s v="REC AGOSTO 15               "/>
    <s v="08/21/2019"/>
    <n v="0"/>
    <n v="53474"/>
    <n v="53474"/>
    <x v="1"/>
    <s v="Ingreso"/>
  </r>
  <r>
    <s v="2019"/>
    <x v="10"/>
    <s v="21"/>
    <x v="0"/>
    <s v="000008596"/>
    <s v="000008596"/>
    <s v="4174050501          "/>
    <s v="RECICLAJE (IVA)               "/>
    <s v="  900442201"/>
    <s v="RECUPERAR S.A.S."/>
    <s v="80999003            "/>
    <x v="0"/>
    <m/>
    <m/>
    <m/>
    <s v="001150"/>
    <s v="REC AGOSTO 15               "/>
    <s v="08/21/2019"/>
    <n v="0"/>
    <n v="3543690"/>
    <n v="3543690"/>
    <x v="1"/>
    <s v="Ingreso"/>
  </r>
  <r>
    <s v="2019"/>
    <x v="10"/>
    <s v="21"/>
    <x v="0"/>
    <s v="000008596"/>
    <s v="000008596"/>
    <s v="4174050501          "/>
    <s v="RECICLAJE (IVA)               "/>
    <s v="  900442201"/>
    <s v="RECUPERAR S.A.S."/>
    <s v="80999003            "/>
    <x v="0"/>
    <m/>
    <m/>
    <m/>
    <s v="001155"/>
    <s v="REC AGOSTO 15               "/>
    <s v="08/21/2019"/>
    <n v="0"/>
    <n v="15805"/>
    <n v="15805"/>
    <x v="1"/>
    <s v="Ingreso"/>
  </r>
  <r>
    <s v="2019"/>
    <x v="10"/>
    <s v="21"/>
    <x v="0"/>
    <s v="000008596"/>
    <s v="000008596"/>
    <s v="4174050501          "/>
    <s v="RECICLAJE (IVA)               "/>
    <s v="  900442201"/>
    <s v="RECUPERAR S.A.S."/>
    <s v="80999005            "/>
    <x v="2"/>
    <m/>
    <m/>
    <m/>
    <s v="001151"/>
    <s v="REC AGOSTO 15               "/>
    <s v="08/21/2019"/>
    <n v="0"/>
    <n v="91015"/>
    <n v="91015"/>
    <x v="1"/>
    <s v="Ingreso"/>
  </r>
  <r>
    <s v="2019"/>
    <x v="10"/>
    <s v="21"/>
    <x v="0"/>
    <s v="000008597"/>
    <s v="000008597"/>
    <s v="4174050501          "/>
    <s v="RECICLAJE (IVA)               "/>
    <s v="  900442201"/>
    <s v="RECUPERAR S.A.S."/>
    <s v="80999002            "/>
    <x v="1"/>
    <m/>
    <m/>
    <m/>
    <s v="001160"/>
    <s v="RECICLAJE                   "/>
    <s v="08/21/2019"/>
    <n v="0"/>
    <n v="683752"/>
    <n v="683752"/>
    <x v="1"/>
    <s v="Ingreso"/>
  </r>
  <r>
    <s v="2019"/>
    <x v="10"/>
    <s v="21"/>
    <x v="0"/>
    <s v="000008597"/>
    <s v="000008597"/>
    <s v="4174050501          "/>
    <s v="RECICLAJE (IVA)               "/>
    <s v="  900442201"/>
    <s v="RECUPERAR S.A.S."/>
    <s v="80999003            "/>
    <x v="0"/>
    <m/>
    <m/>
    <m/>
    <s v="001161"/>
    <s v="RECICLAJE                   "/>
    <s v="08/21/2019"/>
    <n v="0"/>
    <n v="10908"/>
    <n v="10908"/>
    <x v="1"/>
    <s v="Ingreso"/>
  </r>
  <r>
    <s v="2019"/>
    <x v="10"/>
    <s v="21"/>
    <x v="0"/>
    <s v="000008597"/>
    <s v="000008597"/>
    <s v="4174050501          "/>
    <s v="RECICLAJE (IVA)               "/>
    <s v="  900442201"/>
    <s v="RECUPERAR S.A.S."/>
    <s v="80999005            "/>
    <x v="2"/>
    <m/>
    <m/>
    <m/>
    <s v="001162"/>
    <s v="RECICLAJE                   "/>
    <s v="08/21/2019"/>
    <n v="0"/>
    <n v="1030668"/>
    <n v="1030668"/>
    <x v="1"/>
    <s v="Ingreso"/>
  </r>
  <r>
    <s v="2019"/>
    <x v="10"/>
    <s v="21"/>
    <x v="0"/>
    <s v="000008597"/>
    <s v="000008597"/>
    <s v="4174050501          "/>
    <s v="RECICLAJE (IVA)               "/>
    <s v="  900442201"/>
    <s v="RECUPERAR S.A.S."/>
    <s v="80999006            "/>
    <x v="5"/>
    <m/>
    <m/>
    <m/>
    <s v="001163"/>
    <s v="RECICLAJE                   "/>
    <s v="08/21/2019"/>
    <n v="0"/>
    <n v="48598"/>
    <n v="48598"/>
    <x v="1"/>
    <s v="Ingreso"/>
  </r>
  <r>
    <s v="2019"/>
    <x v="10"/>
    <s v="21"/>
    <x v="0"/>
    <s v="000008597"/>
    <s v="000008597"/>
    <s v="4174050501          "/>
    <s v="RECICLAJE (IVA)               "/>
    <s v="  900442201"/>
    <s v="RECUPERAR S.A.S."/>
    <s v="80999008            "/>
    <x v="4"/>
    <m/>
    <m/>
    <m/>
    <s v="001164"/>
    <s v="RECICLAJE                   "/>
    <s v="08/21/2019"/>
    <n v="0"/>
    <n v="26197"/>
    <n v="26197"/>
    <x v="1"/>
    <s v="Ingreso"/>
  </r>
  <r>
    <s v="2019"/>
    <x v="10"/>
    <s v="23"/>
    <x v="0"/>
    <s v="000008598"/>
    <s v="000008598"/>
    <s v="4174050501          "/>
    <s v="RECICLAJE (IVA)               "/>
    <s v="  900442201"/>
    <s v="RECUPERAR S.A.S."/>
    <s v="80999003            "/>
    <x v="0"/>
    <m/>
    <m/>
    <m/>
    <s v="001620"/>
    <s v="REC AGOSTO 20               "/>
    <s v="08/23/2019"/>
    <n v="0"/>
    <n v="530734"/>
    <n v="530734"/>
    <x v="1"/>
    <s v="Ingreso"/>
  </r>
  <r>
    <s v="2019"/>
    <x v="10"/>
    <s v="23"/>
    <x v="0"/>
    <s v="000008598"/>
    <s v="000008598"/>
    <s v="4174050501          "/>
    <s v="RECICLAJE (IVA)               "/>
    <s v="  900442201"/>
    <s v="RECUPERAR S.A.S."/>
    <s v="80999005            "/>
    <x v="2"/>
    <m/>
    <m/>
    <m/>
    <s v="001621"/>
    <s v="REC AGOSTO 20               "/>
    <s v="08/23/2019"/>
    <n v="0"/>
    <n v="5448"/>
    <n v="5448"/>
    <x v="1"/>
    <s v="Ingreso"/>
  </r>
  <r>
    <s v="2019"/>
    <x v="10"/>
    <s v="23"/>
    <x v="0"/>
    <s v="000008598"/>
    <s v="000008598"/>
    <s v="4174050501          "/>
    <s v="RECICLAJE (IVA)               "/>
    <s v="  900442201"/>
    <s v="RECUPERAR S.A.S."/>
    <s v="80999008            "/>
    <x v="4"/>
    <m/>
    <m/>
    <m/>
    <s v="001622"/>
    <s v="REC AGOSTO 20               "/>
    <s v="08/23/2019"/>
    <n v="0"/>
    <n v="22296"/>
    <n v="22296"/>
    <x v="1"/>
    <s v="Ingreso"/>
  </r>
  <r>
    <s v="2019"/>
    <x v="10"/>
    <s v="23"/>
    <x v="0"/>
    <s v="000008599"/>
    <s v="000008599"/>
    <s v="4174050501          "/>
    <s v="RECICLAJE (IVA)               "/>
    <s v="  900442201"/>
    <s v="RECUPERAR S.A.S."/>
    <s v="80999002            "/>
    <x v="1"/>
    <m/>
    <m/>
    <m/>
    <s v="001631"/>
    <s v="REC AGOSTO 21               "/>
    <s v="08/23/2019"/>
    <n v="0"/>
    <n v="881278"/>
    <n v="881278"/>
    <x v="1"/>
    <s v="Ingreso"/>
  </r>
  <r>
    <s v="2019"/>
    <x v="10"/>
    <s v="23"/>
    <x v="0"/>
    <s v="000008600"/>
    <s v="000008600"/>
    <s v="4174050501          "/>
    <s v="RECICLAJE (IVA)               "/>
    <s v="  890300406"/>
    <s v="CARTON DE COLOMBIA S.A."/>
    <s v="80999003            "/>
    <x v="0"/>
    <m/>
    <m/>
    <m/>
    <s v="001638"/>
    <s v="REM PENDIENTE POR ERROR     "/>
    <s v="08/23/2019"/>
    <n v="0"/>
    <n v="12426400"/>
    <n v="12426400"/>
    <x v="1"/>
    <s v="Ingreso"/>
  </r>
  <r>
    <s v="2019"/>
    <x v="10"/>
    <s v="23"/>
    <x v="0"/>
    <s v="000008601"/>
    <s v="000008601"/>
    <s v="4174050501          "/>
    <s v="RECICLAJE (IVA)               "/>
    <s v="  900299043"/>
    <s v="PLASTICOS AMBIENTALES S.A.S."/>
    <s v="80999003            "/>
    <x v="0"/>
    <m/>
    <m/>
    <m/>
    <s v="001642"/>
    <s v="VTA DE PLASTICO             "/>
    <s v="08/23/2019"/>
    <n v="0"/>
    <n v="16215000"/>
    <n v="16215000"/>
    <x v="1"/>
    <s v="Ingreso"/>
  </r>
  <r>
    <s v="2019"/>
    <x v="10"/>
    <s v="23"/>
    <x v="0"/>
    <s v="000008602"/>
    <s v="000008602"/>
    <s v="4174050501          "/>
    <s v="RECICLAJE (IVA)               "/>
    <s v="  890300406"/>
    <s v="CARTON DE COLOMBIA S.A."/>
    <s v="80999003            "/>
    <x v="0"/>
    <m/>
    <m/>
    <m/>
    <s v="001646"/>
    <s v="REC MOLINO 5                "/>
    <s v="08/23/2019"/>
    <n v="0"/>
    <n v="50631700"/>
    <n v="50631700"/>
    <x v="1"/>
    <s v="Ingreso"/>
  </r>
  <r>
    <s v="2019"/>
    <x v="10"/>
    <s v="23"/>
    <x v="0"/>
    <s v="000008602"/>
    <s v="000008602"/>
    <s v="4174050501          "/>
    <s v="RECICLAJE (IVA)               "/>
    <s v="  890300406"/>
    <s v="CARTON DE COLOMBIA S.A."/>
    <s v="80999005            "/>
    <x v="2"/>
    <m/>
    <m/>
    <m/>
    <s v="001647"/>
    <s v="REC MOLINO 5                "/>
    <s v="08/23/2019"/>
    <n v="0"/>
    <n v="14586320"/>
    <n v="14586320"/>
    <x v="1"/>
    <s v="Ingreso"/>
  </r>
  <r>
    <s v="2019"/>
    <x v="10"/>
    <s v="23"/>
    <x v="0"/>
    <s v="000008603"/>
    <s v="000008603"/>
    <s v="4174050501          "/>
    <s v="RECICLAJE (IVA)               "/>
    <s v="   79264364"/>
    <s v="ORTIZ GUEVARA CLARSON ANTONIO"/>
    <s v="80999004            "/>
    <x v="3"/>
    <m/>
    <m/>
    <m/>
    <s v="001650"/>
    <s v="VTA DE PLASTICO             "/>
    <s v="08/23/2019"/>
    <n v="0"/>
    <n v="4482900"/>
    <n v="4482900"/>
    <x v="1"/>
    <s v="Ingreso"/>
  </r>
  <r>
    <s v="2019"/>
    <x v="10"/>
    <s v="23"/>
    <x v="0"/>
    <s v="000008604"/>
    <s v="000008604"/>
    <s v="4174050501          "/>
    <s v="RECICLAJE (IVA)               "/>
    <s v="   71670551"/>
    <s v="VILLEGAS CALLE JOHN JAIRO"/>
    <s v="80999002            "/>
    <x v="1"/>
    <m/>
    <m/>
    <m/>
    <s v="001653"/>
    <s v="REC AGOSTO 1218            "/>
    <s v="08/23/2019"/>
    <n v="0"/>
    <n v="29750"/>
    <n v="29750"/>
    <x v="1"/>
    <s v="Ingreso"/>
  </r>
  <r>
    <s v="2019"/>
    <x v="10"/>
    <s v="23"/>
    <x v="0"/>
    <s v="000008605"/>
    <s v="000008605"/>
    <s v="4174050501          "/>
    <s v="RECICLAJE (IVA)               "/>
    <s v="  900823594"/>
    <s v="INDUSTRIA PROCESADORA DE PLAST"/>
    <s v="80999008            "/>
    <x v="4"/>
    <m/>
    <m/>
    <m/>
    <s v="001658"/>
    <s v="VTA DE PLASTICO             "/>
    <s v="08/23/2019"/>
    <n v="0"/>
    <n v="2129800"/>
    <n v="2129800"/>
    <x v="1"/>
    <s v="Ingreso"/>
  </r>
  <r>
    <s v="2019"/>
    <x v="10"/>
    <s v="23"/>
    <x v="0"/>
    <s v="000008606"/>
    <s v="000008606"/>
    <s v="4174050501          "/>
    <s v="RECICLAJE (IVA)               "/>
    <s v="  890300406"/>
    <s v="CARTON DE COLOMBIA S.A."/>
    <s v="80999008            "/>
    <x v="4"/>
    <m/>
    <m/>
    <m/>
    <s v="001662"/>
    <s v="REC MOLINO 3                "/>
    <s v="08/23/2019"/>
    <n v="0"/>
    <n v="12823300"/>
    <n v="12823300"/>
    <x v="1"/>
    <s v="Ingreso"/>
  </r>
  <r>
    <s v="2019"/>
    <x v="10"/>
    <s v="23"/>
    <x v="0"/>
    <s v="000008607"/>
    <s v="000008607"/>
    <s v="4174050501          "/>
    <s v="RECICLAJE (IVA)               "/>
    <s v="  901040402"/>
    <s v="RESITER S.A.S."/>
    <s v="80999002            "/>
    <x v="1"/>
    <m/>
    <m/>
    <m/>
    <s v="001665"/>
    <s v="VTA DE PLASTICO             "/>
    <s v="08/23/2019"/>
    <n v="0"/>
    <n v="652500"/>
    <n v="652500"/>
    <x v="1"/>
    <s v="Ingreso"/>
  </r>
  <r>
    <s v="2019"/>
    <x v="10"/>
    <s v="26"/>
    <x v="0"/>
    <s v="000008609"/>
    <s v="000008609"/>
    <s v="4174050501          "/>
    <s v="RECICLAJE (IVA)               "/>
    <s v="  890925108"/>
    <s v="PAPELES Y CARTONES S.A. PAPELS"/>
    <s v="80999002            "/>
    <x v="1"/>
    <m/>
    <m/>
    <m/>
    <s v="001735"/>
    <s v="RECICLAJE                   "/>
    <s v="08/26/2019"/>
    <n v="0"/>
    <n v="64591240"/>
    <n v="64591240"/>
    <x v="1"/>
    <s v="Ingreso"/>
  </r>
  <r>
    <s v="2019"/>
    <x v="10"/>
    <s v="26"/>
    <x v="0"/>
    <s v="000008610"/>
    <s v="000008610"/>
    <s v="4174050501          "/>
    <s v="RECICLAJE (IVA)               "/>
    <s v="  900299043"/>
    <s v="PLASTICOS AMBIENTALES S.A.S."/>
    <s v="80999002            "/>
    <x v="1"/>
    <m/>
    <m/>
    <m/>
    <s v="001739"/>
    <s v="VTA DE PLASTICO             "/>
    <s v="08/26/2019"/>
    <n v="0"/>
    <n v="4636800"/>
    <n v="4636800"/>
    <x v="1"/>
    <s v="Ingreso"/>
  </r>
  <r>
    <s v="2019"/>
    <x v="10"/>
    <s v="26"/>
    <x v="0"/>
    <s v="000008610"/>
    <s v="000008610"/>
    <s v="4174050501          "/>
    <s v="RECICLAJE (IVA)               "/>
    <s v="  900299043"/>
    <s v="PLASTICOS AMBIENTALES S.A.S."/>
    <s v="80999006            "/>
    <x v="5"/>
    <m/>
    <m/>
    <m/>
    <s v="001740"/>
    <s v="VTA DE PLASTICO             "/>
    <s v="08/26/2019"/>
    <n v="0"/>
    <n v="3085680"/>
    <n v="3085680"/>
    <x v="1"/>
    <s v="Ingreso"/>
  </r>
  <r>
    <s v="2019"/>
    <x v="10"/>
    <s v="26"/>
    <x v="0"/>
    <s v="000008611"/>
    <s v="000008611"/>
    <s v="4174050501          "/>
    <s v="RECICLAJE (IVA)               "/>
    <s v="  900559304"/>
    <s v="INVERSIONES Y COMERCIALIZADORA"/>
    <s v="80999002            "/>
    <x v="1"/>
    <m/>
    <m/>
    <m/>
    <s v="001744"/>
    <s v="VTA DE PLASTICO             "/>
    <s v="08/26/2019"/>
    <n v="0"/>
    <n v="4931480"/>
    <n v="4931480"/>
    <x v="1"/>
    <s v="Ingreso"/>
  </r>
  <r>
    <s v="2019"/>
    <x v="10"/>
    <s v="26"/>
    <x v="0"/>
    <s v="000008612"/>
    <s v="000008612"/>
    <s v="4174050501          "/>
    <s v="RECICLAJE (IVA)               "/>
    <s v="  890300406"/>
    <s v="CARTON DE COLOMBIA S.A."/>
    <s v="80999008            "/>
    <x v="4"/>
    <m/>
    <m/>
    <m/>
    <s v="001748"/>
    <s v="REC MOLINO 3 YUMBO          "/>
    <s v="08/26/2019"/>
    <n v="0"/>
    <n v="16459100"/>
    <n v="16459100"/>
    <x v="1"/>
    <s v="Ingreso"/>
  </r>
  <r>
    <s v="2019"/>
    <x v="10"/>
    <s v="27"/>
    <x v="0"/>
    <s v="000008613"/>
    <s v="000008613"/>
    <s v="4174050501          "/>
    <s v="RECICLAJE (IVA)               "/>
    <s v="  900442201"/>
    <s v="RECUPERAR S.A.S."/>
    <s v="80999002            "/>
    <x v="1"/>
    <m/>
    <m/>
    <m/>
    <s v="001764"/>
    <s v="REC AGOSTO 22               "/>
    <s v="08/27/2019"/>
    <n v="0"/>
    <n v="153364"/>
    <n v="153364"/>
    <x v="1"/>
    <s v="Ingreso"/>
  </r>
  <r>
    <s v="2019"/>
    <x v="10"/>
    <s v="27"/>
    <x v="0"/>
    <s v="000008613"/>
    <s v="000008613"/>
    <s v="4174050501          "/>
    <s v="RECICLAJE (IVA)               "/>
    <s v="  900442201"/>
    <s v="RECUPERAR S.A.S."/>
    <s v="80999003            "/>
    <x v="0"/>
    <m/>
    <m/>
    <m/>
    <s v="001765"/>
    <s v="REC AGOSTO 22               "/>
    <s v="08/27/2019"/>
    <n v="0"/>
    <n v="116352"/>
    <n v="116352"/>
    <x v="1"/>
    <s v="Ingreso"/>
  </r>
  <r>
    <s v="2019"/>
    <x v="10"/>
    <s v="27"/>
    <x v="0"/>
    <s v="000008613"/>
    <s v="000008613"/>
    <s v="4174050501          "/>
    <s v="RECICLAJE (IVA)               "/>
    <s v="  900442201"/>
    <s v="RECUPERAR S.A.S."/>
    <s v="80999005            "/>
    <x v="2"/>
    <m/>
    <m/>
    <m/>
    <s v="001766"/>
    <s v="REC AGOSTO 22               "/>
    <s v="08/27/2019"/>
    <n v="0"/>
    <n v="14982"/>
    <n v="14982"/>
    <x v="1"/>
    <s v="Ingreso"/>
  </r>
  <r>
    <s v="2019"/>
    <x v="10"/>
    <s v="27"/>
    <x v="0"/>
    <s v="000008614"/>
    <s v="000008614"/>
    <s v="4174050501          "/>
    <s v="RECICLAJE (IVA)               "/>
    <s v="  900442201"/>
    <s v="RECUPERAR S.A.S."/>
    <s v="80999003            "/>
    <x v="0"/>
    <m/>
    <m/>
    <m/>
    <s v="001774"/>
    <n v="155442"/>
    <s v="08/27/2019"/>
    <n v="0"/>
    <n v="202107"/>
    <n v="202107"/>
    <x v="1"/>
    <s v="Ingreso"/>
  </r>
  <r>
    <s v="2019"/>
    <x v="10"/>
    <s v="27"/>
    <x v="0"/>
    <s v="000008614"/>
    <s v="000008614"/>
    <s v="4174050501          "/>
    <s v="RECICLAJE (IVA)               "/>
    <s v="  900442201"/>
    <s v="RECUPERAR S.A.S."/>
    <s v="80999005            "/>
    <x v="2"/>
    <m/>
    <m/>
    <m/>
    <s v="001775"/>
    <n v="155442"/>
    <s v="08/27/2019"/>
    <n v="0"/>
    <n v="125517"/>
    <n v="125517"/>
    <x v="1"/>
    <s v="Ingreso"/>
  </r>
  <r>
    <s v="2019"/>
    <x v="10"/>
    <s v="27"/>
    <x v="0"/>
    <s v="000008620"/>
    <s v="000008620"/>
    <s v="4174050501          "/>
    <s v="RECICLAJE (IVA)               "/>
    <s v="  890300406"/>
    <s v="CARTON DE COLOMBIA S.A."/>
    <s v="80999003            "/>
    <x v="0"/>
    <m/>
    <m/>
    <m/>
    <s v="001803"/>
    <s v="REC MOLINO 5                "/>
    <s v="08/27/2019"/>
    <n v="0"/>
    <n v="23892400"/>
    <n v="23892400"/>
    <x v="1"/>
    <s v="Ingreso"/>
  </r>
  <r>
    <s v="2019"/>
    <x v="10"/>
    <s v="27"/>
    <x v="0"/>
    <s v="000008620"/>
    <s v="000008620"/>
    <s v="4174050501          "/>
    <s v="RECICLAJE (IVA)               "/>
    <s v="  890300406"/>
    <s v="CARTON DE COLOMBIA S.A."/>
    <s v="80999005            "/>
    <x v="2"/>
    <m/>
    <m/>
    <m/>
    <s v="001804"/>
    <s v="REC MOLINO 5                "/>
    <s v="08/27/2019"/>
    <n v="0"/>
    <n v="20122900"/>
    <n v="20122900"/>
    <x v="1"/>
    <s v="Ingreso"/>
  </r>
  <r>
    <s v="2019"/>
    <x v="10"/>
    <s v="27"/>
    <x v="0"/>
    <s v="000008621"/>
    <s v="000008621"/>
    <s v="4174050501          "/>
    <s v="RECICLAJE (IVA)               "/>
    <s v="  900299043"/>
    <s v="PLASTICOS AMBIENTALES S.A.S."/>
    <s v="80999003            "/>
    <x v="0"/>
    <m/>
    <m/>
    <m/>
    <s v="001808"/>
    <s v="VTA DE PLASTICO             "/>
    <s v="08/27/2019"/>
    <n v="0"/>
    <n v="4223720"/>
    <n v="4223720"/>
    <x v="1"/>
    <s v="Ingreso"/>
  </r>
  <r>
    <s v="2019"/>
    <x v="10"/>
    <s v="27"/>
    <x v="0"/>
    <s v="000008622"/>
    <s v="000008622"/>
    <s v="4174050501          "/>
    <s v="RECICLAJE (IVA)               "/>
    <s v="   71670551"/>
    <s v="VILLEGAS CALLE JOHN JAIRO"/>
    <s v="80999002            "/>
    <x v="1"/>
    <m/>
    <m/>
    <m/>
    <s v="001811"/>
    <s v="REC AGOSTO 1925            "/>
    <s v="08/27/2019"/>
    <n v="0"/>
    <n v="83500"/>
    <n v="83500"/>
    <x v="1"/>
    <s v="Ingreso"/>
  </r>
  <r>
    <s v="2019"/>
    <x v="10"/>
    <s v="27"/>
    <x v="0"/>
    <s v="000008623"/>
    <s v="000008623"/>
    <s v="4174050501          "/>
    <s v="RECICLAJE (IVA)               "/>
    <s v="   71173261"/>
    <s v="TORRES AGUDELO OMAR LEIDER"/>
    <s v="80999002            "/>
    <x v="1"/>
    <m/>
    <m/>
    <m/>
    <s v="001816"/>
    <s v="VTA DE PLASTICO             "/>
    <s v="08/27/2019"/>
    <n v="0"/>
    <n v="108500"/>
    <n v="108500"/>
    <x v="1"/>
    <s v="Ingreso"/>
  </r>
  <r>
    <s v="2019"/>
    <x v="10"/>
    <s v="27"/>
    <x v="0"/>
    <s v="000008624"/>
    <s v="000008624"/>
    <s v="4174050501          "/>
    <s v="RECICLAJE (IVA)               "/>
    <s v="   39167576"/>
    <s v="CASTRILLON BERRIO MARIA EUGENI"/>
    <s v="80999002            "/>
    <x v="1"/>
    <m/>
    <m/>
    <m/>
    <s v="001819"/>
    <s v="VTA DE MADERA               "/>
    <s v="08/27/2019"/>
    <n v="0"/>
    <n v="150800"/>
    <n v="150800"/>
    <x v="1"/>
    <s v="Ingreso"/>
  </r>
  <r>
    <s v="2019"/>
    <x v="10"/>
    <s v="27"/>
    <x v="0"/>
    <s v="000008625"/>
    <s v="000008625"/>
    <s v="4174050501          "/>
    <s v="RECICLAJE (IVA)               "/>
    <s v="  900823594"/>
    <s v="INDUSTRIA PROCESADORA DE PLAST"/>
    <s v="80999008            "/>
    <x v="4"/>
    <m/>
    <m/>
    <m/>
    <s v="001823"/>
    <s v="VTA DE PLASTICO             "/>
    <s v="08/27/2019"/>
    <n v="0"/>
    <n v="2051600"/>
    <n v="2051600"/>
    <x v="1"/>
    <s v="Ingreso"/>
  </r>
  <r>
    <s v="2019"/>
    <x v="10"/>
    <s v="28"/>
    <x v="0"/>
    <s v="000008626"/>
    <s v="000008626"/>
    <s v="4174050501          "/>
    <s v="RECICLAJE (IVA)               "/>
    <s v="  900442201"/>
    <s v="RECUPERAR S.A.S."/>
    <s v="80999002            "/>
    <x v="1"/>
    <m/>
    <m/>
    <m/>
    <s v="002603"/>
    <s v="REC AGOSTO 2627            "/>
    <s v="08/28/2019"/>
    <n v="0"/>
    <n v="203587"/>
    <n v="203587"/>
    <x v="1"/>
    <s v="Ingreso"/>
  </r>
  <r>
    <s v="2019"/>
    <x v="10"/>
    <s v="28"/>
    <x v="0"/>
    <s v="000008626"/>
    <s v="000008626"/>
    <s v="4174050501          "/>
    <s v="RECICLAJE (IVA)               "/>
    <s v="  900442201"/>
    <s v="RECUPERAR S.A.S."/>
    <s v="80999003            "/>
    <x v="0"/>
    <m/>
    <m/>
    <m/>
    <s v="002604"/>
    <s v="REC AGOSTO 2627            "/>
    <s v="08/28/2019"/>
    <n v="0"/>
    <n v="846042"/>
    <n v="846042"/>
    <x v="1"/>
    <s v="Ingreso"/>
  </r>
  <r>
    <s v="2019"/>
    <x v="10"/>
    <s v="28"/>
    <x v="0"/>
    <s v="000008626"/>
    <s v="000008626"/>
    <s v="4174050501          "/>
    <s v="RECICLAJE (IVA)               "/>
    <s v="  900442201"/>
    <s v="RECUPERAR S.A.S."/>
    <s v="80999005            "/>
    <x v="2"/>
    <m/>
    <m/>
    <m/>
    <s v="002605"/>
    <s v="REC AGOSTO 2627            "/>
    <s v="08/28/2019"/>
    <n v="0"/>
    <n v="1295439"/>
    <n v="1295439"/>
    <x v="1"/>
    <s v="Ingreso"/>
  </r>
  <r>
    <s v="2019"/>
    <x v="10"/>
    <s v="28"/>
    <x v="0"/>
    <s v="000008626"/>
    <s v="000008626"/>
    <s v="4174050501          "/>
    <s v="RECICLAJE (IVA)               "/>
    <s v="  900442201"/>
    <s v="RECUPERAR S.A.S."/>
    <s v="80999008            "/>
    <x v="4"/>
    <m/>
    <m/>
    <m/>
    <s v="002606"/>
    <s v="REC AGOSTO 2627            "/>
    <s v="08/28/2019"/>
    <n v="0"/>
    <n v="637051"/>
    <n v="637051"/>
    <x v="1"/>
    <s v="Ingreso"/>
  </r>
  <r>
    <s v="2019"/>
    <x v="10"/>
    <s v="28"/>
    <x v="0"/>
    <s v="000008627"/>
    <s v="000008627"/>
    <s v="4174050501          "/>
    <s v="RECICLAJE (IVA)               "/>
    <s v="  900442201"/>
    <s v="RECUPERAR S.A.S."/>
    <s v="80999005            "/>
    <x v="2"/>
    <m/>
    <m/>
    <m/>
    <s v="002615"/>
    <s v="REC AGOSTO 2627            "/>
    <s v="08/28/2019"/>
    <n v="0"/>
    <n v="20430"/>
    <n v="20430"/>
    <x v="1"/>
    <s v="Ingreso"/>
  </r>
  <r>
    <s v="2019"/>
    <x v="10"/>
    <s v="29"/>
    <x v="0"/>
    <s v="000008628"/>
    <s v="000008628"/>
    <s v="4174050501          "/>
    <s v="RECICLAJE (IVA)               "/>
    <s v="  900442201"/>
    <s v="RECUPERAR S.A.S."/>
    <s v="80999002            "/>
    <x v="1"/>
    <m/>
    <m/>
    <m/>
    <s v="002666"/>
    <s v="REC AGOSTO 28               "/>
    <s v="08/29/2019"/>
    <n v="0"/>
    <n v="335404"/>
    <n v="335404"/>
    <x v="1"/>
    <s v="Ingreso"/>
  </r>
  <r>
    <s v="2019"/>
    <x v="10"/>
    <s v="29"/>
    <x v="0"/>
    <s v="000008628"/>
    <s v="000008628"/>
    <s v="4174050501          "/>
    <s v="RECICLAJE (IVA)               "/>
    <s v="  900442201"/>
    <s v="RECUPERAR S.A.S."/>
    <s v="80999006            "/>
    <x v="5"/>
    <m/>
    <m/>
    <m/>
    <s v="002667"/>
    <s v="REC AGOSTO 28               "/>
    <s v="08/29/2019"/>
    <n v="0"/>
    <n v="40111"/>
    <n v="40111"/>
    <x v="1"/>
    <s v="Ingreso"/>
  </r>
  <r>
    <s v="2019"/>
    <x v="10"/>
    <s v="29"/>
    <x v="0"/>
    <s v="000008628"/>
    <s v="000008628"/>
    <s v="4174050501          "/>
    <s v="RECICLAJE (IVA)               "/>
    <s v="  900442201"/>
    <s v="RECUPERAR S.A.S."/>
    <s v="80999008            "/>
    <x v="4"/>
    <m/>
    <m/>
    <m/>
    <s v="002668"/>
    <s v="REC AGOSTO 28               "/>
    <s v="08/29/2019"/>
    <n v="0"/>
    <n v="100485"/>
    <n v="100485"/>
    <x v="1"/>
    <s v="Ingreso"/>
  </r>
  <r>
    <s v="2019"/>
    <x v="10"/>
    <s v="29"/>
    <x v="0"/>
    <s v="000008629"/>
    <s v="000008629"/>
    <s v="4174050501          "/>
    <s v="RECICLAJE (IVA)               "/>
    <s v="  900299043"/>
    <s v="PLASTICOS AMBIENTALES S.A.S."/>
    <s v="80999002            "/>
    <x v="1"/>
    <m/>
    <m/>
    <m/>
    <s v="002678"/>
    <s v="VTA DE PLASTICO             "/>
    <s v="08/29/2019"/>
    <n v="0"/>
    <n v="3415960"/>
    <n v="3415960"/>
    <x v="1"/>
    <s v="Ingreso"/>
  </r>
  <r>
    <s v="2019"/>
    <x v="10"/>
    <s v="29"/>
    <x v="0"/>
    <s v="000008629"/>
    <s v="000008629"/>
    <s v="4174050501          "/>
    <s v="RECICLAJE (IVA)               "/>
    <s v="  900299043"/>
    <s v="PLASTICOS AMBIENTALES S.A.S."/>
    <s v="80999003            "/>
    <x v="0"/>
    <m/>
    <m/>
    <m/>
    <s v="002679"/>
    <s v="VTA DE PLASTICO             "/>
    <s v="08/29/2019"/>
    <n v="0"/>
    <n v="3123400"/>
    <n v="3123400"/>
    <x v="1"/>
    <s v="Ingreso"/>
  </r>
  <r>
    <s v="2019"/>
    <x v="10"/>
    <s v="29"/>
    <x v="0"/>
    <s v="000008631"/>
    <s v="000008631"/>
    <s v="4174050501          "/>
    <s v="RECICLAJE (IVA)               "/>
    <s v="  890300406"/>
    <s v="CARTON DE COLOMBIA S.A."/>
    <s v="80999003            "/>
    <x v="0"/>
    <m/>
    <m/>
    <m/>
    <s v="002687"/>
    <s v="RECICLAJE                   "/>
    <s v="08/29/2019"/>
    <n v="0"/>
    <n v="37935800"/>
    <n v="37935800"/>
    <x v="1"/>
    <s v="Ingreso"/>
  </r>
  <r>
    <s v="2019"/>
    <x v="10"/>
    <s v="29"/>
    <x v="0"/>
    <s v="000008631"/>
    <s v="000008631"/>
    <s v="4174050501          "/>
    <s v="RECICLAJE (IVA)               "/>
    <s v="  890300406"/>
    <s v="CARTON DE COLOMBIA S.A."/>
    <s v="80999005            "/>
    <x v="2"/>
    <m/>
    <m/>
    <m/>
    <s v="002688"/>
    <s v="RECICLAJE                   "/>
    <s v="08/29/2019"/>
    <n v="0"/>
    <n v="5027400"/>
    <n v="5027400"/>
    <x v="1"/>
    <s v="Ingreso"/>
  </r>
  <r>
    <s v="2019"/>
    <x v="10"/>
    <s v="29"/>
    <x v="0"/>
    <s v="000008632"/>
    <s v="000008632"/>
    <s v="4174050501          "/>
    <s v="RECICLAJE (IVA)               "/>
    <s v="  890319797"/>
    <s v="COMPAÑIA COLOMBIANA RECICLADOR"/>
    <s v="80999005            "/>
    <x v="2"/>
    <m/>
    <m/>
    <m/>
    <s v="002692"/>
    <s v="REC AGOSTO COSTA            "/>
    <s v="08/29/2019"/>
    <n v="0"/>
    <n v="379821"/>
    <n v="379821"/>
    <x v="1"/>
    <s v="Ingreso"/>
  </r>
  <r>
    <s v="2019"/>
    <x v="10"/>
    <s v="29"/>
    <x v="0"/>
    <s v="000008633"/>
    <s v="000008633"/>
    <s v="4174050501          "/>
    <s v="RECICLAJE (IVA)               "/>
    <s v="  890319797"/>
    <s v="COMPAÑIA COLOMBIANA RECICLADOR"/>
    <s v="80999003            "/>
    <x v="0"/>
    <m/>
    <m/>
    <m/>
    <s v="002697"/>
    <s v="REC BOGOTA AGOSTO 117      "/>
    <s v="08/29/2019"/>
    <n v="0"/>
    <n v="370575"/>
    <n v="370575"/>
    <x v="1"/>
    <s v="Ingreso"/>
  </r>
  <r>
    <s v="2019"/>
    <x v="10"/>
    <s v="29"/>
    <x v="0"/>
    <s v="000008634"/>
    <s v="000008634"/>
    <s v="4174050501          "/>
    <s v="RECICLAJE (IVA)               "/>
    <s v="  800013252"/>
    <s v="CTA DE RECICLAJE Y SERVICIOS C"/>
    <s v="80999004            "/>
    <x v="3"/>
    <m/>
    <m/>
    <m/>
    <s v="002702"/>
    <s v="RECICLAJE                   "/>
    <s v="08/29/2019"/>
    <n v="0"/>
    <n v="478850"/>
    <n v="478850"/>
    <x v="1"/>
    <s v="Ingreso"/>
  </r>
  <r>
    <s v="2019"/>
    <x v="10"/>
    <s v="30"/>
    <x v="0"/>
    <s v="000008635"/>
    <s v="000008635"/>
    <s v="4174050501          "/>
    <s v="RECICLAJE (IVA)               "/>
    <s v="  890300406"/>
    <s v="CARTON DE COLOMBIA S.A."/>
    <s v="80999003            "/>
    <x v="0"/>
    <m/>
    <m/>
    <m/>
    <s v="002746"/>
    <s v="REC MOLINO 5 COSTA          "/>
    <s v="08/30/2019"/>
    <n v="0"/>
    <n v="12740000"/>
    <n v="12740000"/>
    <x v="1"/>
    <s v="Ingreso"/>
  </r>
  <r>
    <s v="2019"/>
    <x v="10"/>
    <s v="30"/>
    <x v="0"/>
    <s v="000008635"/>
    <s v="000008635"/>
    <s v="4174050501          "/>
    <s v="RECICLAJE (IVA)               "/>
    <s v="  890300406"/>
    <s v="CARTON DE COLOMBIA S.A."/>
    <s v="80999005            "/>
    <x v="2"/>
    <m/>
    <m/>
    <m/>
    <s v="002747"/>
    <s v="REC MOLINO 5 COSTA          "/>
    <s v="08/30/2019"/>
    <n v="0"/>
    <n v="4733400"/>
    <n v="4733400"/>
    <x v="1"/>
    <s v="Ingreso"/>
  </r>
  <r>
    <s v="2019"/>
    <x v="10"/>
    <s v="30"/>
    <x v="0"/>
    <s v="000008638"/>
    <s v="000008638"/>
    <s v="4174050501          "/>
    <s v="RECICLAJE (IVA)               "/>
    <s v="  890925108"/>
    <s v="PAPELES Y CARTONES S.A. PAPELS"/>
    <s v="80999002            "/>
    <x v="1"/>
    <m/>
    <m/>
    <m/>
    <s v="002756"/>
    <s v="REC MEDELLIN                "/>
    <s v="08/30/2019"/>
    <n v="0"/>
    <n v="21756000"/>
    <n v="21756000"/>
    <x v="1"/>
    <s v="Ingreso"/>
  </r>
  <r>
    <s v="2019"/>
    <x v="10"/>
    <s v="30"/>
    <x v="0"/>
    <s v="000008639"/>
    <s v="000008639"/>
    <s v="4174050501          "/>
    <s v="RECICLAJE (IVA)               "/>
    <s v="  890300406"/>
    <s v="CARTON DE COLOMBIA S.A."/>
    <s v="80999006            "/>
    <x v="5"/>
    <m/>
    <m/>
    <m/>
    <s v="002760"/>
    <s v="VTA DE CARTON               "/>
    <s v="08/30/2019"/>
    <n v="0"/>
    <n v="3998400"/>
    <n v="3998400"/>
    <x v="1"/>
    <s v="Ingreso"/>
  </r>
  <r>
    <s v="2019"/>
    <x v="10"/>
    <s v="30"/>
    <x v="0"/>
    <s v="000008639"/>
    <s v="000008639"/>
    <s v="4174050501          "/>
    <s v="RECICLAJE (IVA)               "/>
    <s v="  890300406"/>
    <s v="CARTON DE COLOMBIA S.A."/>
    <s v="80999008            "/>
    <x v="4"/>
    <m/>
    <m/>
    <m/>
    <s v="002761"/>
    <s v="VTA DE CARTON               "/>
    <s v="08/30/2019"/>
    <n v="0"/>
    <n v="4174800"/>
    <n v="4174800"/>
    <x v="1"/>
    <s v="Ingreso"/>
  </r>
  <r>
    <s v="2019"/>
    <x v="10"/>
    <s v="30"/>
    <x v="0"/>
    <s v="000008640"/>
    <s v="000008640"/>
    <s v="4174050501          "/>
    <s v="RECICLAJE (IVA)               "/>
    <s v="  890319797"/>
    <s v="COMPAÑIA COLOMBIANA RECICLADOR"/>
    <s v="80999003            "/>
    <x v="0"/>
    <m/>
    <m/>
    <m/>
    <s v="002765"/>
    <s v="REC AGOSTO 1829            "/>
    <s v="08/30/2019"/>
    <n v="0"/>
    <n v="951585"/>
    <n v="951585"/>
    <x v="1"/>
    <s v="Ingreso"/>
  </r>
  <r>
    <s v="2019"/>
    <x v="10"/>
    <s v="30"/>
    <x v="0"/>
    <s v="000008641"/>
    <s v="000008641"/>
    <s v="4174050501          "/>
    <s v="RECICLAJE (IVA)               "/>
    <s v="  890319797"/>
    <s v="COMPAÑIA COLOMBIANA RECICLADOR"/>
    <s v="80999002            "/>
    <x v="1"/>
    <m/>
    <m/>
    <m/>
    <s v="002773"/>
    <s v="REC ANTIOQUIA AGOSTO        "/>
    <s v="08/30/2019"/>
    <n v="0"/>
    <n v="101480"/>
    <n v="101480"/>
    <x v="1"/>
    <s v="Ingreso"/>
  </r>
  <r>
    <s v="2019"/>
    <x v="10"/>
    <s v="30"/>
    <x v="0"/>
    <s v="000008642"/>
    <s v="000008642"/>
    <s v="4174050501          "/>
    <s v="RECICLAJE (IVA)               "/>
    <s v="  900823594"/>
    <s v="INDUSTRIA PROCESADORA DE PLAST"/>
    <s v="80999008            "/>
    <x v="4"/>
    <m/>
    <m/>
    <m/>
    <s v="002779"/>
    <s v="VTA PLASTICO                "/>
    <s v="08/30/2019"/>
    <n v="0"/>
    <n v="699200"/>
    <n v="699200"/>
    <x v="1"/>
    <s v="Ingreso"/>
  </r>
  <r>
    <s v="2019"/>
    <x v="7"/>
    <s v="10"/>
    <x v="0"/>
    <s v="000008643"/>
    <s v="000008643"/>
    <s v="4174050501          "/>
    <s v="RECICLAJE (IVA)               "/>
    <s v="  900442201"/>
    <s v="RECUPERAR S.A.S."/>
    <s v="80999002            "/>
    <x v="1"/>
    <m/>
    <m/>
    <m/>
    <s v="001259"/>
    <s v="REC AGOSTO 2930            "/>
    <s v="09/10/2019"/>
    <n v="0"/>
    <n v="26201"/>
    <n v="26201"/>
    <x v="1"/>
    <s v="Ingreso"/>
  </r>
  <r>
    <s v="2019"/>
    <x v="7"/>
    <s v="10"/>
    <x v="0"/>
    <s v="000008643"/>
    <s v="000008643"/>
    <s v="4174050501          "/>
    <s v="RECICLAJE (IVA)               "/>
    <s v="  900442201"/>
    <s v="RECUPERAR S.A.S."/>
    <s v="80999002            "/>
    <x v="1"/>
    <m/>
    <m/>
    <m/>
    <s v="001260"/>
    <s v="REC AGOSTO 2930            "/>
    <s v="09/10/2019"/>
    <n v="0"/>
    <n v="29949"/>
    <n v="29949"/>
    <x v="1"/>
    <s v="Ingreso"/>
  </r>
  <r>
    <s v="2019"/>
    <x v="7"/>
    <s v="10"/>
    <x v="0"/>
    <s v="000008643"/>
    <s v="000008643"/>
    <s v="4174050501          "/>
    <s v="RECICLAJE (IVA)               "/>
    <s v="  900442201"/>
    <s v="RECUPERAR S.A.S."/>
    <s v="80999002            "/>
    <x v="1"/>
    <m/>
    <m/>
    <m/>
    <s v="001261"/>
    <s v="REC AGOSTO 2930            "/>
    <s v="09/10/2019"/>
    <n v="0"/>
    <n v="101469"/>
    <n v="101469"/>
    <x v="1"/>
    <s v="Ingreso"/>
  </r>
  <r>
    <s v="2019"/>
    <x v="7"/>
    <s v="10"/>
    <x v="0"/>
    <s v="000008643"/>
    <s v="000008643"/>
    <s v="4174050501          "/>
    <s v="RECICLAJE (IVA)               "/>
    <s v="  900442201"/>
    <s v="RECUPERAR S.A.S."/>
    <s v="80999002            "/>
    <x v="1"/>
    <m/>
    <m/>
    <m/>
    <s v="001264"/>
    <s v="REC AGOSTO 2930            "/>
    <s v="09/10/2019"/>
    <n v="0"/>
    <n v="106409"/>
    <n v="106409"/>
    <x v="1"/>
    <s v="Ingreso"/>
  </r>
  <r>
    <s v="2019"/>
    <x v="7"/>
    <s v="10"/>
    <x v="0"/>
    <s v="000008643"/>
    <s v="000008643"/>
    <s v="4174050501          "/>
    <s v="RECICLAJE (IVA)               "/>
    <s v="  900442201"/>
    <s v="RECUPERAR S.A.S."/>
    <s v="80999002            "/>
    <x v="1"/>
    <m/>
    <m/>
    <m/>
    <s v="001265"/>
    <s v="REC AGOSTO 2930            "/>
    <s v="09/10/2019"/>
    <n v="0"/>
    <n v="46041"/>
    <n v="46041"/>
    <x v="1"/>
    <s v="Ingreso"/>
  </r>
  <r>
    <s v="2019"/>
    <x v="7"/>
    <s v="10"/>
    <x v="0"/>
    <s v="000008643"/>
    <s v="000008643"/>
    <s v="4174050501          "/>
    <s v="RECICLAJE (IVA)               "/>
    <s v="  900442201"/>
    <s v="RECUPERAR S.A.S."/>
    <s v="80999002            "/>
    <x v="1"/>
    <m/>
    <m/>
    <m/>
    <s v="001266"/>
    <s v="REC AGOSTO 2930            "/>
    <s v="09/10/2019"/>
    <n v="0"/>
    <n v="57216"/>
    <n v="57216"/>
    <x v="1"/>
    <s v="Ingreso"/>
  </r>
  <r>
    <s v="2019"/>
    <x v="7"/>
    <s v="10"/>
    <x v="0"/>
    <s v="000008643"/>
    <s v="000008643"/>
    <s v="4174050501          "/>
    <s v="RECICLAJE (IVA)               "/>
    <s v="  900442201"/>
    <s v="RECUPERAR S.A.S."/>
    <s v="80999003            "/>
    <x v="0"/>
    <m/>
    <m/>
    <m/>
    <s v="001267"/>
    <s v="REC AGOSTO 2930            "/>
    <s v="09/10/2019"/>
    <n v="0"/>
    <n v="11648"/>
    <n v="11648"/>
    <x v="1"/>
    <s v="Ingreso"/>
  </r>
  <r>
    <s v="2019"/>
    <x v="7"/>
    <s v="10"/>
    <x v="0"/>
    <s v="000008643"/>
    <s v="000008643"/>
    <s v="4174050501          "/>
    <s v="RECICLAJE (IVA)               "/>
    <s v="  900442201"/>
    <s v="RECUPERAR S.A.S."/>
    <s v="80999003            "/>
    <x v="0"/>
    <m/>
    <m/>
    <m/>
    <s v="001269"/>
    <s v="REC AGOSTO 2930            "/>
    <s v="09/10/2019"/>
    <n v="0"/>
    <n v="19040"/>
    <n v="19040"/>
    <x v="1"/>
    <s v="Ingreso"/>
  </r>
  <r>
    <s v="2019"/>
    <x v="7"/>
    <s v="10"/>
    <x v="0"/>
    <s v="000008643"/>
    <s v="000008643"/>
    <s v="4174050501          "/>
    <s v="RECICLAJE (IVA)               "/>
    <s v="  900442201"/>
    <s v="RECUPERAR S.A.S."/>
    <s v="80999003            "/>
    <x v="0"/>
    <m/>
    <m/>
    <m/>
    <s v="001273"/>
    <s v="REC AGOSTO 2930            "/>
    <s v="09/10/2019"/>
    <n v="0"/>
    <n v="4360"/>
    <n v="4360"/>
    <x v="1"/>
    <s v="Ingreso"/>
  </r>
  <r>
    <s v="2019"/>
    <x v="7"/>
    <s v="10"/>
    <x v="0"/>
    <s v="000008643"/>
    <s v="000008643"/>
    <s v="4174050501          "/>
    <s v="RECICLAJE (IVA)               "/>
    <s v="  900442201"/>
    <s v="RECUPERAR S.A.S."/>
    <s v="80999003            "/>
    <x v="0"/>
    <m/>
    <m/>
    <m/>
    <s v="001274"/>
    <s v="REC AGOSTO 2930            "/>
    <s v="09/10/2019"/>
    <n v="0"/>
    <n v="11990"/>
    <n v="11990"/>
    <x v="1"/>
    <s v="Ingreso"/>
  </r>
  <r>
    <s v="2019"/>
    <x v="7"/>
    <s v="10"/>
    <x v="0"/>
    <s v="000008643"/>
    <s v="000008643"/>
    <s v="4174050501          "/>
    <s v="RECICLAJE (IVA)               "/>
    <s v="  900442201"/>
    <s v="RECUPERAR S.A.S."/>
    <s v="80999003            "/>
    <x v="0"/>
    <m/>
    <m/>
    <m/>
    <s v="001275"/>
    <s v="REC AGOSTO 2930            "/>
    <s v="09/10/2019"/>
    <n v="0"/>
    <n v="145644"/>
    <n v="145644"/>
    <x v="1"/>
    <s v="Ingreso"/>
  </r>
  <r>
    <s v="2019"/>
    <x v="7"/>
    <s v="10"/>
    <x v="0"/>
    <s v="000008643"/>
    <s v="000008643"/>
    <s v="4174050501          "/>
    <s v="RECICLAJE (IVA)               "/>
    <s v="  900442201"/>
    <s v="RECUPERAR S.A.S."/>
    <s v="80999003            "/>
    <x v="0"/>
    <m/>
    <m/>
    <m/>
    <s v="001276"/>
    <s v="REC AGOSTO 2930            "/>
    <s v="09/10/2019"/>
    <n v="0"/>
    <n v="188140"/>
    <n v="188140"/>
    <x v="1"/>
    <s v="Ingreso"/>
  </r>
  <r>
    <s v="2019"/>
    <x v="7"/>
    <s v="10"/>
    <x v="0"/>
    <s v="000008643"/>
    <s v="000008643"/>
    <s v="4174050501          "/>
    <s v="RECICLAJE (IVA)               "/>
    <s v="  900442201"/>
    <s v="RECUPERAR S.A.S."/>
    <s v="80999003            "/>
    <x v="0"/>
    <m/>
    <m/>
    <m/>
    <s v="001277"/>
    <s v="REC AGOSTO 2930            "/>
    <s v="09/10/2019"/>
    <n v="0"/>
    <n v="128936"/>
    <n v="128936"/>
    <x v="1"/>
    <s v="Ingreso"/>
  </r>
  <r>
    <s v="2019"/>
    <x v="7"/>
    <s v="10"/>
    <x v="0"/>
    <s v="000008643"/>
    <s v="000008643"/>
    <s v="4174050501          "/>
    <s v="RECICLAJE (IVA)               "/>
    <s v="  900442201"/>
    <s v="RECUPERAR S.A.S."/>
    <s v="80999003            "/>
    <x v="0"/>
    <m/>
    <m/>
    <m/>
    <s v="001278"/>
    <s v="REC AGOSTO 2930            "/>
    <s v="09/10/2019"/>
    <n v="0"/>
    <n v="99990"/>
    <n v="99990"/>
    <x v="1"/>
    <s v="Ingreso"/>
  </r>
  <r>
    <s v="2019"/>
    <x v="7"/>
    <s v="10"/>
    <x v="0"/>
    <s v="000008643"/>
    <s v="000008643"/>
    <s v="4174050501          "/>
    <s v="RECICLAJE (IVA)               "/>
    <s v="  900442201"/>
    <s v="RECUPERAR S.A.S."/>
    <s v="80999003            "/>
    <x v="0"/>
    <m/>
    <m/>
    <m/>
    <s v="001279"/>
    <s v="REC AGOSTO 2930            "/>
    <s v="09/10/2019"/>
    <n v="0"/>
    <n v="129744"/>
    <n v="129744"/>
    <x v="1"/>
    <s v="Ingreso"/>
  </r>
  <r>
    <s v="2019"/>
    <x v="7"/>
    <s v="10"/>
    <x v="0"/>
    <s v="000008643"/>
    <s v="000008643"/>
    <s v="4174050501          "/>
    <s v="RECICLAJE (IVA)               "/>
    <s v="  900442201"/>
    <s v="RECUPERAR S.A.S."/>
    <s v="80999003            "/>
    <x v="0"/>
    <m/>
    <m/>
    <m/>
    <s v="001282"/>
    <s v="REC AGOSTO 2930            "/>
    <s v="09/10/2019"/>
    <n v="0"/>
    <n v="9280"/>
    <n v="9280"/>
    <x v="1"/>
    <s v="Ingreso"/>
  </r>
  <r>
    <s v="2019"/>
    <x v="7"/>
    <s v="10"/>
    <x v="0"/>
    <s v="000008643"/>
    <s v="000008643"/>
    <s v="4174050501          "/>
    <s v="RECICLAJE (IVA)               "/>
    <s v="  900442201"/>
    <s v="RECUPERAR S.A.S."/>
    <s v="80999003            "/>
    <x v="0"/>
    <m/>
    <m/>
    <m/>
    <s v="001283"/>
    <s v="REC AGOSTO 2930            "/>
    <s v="09/10/2019"/>
    <n v="0"/>
    <n v="25568"/>
    <n v="25568"/>
    <x v="1"/>
    <s v="Ingreso"/>
  </r>
  <r>
    <s v="2019"/>
    <x v="7"/>
    <s v="10"/>
    <x v="0"/>
    <s v="000008643"/>
    <s v="000008643"/>
    <s v="4174050501          "/>
    <s v="RECICLAJE (IVA)               "/>
    <s v="  900442201"/>
    <s v="RECUPERAR S.A.S."/>
    <s v="80999003            "/>
    <x v="0"/>
    <m/>
    <m/>
    <m/>
    <s v="001286"/>
    <s v="REC AGOSTO 2930            "/>
    <s v="09/10/2019"/>
    <n v="0"/>
    <n v="1632"/>
    <n v="1632"/>
    <x v="1"/>
    <s v="Ingreso"/>
  </r>
  <r>
    <s v="2019"/>
    <x v="7"/>
    <s v="10"/>
    <x v="0"/>
    <s v="000008643"/>
    <s v="000008643"/>
    <s v="4174050501          "/>
    <s v="RECICLAJE (IVA)               "/>
    <s v="  900442201"/>
    <s v="RECUPERAR S.A.S."/>
    <s v="80999003            "/>
    <x v="0"/>
    <m/>
    <m/>
    <m/>
    <s v="001288"/>
    <s v="REC AGOSTO 2930            "/>
    <s v="09/10/2019"/>
    <n v="0"/>
    <n v="27250"/>
    <n v="27250"/>
    <x v="1"/>
    <s v="Ingreso"/>
  </r>
  <r>
    <s v="2019"/>
    <x v="7"/>
    <s v="10"/>
    <x v="0"/>
    <s v="000008643"/>
    <s v="000008643"/>
    <s v="4174050501          "/>
    <s v="RECICLAJE (IVA)               "/>
    <s v="  900442201"/>
    <s v="RECUPERAR S.A.S."/>
    <s v="80999003            "/>
    <x v="0"/>
    <m/>
    <m/>
    <m/>
    <s v="001289"/>
    <s v="REC AGOSTO 2930            "/>
    <s v="09/10/2019"/>
    <n v="0"/>
    <n v="36252"/>
    <n v="36252"/>
    <x v="1"/>
    <s v="Ingreso"/>
  </r>
  <r>
    <s v="2019"/>
    <x v="7"/>
    <s v="10"/>
    <x v="0"/>
    <s v="000008643"/>
    <s v="000008643"/>
    <s v="4174050501          "/>
    <s v="RECICLAJE (IVA)               "/>
    <s v="  900442201"/>
    <s v="RECUPERAR S.A.S."/>
    <s v="80999003            "/>
    <x v="0"/>
    <m/>
    <m/>
    <m/>
    <s v="001290"/>
    <s v="REC AGOSTO 2930            "/>
    <s v="09/10/2019"/>
    <n v="0"/>
    <n v="89980"/>
    <n v="89980"/>
    <x v="1"/>
    <s v="Ingreso"/>
  </r>
  <r>
    <s v="2019"/>
    <x v="7"/>
    <s v="10"/>
    <x v="0"/>
    <s v="000008643"/>
    <s v="000008643"/>
    <s v="4174050501          "/>
    <s v="RECICLAJE (IVA)               "/>
    <s v="  900442201"/>
    <s v="RECUPERAR S.A.S."/>
    <s v="80999003            "/>
    <x v="0"/>
    <m/>
    <m/>
    <m/>
    <s v="001291"/>
    <s v="REC AGOSTO 2930            "/>
    <s v="09/10/2019"/>
    <n v="0"/>
    <n v="39264"/>
    <n v="39264"/>
    <x v="1"/>
    <s v="Ingreso"/>
  </r>
  <r>
    <s v="2019"/>
    <x v="7"/>
    <s v="10"/>
    <x v="0"/>
    <s v="000008643"/>
    <s v="000008643"/>
    <s v="4174050501          "/>
    <s v="RECICLAJE (IVA)               "/>
    <s v="  900442201"/>
    <s v="RECUPERAR S.A.S."/>
    <s v="80999003            "/>
    <x v="0"/>
    <m/>
    <m/>
    <m/>
    <s v="001292"/>
    <s v="REC AGOSTO 2930            "/>
    <s v="09/10/2019"/>
    <n v="0"/>
    <n v="180692"/>
    <n v="180692"/>
    <x v="1"/>
    <s v="Ingreso"/>
  </r>
  <r>
    <s v="2019"/>
    <x v="7"/>
    <s v="10"/>
    <x v="0"/>
    <s v="000008643"/>
    <s v="000008643"/>
    <s v="4174050501          "/>
    <s v="RECICLAJE (IVA)               "/>
    <s v="  900442201"/>
    <s v="RECUPERAR S.A.S."/>
    <s v="80999003            "/>
    <x v="0"/>
    <m/>
    <m/>
    <m/>
    <s v="001293"/>
    <s v="REC AGOSTO 2930            "/>
    <s v="09/10/2019"/>
    <n v="0"/>
    <n v="33072"/>
    <n v="33072"/>
    <x v="1"/>
    <s v="Ingreso"/>
  </r>
  <r>
    <s v="2019"/>
    <x v="7"/>
    <s v="10"/>
    <x v="0"/>
    <s v="000008643"/>
    <s v="000008643"/>
    <s v="4174050501          "/>
    <s v="RECICLAJE (IVA)               "/>
    <s v="  900442201"/>
    <s v="RECUPERAR S.A.S."/>
    <s v="80999005            "/>
    <x v="2"/>
    <m/>
    <m/>
    <m/>
    <s v="001252"/>
    <s v="REC AGOSTO 2930            "/>
    <s v="09/10/2019"/>
    <n v="0"/>
    <n v="4680"/>
    <n v="4680"/>
    <x v="1"/>
    <s v="Ingreso"/>
  </r>
  <r>
    <s v="2019"/>
    <x v="7"/>
    <s v="10"/>
    <x v="0"/>
    <s v="000008643"/>
    <s v="000008643"/>
    <s v="4174050501          "/>
    <s v="RECICLAJE (IVA)               "/>
    <s v="  900442201"/>
    <s v="RECUPERAR S.A.S."/>
    <s v="80999005            "/>
    <x v="2"/>
    <m/>
    <m/>
    <m/>
    <s v="001254"/>
    <s v="REC AGOSTO 2930            "/>
    <s v="09/10/2019"/>
    <n v="0"/>
    <n v="819"/>
    <n v="819"/>
    <x v="1"/>
    <s v="Ingreso"/>
  </r>
  <r>
    <s v="2019"/>
    <x v="7"/>
    <s v="10"/>
    <x v="0"/>
    <s v="000008643"/>
    <s v="000008643"/>
    <s v="4174050501          "/>
    <s v="RECICLAJE (IVA)               "/>
    <s v="  900442201"/>
    <s v="RECUPERAR S.A.S."/>
    <s v="80999005            "/>
    <x v="2"/>
    <m/>
    <m/>
    <m/>
    <s v="001256"/>
    <s v="REC AGOSTO 2930            "/>
    <s v="09/10/2019"/>
    <n v="0"/>
    <n v="75425"/>
    <n v="75425"/>
    <x v="1"/>
    <s v="Ingreso"/>
  </r>
  <r>
    <s v="2019"/>
    <x v="7"/>
    <s v="10"/>
    <x v="0"/>
    <s v="000008643"/>
    <s v="000008643"/>
    <s v="4174050501          "/>
    <s v="RECICLAJE (IVA)               "/>
    <s v="  900442201"/>
    <s v="RECUPERAR S.A.S."/>
    <s v="80999005            "/>
    <x v="2"/>
    <m/>
    <m/>
    <m/>
    <s v="001257"/>
    <s v="REC AGOSTO 2930            "/>
    <s v="09/10/2019"/>
    <n v="0"/>
    <n v="7520"/>
    <n v="7520"/>
    <x v="1"/>
    <s v="Ingreso"/>
  </r>
  <r>
    <s v="2019"/>
    <x v="7"/>
    <s v="10"/>
    <x v="0"/>
    <s v="000008643"/>
    <s v="000008643"/>
    <s v="4174050501          "/>
    <s v="RECICLAJE (IVA)               "/>
    <s v="  900442201"/>
    <s v="RECUPERAR S.A.S."/>
    <s v="80999006            "/>
    <x v="5"/>
    <m/>
    <m/>
    <m/>
    <s v="001295"/>
    <s v="REC AGOSTO 2930            "/>
    <s v="09/10/2019"/>
    <n v="0"/>
    <n v="5610"/>
    <n v="5610"/>
    <x v="1"/>
    <s v="Ingreso"/>
  </r>
  <r>
    <s v="2019"/>
    <x v="7"/>
    <s v="10"/>
    <x v="0"/>
    <s v="000008643"/>
    <s v="000008643"/>
    <s v="4174050501          "/>
    <s v="RECICLAJE (IVA)               "/>
    <s v="  900442201"/>
    <s v="RECUPERAR S.A.S."/>
    <s v="80999006            "/>
    <x v="5"/>
    <m/>
    <m/>
    <m/>
    <s v="001299"/>
    <s v="REC AGOSTO 2930            "/>
    <s v="09/10/2019"/>
    <n v="0"/>
    <n v="19008"/>
    <n v="19008"/>
    <x v="1"/>
    <s v="Ingreso"/>
  </r>
  <r>
    <s v="2019"/>
    <x v="7"/>
    <s v="10"/>
    <x v="0"/>
    <s v="000008643"/>
    <s v="000008643"/>
    <s v="4174050501          "/>
    <s v="RECICLAJE (IVA)               "/>
    <s v="  900442201"/>
    <s v="RECUPERAR S.A.S."/>
    <s v="80999006            "/>
    <x v="5"/>
    <m/>
    <m/>
    <m/>
    <s v="001302"/>
    <s v="REC AGOSTO 2930            "/>
    <s v="09/10/2019"/>
    <n v="0"/>
    <n v="22344"/>
    <n v="22344"/>
    <x v="1"/>
    <s v="Ingreso"/>
  </r>
  <r>
    <s v="2019"/>
    <x v="7"/>
    <s v="10"/>
    <x v="0"/>
    <s v="000008643"/>
    <s v="000008643"/>
    <s v="4174050501          "/>
    <s v="RECICLAJE (IVA)               "/>
    <s v="  900442201"/>
    <s v="RECUPERAR S.A.S."/>
    <s v="80999006            "/>
    <x v="5"/>
    <m/>
    <m/>
    <m/>
    <s v="001304"/>
    <s v="REC AGOSTO 2930            "/>
    <s v="09/10/2019"/>
    <n v="0"/>
    <n v="24115"/>
    <n v="24115"/>
    <x v="1"/>
    <s v="Ingreso"/>
  </r>
  <r>
    <s v="2019"/>
    <x v="7"/>
    <s v="10"/>
    <x v="0"/>
    <s v="000008644"/>
    <s v="000008644"/>
    <s v="4174050501          "/>
    <s v="RECICLAJE (IVA)               "/>
    <s v="  900442201"/>
    <s v="RECUPERAR S.A.S."/>
    <s v="80999005            "/>
    <x v="2"/>
    <m/>
    <m/>
    <m/>
    <s v="001311"/>
    <s v="REC AGOSTO 2930            "/>
    <s v="09/10/2019"/>
    <n v="0"/>
    <n v="681"/>
    <n v="681"/>
    <x v="1"/>
    <s v="Ingreso"/>
  </r>
  <r>
    <s v="2019"/>
    <x v="7"/>
    <s v="11"/>
    <x v="0"/>
    <s v="000008645"/>
    <s v="000008645"/>
    <s v="4174050501          "/>
    <s v="RECICLAJE (IVA)               "/>
    <s v="  900442201"/>
    <s v="RECUPERAR S.A.S."/>
    <s v="80999002            "/>
    <x v="1"/>
    <m/>
    <m/>
    <m/>
    <s v="001385"/>
    <s v="REC AGO 31 A SEP 2          "/>
    <s v="09/11/2019"/>
    <n v="0"/>
    <n v="28324"/>
    <n v="28324"/>
    <x v="1"/>
    <s v="Ingreso"/>
  </r>
  <r>
    <s v="2019"/>
    <x v="7"/>
    <s v="11"/>
    <x v="0"/>
    <s v="000008645"/>
    <s v="000008645"/>
    <s v="4174050501          "/>
    <s v="RECICLAJE (IVA)               "/>
    <s v="  900442201"/>
    <s v="RECUPERAR S.A.S."/>
    <s v="80999002            "/>
    <x v="1"/>
    <m/>
    <m/>
    <m/>
    <s v="001387"/>
    <s v="REC AGO 31 A SEP 2          "/>
    <s v="09/11/2019"/>
    <n v="0"/>
    <n v="7092"/>
    <n v="7092"/>
    <x v="1"/>
    <s v="Ingreso"/>
  </r>
  <r>
    <s v="2019"/>
    <x v="7"/>
    <s v="11"/>
    <x v="0"/>
    <s v="000008645"/>
    <s v="000008645"/>
    <s v="4174050501          "/>
    <s v="RECICLAJE (IVA)               "/>
    <s v="  900442201"/>
    <s v="RECUPERAR S.A.S."/>
    <s v="80999002            "/>
    <x v="1"/>
    <m/>
    <m/>
    <m/>
    <s v="001390"/>
    <s v="REC AGO 31 A SEP 2          "/>
    <s v="09/11/2019"/>
    <n v="0"/>
    <n v="31737"/>
    <n v="31737"/>
    <x v="1"/>
    <s v="Ingreso"/>
  </r>
  <r>
    <s v="2019"/>
    <x v="7"/>
    <s v="11"/>
    <x v="0"/>
    <s v="000008645"/>
    <s v="000008645"/>
    <s v="4174050501          "/>
    <s v="RECICLAJE (IVA)               "/>
    <s v="  900442201"/>
    <s v="RECUPERAR S.A.S."/>
    <s v="80999002            "/>
    <x v="1"/>
    <m/>
    <m/>
    <m/>
    <s v="001391"/>
    <s v="REC AGO 31 A SEP 2          "/>
    <s v="09/11/2019"/>
    <n v="0"/>
    <n v="18774"/>
    <n v="18774"/>
    <x v="1"/>
    <s v="Ingreso"/>
  </r>
  <r>
    <s v="2019"/>
    <x v="7"/>
    <s v="11"/>
    <x v="0"/>
    <s v="000008645"/>
    <s v="000008645"/>
    <s v="4174050501          "/>
    <s v="RECICLAJE (IVA)               "/>
    <s v="  900442201"/>
    <s v="RECUPERAR S.A.S."/>
    <s v="80999002            "/>
    <x v="1"/>
    <m/>
    <m/>
    <m/>
    <s v="001392"/>
    <s v="REC AGO 31 A SEP 2          "/>
    <s v="09/11/2019"/>
    <n v="0"/>
    <n v="56769"/>
    <n v="56769"/>
    <x v="1"/>
    <s v="Ingreso"/>
  </r>
  <r>
    <s v="2019"/>
    <x v="7"/>
    <s v="11"/>
    <x v="0"/>
    <s v="000008645"/>
    <s v="000008645"/>
    <s v="4174050501          "/>
    <s v="RECICLAJE (IVA)               "/>
    <s v="  900442201"/>
    <s v="RECUPERAR S.A.S."/>
    <s v="80999006            "/>
    <x v="5"/>
    <m/>
    <m/>
    <m/>
    <s v="001397"/>
    <s v="REC AGO 31 A SEP 2          "/>
    <s v="09/11/2019"/>
    <n v="0"/>
    <n v="70928"/>
    <n v="70928"/>
    <x v="1"/>
    <s v="Ingreso"/>
  </r>
  <r>
    <s v="2019"/>
    <x v="7"/>
    <s v="11"/>
    <x v="0"/>
    <s v="000008646"/>
    <s v="000008646"/>
    <s v="4174050501          "/>
    <s v="RECICLAJE (IVA)               "/>
    <s v="  900442201"/>
    <s v="RECUPERAR S.A.S."/>
    <s v="80999003            "/>
    <x v="0"/>
    <m/>
    <m/>
    <m/>
    <s v="001409"/>
    <s v="REC SEPT 3                  "/>
    <s v="09/11/2019"/>
    <n v="0"/>
    <n v="3520"/>
    <n v="3520"/>
    <x v="1"/>
    <s v="Ingreso"/>
  </r>
  <r>
    <s v="2019"/>
    <x v="7"/>
    <s v="11"/>
    <x v="0"/>
    <s v="000008646"/>
    <s v="000008646"/>
    <s v="4174050501          "/>
    <s v="RECICLAJE (IVA)               "/>
    <s v="  900442201"/>
    <s v="RECUPERAR S.A.S."/>
    <s v="80999003            "/>
    <x v="0"/>
    <m/>
    <m/>
    <m/>
    <s v="001411"/>
    <s v="REC SEPT 3                  "/>
    <s v="09/11/2019"/>
    <n v="0"/>
    <n v="15776"/>
    <n v="15776"/>
    <x v="1"/>
    <s v="Ingreso"/>
  </r>
  <r>
    <s v="2019"/>
    <x v="7"/>
    <s v="11"/>
    <x v="0"/>
    <s v="000008646"/>
    <s v="000008646"/>
    <s v="4174050501          "/>
    <s v="RECICLAJE (IVA)               "/>
    <s v="  900442201"/>
    <s v="RECUPERAR S.A.S."/>
    <s v="80999003            "/>
    <x v="0"/>
    <m/>
    <m/>
    <m/>
    <s v="001416"/>
    <s v="REC SEPT 3                  "/>
    <s v="09/11/2019"/>
    <n v="0"/>
    <n v="7085"/>
    <n v="7085"/>
    <x v="1"/>
    <s v="Ingreso"/>
  </r>
  <r>
    <s v="2019"/>
    <x v="7"/>
    <s v="11"/>
    <x v="0"/>
    <s v="000008646"/>
    <s v="000008646"/>
    <s v="4174050501          "/>
    <s v="RECICLAJE (IVA)               "/>
    <s v="  900442201"/>
    <s v="RECUPERAR S.A.S."/>
    <s v="80999003            "/>
    <x v="0"/>
    <m/>
    <m/>
    <m/>
    <s v="001417"/>
    <s v="REC SEPT 3                  "/>
    <s v="09/11/2019"/>
    <n v="0"/>
    <n v="513935"/>
    <n v="513935"/>
    <x v="1"/>
    <s v="Ingreso"/>
  </r>
  <r>
    <s v="2019"/>
    <x v="7"/>
    <s v="11"/>
    <x v="0"/>
    <s v="000008646"/>
    <s v="000008646"/>
    <s v="4174050501          "/>
    <s v="RECICLAJE (IVA)               "/>
    <s v="  900442201"/>
    <s v="RECUPERAR S.A.S."/>
    <s v="80999003            "/>
    <x v="0"/>
    <m/>
    <m/>
    <m/>
    <s v="001418"/>
    <s v="REC SEPT 3                  "/>
    <s v="09/11/2019"/>
    <n v="0"/>
    <n v="111300"/>
    <n v="111300"/>
    <x v="1"/>
    <s v="Ingreso"/>
  </r>
  <r>
    <s v="2019"/>
    <x v="7"/>
    <s v="11"/>
    <x v="0"/>
    <s v="000008646"/>
    <s v="000008646"/>
    <s v="4174050501          "/>
    <s v="RECICLAJE (IVA)               "/>
    <s v="  900442201"/>
    <s v="RECUPERAR S.A.S."/>
    <s v="80999003            "/>
    <x v="0"/>
    <m/>
    <m/>
    <m/>
    <s v="001419"/>
    <s v="REC SEPT 3                  "/>
    <s v="09/11/2019"/>
    <n v="0"/>
    <n v="156238"/>
    <n v="156238"/>
    <x v="1"/>
    <s v="Ingreso"/>
  </r>
  <r>
    <s v="2019"/>
    <x v="7"/>
    <s v="11"/>
    <x v="0"/>
    <s v="000008646"/>
    <s v="000008646"/>
    <s v="4174050501          "/>
    <s v="RECICLAJE (IVA)               "/>
    <s v="  900442201"/>
    <s v="RECUPERAR S.A.S."/>
    <s v="80999003            "/>
    <x v="0"/>
    <m/>
    <m/>
    <m/>
    <s v="001420"/>
    <s v="REC SEPT 3                  "/>
    <s v="09/11/2019"/>
    <n v="0"/>
    <n v="142556"/>
    <n v="142556"/>
    <x v="1"/>
    <s v="Ingreso"/>
  </r>
  <r>
    <s v="2019"/>
    <x v="7"/>
    <s v="11"/>
    <x v="0"/>
    <s v="000008646"/>
    <s v="000008646"/>
    <s v="4174050501          "/>
    <s v="RECICLAJE (IVA)               "/>
    <s v="  900442201"/>
    <s v="RECUPERAR S.A.S."/>
    <s v="80999003            "/>
    <x v="0"/>
    <m/>
    <m/>
    <m/>
    <s v="001421"/>
    <s v="REC SEPT 3                  "/>
    <s v="09/11/2019"/>
    <n v="0"/>
    <n v="66357"/>
    <n v="66357"/>
    <x v="1"/>
    <s v="Ingreso"/>
  </r>
  <r>
    <s v="2019"/>
    <x v="7"/>
    <s v="11"/>
    <x v="0"/>
    <s v="000008646"/>
    <s v="000008646"/>
    <s v="4174050501          "/>
    <s v="RECICLAJE (IVA)               "/>
    <s v="  900442201"/>
    <s v="RECUPERAR S.A.S."/>
    <s v="80999003            "/>
    <x v="0"/>
    <m/>
    <m/>
    <m/>
    <s v="001422"/>
    <s v="REC SEPT 3                  "/>
    <s v="09/11/2019"/>
    <n v="0"/>
    <n v="114480"/>
    <n v="114480"/>
    <x v="1"/>
    <s v="Ingreso"/>
  </r>
  <r>
    <s v="2019"/>
    <x v="7"/>
    <s v="11"/>
    <x v="0"/>
    <s v="000008646"/>
    <s v="000008646"/>
    <s v="4174050501          "/>
    <s v="RECICLAJE (IVA)               "/>
    <s v="  900442201"/>
    <s v="RECUPERAR S.A.S."/>
    <s v="80999005            "/>
    <x v="2"/>
    <m/>
    <m/>
    <m/>
    <s v="001404"/>
    <s v="REC SEPT 3                  "/>
    <s v="09/11/2019"/>
    <n v="0"/>
    <n v="25860"/>
    <n v="25860"/>
    <x v="1"/>
    <s v="Ingreso"/>
  </r>
  <r>
    <s v="2019"/>
    <x v="7"/>
    <s v="11"/>
    <x v="0"/>
    <s v="000008646"/>
    <s v="000008646"/>
    <s v="4174050501          "/>
    <s v="RECICLAJE (IVA)               "/>
    <s v="  900442201"/>
    <s v="RECUPERAR S.A.S."/>
    <s v="80999005            "/>
    <x v="2"/>
    <m/>
    <m/>
    <m/>
    <s v="001406"/>
    <s v="REC SEPT 3                  "/>
    <s v="09/11/2019"/>
    <n v="0"/>
    <n v="32928"/>
    <n v="32928"/>
    <x v="1"/>
    <s v="Ingreso"/>
  </r>
  <r>
    <s v="2019"/>
    <x v="7"/>
    <s v="11"/>
    <x v="0"/>
    <s v="000008646"/>
    <s v="000008646"/>
    <s v="4174050501          "/>
    <s v="RECICLAJE (IVA)               "/>
    <s v="  900442201"/>
    <s v="RECUPERAR S.A.S."/>
    <s v="80999005            "/>
    <x v="2"/>
    <m/>
    <m/>
    <m/>
    <s v="001407"/>
    <s v="REC SEPT 3                  "/>
    <s v="09/11/2019"/>
    <n v="0"/>
    <n v="1105118"/>
    <n v="1105118"/>
    <x v="1"/>
    <s v="Ingreso"/>
  </r>
  <r>
    <s v="2019"/>
    <x v="7"/>
    <s v="11"/>
    <x v="0"/>
    <s v="000008646"/>
    <s v="000008646"/>
    <s v="4174050501          "/>
    <s v="RECICLAJE (IVA)               "/>
    <s v="  900442201"/>
    <s v="RECUPERAR S.A.S."/>
    <s v="80999005            "/>
    <x v="2"/>
    <m/>
    <m/>
    <m/>
    <s v="001408"/>
    <s v="REC SEPT 3                  "/>
    <s v="09/11/2019"/>
    <n v="0"/>
    <n v="5640"/>
    <n v="5640"/>
    <x v="1"/>
    <s v="Ingreso"/>
  </r>
  <r>
    <s v="2019"/>
    <x v="7"/>
    <s v="11"/>
    <x v="0"/>
    <s v="000008646"/>
    <s v="000008646"/>
    <s v="4174050501          "/>
    <s v="RECICLAJE (IVA)               "/>
    <s v="  900442201"/>
    <s v="RECUPERAR S.A.S."/>
    <s v="80999005            "/>
    <x v="2"/>
    <m/>
    <m/>
    <m/>
    <s v="001430"/>
    <s v="REC SEPT 3                  "/>
    <s v="09/11/2019"/>
    <n v="0"/>
    <n v="3405"/>
    <n v="3405"/>
    <x v="1"/>
    <s v="Ingreso"/>
  </r>
  <r>
    <s v="2019"/>
    <x v="7"/>
    <s v="11"/>
    <x v="0"/>
    <s v="000008646"/>
    <s v="000008646"/>
    <s v="4174050501          "/>
    <s v="RECICLAJE (IVA)               "/>
    <s v="  900442201"/>
    <s v="RECUPERAR S.A.S."/>
    <s v="80999008            "/>
    <x v="4"/>
    <m/>
    <m/>
    <m/>
    <s v="001427"/>
    <s v="REC SEPT 3                  "/>
    <s v="09/11/2019"/>
    <n v="0"/>
    <n v="24242"/>
    <n v="24242"/>
    <x v="1"/>
    <s v="Ingreso"/>
  </r>
  <r>
    <s v="2019"/>
    <x v="7"/>
    <s v="11"/>
    <x v="0"/>
    <s v="000008647"/>
    <s v="000008647"/>
    <s v="4174050501          "/>
    <s v="RECICLAJE (IVA)               "/>
    <s v="  800013252"/>
    <s v="CTA DE RECICLAJE Y SERVICIOS C"/>
    <s v="80999004            "/>
    <x v="3"/>
    <m/>
    <m/>
    <m/>
    <s v="001438"/>
    <s v="REC AGOS 25 A SEP 5         "/>
    <s v="09/11/2019"/>
    <n v="0"/>
    <n v="12600"/>
    <n v="12600"/>
    <x v="1"/>
    <s v="Ingreso"/>
  </r>
  <r>
    <s v="2019"/>
    <x v="7"/>
    <s v="11"/>
    <x v="0"/>
    <s v="000008647"/>
    <s v="000008647"/>
    <s v="4174050501          "/>
    <s v="RECICLAJE (IVA)               "/>
    <s v="  800013252"/>
    <s v="CTA DE RECICLAJE Y SERVICIOS C"/>
    <s v="80999004            "/>
    <x v="3"/>
    <m/>
    <m/>
    <m/>
    <s v="001440"/>
    <s v="REC AGOS 25 A SEP 5         "/>
    <s v="09/11/2019"/>
    <n v="0"/>
    <n v="18550"/>
    <n v="18550"/>
    <x v="1"/>
    <s v="Ingreso"/>
  </r>
  <r>
    <s v="2019"/>
    <x v="7"/>
    <s v="11"/>
    <x v="0"/>
    <s v="000008647"/>
    <s v="000008647"/>
    <s v="4174050501          "/>
    <s v="RECICLAJE (IVA)               "/>
    <s v="  800013252"/>
    <s v="CTA DE RECICLAJE Y SERVICIOS C"/>
    <s v="80999004            "/>
    <x v="3"/>
    <m/>
    <m/>
    <m/>
    <s v="001441"/>
    <s v="REC AGOS 25 A SEP 5         "/>
    <s v="09/11/2019"/>
    <n v="0"/>
    <n v="43000"/>
    <n v="43000"/>
    <x v="1"/>
    <s v="Ingreso"/>
  </r>
  <r>
    <s v="2019"/>
    <x v="7"/>
    <s v="11"/>
    <x v="0"/>
    <s v="000008647"/>
    <s v="000008647"/>
    <s v="4174050501          "/>
    <s v="RECICLAJE (IVA)               "/>
    <s v="  800013252"/>
    <s v="CTA DE RECICLAJE Y SERVICIOS C"/>
    <s v="80999004            "/>
    <x v="3"/>
    <m/>
    <m/>
    <m/>
    <s v="001442"/>
    <s v="REC AGOS 25 A SEP 5         "/>
    <s v="09/11/2019"/>
    <n v="0"/>
    <n v="17000"/>
    <n v="17000"/>
    <x v="1"/>
    <s v="Ingreso"/>
  </r>
  <r>
    <s v="2019"/>
    <x v="7"/>
    <s v="11"/>
    <x v="0"/>
    <s v="000008648"/>
    <s v="500350802"/>
    <s v="4174050501          "/>
    <s v="RECICLAJE (IVA)               "/>
    <s v="  890900608"/>
    <s v="ALMACENES EXITO S A"/>
    <s v="80999002            "/>
    <x v="1"/>
    <m/>
    <m/>
    <m/>
    <s v="001446"/>
    <s v="VTA DE COSTALES             "/>
    <s v="09/11/2019"/>
    <n v="0"/>
    <n v="80000"/>
    <n v="80000"/>
    <x v="1"/>
    <s v="Ingreso"/>
  </r>
  <r>
    <s v="2019"/>
    <x v="7"/>
    <s v="11"/>
    <x v="0"/>
    <s v="000008649"/>
    <s v="000008649"/>
    <s v="4174050501          "/>
    <s v="RECICLAJE (IVA)               "/>
    <s v="  890925108"/>
    <s v="PAPELES Y CARTONES S.A. PAPELS"/>
    <s v="80999002            "/>
    <x v="1"/>
    <m/>
    <m/>
    <m/>
    <s v="001449"/>
    <s v="VTA DE CARTÓN               "/>
    <s v="09/11/2019"/>
    <n v="0"/>
    <n v="12220600"/>
    <n v="12220600"/>
    <x v="1"/>
    <s v="Ingreso"/>
  </r>
  <r>
    <s v="2019"/>
    <x v="7"/>
    <s v="11"/>
    <x v="0"/>
    <s v="000008649"/>
    <s v="000008649"/>
    <s v="4174050501          "/>
    <s v="RECICLAJE (IVA)               "/>
    <s v="  890925108"/>
    <s v="PAPELES Y CARTONES S.A. PAPELS"/>
    <s v="80999002            "/>
    <x v="1"/>
    <m/>
    <m/>
    <m/>
    <s v="001450"/>
    <s v="VTA DE CARTÓN               "/>
    <s v="09/11/2019"/>
    <n v="0"/>
    <n v="11314100"/>
    <n v="11314100"/>
    <x v="1"/>
    <s v="Ingreso"/>
  </r>
  <r>
    <s v="2019"/>
    <x v="7"/>
    <s v="11"/>
    <x v="0"/>
    <s v="000008649"/>
    <s v="000008649"/>
    <s v="4174050501          "/>
    <s v="RECICLAJE (IVA)               "/>
    <s v="  890925108"/>
    <s v="PAPELES Y CARTONES S.A. PAPELS"/>
    <s v="80999002            "/>
    <x v="1"/>
    <m/>
    <m/>
    <m/>
    <s v="001451"/>
    <s v="VTA DE CARTÓN               "/>
    <s v="09/11/2019"/>
    <n v="0"/>
    <n v="11054400"/>
    <n v="11054400"/>
    <x v="1"/>
    <s v="Ingreso"/>
  </r>
  <r>
    <s v="2019"/>
    <x v="7"/>
    <s v="11"/>
    <x v="0"/>
    <s v="000008649"/>
    <s v="000008649"/>
    <s v="4174050501          "/>
    <s v="RECICLAJE (IVA)               "/>
    <s v="  890925108"/>
    <s v="PAPELES Y CARTONES S.A. PAPELS"/>
    <s v="80999002            "/>
    <x v="1"/>
    <m/>
    <m/>
    <m/>
    <s v="001452"/>
    <s v="VTA DE CARTÓN               "/>
    <s v="09/11/2019"/>
    <n v="0"/>
    <n v="9104200"/>
    <n v="9104200"/>
    <x v="1"/>
    <s v="Ingreso"/>
  </r>
  <r>
    <s v="2019"/>
    <x v="7"/>
    <s v="11"/>
    <x v="0"/>
    <s v="000008649"/>
    <s v="000008649"/>
    <s v="4174050501          "/>
    <s v="RECICLAJE (IVA)               "/>
    <s v="  890925108"/>
    <s v="PAPELES Y CARTONES S.A. PAPELS"/>
    <s v="80999002            "/>
    <x v="1"/>
    <m/>
    <m/>
    <m/>
    <s v="001453"/>
    <s v="VTA DE CARTÓN               "/>
    <s v="09/11/2019"/>
    <n v="0"/>
    <n v="793760"/>
    <n v="793760"/>
    <x v="1"/>
    <s v="Ingreso"/>
  </r>
  <r>
    <s v="2019"/>
    <x v="7"/>
    <s v="11"/>
    <x v="0"/>
    <s v="000008649"/>
    <s v="000008649"/>
    <s v="4174050501          "/>
    <s v="RECICLAJE (IVA)               "/>
    <s v="  890925108"/>
    <s v="PAPELES Y CARTONES S.A. PAPELS"/>
    <s v="80999002            "/>
    <x v="1"/>
    <m/>
    <m/>
    <m/>
    <s v="001454"/>
    <s v="VTA DE CARTÓN               "/>
    <s v="09/11/2019"/>
    <n v="0"/>
    <n v="11505200"/>
    <n v="11505200"/>
    <x v="1"/>
    <s v="Ingreso"/>
  </r>
  <r>
    <s v="2019"/>
    <x v="7"/>
    <s v="13"/>
    <x v="0"/>
    <s v="000008650"/>
    <s v="000008650"/>
    <s v="4174050501          "/>
    <s v="RECICLAJE (IVA)               "/>
    <s v="  890319797"/>
    <s v="COMPAÑIA COLOMBIANA RECICLADOR"/>
    <s v="80999003            "/>
    <x v="0"/>
    <m/>
    <m/>
    <m/>
    <s v="001567"/>
    <s v="REC BGTA AGOS 30 A SEPT 10  "/>
    <s v="09/13/2019"/>
    <n v="0"/>
    <n v="173950"/>
    <n v="173950"/>
    <x v="1"/>
    <s v="Ingreso"/>
  </r>
  <r>
    <s v="2019"/>
    <x v="7"/>
    <s v="13"/>
    <x v="0"/>
    <s v="000008655"/>
    <s v="500351642"/>
    <s v="4174050501          "/>
    <s v="RECICLAJE (IVA)               "/>
    <s v="  890900608"/>
    <s v="ALMACENES EXITO S A"/>
    <s v="80999002            "/>
    <x v="1"/>
    <m/>
    <m/>
    <m/>
    <s v="001583"/>
    <s v="VTA DE COSTALES             "/>
    <s v="09/13/2019"/>
    <n v="0"/>
    <n v="80000"/>
    <n v="80000"/>
    <x v="1"/>
    <s v="Ingreso"/>
  </r>
  <r>
    <s v="2019"/>
    <x v="7"/>
    <s v="13"/>
    <x v="0"/>
    <s v="000008655"/>
    <s v="500351642"/>
    <s v="4174050501          "/>
    <s v="RECICLAJE (IVA)               "/>
    <s v="  890900608"/>
    <s v="ALMACENES EXITO S A"/>
    <s v="80999002            "/>
    <x v="1"/>
    <m/>
    <m/>
    <m/>
    <s v="001584"/>
    <s v="VTA DE COSTALES             "/>
    <s v="09/13/2019"/>
    <n v="0"/>
    <n v="80000"/>
    <n v="80000"/>
    <x v="1"/>
    <s v="Ingreso"/>
  </r>
  <r>
    <s v="2019"/>
    <x v="7"/>
    <s v="13"/>
    <x v="0"/>
    <s v="000008655"/>
    <s v="500351642"/>
    <s v="4174050501          "/>
    <s v="RECICLAJE (IVA)               "/>
    <s v="  890900608"/>
    <s v="ALMACENES EXITO S A"/>
    <s v="80999002            "/>
    <x v="1"/>
    <m/>
    <m/>
    <m/>
    <s v="001585"/>
    <s v="VTA DE COSTALES             "/>
    <s v="09/13/2019"/>
    <n v="0"/>
    <n v="70000"/>
    <n v="70000"/>
    <x v="1"/>
    <s v="Ingreso"/>
  </r>
  <r>
    <s v="2019"/>
    <x v="7"/>
    <s v="13"/>
    <x v="0"/>
    <s v="000008655"/>
    <s v="500351642"/>
    <s v="4174050501          "/>
    <s v="RECICLAJE (IVA)               "/>
    <s v="  890900608"/>
    <s v="ALMACENES EXITO S A"/>
    <s v="80999002            "/>
    <x v="1"/>
    <m/>
    <m/>
    <m/>
    <s v="001586"/>
    <s v="VTA DE COSTALES             "/>
    <s v="09/13/2019"/>
    <n v="0"/>
    <n v="70000"/>
    <n v="70000"/>
    <x v="1"/>
    <s v="Ingreso"/>
  </r>
  <r>
    <s v="2019"/>
    <x v="7"/>
    <s v="13"/>
    <x v="0"/>
    <s v="000008655"/>
    <s v="500351642"/>
    <s v="4174050501          "/>
    <s v="RECICLAJE (IVA)               "/>
    <s v="  890900608"/>
    <s v="ALMACENES EXITO S A"/>
    <s v="80999002            "/>
    <x v="1"/>
    <m/>
    <m/>
    <m/>
    <s v="001587"/>
    <s v="VTA DE COSTALES             "/>
    <s v="09/13/2019"/>
    <n v="0"/>
    <n v="70000"/>
    <n v="70000"/>
    <x v="1"/>
    <s v="Ingreso"/>
  </r>
  <r>
    <s v="2019"/>
    <x v="7"/>
    <s v="13"/>
    <x v="0"/>
    <s v="000008655"/>
    <s v="500351642"/>
    <s v="4174050501          "/>
    <s v="RECICLAJE (IVA)               "/>
    <s v="  890900608"/>
    <s v="ALMACENES EXITO S A"/>
    <s v="80999002            "/>
    <x v="1"/>
    <m/>
    <m/>
    <m/>
    <s v="001588"/>
    <s v="VTA DE COSTALES             "/>
    <s v="09/13/2019"/>
    <n v="0"/>
    <n v="70000"/>
    <n v="70000"/>
    <x v="1"/>
    <s v="Ingreso"/>
  </r>
  <r>
    <s v="2019"/>
    <x v="7"/>
    <s v="13"/>
    <x v="0"/>
    <s v="000008656"/>
    <s v="000008656"/>
    <s v="4174050501          "/>
    <s v="RECICLAJE (IVA)               "/>
    <s v="  900299043"/>
    <s v="PLASTICOS AMBIENTALES S.A.S."/>
    <s v="80999002            "/>
    <x v="1"/>
    <m/>
    <m/>
    <m/>
    <s v="001592"/>
    <s v="VTA DE PLASTICO             "/>
    <s v="09/13/2019"/>
    <n v="0"/>
    <n v="589720"/>
    <n v="589720"/>
    <x v="1"/>
    <s v="Ingreso"/>
  </r>
  <r>
    <s v="2019"/>
    <x v="7"/>
    <s v="13"/>
    <x v="0"/>
    <s v="000008656"/>
    <s v="000008656"/>
    <s v="4174050501          "/>
    <s v="RECICLAJE (IVA)               "/>
    <s v="  900299043"/>
    <s v="PLASTICOS AMBIENTALES S.A.S."/>
    <s v="80999002            "/>
    <x v="1"/>
    <m/>
    <m/>
    <m/>
    <s v="001593"/>
    <s v="VTA DE PLASTICO             "/>
    <s v="09/13/2019"/>
    <n v="0"/>
    <n v="610880"/>
    <n v="610880"/>
    <x v="1"/>
    <s v="Ingreso"/>
  </r>
  <r>
    <s v="2019"/>
    <x v="7"/>
    <s v="13"/>
    <x v="0"/>
    <s v="000008656"/>
    <s v="000008656"/>
    <s v="4174050501          "/>
    <s v="RECICLAJE (IVA)               "/>
    <s v="  900299043"/>
    <s v="PLASTICOS AMBIENTALES S.A.S."/>
    <s v="80999002            "/>
    <x v="1"/>
    <m/>
    <m/>
    <m/>
    <s v="001594"/>
    <s v="VTA DE PLASTICO             "/>
    <s v="09/13/2019"/>
    <n v="0"/>
    <n v="937480"/>
    <n v="937480"/>
    <x v="1"/>
    <s v="Ingreso"/>
  </r>
  <r>
    <s v="2019"/>
    <x v="7"/>
    <s v="13"/>
    <x v="0"/>
    <s v="000008656"/>
    <s v="000008656"/>
    <s v="4174050501          "/>
    <s v="RECICLAJE (IVA)               "/>
    <s v="  900299043"/>
    <s v="PLASTICOS AMBIENTALES S.A.S."/>
    <s v="80999002            "/>
    <x v="1"/>
    <m/>
    <m/>
    <m/>
    <s v="001595"/>
    <s v="VTA DE PLASTICO             "/>
    <s v="09/13/2019"/>
    <n v="0"/>
    <n v="1065360"/>
    <n v="1065360"/>
    <x v="1"/>
    <s v="Ingreso"/>
  </r>
  <r>
    <s v="2019"/>
    <x v="7"/>
    <s v="13"/>
    <x v="0"/>
    <s v="000008656"/>
    <s v="000008656"/>
    <s v="4174050501          "/>
    <s v="RECICLAJE (IVA)               "/>
    <s v="  900299043"/>
    <s v="PLASTICOS AMBIENTALES S.A.S."/>
    <s v="80999002            "/>
    <x v="1"/>
    <m/>
    <m/>
    <m/>
    <s v="001598"/>
    <s v="VTA DE PLASTICO             "/>
    <s v="09/13/2019"/>
    <n v="0"/>
    <n v="839040"/>
    <n v="839040"/>
    <x v="1"/>
    <s v="Ingreso"/>
  </r>
  <r>
    <s v="2019"/>
    <x v="7"/>
    <s v="13"/>
    <x v="0"/>
    <s v="000008656"/>
    <s v="000008656"/>
    <s v="4174050501          "/>
    <s v="RECICLAJE (IVA)               "/>
    <s v="  900299043"/>
    <s v="PLASTICOS AMBIENTALES S.A.S."/>
    <s v="80999002            "/>
    <x v="1"/>
    <m/>
    <m/>
    <m/>
    <s v="001599"/>
    <s v="VTA DE PLASTICO             "/>
    <s v="09/13/2019"/>
    <n v="0"/>
    <n v="461840"/>
    <n v="461840"/>
    <x v="1"/>
    <s v="Ingreso"/>
  </r>
  <r>
    <s v="2019"/>
    <x v="7"/>
    <s v="13"/>
    <x v="0"/>
    <s v="000008656"/>
    <s v="000008656"/>
    <s v="4174050501          "/>
    <s v="RECICLAJE (IVA)               "/>
    <s v="  900299043"/>
    <s v="PLASTICOS AMBIENTALES S.A.S."/>
    <s v="80999002            "/>
    <x v="1"/>
    <m/>
    <m/>
    <m/>
    <s v="001600"/>
    <s v="VTA DE PLASTICO             "/>
    <s v="09/13/2019"/>
    <n v="0"/>
    <n v="2272400"/>
    <n v="2272400"/>
    <x v="1"/>
    <s v="Ingreso"/>
  </r>
  <r>
    <s v="2019"/>
    <x v="7"/>
    <s v="13"/>
    <x v="0"/>
    <s v="000008656"/>
    <s v="000008656"/>
    <s v="4174050501          "/>
    <s v="RECICLAJE (IVA)               "/>
    <s v="  900299043"/>
    <s v="PLASTICOS AMBIENTALES S.A.S."/>
    <s v="80999002            "/>
    <x v="1"/>
    <m/>
    <m/>
    <m/>
    <s v="001601"/>
    <s v="VTA DE PLASTICO             "/>
    <s v="09/13/2019"/>
    <n v="0"/>
    <n v="736000"/>
    <n v="736000"/>
    <x v="1"/>
    <s v="Ingreso"/>
  </r>
  <r>
    <s v="2019"/>
    <x v="7"/>
    <s v="13"/>
    <x v="0"/>
    <s v="000008656"/>
    <s v="000008656"/>
    <s v="4174050501          "/>
    <s v="RECICLAJE (IVA)               "/>
    <s v="  900299043"/>
    <s v="PLASTICOS AMBIENTALES S.A.S."/>
    <s v="80999003            "/>
    <x v="0"/>
    <m/>
    <m/>
    <m/>
    <s v="001591"/>
    <s v="VTA DE PLASTICO             "/>
    <s v="09/13/2019"/>
    <n v="0"/>
    <n v="4181400"/>
    <n v="4181400"/>
    <x v="1"/>
    <s v="Ingreso"/>
  </r>
  <r>
    <s v="2019"/>
    <x v="7"/>
    <s v="13"/>
    <x v="0"/>
    <s v="000008656"/>
    <s v="000008656"/>
    <s v="4174050501          "/>
    <s v="RECICLAJE (IVA)               "/>
    <s v="  900299043"/>
    <s v="PLASTICOS AMBIENTALES S.A.S."/>
    <s v="80999003            "/>
    <x v="0"/>
    <m/>
    <m/>
    <m/>
    <s v="001597"/>
    <s v="VTA DE PLASTICO             "/>
    <s v="09/13/2019"/>
    <n v="0"/>
    <n v="4192440"/>
    <n v="4192440"/>
    <x v="1"/>
    <s v="Ingreso"/>
  </r>
  <r>
    <s v="2019"/>
    <x v="7"/>
    <s v="13"/>
    <x v="0"/>
    <s v="000008656"/>
    <s v="000008656"/>
    <s v="4174050501          "/>
    <s v="RECICLAJE (IVA)               "/>
    <s v="  900299043"/>
    <s v="PLASTICOS AMBIENTALES S.A.S."/>
    <s v="80999003            "/>
    <x v="0"/>
    <m/>
    <m/>
    <m/>
    <s v="001603"/>
    <s v="VTA DE PLASTICO             "/>
    <s v="09/13/2019"/>
    <n v="0"/>
    <n v="4010280"/>
    <n v="4010280"/>
    <x v="1"/>
    <s v="Ingreso"/>
  </r>
  <r>
    <s v="2019"/>
    <x v="7"/>
    <s v="13"/>
    <x v="0"/>
    <s v="000008656"/>
    <s v="000008656"/>
    <s v="4174050501          "/>
    <s v="RECICLAJE (IVA)               "/>
    <s v="  900299043"/>
    <s v="PLASTICOS AMBIENTALES S.A.S."/>
    <s v="80999003            "/>
    <x v="0"/>
    <m/>
    <m/>
    <m/>
    <s v="001604"/>
    <s v="VTA DE PLASTICO             "/>
    <s v="09/13/2019"/>
    <n v="0"/>
    <n v="4214520"/>
    <n v="4214520"/>
    <x v="1"/>
    <s v="Ingreso"/>
  </r>
  <r>
    <s v="2019"/>
    <x v="7"/>
    <s v="13"/>
    <x v="0"/>
    <s v="000008656"/>
    <s v="000008656"/>
    <s v="4174050501          "/>
    <s v="RECICLAJE (IVA)               "/>
    <s v="  900299043"/>
    <s v="PLASTICOS AMBIENTALES S.A.S."/>
    <s v="80999004            "/>
    <x v="3"/>
    <m/>
    <m/>
    <m/>
    <s v="001596"/>
    <s v="VTA DE PLASTICO             "/>
    <s v="09/13/2019"/>
    <n v="0"/>
    <n v="3703920"/>
    <n v="3703920"/>
    <x v="1"/>
    <s v="Ingreso"/>
  </r>
  <r>
    <s v="2019"/>
    <x v="7"/>
    <s v="13"/>
    <x v="0"/>
    <s v="000008656"/>
    <s v="000008656"/>
    <s v="4174050501          "/>
    <s v="RECICLAJE (IVA)               "/>
    <s v="  900299043"/>
    <s v="PLASTICOS AMBIENTALES S.A.S."/>
    <s v="80999006            "/>
    <x v="5"/>
    <m/>
    <m/>
    <m/>
    <s v="001602"/>
    <s v="VTA DE PLASTICO             "/>
    <s v="09/13/2019"/>
    <n v="0"/>
    <n v="3250360"/>
    <n v="3250360"/>
    <x v="1"/>
    <s v="Ingreso"/>
  </r>
  <r>
    <s v="2019"/>
    <x v="7"/>
    <s v="13"/>
    <x v="0"/>
    <s v="000008657"/>
    <s v="000008657"/>
    <s v="4174050501          "/>
    <s v="RECICLAJE (IVA)               "/>
    <s v="  890300406"/>
    <s v="CARTON DE COLOMBIA S.A."/>
    <s v="80999006            "/>
    <x v="5"/>
    <m/>
    <m/>
    <m/>
    <s v="001608"/>
    <s v="REC MOLINO 3                "/>
    <s v="09/13/2019"/>
    <n v="0"/>
    <n v="4013100"/>
    <n v="4013100"/>
    <x v="1"/>
    <s v="Ingreso"/>
  </r>
  <r>
    <s v="2019"/>
    <x v="7"/>
    <s v="13"/>
    <x v="0"/>
    <s v="000008657"/>
    <s v="000008657"/>
    <s v="4174050501          "/>
    <s v="RECICLAJE (IVA)               "/>
    <s v="  890300406"/>
    <s v="CARTON DE COLOMBIA S.A."/>
    <s v="80999006            "/>
    <x v="5"/>
    <m/>
    <m/>
    <m/>
    <s v="001612"/>
    <s v="REC MOLINO 3                "/>
    <s v="09/13/2019"/>
    <n v="0"/>
    <n v="4116000"/>
    <n v="4116000"/>
    <x v="1"/>
    <s v="Ingreso"/>
  </r>
  <r>
    <s v="2019"/>
    <x v="7"/>
    <s v="13"/>
    <x v="0"/>
    <s v="000008657"/>
    <s v="000008657"/>
    <s v="4174050501          "/>
    <s v="RECICLAJE (IVA)               "/>
    <s v="  890300406"/>
    <s v="CARTON DE COLOMBIA S.A."/>
    <s v="80999008            "/>
    <x v="4"/>
    <m/>
    <m/>
    <m/>
    <s v="001609"/>
    <s v="REC MOLINO 3                "/>
    <s v="09/13/2019"/>
    <n v="0"/>
    <n v="4395300"/>
    <n v="4395300"/>
    <x v="1"/>
    <s v="Ingreso"/>
  </r>
  <r>
    <s v="2019"/>
    <x v="7"/>
    <s v="13"/>
    <x v="0"/>
    <s v="000008657"/>
    <s v="000008657"/>
    <s v="4174050501          "/>
    <s v="RECICLAJE (IVA)               "/>
    <s v="  890300406"/>
    <s v="CARTON DE COLOMBIA S.A."/>
    <s v="80999008            "/>
    <x v="4"/>
    <m/>
    <m/>
    <m/>
    <s v="001610"/>
    <s v="REC MOLINO 3                "/>
    <s v="09/13/2019"/>
    <n v="0"/>
    <n v="3857838.6"/>
    <n v="3857838.6"/>
    <x v="1"/>
    <s v="Ingreso"/>
  </r>
  <r>
    <s v="2019"/>
    <x v="7"/>
    <s v="13"/>
    <x v="0"/>
    <s v="000008657"/>
    <s v="000008657"/>
    <s v="4174050501          "/>
    <s v="RECICLAJE (IVA)               "/>
    <s v="  890300406"/>
    <s v="CARTON DE COLOMBIA S.A."/>
    <s v="80999008            "/>
    <x v="4"/>
    <m/>
    <m/>
    <m/>
    <s v="001611"/>
    <s v="REC MOLINO 3                "/>
    <s v="09/13/2019"/>
    <n v="0"/>
    <n v="3924900"/>
    <n v="3924900"/>
    <x v="1"/>
    <s v="Ingreso"/>
  </r>
  <r>
    <s v="2019"/>
    <x v="7"/>
    <s v="13"/>
    <x v="0"/>
    <s v="000008657"/>
    <s v="000008657"/>
    <s v="4174050501          "/>
    <s v="RECICLAJE (IVA)               "/>
    <s v="  890300406"/>
    <s v="CARTON DE COLOMBIA S.A."/>
    <s v="80999008            "/>
    <x v="4"/>
    <m/>
    <m/>
    <m/>
    <s v="001613"/>
    <s v="REC MOLINO 3                "/>
    <s v="09/13/2019"/>
    <n v="0"/>
    <n v="4292400"/>
    <n v="4292400"/>
    <x v="1"/>
    <s v="Ingreso"/>
  </r>
  <r>
    <s v="2019"/>
    <x v="7"/>
    <s v="13"/>
    <x v="0"/>
    <s v="000008658"/>
    <s v="000008658"/>
    <s v="4174050501          "/>
    <s v="RECICLAJE (IVA)               "/>
    <s v="  890300406"/>
    <s v="CARTON DE COLOMBIA S.A."/>
    <s v="80999003            "/>
    <x v="0"/>
    <m/>
    <m/>
    <m/>
    <s v="001618"/>
    <s v="REC MOLINO 5 COSTA          "/>
    <s v="09/13/2019"/>
    <n v="0"/>
    <n v="12999700"/>
    <n v="12999700"/>
    <x v="1"/>
    <s v="Ingreso"/>
  </r>
  <r>
    <s v="2019"/>
    <x v="7"/>
    <s v="13"/>
    <x v="0"/>
    <s v="000008658"/>
    <s v="000008658"/>
    <s v="4174050501          "/>
    <s v="RECICLAJE (IVA)               "/>
    <s v="  890300406"/>
    <s v="CARTON DE COLOMBIA S.A."/>
    <s v="80999003            "/>
    <x v="0"/>
    <m/>
    <m/>
    <m/>
    <s v="001624"/>
    <s v="REC MOLINO 5 COSTA          "/>
    <s v="09/13/2019"/>
    <n v="0"/>
    <n v="12357800"/>
    <n v="12357800"/>
    <x v="1"/>
    <s v="Ingreso"/>
  </r>
  <r>
    <s v="2019"/>
    <x v="7"/>
    <s v="13"/>
    <x v="0"/>
    <s v="000008658"/>
    <s v="000008658"/>
    <s v="4174050501          "/>
    <s v="RECICLAJE (IVA)               "/>
    <s v="  890300406"/>
    <s v="CARTON DE COLOMBIA S.A."/>
    <s v="80999003            "/>
    <x v="0"/>
    <m/>
    <m/>
    <m/>
    <s v="001625"/>
    <s v="REC MOLINO 5 COSTA          "/>
    <s v="09/13/2019"/>
    <n v="0"/>
    <n v="11711000"/>
    <n v="11711000"/>
    <x v="1"/>
    <s v="Ingreso"/>
  </r>
  <r>
    <s v="2019"/>
    <x v="7"/>
    <s v="13"/>
    <x v="0"/>
    <s v="000008658"/>
    <s v="000008658"/>
    <s v="4174050501          "/>
    <s v="RECICLAJE (IVA)               "/>
    <s v="  890300406"/>
    <s v="CARTON DE COLOMBIA S.A."/>
    <s v="80999003            "/>
    <x v="0"/>
    <m/>
    <m/>
    <m/>
    <s v="001626"/>
    <s v="REC MOLINO 5 COSTA          "/>
    <s v="09/13/2019"/>
    <n v="0"/>
    <n v="12656700"/>
    <n v="12656700"/>
    <x v="1"/>
    <s v="Ingreso"/>
  </r>
  <r>
    <s v="2019"/>
    <x v="7"/>
    <s v="13"/>
    <x v="0"/>
    <s v="000008658"/>
    <s v="000008658"/>
    <s v="4174050501          "/>
    <s v="RECICLAJE (IVA)               "/>
    <s v="  890300406"/>
    <s v="CARTON DE COLOMBIA S.A."/>
    <s v="80999003            "/>
    <x v="0"/>
    <m/>
    <m/>
    <m/>
    <s v="001627"/>
    <s v="REC MOLINO 5 COSTA          "/>
    <s v="09/13/2019"/>
    <n v="0"/>
    <n v="12784100"/>
    <n v="12784100"/>
    <x v="1"/>
    <s v="Ingreso"/>
  </r>
  <r>
    <s v="2019"/>
    <x v="7"/>
    <s v="13"/>
    <x v="0"/>
    <s v="000008658"/>
    <s v="000008658"/>
    <s v="4174050501          "/>
    <s v="RECICLAJE (IVA)               "/>
    <s v="  890300406"/>
    <s v="CARTON DE COLOMBIA S.A."/>
    <s v="80999003            "/>
    <x v="0"/>
    <m/>
    <m/>
    <m/>
    <s v="001628"/>
    <s v="REC MOLINO 5 COSTA          "/>
    <s v="09/13/2019"/>
    <n v="0"/>
    <n v="12862500"/>
    <n v="12862500"/>
    <x v="1"/>
    <s v="Ingreso"/>
  </r>
  <r>
    <s v="2019"/>
    <x v="7"/>
    <s v="13"/>
    <x v="0"/>
    <s v="000008658"/>
    <s v="000008658"/>
    <s v="4174050501          "/>
    <s v="RECICLAJE (IVA)               "/>
    <s v="  890300406"/>
    <s v="CARTON DE COLOMBIA S.A."/>
    <s v="80999005            "/>
    <x v="2"/>
    <m/>
    <m/>
    <m/>
    <s v="001617"/>
    <s v="REC MOLINO 5 COSTA          "/>
    <s v="09/13/2019"/>
    <n v="0"/>
    <n v="5130300"/>
    <n v="5130300"/>
    <x v="1"/>
    <s v="Ingreso"/>
  </r>
  <r>
    <s v="2019"/>
    <x v="7"/>
    <s v="13"/>
    <x v="0"/>
    <s v="000008658"/>
    <s v="000008658"/>
    <s v="4174050501          "/>
    <s v="RECICLAJE (IVA)               "/>
    <s v="  890300406"/>
    <s v="CARTON DE COLOMBIA S.A."/>
    <s v="80999005            "/>
    <x v="2"/>
    <m/>
    <m/>
    <m/>
    <s v="001619"/>
    <s v="REC MOLINO 5 COSTA          "/>
    <s v="09/13/2019"/>
    <n v="0"/>
    <n v="5145000"/>
    <n v="5145000"/>
    <x v="1"/>
    <s v="Ingreso"/>
  </r>
  <r>
    <s v="2019"/>
    <x v="7"/>
    <s v="13"/>
    <x v="0"/>
    <s v="000008658"/>
    <s v="000008658"/>
    <s v="4174050501          "/>
    <s v="RECICLAJE (IVA)               "/>
    <s v="  890300406"/>
    <s v="CARTON DE COLOMBIA S.A."/>
    <s v="80999005            "/>
    <x v="2"/>
    <m/>
    <m/>
    <m/>
    <s v="001620"/>
    <s v="REC MOLINO 5 COSTA          "/>
    <s v="09/13/2019"/>
    <n v="0"/>
    <n v="4895100"/>
    <n v="4895100"/>
    <x v="1"/>
    <s v="Ingreso"/>
  </r>
  <r>
    <s v="2019"/>
    <x v="7"/>
    <s v="13"/>
    <x v="0"/>
    <s v="000008658"/>
    <s v="000008658"/>
    <s v="4174050501          "/>
    <s v="RECICLAJE (IVA)               "/>
    <s v="  890300406"/>
    <s v="CARTON DE COLOMBIA S.A."/>
    <s v="80999005            "/>
    <x v="2"/>
    <m/>
    <m/>
    <m/>
    <s v="001621"/>
    <s v="REC MOLINO 5 COSTA          "/>
    <s v="09/13/2019"/>
    <n v="0"/>
    <n v="5189100"/>
    <n v="5189100"/>
    <x v="1"/>
    <s v="Ingreso"/>
  </r>
  <r>
    <s v="2019"/>
    <x v="7"/>
    <s v="13"/>
    <x v="0"/>
    <s v="000008658"/>
    <s v="000008658"/>
    <s v="4174050501          "/>
    <s v="RECICLAJE (IVA)               "/>
    <s v="  890300406"/>
    <s v="CARTON DE COLOMBIA S.A."/>
    <s v="80999005            "/>
    <x v="2"/>
    <m/>
    <m/>
    <m/>
    <s v="001622"/>
    <s v="REC MOLINO 5 COSTA          "/>
    <s v="09/13/2019"/>
    <n v="0"/>
    <n v="4836300"/>
    <n v="4836300"/>
    <x v="1"/>
    <s v="Ingreso"/>
  </r>
  <r>
    <s v="2019"/>
    <x v="7"/>
    <s v="13"/>
    <x v="0"/>
    <s v="000008658"/>
    <s v="000008658"/>
    <s v="4174050501          "/>
    <s v="RECICLAJE (IVA)               "/>
    <s v="  890300406"/>
    <s v="CARTON DE COLOMBIA S.A."/>
    <s v="80999005            "/>
    <x v="2"/>
    <m/>
    <m/>
    <m/>
    <s v="001623"/>
    <s v="REC MOLINO 5 COSTA          "/>
    <s v="09/13/2019"/>
    <n v="0"/>
    <n v="124960"/>
    <n v="124960"/>
    <x v="1"/>
    <s v="Ingreso"/>
  </r>
  <r>
    <s v="2019"/>
    <x v="7"/>
    <s v="16"/>
    <x v="0"/>
    <s v="000008659"/>
    <s v="000008659"/>
    <s v="4174050501          "/>
    <s v="RECICLAJE (IVA)               "/>
    <s v="  900442201"/>
    <s v="RECUPERAR S.A.S."/>
    <s v="80999002            "/>
    <x v="1"/>
    <m/>
    <m/>
    <m/>
    <s v="001684"/>
    <s v="REC SEPT 4                  "/>
    <s v="09/16/2019"/>
    <n v="0"/>
    <n v="10864"/>
    <n v="10864"/>
    <x v="1"/>
    <s v="Ingreso"/>
  </r>
  <r>
    <s v="2019"/>
    <x v="7"/>
    <s v="16"/>
    <x v="0"/>
    <s v="000008659"/>
    <s v="000008659"/>
    <s v="4174050501          "/>
    <s v="RECICLAJE (IVA)               "/>
    <s v="  900442201"/>
    <s v="RECUPERAR S.A.S."/>
    <s v="80999002            "/>
    <x v="1"/>
    <m/>
    <m/>
    <m/>
    <s v="001686"/>
    <s v="REC SEPT 4                  "/>
    <s v="09/16/2019"/>
    <n v="0"/>
    <n v="65601"/>
    <n v="65601"/>
    <x v="1"/>
    <s v="Ingreso"/>
  </r>
  <r>
    <s v="2019"/>
    <x v="7"/>
    <s v="16"/>
    <x v="0"/>
    <s v="000008659"/>
    <s v="000008659"/>
    <s v="4174050501          "/>
    <s v="RECICLAJE (IVA)               "/>
    <s v="  900442201"/>
    <s v="RECUPERAR S.A.S."/>
    <s v="80999002            "/>
    <x v="1"/>
    <m/>
    <m/>
    <m/>
    <s v="001689"/>
    <s v="REC SEPT 4                  "/>
    <s v="09/16/2019"/>
    <n v="0"/>
    <n v="30396"/>
    <n v="30396"/>
    <x v="1"/>
    <s v="Ingreso"/>
  </r>
  <r>
    <s v="2019"/>
    <x v="7"/>
    <s v="16"/>
    <x v="0"/>
    <s v="000008659"/>
    <s v="000008659"/>
    <s v="4174050501          "/>
    <s v="RECICLAJE (IVA)               "/>
    <s v="  900442201"/>
    <s v="RECUPERAR S.A.S."/>
    <s v="80999002            "/>
    <x v="1"/>
    <m/>
    <m/>
    <m/>
    <s v="001693"/>
    <s v="REC SEPT 4                  "/>
    <s v="09/16/2019"/>
    <n v="0"/>
    <n v="142978"/>
    <n v="142978"/>
    <x v="1"/>
    <s v="Ingreso"/>
  </r>
  <r>
    <s v="2019"/>
    <x v="7"/>
    <s v="16"/>
    <x v="0"/>
    <s v="000008659"/>
    <s v="000008659"/>
    <s v="4174050501          "/>
    <s v="RECICLAJE (IVA)               "/>
    <s v="  900442201"/>
    <s v="RECUPERAR S.A.S."/>
    <s v="80999002            "/>
    <x v="1"/>
    <m/>
    <m/>
    <m/>
    <s v="001694"/>
    <s v="REC SEPT 4                  "/>
    <s v="09/16/2019"/>
    <n v="0"/>
    <n v="23691"/>
    <n v="23691"/>
    <x v="1"/>
    <s v="Ingreso"/>
  </r>
  <r>
    <s v="2019"/>
    <x v="7"/>
    <s v="16"/>
    <x v="0"/>
    <s v="000008659"/>
    <s v="000008659"/>
    <s v="4174050501          "/>
    <s v="RECICLAJE (IVA)               "/>
    <s v="  900442201"/>
    <s v="RECUPERAR S.A.S."/>
    <s v="80999002            "/>
    <x v="1"/>
    <m/>
    <m/>
    <m/>
    <s v="001695"/>
    <s v="REC SEPT 4                  "/>
    <s v="09/16/2019"/>
    <n v="0"/>
    <n v="56322"/>
    <n v="56322"/>
    <x v="1"/>
    <s v="Ingreso"/>
  </r>
  <r>
    <s v="2019"/>
    <x v="7"/>
    <s v="16"/>
    <x v="0"/>
    <s v="000008659"/>
    <s v="000008659"/>
    <s v="4174050501          "/>
    <s v="RECICLAJE (IVA)               "/>
    <s v="  900442201"/>
    <s v="RECUPERAR S.A.S."/>
    <s v="80999003            "/>
    <x v="0"/>
    <m/>
    <m/>
    <m/>
    <s v="001697"/>
    <s v="REC SEPT 4                  "/>
    <s v="09/16/2019"/>
    <n v="0"/>
    <n v="35934"/>
    <n v="35934"/>
    <x v="1"/>
    <s v="Ingreso"/>
  </r>
  <r>
    <s v="2019"/>
    <x v="7"/>
    <s v="16"/>
    <x v="0"/>
    <s v="000008659"/>
    <s v="000008659"/>
    <s v="4174050501          "/>
    <s v="RECICLAJE (IVA)               "/>
    <s v="  900442201"/>
    <s v="RECUPERAR S.A.S."/>
    <s v="80999003            "/>
    <x v="0"/>
    <m/>
    <m/>
    <m/>
    <s v="001698"/>
    <s v="REC SEPT 4                  "/>
    <s v="09/16/2019"/>
    <n v="0"/>
    <n v="30160"/>
    <n v="30160"/>
    <x v="1"/>
    <s v="Ingreso"/>
  </r>
  <r>
    <s v="2019"/>
    <x v="7"/>
    <s v="16"/>
    <x v="0"/>
    <s v="000008659"/>
    <s v="000008659"/>
    <s v="4174050501          "/>
    <s v="RECICLAJE (IVA)               "/>
    <s v="  900442201"/>
    <s v="RECUPERAR S.A.S."/>
    <s v="80999003            "/>
    <x v="0"/>
    <m/>
    <m/>
    <m/>
    <s v="001700"/>
    <s v="REC SEPT 4                  "/>
    <s v="09/16/2019"/>
    <n v="0"/>
    <n v="8925"/>
    <n v="8925"/>
    <x v="1"/>
    <s v="Ingreso"/>
  </r>
  <r>
    <s v="2019"/>
    <x v="7"/>
    <s v="16"/>
    <x v="0"/>
    <s v="000008659"/>
    <s v="000008659"/>
    <s v="4174050501          "/>
    <s v="RECICLAJE (IVA)               "/>
    <s v="  900442201"/>
    <s v="RECUPERAR S.A.S."/>
    <s v="80999003            "/>
    <x v="0"/>
    <m/>
    <m/>
    <m/>
    <s v="001701"/>
    <s v="REC SEPT 4                  "/>
    <s v="09/16/2019"/>
    <n v="0"/>
    <n v="142923"/>
    <n v="142923"/>
    <x v="1"/>
    <s v="Ingreso"/>
  </r>
  <r>
    <s v="2019"/>
    <x v="7"/>
    <s v="16"/>
    <x v="0"/>
    <s v="000008659"/>
    <s v="000008659"/>
    <s v="4174050501          "/>
    <s v="RECICLAJE (IVA)               "/>
    <s v="  900442201"/>
    <s v="RECUPERAR S.A.S."/>
    <s v="80999003            "/>
    <x v="0"/>
    <m/>
    <m/>
    <m/>
    <s v="001702"/>
    <s v="REC SEPT 4                  "/>
    <s v="09/16/2019"/>
    <n v="0"/>
    <n v="141700"/>
    <n v="141700"/>
    <x v="1"/>
    <s v="Ingreso"/>
  </r>
  <r>
    <s v="2019"/>
    <x v="7"/>
    <s v="16"/>
    <x v="0"/>
    <s v="000008660"/>
    <s v="000008660"/>
    <s v="4174050501          "/>
    <s v="RECICLAJE (IVA)               "/>
    <s v="  900442201"/>
    <s v="RECUPERAR S.A.S."/>
    <s v="80999002            "/>
    <x v="1"/>
    <m/>
    <m/>
    <m/>
    <s v="001716"/>
    <s v="REC SEPT 58                "/>
    <s v="09/16/2019"/>
    <n v="0"/>
    <n v="12028"/>
    <n v="12028"/>
    <x v="1"/>
    <s v="Ingreso"/>
  </r>
  <r>
    <s v="2019"/>
    <x v="7"/>
    <s v="16"/>
    <x v="0"/>
    <s v="000008660"/>
    <s v="000008660"/>
    <s v="4174050501          "/>
    <s v="RECICLAJE (IVA)               "/>
    <s v="  900442201"/>
    <s v="RECUPERAR S.A.S."/>
    <s v="80999002            "/>
    <x v="1"/>
    <m/>
    <m/>
    <m/>
    <s v="001718"/>
    <s v="REC SEPT 58                "/>
    <s v="09/16/2019"/>
    <n v="0"/>
    <n v="47083"/>
    <n v="47083"/>
    <x v="1"/>
    <s v="Ingreso"/>
  </r>
  <r>
    <s v="2019"/>
    <x v="7"/>
    <s v="16"/>
    <x v="0"/>
    <s v="000008660"/>
    <s v="000008660"/>
    <s v="4174050501          "/>
    <s v="RECICLAJE (IVA)               "/>
    <s v="  900442201"/>
    <s v="RECUPERAR S.A.S."/>
    <s v="80999002            "/>
    <x v="1"/>
    <m/>
    <m/>
    <m/>
    <s v="001722"/>
    <s v="REC SEPT 58                "/>
    <s v="09/16/2019"/>
    <n v="0"/>
    <n v="54087"/>
    <n v="54087"/>
    <x v="1"/>
    <s v="Ingreso"/>
  </r>
  <r>
    <s v="2019"/>
    <x v="7"/>
    <s v="16"/>
    <x v="0"/>
    <s v="000008660"/>
    <s v="000008660"/>
    <s v="4174050501          "/>
    <s v="RECICLAJE (IVA)               "/>
    <s v="  900442201"/>
    <s v="RECUPERAR S.A.S."/>
    <s v="80999002            "/>
    <x v="1"/>
    <m/>
    <m/>
    <m/>
    <s v="001723"/>
    <s v="REC SEPT 58                "/>
    <s v="09/16/2019"/>
    <n v="0"/>
    <n v="64815"/>
    <n v="64815"/>
    <x v="1"/>
    <s v="Ingreso"/>
  </r>
  <r>
    <s v="2019"/>
    <x v="7"/>
    <s v="16"/>
    <x v="0"/>
    <s v="000008660"/>
    <s v="000008660"/>
    <s v="4174050501          "/>
    <s v="RECICLAJE (IVA)               "/>
    <s v="  900442201"/>
    <s v="RECUPERAR S.A.S."/>
    <s v="80999002            "/>
    <x v="1"/>
    <m/>
    <m/>
    <m/>
    <s v="001724"/>
    <s v="REC SEPT 58                "/>
    <s v="09/16/2019"/>
    <n v="0"/>
    <n v="37886"/>
    <n v="37886"/>
    <x v="1"/>
    <s v="Ingreso"/>
  </r>
  <r>
    <s v="2019"/>
    <x v="7"/>
    <s v="16"/>
    <x v="0"/>
    <s v="000008660"/>
    <s v="000008660"/>
    <s v="4174050501          "/>
    <s v="RECICLAJE (IVA)               "/>
    <s v="  900442201"/>
    <s v="RECUPERAR S.A.S."/>
    <s v="80999002            "/>
    <x v="1"/>
    <m/>
    <m/>
    <m/>
    <s v="001726"/>
    <s v="REC SEPT 58                "/>
    <s v="09/16/2019"/>
    <n v="0"/>
    <n v="61498"/>
    <n v="61498"/>
    <x v="1"/>
    <s v="Ingreso"/>
  </r>
  <r>
    <s v="2019"/>
    <x v="7"/>
    <s v="16"/>
    <x v="0"/>
    <s v="000008660"/>
    <s v="000008660"/>
    <s v="4174050501          "/>
    <s v="RECICLAJE (IVA)               "/>
    <s v="  900442201"/>
    <s v="RECUPERAR S.A.S."/>
    <s v="80999002            "/>
    <x v="1"/>
    <m/>
    <m/>
    <m/>
    <s v="001727"/>
    <s v="REC SEPT 58                "/>
    <s v="09/16/2019"/>
    <n v="0"/>
    <n v="13857"/>
    <n v="13857"/>
    <x v="1"/>
    <s v="Ingreso"/>
  </r>
  <r>
    <s v="2019"/>
    <x v="7"/>
    <s v="16"/>
    <x v="0"/>
    <s v="000008660"/>
    <s v="000008660"/>
    <s v="4174050501          "/>
    <s v="RECICLAJE (IVA)               "/>
    <s v="  900442201"/>
    <s v="RECUPERAR S.A.S."/>
    <s v="80999002            "/>
    <x v="1"/>
    <m/>
    <m/>
    <m/>
    <s v="001758"/>
    <s v="REC SEPT 58                "/>
    <s v="09/16/2019"/>
    <n v="0"/>
    <n v="42465"/>
    <n v="42465"/>
    <x v="1"/>
    <s v="Ingreso"/>
  </r>
  <r>
    <s v="2019"/>
    <x v="7"/>
    <s v="16"/>
    <x v="0"/>
    <s v="000008660"/>
    <s v="000008660"/>
    <s v="4174050501          "/>
    <s v="RECICLAJE (IVA)               "/>
    <s v="  900442201"/>
    <s v="RECUPERAR S.A.S."/>
    <s v="80999003            "/>
    <x v="0"/>
    <m/>
    <m/>
    <m/>
    <s v="001728"/>
    <s v="REC SEPT 58                "/>
    <s v="09/16/2019"/>
    <n v="0"/>
    <n v="38934"/>
    <n v="38934"/>
    <x v="1"/>
    <s v="Ingreso"/>
  </r>
  <r>
    <s v="2019"/>
    <x v="7"/>
    <s v="16"/>
    <x v="0"/>
    <s v="000008660"/>
    <s v="000008660"/>
    <s v="4174050501          "/>
    <s v="RECICLAJE (IVA)               "/>
    <s v="  900442201"/>
    <s v="RECUPERAR S.A.S."/>
    <s v="80999003            "/>
    <x v="0"/>
    <m/>
    <m/>
    <m/>
    <s v="001730"/>
    <s v="REC SEPT 58                "/>
    <s v="09/16/2019"/>
    <n v="0"/>
    <n v="3816"/>
    <n v="3816"/>
    <x v="1"/>
    <s v="Ingreso"/>
  </r>
  <r>
    <s v="2019"/>
    <x v="7"/>
    <s v="16"/>
    <x v="0"/>
    <s v="000008660"/>
    <s v="000008660"/>
    <s v="4174050501          "/>
    <s v="RECICLAJE (IVA)               "/>
    <s v="  900442201"/>
    <s v="RECUPERAR S.A.S."/>
    <s v="80999003            "/>
    <x v="0"/>
    <m/>
    <m/>
    <m/>
    <s v="001732"/>
    <s v="REC SEPT 58                "/>
    <s v="09/16/2019"/>
    <n v="0"/>
    <n v="87464"/>
    <n v="87464"/>
    <x v="1"/>
    <s v="Ingreso"/>
  </r>
  <r>
    <s v="2019"/>
    <x v="7"/>
    <s v="16"/>
    <x v="0"/>
    <s v="000008660"/>
    <s v="000008660"/>
    <s v="4174050501          "/>
    <s v="RECICLAJE (IVA)               "/>
    <s v="  900442201"/>
    <s v="RECUPERAR S.A.S."/>
    <s v="80999003            "/>
    <x v="0"/>
    <m/>
    <m/>
    <m/>
    <s v="001735"/>
    <s v="REC SEPT 58                "/>
    <s v="09/16/2019"/>
    <n v="0"/>
    <n v="7735"/>
    <n v="7735"/>
    <x v="1"/>
    <s v="Ingreso"/>
  </r>
  <r>
    <s v="2019"/>
    <x v="7"/>
    <s v="16"/>
    <x v="0"/>
    <s v="000008660"/>
    <s v="000008660"/>
    <s v="4174050501          "/>
    <s v="RECICLAJE (IVA)               "/>
    <s v="  900442201"/>
    <s v="RECUPERAR S.A.S."/>
    <s v="80999003            "/>
    <x v="0"/>
    <m/>
    <m/>
    <m/>
    <s v="001736"/>
    <s v="REC SEPT 58                "/>
    <s v="09/16/2019"/>
    <n v="0"/>
    <n v="15720"/>
    <n v="15720"/>
    <x v="1"/>
    <s v="Ingreso"/>
  </r>
  <r>
    <s v="2019"/>
    <x v="7"/>
    <s v="16"/>
    <x v="0"/>
    <s v="000008660"/>
    <s v="000008660"/>
    <s v="4174050501          "/>
    <s v="RECICLAJE (IVA)               "/>
    <s v="  900442201"/>
    <s v="RECUPERAR S.A.S."/>
    <s v="80999003            "/>
    <x v="0"/>
    <m/>
    <m/>
    <m/>
    <s v="001737"/>
    <s v="REC SEPT 58                "/>
    <s v="09/16/2019"/>
    <n v="0"/>
    <n v="37990"/>
    <n v="37990"/>
    <x v="1"/>
    <s v="Ingreso"/>
  </r>
  <r>
    <s v="2019"/>
    <x v="7"/>
    <s v="16"/>
    <x v="0"/>
    <s v="000008660"/>
    <s v="000008660"/>
    <s v="4174050501          "/>
    <s v="RECICLAJE (IVA)               "/>
    <s v="  900442201"/>
    <s v="RECUPERAR S.A.S."/>
    <s v="80999003            "/>
    <x v="0"/>
    <m/>
    <m/>
    <m/>
    <s v="001738"/>
    <s v="REC SEPT 58                "/>
    <s v="09/16/2019"/>
    <n v="0"/>
    <n v="25773"/>
    <n v="25773"/>
    <x v="1"/>
    <s v="Ingreso"/>
  </r>
  <r>
    <s v="2019"/>
    <x v="7"/>
    <s v="16"/>
    <x v="0"/>
    <s v="000008660"/>
    <s v="000008660"/>
    <s v="4174050501          "/>
    <s v="RECICLAJE (IVA)               "/>
    <s v="  900442201"/>
    <s v="RECUPERAR S.A.S."/>
    <s v="80999003            "/>
    <x v="0"/>
    <m/>
    <m/>
    <m/>
    <s v="001739"/>
    <s v="REC SEPT 58                "/>
    <s v="09/16/2019"/>
    <n v="0"/>
    <n v="28340"/>
    <n v="28340"/>
    <x v="1"/>
    <s v="Ingreso"/>
  </r>
  <r>
    <s v="2019"/>
    <x v="7"/>
    <s v="16"/>
    <x v="0"/>
    <s v="000008660"/>
    <s v="000008660"/>
    <s v="4174050501          "/>
    <s v="RECICLAJE (IVA)               "/>
    <s v="  900442201"/>
    <s v="RECUPERAR S.A.S."/>
    <s v="80999005            "/>
    <x v="2"/>
    <m/>
    <m/>
    <m/>
    <s v="001711"/>
    <s v="REC SEPT 58                "/>
    <s v="09/16/2019"/>
    <n v="0"/>
    <n v="6084"/>
    <n v="6084"/>
    <x v="1"/>
    <s v="Ingreso"/>
  </r>
  <r>
    <s v="2019"/>
    <x v="7"/>
    <s v="16"/>
    <x v="0"/>
    <s v="000008660"/>
    <s v="000008660"/>
    <s v="4174050501          "/>
    <s v="RECICLAJE (IVA)               "/>
    <s v="  900442201"/>
    <s v="RECUPERAR S.A.S."/>
    <s v="80999005            "/>
    <x v="2"/>
    <m/>
    <m/>
    <m/>
    <s v="001712"/>
    <s v="REC SEPT 58                "/>
    <s v="09/16/2019"/>
    <n v="0"/>
    <n v="96113"/>
    <n v="96113"/>
    <x v="1"/>
    <s v="Ingreso"/>
  </r>
  <r>
    <s v="2019"/>
    <x v="7"/>
    <s v="16"/>
    <x v="0"/>
    <s v="000008660"/>
    <s v="000008660"/>
    <s v="4174050501          "/>
    <s v="RECICLAJE (IVA)               "/>
    <s v="  900442201"/>
    <s v="RECUPERAR S.A.S."/>
    <s v="80999008            "/>
    <x v="4"/>
    <m/>
    <m/>
    <m/>
    <s v="001740"/>
    <s v="REC SEPT 58                "/>
    <s v="09/16/2019"/>
    <n v="0"/>
    <n v="19623"/>
    <n v="19623"/>
    <x v="1"/>
    <s v="Ingreso"/>
  </r>
  <r>
    <s v="2019"/>
    <x v="7"/>
    <s v="16"/>
    <x v="0"/>
    <s v="000008660"/>
    <s v="000008660"/>
    <s v="4174050501          "/>
    <s v="RECICLAJE (IVA)               "/>
    <s v="  900442201"/>
    <s v="RECUPERAR S.A.S."/>
    <s v="80999008            "/>
    <x v="4"/>
    <m/>
    <m/>
    <m/>
    <s v="001742"/>
    <s v="REC SEPT 58                "/>
    <s v="09/16/2019"/>
    <n v="0"/>
    <n v="27370"/>
    <n v="27370"/>
    <x v="1"/>
    <s v="Ingreso"/>
  </r>
  <r>
    <s v="2019"/>
    <x v="7"/>
    <s v="16"/>
    <x v="0"/>
    <s v="000008660"/>
    <s v="000008660"/>
    <s v="4174050501          "/>
    <s v="RECICLAJE (IVA)               "/>
    <s v="  900442201"/>
    <s v="RECUPERAR S.A.S."/>
    <s v="80999008            "/>
    <x v="4"/>
    <m/>
    <m/>
    <m/>
    <s v="001743"/>
    <s v="REC SEPT 58                "/>
    <s v="09/16/2019"/>
    <n v="0"/>
    <n v="9080"/>
    <n v="9080"/>
    <x v="1"/>
    <s v="Ingreso"/>
  </r>
  <r>
    <s v="2019"/>
    <x v="7"/>
    <s v="16"/>
    <x v="0"/>
    <s v="000008661"/>
    <s v="000008661"/>
    <s v="4174050501          "/>
    <s v="RECICLAJE (IVA)               "/>
    <s v="  900442201"/>
    <s v="RECUPERAR S.A.S."/>
    <s v="80999002            "/>
    <x v="1"/>
    <m/>
    <m/>
    <m/>
    <s v="001764"/>
    <s v="REC SEPT 9                  "/>
    <s v="09/16/2019"/>
    <n v="0"/>
    <n v="35502"/>
    <n v="35502"/>
    <x v="1"/>
    <s v="Ingreso"/>
  </r>
  <r>
    <s v="2019"/>
    <x v="7"/>
    <s v="16"/>
    <x v="0"/>
    <s v="000008661"/>
    <s v="000008661"/>
    <s v="4174050501          "/>
    <s v="RECICLAJE (IVA)               "/>
    <s v="  900442201"/>
    <s v="RECUPERAR S.A.S."/>
    <s v="80999002            "/>
    <x v="1"/>
    <m/>
    <m/>
    <m/>
    <s v="001766"/>
    <s v="REC SEPT 9                  "/>
    <s v="09/16/2019"/>
    <n v="0"/>
    <n v="38218"/>
    <n v="38218"/>
    <x v="1"/>
    <s v="Ingreso"/>
  </r>
  <r>
    <s v="2019"/>
    <x v="7"/>
    <s v="16"/>
    <x v="0"/>
    <s v="000008661"/>
    <s v="000008661"/>
    <s v="4174050501          "/>
    <s v="RECICLAJE (IVA)               "/>
    <s v="  900442201"/>
    <s v="RECUPERAR S.A.S."/>
    <s v="80999002            "/>
    <x v="1"/>
    <m/>
    <m/>
    <m/>
    <s v="001769"/>
    <s v="REC SEPT 9                  "/>
    <s v="09/16/2019"/>
    <n v="0"/>
    <n v="151086"/>
    <n v="151086"/>
    <x v="1"/>
    <s v="Ingreso"/>
  </r>
  <r>
    <s v="2019"/>
    <x v="7"/>
    <s v="16"/>
    <x v="0"/>
    <s v="000008661"/>
    <s v="000008661"/>
    <s v="4174050501          "/>
    <s v="RECICLAJE (IVA)               "/>
    <s v="  900442201"/>
    <s v="RECUPERAR S.A.S."/>
    <s v="80999002            "/>
    <x v="1"/>
    <m/>
    <m/>
    <m/>
    <s v="001770"/>
    <s v="REC SEPT 9                  "/>
    <s v="09/16/2019"/>
    <n v="0"/>
    <n v="55875"/>
    <n v="55875"/>
    <x v="1"/>
    <s v="Ingreso"/>
  </r>
  <r>
    <s v="2019"/>
    <x v="7"/>
    <s v="16"/>
    <x v="0"/>
    <s v="000008661"/>
    <s v="000008661"/>
    <s v="4174050501          "/>
    <s v="RECICLAJE (IVA)               "/>
    <s v="  900442201"/>
    <s v="RECUPERAR S.A.S."/>
    <s v="80999002            "/>
    <x v="1"/>
    <m/>
    <m/>
    <m/>
    <s v="001771"/>
    <s v="REC SEPT 9                  "/>
    <s v="09/16/2019"/>
    <n v="0"/>
    <n v="40590"/>
    <n v="40590"/>
    <x v="1"/>
    <s v="Ingreso"/>
  </r>
  <r>
    <s v="2019"/>
    <x v="7"/>
    <s v="16"/>
    <x v="0"/>
    <s v="000008661"/>
    <s v="000008661"/>
    <s v="4174050501          "/>
    <s v="RECICLAJE (IVA)               "/>
    <s v="  900442201"/>
    <s v="RECUPERAR S.A.S."/>
    <s v="80999002            "/>
    <x v="1"/>
    <m/>
    <m/>
    <m/>
    <s v="001774"/>
    <s v="REC SEPT 9                  "/>
    <s v="09/16/2019"/>
    <n v="0"/>
    <n v="104566"/>
    <n v="104566"/>
    <x v="1"/>
    <s v="Ingreso"/>
  </r>
  <r>
    <s v="2019"/>
    <x v="7"/>
    <s v="16"/>
    <x v="0"/>
    <s v="000008661"/>
    <s v="000008661"/>
    <s v="4174050501          "/>
    <s v="RECICLAJE (IVA)               "/>
    <s v="  900442201"/>
    <s v="RECUPERAR S.A.S."/>
    <s v="80999002            "/>
    <x v="1"/>
    <m/>
    <m/>
    <m/>
    <s v="001775"/>
    <s v="REC SEPT 9                  "/>
    <s v="09/16/2019"/>
    <n v="0"/>
    <n v="63921"/>
    <n v="63921"/>
    <x v="1"/>
    <s v="Ingreso"/>
  </r>
  <r>
    <s v="2019"/>
    <x v="7"/>
    <s v="16"/>
    <x v="0"/>
    <s v="000008661"/>
    <s v="000008661"/>
    <s v="4174050501          "/>
    <s v="RECICLAJE (IVA)               "/>
    <s v="  900442201"/>
    <s v="RECUPERAR S.A.S."/>
    <s v="80999006            "/>
    <x v="5"/>
    <m/>
    <m/>
    <m/>
    <s v="001776"/>
    <s v="REC SEPT 9                  "/>
    <s v="09/16/2019"/>
    <n v="0"/>
    <n v="1155"/>
    <n v="1155"/>
    <x v="1"/>
    <s v="Ingreso"/>
  </r>
  <r>
    <s v="2019"/>
    <x v="7"/>
    <s v="16"/>
    <x v="0"/>
    <s v="000008661"/>
    <s v="000008661"/>
    <s v="4174050501          "/>
    <s v="RECICLAJE (IVA)               "/>
    <s v="  900442201"/>
    <s v="RECUPERAR S.A.S."/>
    <s v="80999006            "/>
    <x v="5"/>
    <m/>
    <m/>
    <m/>
    <s v="001777"/>
    <s v="REC SEPT 9                  "/>
    <s v="09/16/2019"/>
    <n v="0"/>
    <n v="5275"/>
    <n v="5275"/>
    <x v="1"/>
    <s v="Ingreso"/>
  </r>
  <r>
    <s v="2019"/>
    <x v="7"/>
    <s v="16"/>
    <x v="0"/>
    <s v="000008661"/>
    <s v="000008661"/>
    <s v="4174050501          "/>
    <s v="RECICLAJE (IVA)               "/>
    <s v="  900442201"/>
    <s v="RECUPERAR S.A.S."/>
    <s v="80999006            "/>
    <x v="5"/>
    <m/>
    <m/>
    <m/>
    <s v="001781"/>
    <s v="REC SEPT 9                  "/>
    <s v="09/16/2019"/>
    <n v="0"/>
    <n v="19008"/>
    <n v="19008"/>
    <x v="1"/>
    <s v="Ingreso"/>
  </r>
  <r>
    <s v="2019"/>
    <x v="7"/>
    <s v="16"/>
    <x v="0"/>
    <s v="000008661"/>
    <s v="000008661"/>
    <s v="4174050501          "/>
    <s v="RECICLAJE (IVA)               "/>
    <s v="  900442201"/>
    <s v="RECUPERAR S.A.S."/>
    <s v="80999006            "/>
    <x v="5"/>
    <m/>
    <m/>
    <m/>
    <s v="001784"/>
    <s v="REC SEPT 9                  "/>
    <s v="09/16/2019"/>
    <n v="0"/>
    <n v="23520"/>
    <n v="23520"/>
    <x v="1"/>
    <s v="Ingreso"/>
  </r>
  <r>
    <s v="2019"/>
    <x v="7"/>
    <s v="16"/>
    <x v="0"/>
    <s v="000008661"/>
    <s v="000008661"/>
    <s v="4174050501          "/>
    <s v="RECICLAJE (IVA)               "/>
    <s v="  900442201"/>
    <s v="RECUPERAR S.A.S."/>
    <s v="80999006            "/>
    <x v="5"/>
    <m/>
    <m/>
    <m/>
    <s v="001785"/>
    <s v="REC SEPT 9                  "/>
    <s v="09/16/2019"/>
    <n v="0"/>
    <n v="21385"/>
    <n v="21385"/>
    <x v="1"/>
    <s v="Ingreso"/>
  </r>
  <r>
    <s v="2019"/>
    <x v="7"/>
    <s v="16"/>
    <x v="0"/>
    <s v="000008661"/>
    <s v="000008661"/>
    <s v="4174050501          "/>
    <s v="RECICLAJE (IVA)               "/>
    <s v="  900442201"/>
    <s v="RECUPERAR S.A.S."/>
    <s v="80999008            "/>
    <x v="4"/>
    <m/>
    <m/>
    <m/>
    <s v="001789"/>
    <s v="REC SEPT 9                  "/>
    <s v="09/16/2019"/>
    <n v="0"/>
    <n v="26752"/>
    <n v="26752"/>
    <x v="1"/>
    <s v="Ingreso"/>
  </r>
  <r>
    <s v="2019"/>
    <x v="7"/>
    <s v="16"/>
    <x v="0"/>
    <s v="000008662"/>
    <s v="000008662"/>
    <s v="4174050501          "/>
    <s v="RECICLAJE (IVA)               "/>
    <s v="  900442201"/>
    <s v="RECUPERAR S.A.S."/>
    <s v="80999002            "/>
    <x v="1"/>
    <m/>
    <m/>
    <m/>
    <s v="001817"/>
    <s v="REC SEPT 1011              "/>
    <s v="09/16/2019"/>
    <n v="0"/>
    <n v="21534"/>
    <n v="21534"/>
    <x v="1"/>
    <s v="Ingreso"/>
  </r>
  <r>
    <s v="2019"/>
    <x v="7"/>
    <s v="16"/>
    <x v="0"/>
    <s v="000008662"/>
    <s v="000008662"/>
    <s v="4174050501          "/>
    <s v="RECICLAJE (IVA)               "/>
    <s v="  900442201"/>
    <s v="RECUPERAR S.A.S."/>
    <s v="80999002            "/>
    <x v="1"/>
    <m/>
    <m/>
    <m/>
    <s v="001819"/>
    <s v="REC SEPT 1011              "/>
    <s v="09/16/2019"/>
    <n v="0"/>
    <n v="48068"/>
    <n v="48068"/>
    <x v="1"/>
    <s v="Ingreso"/>
  </r>
  <r>
    <s v="2019"/>
    <x v="7"/>
    <s v="16"/>
    <x v="0"/>
    <s v="000008662"/>
    <s v="000008662"/>
    <s v="4174050501          "/>
    <s v="RECICLAJE (IVA)               "/>
    <s v="  900442201"/>
    <s v="RECUPERAR S.A.S."/>
    <s v="80999002            "/>
    <x v="1"/>
    <m/>
    <m/>
    <m/>
    <s v="001824"/>
    <s v="REC SEPT 1011              "/>
    <s v="09/16/2019"/>
    <n v="0"/>
    <n v="136782"/>
    <n v="136782"/>
    <x v="1"/>
    <s v="Ingreso"/>
  </r>
  <r>
    <s v="2019"/>
    <x v="7"/>
    <s v="16"/>
    <x v="0"/>
    <s v="000008662"/>
    <s v="000008662"/>
    <s v="4174050501          "/>
    <s v="RECICLAJE (IVA)               "/>
    <s v="  900442201"/>
    <s v="RECUPERAR S.A.S."/>
    <s v="80999002            "/>
    <x v="1"/>
    <m/>
    <m/>
    <m/>
    <s v="001825"/>
    <s v="REC SEPT 1011              "/>
    <s v="09/16/2019"/>
    <n v="0"/>
    <n v="108174"/>
    <n v="108174"/>
    <x v="1"/>
    <s v="Ingreso"/>
  </r>
  <r>
    <s v="2019"/>
    <x v="7"/>
    <s v="16"/>
    <x v="0"/>
    <s v="000008662"/>
    <s v="000008662"/>
    <s v="4174050501          "/>
    <s v="RECICLAJE (IVA)               "/>
    <s v="  900442201"/>
    <s v="RECUPERAR S.A.S."/>
    <s v="80999002            "/>
    <x v="1"/>
    <m/>
    <m/>
    <m/>
    <s v="001826"/>
    <s v="REC SEPT 1011              "/>
    <s v="09/16/2019"/>
    <n v="0"/>
    <n v="6000"/>
    <n v="6000"/>
    <x v="1"/>
    <s v="Ingreso"/>
  </r>
  <r>
    <s v="2019"/>
    <x v="7"/>
    <s v="16"/>
    <x v="0"/>
    <s v="000008662"/>
    <s v="000008662"/>
    <s v="4174050501          "/>
    <s v="RECICLAJE (IVA)               "/>
    <s v="  900442201"/>
    <s v="RECUPERAR S.A.S."/>
    <s v="80999002            "/>
    <x v="1"/>
    <m/>
    <m/>
    <m/>
    <s v="001827"/>
    <s v="REC SEPT 1011              "/>
    <s v="09/16/2019"/>
    <n v="0"/>
    <n v="144565"/>
    <n v="144565"/>
    <x v="1"/>
    <s v="Ingreso"/>
  </r>
  <r>
    <s v="2019"/>
    <x v="7"/>
    <s v="16"/>
    <x v="0"/>
    <s v="000008662"/>
    <s v="000008662"/>
    <s v="4174050501          "/>
    <s v="RECICLAJE (IVA)               "/>
    <s v="  900442201"/>
    <s v="RECUPERAR S.A.S."/>
    <s v="80999002            "/>
    <x v="1"/>
    <m/>
    <m/>
    <m/>
    <s v="001830"/>
    <s v="REC SEPT 1011              "/>
    <s v="09/16/2019"/>
    <n v="0"/>
    <n v="97097"/>
    <n v="97097"/>
    <x v="1"/>
    <s v="Ingreso"/>
  </r>
  <r>
    <s v="2019"/>
    <x v="7"/>
    <s v="16"/>
    <x v="0"/>
    <s v="000008662"/>
    <s v="000008662"/>
    <s v="4174050501          "/>
    <s v="RECICLAJE (IVA)               "/>
    <s v="  900442201"/>
    <s v="RECUPERAR S.A.S."/>
    <s v="80999002            "/>
    <x v="1"/>
    <m/>
    <m/>
    <m/>
    <s v="001831"/>
    <s v="REC SEPT 1011              "/>
    <s v="09/16/2019"/>
    <n v="0"/>
    <n v="57216"/>
    <n v="57216"/>
    <x v="1"/>
    <s v="Ingreso"/>
  </r>
  <r>
    <s v="2019"/>
    <x v="7"/>
    <s v="16"/>
    <x v="0"/>
    <s v="000008662"/>
    <s v="000008662"/>
    <s v="4174050501          "/>
    <s v="RECICLAJE (IVA)               "/>
    <s v="  900442201"/>
    <s v="RECUPERAR S.A.S."/>
    <s v="80999003            "/>
    <x v="0"/>
    <m/>
    <m/>
    <m/>
    <s v="001832"/>
    <s v="REC SEPT 1011              "/>
    <s v="09/16/2019"/>
    <n v="0"/>
    <n v="2369"/>
    <n v="2369"/>
    <x v="1"/>
    <s v="Ingreso"/>
  </r>
  <r>
    <s v="2019"/>
    <x v="7"/>
    <s v="16"/>
    <x v="0"/>
    <s v="000008662"/>
    <s v="000008662"/>
    <s v="4174050501          "/>
    <s v="RECICLAJE (IVA)               "/>
    <s v="  900442201"/>
    <s v="RECUPERAR S.A.S."/>
    <s v="80999003            "/>
    <x v="0"/>
    <m/>
    <m/>
    <m/>
    <s v="001836"/>
    <s v="REC SEPT 1011              "/>
    <s v="09/16/2019"/>
    <n v="0"/>
    <n v="18126"/>
    <n v="18126"/>
    <x v="1"/>
    <s v="Ingreso"/>
  </r>
  <r>
    <s v="2019"/>
    <x v="7"/>
    <s v="16"/>
    <x v="0"/>
    <s v="000008662"/>
    <s v="000008662"/>
    <s v="4174050501          "/>
    <s v="RECICLAJE (IVA)               "/>
    <s v="  900442201"/>
    <s v="RECUPERAR S.A.S."/>
    <s v="80999003            "/>
    <x v="0"/>
    <m/>
    <m/>
    <m/>
    <s v="001837"/>
    <s v="REC SEPT 1011              "/>
    <s v="09/16/2019"/>
    <n v="0"/>
    <n v="35061"/>
    <n v="35061"/>
    <x v="1"/>
    <s v="Ingreso"/>
  </r>
  <r>
    <s v="2019"/>
    <x v="7"/>
    <s v="16"/>
    <x v="0"/>
    <s v="000008662"/>
    <s v="000008662"/>
    <s v="4174050501          "/>
    <s v="RECICLAJE (IVA)               "/>
    <s v="  900442201"/>
    <s v="RECUPERAR S.A.S."/>
    <s v="80999003            "/>
    <x v="0"/>
    <m/>
    <m/>
    <m/>
    <s v="001840"/>
    <s v="REC SEPT 1011              "/>
    <s v="09/16/2019"/>
    <n v="0"/>
    <n v="3570"/>
    <n v="3570"/>
    <x v="1"/>
    <s v="Ingreso"/>
  </r>
  <r>
    <s v="2019"/>
    <x v="7"/>
    <s v="16"/>
    <x v="0"/>
    <s v="000008662"/>
    <s v="000008662"/>
    <s v="4174050501          "/>
    <s v="RECICLAJE (IVA)               "/>
    <s v="  900442201"/>
    <s v="RECUPERAR S.A.S."/>
    <s v="80999003            "/>
    <x v="0"/>
    <m/>
    <m/>
    <m/>
    <s v="001841"/>
    <s v="REC SEPT 1011              "/>
    <s v="09/16/2019"/>
    <n v="0"/>
    <n v="1965"/>
    <n v="1965"/>
    <x v="1"/>
    <s v="Ingreso"/>
  </r>
  <r>
    <s v="2019"/>
    <x v="7"/>
    <s v="16"/>
    <x v="0"/>
    <s v="000008662"/>
    <s v="000008662"/>
    <s v="4174050501          "/>
    <s v="RECICLAJE (IVA)               "/>
    <s v="  900442201"/>
    <s v="RECUPERAR S.A.S."/>
    <s v="80999003            "/>
    <x v="0"/>
    <m/>
    <m/>
    <m/>
    <s v="001842"/>
    <s v="REC SEPT 1011              "/>
    <s v="09/16/2019"/>
    <n v="0"/>
    <n v="28165"/>
    <n v="28165"/>
    <x v="1"/>
    <s v="Ingreso"/>
  </r>
  <r>
    <s v="2019"/>
    <x v="7"/>
    <s v="16"/>
    <x v="0"/>
    <s v="000008662"/>
    <s v="000008662"/>
    <s v="4174050501          "/>
    <s v="RECICLAJE (IVA)               "/>
    <s v="  900442201"/>
    <s v="RECUPERAR S.A.S."/>
    <s v="80999003            "/>
    <x v="0"/>
    <m/>
    <m/>
    <m/>
    <s v="001843"/>
    <s v="REC SEPT 1011              "/>
    <s v="09/16/2019"/>
    <n v="0"/>
    <n v="221804"/>
    <n v="221804"/>
    <x v="1"/>
    <s v="Ingreso"/>
  </r>
  <r>
    <s v="2019"/>
    <x v="7"/>
    <s v="16"/>
    <x v="0"/>
    <s v="000008662"/>
    <s v="000008662"/>
    <s v="4174050501          "/>
    <s v="RECICLAJE (IVA)               "/>
    <s v="  900442201"/>
    <s v="RECUPERAR S.A.S."/>
    <s v="80999003            "/>
    <x v="0"/>
    <m/>
    <m/>
    <m/>
    <s v="001844"/>
    <s v="REC SEPT 1011              "/>
    <s v="09/16/2019"/>
    <n v="0"/>
    <n v="47268"/>
    <n v="47268"/>
    <x v="1"/>
    <s v="Ingreso"/>
  </r>
  <r>
    <s v="2019"/>
    <x v="7"/>
    <s v="16"/>
    <x v="0"/>
    <s v="000008662"/>
    <s v="000008662"/>
    <s v="4174050501          "/>
    <s v="RECICLAJE (IVA)               "/>
    <s v="  900442201"/>
    <s v="RECUPERAR S.A.S."/>
    <s v="80999003            "/>
    <x v="0"/>
    <m/>
    <m/>
    <m/>
    <s v="001845"/>
    <s v="REC SEPT 1011              "/>
    <s v="09/16/2019"/>
    <n v="0"/>
    <n v="34880"/>
    <n v="34880"/>
    <x v="1"/>
    <s v="Ingreso"/>
  </r>
  <r>
    <s v="2019"/>
    <x v="7"/>
    <s v="16"/>
    <x v="0"/>
    <s v="000008662"/>
    <s v="000008662"/>
    <s v="4174050501          "/>
    <s v="RECICLAJE (IVA)               "/>
    <s v="  900442201"/>
    <s v="RECUPERAR S.A.S."/>
    <s v="80999005            "/>
    <x v="2"/>
    <m/>
    <m/>
    <m/>
    <s v="001804"/>
    <s v="REC SEPT 1011              "/>
    <s v="09/16/2019"/>
    <n v="0"/>
    <n v="780"/>
    <n v="780"/>
    <x v="1"/>
    <s v="Ingreso"/>
  </r>
  <r>
    <s v="2019"/>
    <x v="7"/>
    <s v="16"/>
    <x v="0"/>
    <s v="000008662"/>
    <s v="000008662"/>
    <s v="4174050501          "/>
    <s v="RECICLAJE (IVA)               "/>
    <s v="  900442201"/>
    <s v="RECUPERAR S.A.S."/>
    <s v="80999005            "/>
    <x v="2"/>
    <m/>
    <m/>
    <m/>
    <s v="001806"/>
    <s v="REC SEPT 1011              "/>
    <s v="09/16/2019"/>
    <n v="0"/>
    <n v="2457"/>
    <n v="2457"/>
    <x v="1"/>
    <s v="Ingreso"/>
  </r>
  <r>
    <s v="2019"/>
    <x v="7"/>
    <s v="16"/>
    <x v="0"/>
    <s v="000008662"/>
    <s v="000008662"/>
    <s v="4174050501          "/>
    <s v="RECICLAJE (IVA)               "/>
    <s v="  900442201"/>
    <s v="RECUPERAR S.A.S."/>
    <s v="80999005            "/>
    <x v="2"/>
    <m/>
    <m/>
    <m/>
    <s v="001808"/>
    <s v="REC SEPT 1011              "/>
    <s v="09/16/2019"/>
    <n v="0"/>
    <n v="136627"/>
    <n v="136627"/>
    <x v="1"/>
    <s v="Ingreso"/>
  </r>
  <r>
    <s v="2019"/>
    <x v="7"/>
    <s v="16"/>
    <x v="0"/>
    <s v="000008662"/>
    <s v="000008662"/>
    <s v="4174050501          "/>
    <s v="RECICLAJE (IVA)               "/>
    <s v="  900442201"/>
    <s v="RECUPERAR S.A.S."/>
    <s v="80999005            "/>
    <x v="2"/>
    <m/>
    <m/>
    <m/>
    <s v="001809"/>
    <s v="REC SEPT 1011              "/>
    <s v="09/16/2019"/>
    <n v="0"/>
    <n v="37560"/>
    <n v="37560"/>
    <x v="1"/>
    <s v="Ingreso"/>
  </r>
  <r>
    <s v="2019"/>
    <x v="7"/>
    <s v="16"/>
    <x v="0"/>
    <s v="000008662"/>
    <s v="000008662"/>
    <s v="4174050501          "/>
    <s v="RECICLAJE (IVA)               "/>
    <s v="  900442201"/>
    <s v="RECUPERAR S.A.S."/>
    <s v="80999005            "/>
    <x v="2"/>
    <m/>
    <m/>
    <m/>
    <s v="001811"/>
    <s v="REC SEPT 1011              "/>
    <s v="09/16/2019"/>
    <n v="0"/>
    <n v="50176"/>
    <n v="50176"/>
    <x v="1"/>
    <s v="Ingreso"/>
  </r>
  <r>
    <s v="2019"/>
    <x v="7"/>
    <s v="16"/>
    <x v="0"/>
    <s v="000008662"/>
    <s v="000008662"/>
    <s v="4174050501          "/>
    <s v="RECICLAJE (IVA)               "/>
    <s v="  900442201"/>
    <s v="RECUPERAR S.A.S."/>
    <s v="80999005            "/>
    <x v="2"/>
    <m/>
    <m/>
    <m/>
    <s v="001812"/>
    <s v="REC SEPT 1011              "/>
    <s v="09/16/2019"/>
    <n v="0"/>
    <n v="1600008"/>
    <n v="1600008"/>
    <x v="1"/>
    <s v="Ingreso"/>
  </r>
  <r>
    <s v="2019"/>
    <x v="7"/>
    <s v="16"/>
    <x v="0"/>
    <s v="000008662"/>
    <s v="000008662"/>
    <s v="4174050501          "/>
    <s v="RECICLAJE (IVA)               "/>
    <s v="  900442201"/>
    <s v="RECUPERAR S.A.S."/>
    <s v="80999005            "/>
    <x v="2"/>
    <m/>
    <m/>
    <m/>
    <s v="001813"/>
    <s v="REC SEPT 1011              "/>
    <s v="09/16/2019"/>
    <n v="0"/>
    <n v="34780"/>
    <n v="34780"/>
    <x v="1"/>
    <s v="Ingreso"/>
  </r>
  <r>
    <s v="2019"/>
    <x v="7"/>
    <s v="16"/>
    <x v="0"/>
    <s v="000008662"/>
    <s v="000008662"/>
    <s v="4174050501          "/>
    <s v="RECICLAJE (IVA)               "/>
    <s v="  900442201"/>
    <s v="RECUPERAR S.A.S."/>
    <s v="80999008            "/>
    <x v="4"/>
    <m/>
    <m/>
    <m/>
    <s v="001850"/>
    <s v="REC SEPT 1011              "/>
    <s v="09/16/2019"/>
    <n v="0"/>
    <n v="55131"/>
    <n v="55131"/>
    <x v="1"/>
    <s v="Ingreso"/>
  </r>
  <r>
    <s v="2019"/>
    <x v="7"/>
    <s v="16"/>
    <x v="0"/>
    <s v="000008662"/>
    <s v="000008662"/>
    <s v="4174050501          "/>
    <s v="RECICLAJE (IVA)               "/>
    <s v="  900442201"/>
    <s v="RECUPERAR S.A.S."/>
    <s v="80999008            "/>
    <x v="4"/>
    <m/>
    <m/>
    <m/>
    <s v="001851"/>
    <s v="REC SEPT 1011              "/>
    <s v="09/16/2019"/>
    <n v="0"/>
    <n v="6356"/>
    <n v="6356"/>
    <x v="1"/>
    <s v="Ingreso"/>
  </r>
  <r>
    <s v="2019"/>
    <x v="7"/>
    <s v="16"/>
    <x v="0"/>
    <s v="000008663"/>
    <s v="000008663"/>
    <s v="4174050501          "/>
    <s v="RECICLAJE (IVA)               "/>
    <s v="  900442201"/>
    <s v="RECUPERAR S.A.S."/>
    <s v="80999003            "/>
    <x v="0"/>
    <m/>
    <m/>
    <m/>
    <s v="001864"/>
    <s v="REC SEPT 1213              "/>
    <s v="09/16/2019"/>
    <n v="0"/>
    <n v="25296"/>
    <n v="25296"/>
    <x v="1"/>
    <s v="Ingreso"/>
  </r>
  <r>
    <s v="2019"/>
    <x v="7"/>
    <s v="16"/>
    <x v="0"/>
    <s v="000008663"/>
    <s v="000008663"/>
    <s v="4174050501          "/>
    <s v="RECICLAJE (IVA)               "/>
    <s v="  900442201"/>
    <s v="RECUPERAR S.A.S."/>
    <s v="80999003            "/>
    <x v="0"/>
    <m/>
    <m/>
    <m/>
    <s v="001869"/>
    <s v="REC SEPT 1213              "/>
    <s v="09/16/2019"/>
    <n v="0"/>
    <n v="49050"/>
    <n v="49050"/>
    <x v="1"/>
    <s v="Ingreso"/>
  </r>
  <r>
    <s v="2019"/>
    <x v="7"/>
    <s v="16"/>
    <x v="0"/>
    <s v="000008663"/>
    <s v="000008663"/>
    <s v="4174050501          "/>
    <s v="RECICLAJE (IVA)               "/>
    <s v="  900442201"/>
    <s v="RECUPERAR S.A.S."/>
    <s v="80999003            "/>
    <x v="0"/>
    <m/>
    <m/>
    <m/>
    <s v="001870"/>
    <s v="REC SEPT 1213              "/>
    <s v="09/16/2019"/>
    <n v="0"/>
    <n v="62130"/>
    <n v="62130"/>
    <x v="1"/>
    <s v="Ingreso"/>
  </r>
  <r>
    <s v="2019"/>
    <x v="7"/>
    <s v="16"/>
    <x v="0"/>
    <s v="000008663"/>
    <s v="000008663"/>
    <s v="4174050501          "/>
    <s v="RECICLAJE (IVA)               "/>
    <s v="  900442201"/>
    <s v="RECUPERAR S.A.S."/>
    <s v="80999003            "/>
    <x v="0"/>
    <m/>
    <m/>
    <m/>
    <s v="001871"/>
    <s v="REC SEPT 1213              "/>
    <s v="09/16/2019"/>
    <n v="0"/>
    <n v="147552"/>
    <n v="147552"/>
    <x v="1"/>
    <s v="Ingreso"/>
  </r>
  <r>
    <s v="2019"/>
    <x v="7"/>
    <s v="16"/>
    <x v="0"/>
    <s v="000008663"/>
    <s v="000008663"/>
    <s v="4174050501          "/>
    <s v="RECICLAJE (IVA)               "/>
    <s v="  900442201"/>
    <s v="RECUPERAR S.A.S."/>
    <s v="80999003            "/>
    <x v="0"/>
    <m/>
    <m/>
    <m/>
    <s v="001872"/>
    <s v="REC SEPT 1213              "/>
    <s v="09/16/2019"/>
    <n v="0"/>
    <n v="172520"/>
    <n v="172520"/>
    <x v="1"/>
    <s v="Ingreso"/>
  </r>
  <r>
    <s v="2019"/>
    <x v="7"/>
    <s v="16"/>
    <x v="0"/>
    <s v="000008663"/>
    <s v="000008663"/>
    <s v="4174050501          "/>
    <s v="RECICLAJE (IVA)               "/>
    <s v="  900442201"/>
    <s v="RECUPERAR S.A.S."/>
    <s v="80999003            "/>
    <x v="0"/>
    <m/>
    <m/>
    <m/>
    <s v="001873"/>
    <s v="REC SEPT 1213              "/>
    <s v="09/16/2019"/>
    <n v="0"/>
    <n v="19089"/>
    <n v="19089"/>
    <x v="1"/>
    <s v="Ingreso"/>
  </r>
  <r>
    <s v="2019"/>
    <x v="7"/>
    <s v="16"/>
    <x v="0"/>
    <s v="000008663"/>
    <s v="000008663"/>
    <s v="4174050501          "/>
    <s v="RECICLAJE (IVA)               "/>
    <s v="  900442201"/>
    <s v="RECUPERAR S.A.S."/>
    <s v="80999003            "/>
    <x v="0"/>
    <m/>
    <m/>
    <m/>
    <s v="001886"/>
    <s v="REC SEPT 1213              "/>
    <s v="09/16/2019"/>
    <n v="0"/>
    <n v="113204"/>
    <n v="113204"/>
    <x v="1"/>
    <s v="Ingreso"/>
  </r>
  <r>
    <s v="2019"/>
    <x v="7"/>
    <s v="16"/>
    <x v="0"/>
    <s v="000008663"/>
    <s v="000008663"/>
    <s v="4174050501          "/>
    <s v="RECICLAJE (IVA)               "/>
    <s v="  900442201"/>
    <s v="RECUPERAR S.A.S."/>
    <s v="80999006            "/>
    <x v="5"/>
    <m/>
    <m/>
    <m/>
    <s v="001875"/>
    <s v="REC SEPT 1213              "/>
    <s v="09/16/2019"/>
    <n v="0"/>
    <n v="275"/>
    <n v="275"/>
    <x v="1"/>
    <s v="Ingreso"/>
  </r>
  <r>
    <s v="2019"/>
    <x v="7"/>
    <s v="16"/>
    <x v="0"/>
    <s v="000008663"/>
    <s v="000008663"/>
    <s v="4174050501          "/>
    <s v="RECICLAJE (IVA)               "/>
    <s v="  900442201"/>
    <s v="RECUPERAR S.A.S."/>
    <s v="80999006            "/>
    <x v="5"/>
    <m/>
    <m/>
    <m/>
    <s v="001879"/>
    <s v="REC SEPT 1213              "/>
    <s v="09/16/2019"/>
    <n v="0"/>
    <n v="18656"/>
    <n v="18656"/>
    <x v="1"/>
    <s v="Ingreso"/>
  </r>
  <r>
    <s v="2019"/>
    <x v="7"/>
    <s v="16"/>
    <x v="0"/>
    <s v="000008663"/>
    <s v="000008663"/>
    <s v="4174050501          "/>
    <s v="RECICLAJE (IVA)               "/>
    <s v="  900442201"/>
    <s v="RECUPERAR S.A.S."/>
    <s v="80999006            "/>
    <x v="5"/>
    <m/>
    <m/>
    <m/>
    <s v="001881"/>
    <s v="REC SEPT 1213              "/>
    <s v="09/16/2019"/>
    <n v="0"/>
    <n v="12936"/>
    <n v="12936"/>
    <x v="1"/>
    <s v="Ingreso"/>
  </r>
  <r>
    <s v="2019"/>
    <x v="7"/>
    <s v="16"/>
    <x v="0"/>
    <s v="000008663"/>
    <s v="000008663"/>
    <s v="4174050501          "/>
    <s v="RECICLAJE (IVA)               "/>
    <s v="  900442201"/>
    <s v="RECUPERAR S.A.S."/>
    <s v="80999006            "/>
    <x v="5"/>
    <m/>
    <m/>
    <m/>
    <s v="001883"/>
    <s v="REC SEPT 1213              "/>
    <s v="09/16/2019"/>
    <n v="0"/>
    <n v="24570"/>
    <n v="24570"/>
    <x v="1"/>
    <s v="Ingreso"/>
  </r>
  <r>
    <s v="2019"/>
    <x v="7"/>
    <s v="17"/>
    <x v="0"/>
    <s v="000008664"/>
    <s v="000008664"/>
    <s v="4174050501          "/>
    <s v="RECICLAJE (IVA)               "/>
    <s v="  900559304"/>
    <s v="INVERSIONES Y COMERCIALIZADORA"/>
    <s v="80999002            "/>
    <x v="1"/>
    <m/>
    <m/>
    <m/>
    <s v="001927"/>
    <s v="VTA DE PLASTICO             "/>
    <s v="09/17/2019"/>
    <n v="0"/>
    <n v="1258090"/>
    <n v="1258090"/>
    <x v="1"/>
    <s v="Ingreso"/>
  </r>
  <r>
    <s v="2019"/>
    <x v="7"/>
    <s v="17"/>
    <x v="0"/>
    <s v="000008664"/>
    <s v="000008664"/>
    <s v="4174050501          "/>
    <s v="RECICLAJE (IVA)               "/>
    <s v="  900559304"/>
    <s v="INVERSIONES Y COMERCIALIZADORA"/>
    <s v="80999002            "/>
    <x v="1"/>
    <m/>
    <m/>
    <m/>
    <s v="001928"/>
    <s v="VTA DE PLASTICO             "/>
    <s v="09/17/2019"/>
    <n v="0"/>
    <n v="1146540"/>
    <n v="1146540"/>
    <x v="1"/>
    <s v="Ingreso"/>
  </r>
  <r>
    <s v="2019"/>
    <x v="7"/>
    <s v="17"/>
    <x v="0"/>
    <s v="000008664"/>
    <s v="000008664"/>
    <s v="4174050501          "/>
    <s v="RECICLAJE (IVA)               "/>
    <s v="  900559304"/>
    <s v="INVERSIONES Y COMERCIALIZADORA"/>
    <s v="80999002            "/>
    <x v="1"/>
    <m/>
    <m/>
    <m/>
    <s v="001929"/>
    <s v="VTA DE PLASTICO             "/>
    <s v="09/17/2019"/>
    <n v="0"/>
    <n v="1364790"/>
    <n v="1364790"/>
    <x v="1"/>
    <s v="Ingreso"/>
  </r>
  <r>
    <s v="2019"/>
    <x v="7"/>
    <s v="17"/>
    <x v="0"/>
    <s v="000008664"/>
    <s v="000008664"/>
    <s v="4174050501          "/>
    <s v="RECICLAJE (IVA)               "/>
    <s v="  900559304"/>
    <s v="INVERSIONES Y COMERCIALIZADORA"/>
    <s v="80999002            "/>
    <x v="1"/>
    <m/>
    <m/>
    <m/>
    <s v="001930"/>
    <s v="VTA DE PLASTICO             "/>
    <s v="09/17/2019"/>
    <n v="0"/>
    <n v="398670"/>
    <n v="398670"/>
    <x v="1"/>
    <s v="Ingreso"/>
  </r>
  <r>
    <s v="2019"/>
    <x v="7"/>
    <s v="17"/>
    <x v="0"/>
    <s v="000008664"/>
    <s v="000008664"/>
    <s v="4174050501          "/>
    <s v="RECICLAJE (IVA)               "/>
    <s v="  900559304"/>
    <s v="INVERSIONES Y COMERCIALIZADORA"/>
    <s v="80999002            "/>
    <x v="1"/>
    <m/>
    <m/>
    <m/>
    <s v="001931"/>
    <s v="VTA DE PLASTICO             "/>
    <s v="09/17/2019"/>
    <n v="0"/>
    <n v="1130050"/>
    <n v="1130050"/>
    <x v="1"/>
    <s v="Ingreso"/>
  </r>
  <r>
    <s v="2019"/>
    <x v="7"/>
    <s v="17"/>
    <x v="0"/>
    <s v="000008664"/>
    <s v="000008664"/>
    <s v="4174050501          "/>
    <s v="RECICLAJE (IVA)               "/>
    <s v="  900559304"/>
    <s v="INVERSIONES Y COMERCIALIZADORA"/>
    <s v="80999002            "/>
    <x v="1"/>
    <m/>
    <m/>
    <m/>
    <s v="001932"/>
    <s v="VTA DE PLASTICO             "/>
    <s v="09/17/2019"/>
    <n v="0"/>
    <n v="1093190"/>
    <n v="1093190"/>
    <x v="1"/>
    <s v="Ingreso"/>
  </r>
  <r>
    <s v="2019"/>
    <x v="7"/>
    <s v="17"/>
    <x v="0"/>
    <s v="000008665"/>
    <s v="000008665"/>
    <s v="4174050501          "/>
    <s v="RECICLAJE (IVA)               "/>
    <s v="  900823594"/>
    <s v="INDUSTRIA PROCESADORA DE PLAST"/>
    <s v="80999008            "/>
    <x v="4"/>
    <m/>
    <m/>
    <m/>
    <s v="001936"/>
    <s v="VENTA DE PLASTICO           "/>
    <s v="09/17/2019"/>
    <n v="0"/>
    <n v="674360"/>
    <n v="674360"/>
    <x v="1"/>
    <s v="Ingreso"/>
  </r>
  <r>
    <s v="2019"/>
    <x v="7"/>
    <s v="17"/>
    <x v="0"/>
    <s v="000008665"/>
    <s v="000008665"/>
    <s v="4174050501          "/>
    <s v="RECICLAJE (IVA)               "/>
    <s v="  900823594"/>
    <s v="INDUSTRIA PROCESADORA DE PLAST"/>
    <s v="80999008            "/>
    <x v="4"/>
    <m/>
    <m/>
    <m/>
    <s v="001937"/>
    <s v="VENTA DE PLASTICO           "/>
    <s v="09/17/2019"/>
    <n v="0"/>
    <n v="711160"/>
    <n v="711160"/>
    <x v="1"/>
    <s v="Ingreso"/>
  </r>
  <r>
    <s v="2019"/>
    <x v="7"/>
    <s v="17"/>
    <x v="0"/>
    <s v="000008665"/>
    <s v="000008665"/>
    <s v="4174050501          "/>
    <s v="RECICLAJE (IVA)               "/>
    <s v="  900823594"/>
    <s v="INDUSTRIA PROCESADORA DE PLAST"/>
    <s v="80999008            "/>
    <x v="4"/>
    <m/>
    <m/>
    <m/>
    <s v="001938"/>
    <s v="VENTA DE PLASTICO           "/>
    <s v="09/17/2019"/>
    <n v="0"/>
    <n v="691840"/>
    <n v="691840"/>
    <x v="1"/>
    <s v="Ingreso"/>
  </r>
  <r>
    <s v="2019"/>
    <x v="7"/>
    <s v="17"/>
    <x v="0"/>
    <s v="000008665"/>
    <s v="000008665"/>
    <s v="4174050501          "/>
    <s v="RECICLAJE (IVA)               "/>
    <s v="  900823594"/>
    <s v="INDUSTRIA PROCESADORA DE PLAST"/>
    <s v="80999008            "/>
    <x v="4"/>
    <m/>
    <m/>
    <m/>
    <s v="001939"/>
    <s v="VENTA DE PLASTICO           "/>
    <s v="09/17/2019"/>
    <n v="0"/>
    <n v="686320"/>
    <n v="686320"/>
    <x v="1"/>
    <s v="Ingreso"/>
  </r>
  <r>
    <s v="2019"/>
    <x v="7"/>
    <s v="17"/>
    <x v="0"/>
    <s v="000008665"/>
    <s v="000008665"/>
    <s v="4174050501          "/>
    <s v="RECICLAJE (IVA)               "/>
    <s v="  900823594"/>
    <s v="INDUSTRIA PROCESADORA DE PLAST"/>
    <s v="80999008            "/>
    <x v="4"/>
    <m/>
    <m/>
    <m/>
    <s v="001940"/>
    <s v="VENTA DE PLASTICO           "/>
    <s v="09/17/2019"/>
    <n v="0"/>
    <n v="698280"/>
    <n v="698280"/>
    <x v="1"/>
    <s v="Ingreso"/>
  </r>
  <r>
    <s v="2019"/>
    <x v="7"/>
    <s v="17"/>
    <x v="0"/>
    <s v="000008665"/>
    <s v="000008665"/>
    <s v="4174050501          "/>
    <s v="RECICLAJE (IVA)               "/>
    <s v="  900823594"/>
    <s v="INDUSTRIA PROCESADORA DE PLAST"/>
    <s v="80999008            "/>
    <x v="4"/>
    <m/>
    <m/>
    <m/>
    <s v="001941"/>
    <s v="VENTA DE PLASTICO           "/>
    <s v="09/17/2019"/>
    <n v="0"/>
    <n v="736920"/>
    <n v="736920"/>
    <x v="1"/>
    <s v="Ingreso"/>
  </r>
  <r>
    <s v="2019"/>
    <x v="7"/>
    <s v="17"/>
    <x v="0"/>
    <s v="000008665"/>
    <s v="000008665"/>
    <s v="4174050501          "/>
    <s v="RECICLAJE (IVA)               "/>
    <s v="  900823594"/>
    <s v="INDUSTRIA PROCESADORA DE PLAST"/>
    <s v="80999008            "/>
    <x v="4"/>
    <m/>
    <m/>
    <m/>
    <s v="001942"/>
    <s v="VENTA DE PLASTICO           "/>
    <s v="09/17/2019"/>
    <n v="0"/>
    <n v="650440"/>
    <n v="650440"/>
    <x v="1"/>
    <s v="Ingreso"/>
  </r>
  <r>
    <s v="2019"/>
    <x v="7"/>
    <s v="17"/>
    <x v="0"/>
    <s v="000008665"/>
    <s v="000008665"/>
    <s v="4174050501          "/>
    <s v="RECICLAJE (IVA)               "/>
    <s v="  900823594"/>
    <s v="INDUSTRIA PROCESADORA DE PLAST"/>
    <s v="80999008            "/>
    <x v="4"/>
    <m/>
    <m/>
    <m/>
    <s v="001943"/>
    <s v="VENTA DE PLASTICO           "/>
    <s v="09/17/2019"/>
    <n v="0"/>
    <n v="690920"/>
    <n v="690920"/>
    <x v="1"/>
    <s v="Ingreso"/>
  </r>
  <r>
    <s v="2019"/>
    <x v="7"/>
    <s v="17"/>
    <x v="0"/>
    <s v="000008666"/>
    <s v="000008666"/>
    <s v="4174050501          "/>
    <s v="RECICLAJE (IVA)               "/>
    <s v="   39167576"/>
    <s v="CASTRILLON BERRIO MARIA EUGENI"/>
    <s v="80999002            "/>
    <x v="1"/>
    <m/>
    <m/>
    <m/>
    <s v="001947"/>
    <s v="VTA DE MADERA               "/>
    <s v="09/17/2019"/>
    <n v="0"/>
    <n v="143840"/>
    <n v="143840"/>
    <x v="1"/>
    <s v="Ingreso"/>
  </r>
  <r>
    <s v="2019"/>
    <x v="7"/>
    <s v="17"/>
    <x v="0"/>
    <s v="000008666"/>
    <s v="000008666"/>
    <s v="4174050501          "/>
    <s v="RECICLAJE (IVA)               "/>
    <s v="   39167576"/>
    <s v="CASTRILLON BERRIO MARIA EUGENI"/>
    <s v="80999002            "/>
    <x v="1"/>
    <m/>
    <m/>
    <m/>
    <s v="001948"/>
    <s v="VTA DE MADERA               "/>
    <s v="09/17/2019"/>
    <n v="0"/>
    <n v="141520"/>
    <n v="141520"/>
    <x v="1"/>
    <s v="Ingreso"/>
  </r>
  <r>
    <s v="2019"/>
    <x v="7"/>
    <s v="17"/>
    <x v="0"/>
    <s v="000008666"/>
    <s v="000008666"/>
    <s v="4174050501          "/>
    <s v="RECICLAJE (IVA)               "/>
    <s v="   39167576"/>
    <s v="CASTRILLON BERRIO MARIA EUGENI"/>
    <s v="80999002            "/>
    <x v="1"/>
    <m/>
    <m/>
    <m/>
    <s v="001949"/>
    <s v="VTA DE MADERA               "/>
    <s v="09/17/2019"/>
    <n v="0"/>
    <n v="145000"/>
    <n v="145000"/>
    <x v="1"/>
    <s v="Ingreso"/>
  </r>
  <r>
    <s v="2019"/>
    <x v="7"/>
    <s v="17"/>
    <x v="0"/>
    <s v="000008672"/>
    <s v="000008672"/>
    <s v="4174050501          "/>
    <s v="RECICLAJE (IVA)               "/>
    <s v="   71173261"/>
    <s v="TORRES AGUDELO OMAR LEIDER"/>
    <s v="80999002            "/>
    <x v="1"/>
    <m/>
    <m/>
    <m/>
    <s v="001974"/>
    <s v="VTA DE PLASTICO             "/>
    <s v="09/17/2019"/>
    <n v="0"/>
    <n v="81000"/>
    <n v="81000"/>
    <x v="1"/>
    <s v="Ingreso"/>
  </r>
  <r>
    <s v="2019"/>
    <x v="7"/>
    <s v="17"/>
    <x v="0"/>
    <s v="000008675"/>
    <s v="000008675"/>
    <s v="4174050501          "/>
    <s v="RECICLAJE (IVA)               "/>
    <s v="  890925108"/>
    <s v="PAPELES Y CARTONES S.A. PAPELS"/>
    <s v="80999002            "/>
    <x v="1"/>
    <m/>
    <m/>
    <m/>
    <s v="001983"/>
    <s v="RECICLAJE                   "/>
    <s v="09/17/2019"/>
    <n v="0"/>
    <n v="11250400"/>
    <n v="11250400"/>
    <x v="1"/>
    <s v="Ingreso"/>
  </r>
  <r>
    <s v="2019"/>
    <x v="7"/>
    <s v="17"/>
    <x v="0"/>
    <s v="000008675"/>
    <s v="000008675"/>
    <s v="4174050501          "/>
    <s v="RECICLAJE (IVA)               "/>
    <s v="  890925108"/>
    <s v="PAPELES Y CARTONES S.A. PAPELS"/>
    <s v="80999002            "/>
    <x v="1"/>
    <m/>
    <m/>
    <m/>
    <s v="001984"/>
    <s v="RECICLAJE                   "/>
    <s v="09/17/2019"/>
    <n v="0"/>
    <n v="11358200"/>
    <n v="11358200"/>
    <x v="1"/>
    <s v="Ingreso"/>
  </r>
  <r>
    <s v="2019"/>
    <x v="7"/>
    <s v="17"/>
    <x v="0"/>
    <s v="000008675"/>
    <s v="000008675"/>
    <s v="4174050501          "/>
    <s v="RECICLAJE (IVA)               "/>
    <s v="  890925108"/>
    <s v="PAPELES Y CARTONES S.A. PAPELS"/>
    <s v="80999002            "/>
    <x v="1"/>
    <m/>
    <m/>
    <m/>
    <s v="001985"/>
    <s v="RECICLAJE                   "/>
    <s v="09/17/2019"/>
    <n v="0"/>
    <n v="10192000"/>
    <n v="10192000"/>
    <x v="1"/>
    <s v="Ingreso"/>
  </r>
  <r>
    <s v="2019"/>
    <x v="7"/>
    <s v="17"/>
    <x v="0"/>
    <s v="000008675"/>
    <s v="000008675"/>
    <s v="4174050501          "/>
    <s v="RECICLAJE (IVA)               "/>
    <s v="  890925108"/>
    <s v="PAPELES Y CARTONES S.A. PAPELS"/>
    <s v="80999002            "/>
    <x v="1"/>
    <m/>
    <m/>
    <m/>
    <s v="001986"/>
    <s v="RECICLAJE                   "/>
    <s v="09/17/2019"/>
    <n v="0"/>
    <n v="281600"/>
    <n v="281600"/>
    <x v="1"/>
    <s v="Ingreso"/>
  </r>
  <r>
    <s v="2019"/>
    <x v="7"/>
    <s v="17"/>
    <x v="0"/>
    <s v="000008676"/>
    <s v="000008676"/>
    <s v="4174050501          "/>
    <s v="RECICLAJE (IVA)               "/>
    <s v="  890300406"/>
    <s v="CARTON DE COLOMBIA S.A."/>
    <s v="80999005            "/>
    <x v="2"/>
    <m/>
    <m/>
    <m/>
    <s v="001990"/>
    <s v="RECICLAJE                   "/>
    <s v="09/17/2019"/>
    <n v="0"/>
    <n v="4831400"/>
    <n v="4831400"/>
    <x v="1"/>
    <s v="Ingreso"/>
  </r>
  <r>
    <s v="2019"/>
    <x v="7"/>
    <s v="17"/>
    <x v="0"/>
    <s v="000008676"/>
    <s v="000008676"/>
    <s v="4174050501          "/>
    <s v="RECICLAJE (IVA)               "/>
    <s v="  890300406"/>
    <s v="CARTON DE COLOMBIA S.A."/>
    <s v="80999005            "/>
    <x v="2"/>
    <m/>
    <m/>
    <m/>
    <s v="001991"/>
    <s v="RECICLAJE                   "/>
    <s v="09/17/2019"/>
    <n v="0"/>
    <n v="5110700"/>
    <n v="5110700"/>
    <x v="1"/>
    <s v="Ingreso"/>
  </r>
  <r>
    <s v="2019"/>
    <x v="7"/>
    <s v="17"/>
    <x v="0"/>
    <s v="000008676"/>
    <s v="000008676"/>
    <s v="4174050501          "/>
    <s v="RECICLAJE (IVA)               "/>
    <s v="  890300406"/>
    <s v="CARTON DE COLOMBIA S.A."/>
    <s v="80999005            "/>
    <x v="2"/>
    <m/>
    <m/>
    <m/>
    <s v="001992"/>
    <s v="RECICLAJE                   "/>
    <s v="09/17/2019"/>
    <n v="0"/>
    <n v="4939200"/>
    <n v="4939200"/>
    <x v="1"/>
    <s v="Ingreso"/>
  </r>
  <r>
    <s v="2019"/>
    <x v="7"/>
    <s v="17"/>
    <x v="0"/>
    <s v="000008677"/>
    <s v="000008677"/>
    <s v="4174050501          "/>
    <s v="RECICLAJE (IVA)               "/>
    <s v="  890300406"/>
    <s v="CARTON DE COLOMBIA S.A."/>
    <s v="80999008            "/>
    <x v="4"/>
    <m/>
    <m/>
    <m/>
    <s v="001996"/>
    <s v="RECICLAJE                   "/>
    <s v="09/17/2019"/>
    <n v="0"/>
    <n v="4341400"/>
    <n v="4341400"/>
    <x v="1"/>
    <s v="Ingreso"/>
  </r>
  <r>
    <s v="2019"/>
    <x v="7"/>
    <s v="17"/>
    <x v="0"/>
    <s v="000008677"/>
    <s v="000008677"/>
    <s v="4174050501          "/>
    <s v="RECICLAJE (IVA)               "/>
    <s v="  890300406"/>
    <s v="CARTON DE COLOMBIA S.A."/>
    <s v="80999008            "/>
    <x v="4"/>
    <m/>
    <m/>
    <m/>
    <s v="001997"/>
    <s v="RECICLAJE                   "/>
    <s v="09/17/2019"/>
    <n v="0"/>
    <n v="4390400"/>
    <n v="4390400"/>
    <x v="1"/>
    <s v="Ingreso"/>
  </r>
  <r>
    <s v="2019"/>
    <x v="7"/>
    <s v="17"/>
    <x v="0"/>
    <s v="000008677"/>
    <s v="000008677"/>
    <s v="4174050501          "/>
    <s v="RECICLAJE (IVA)               "/>
    <s v="  890300406"/>
    <s v="CARTON DE COLOMBIA S.A."/>
    <s v="80999008            "/>
    <x v="4"/>
    <m/>
    <m/>
    <m/>
    <s v="001998"/>
    <s v="RECICLAJE                   "/>
    <s v="09/17/2019"/>
    <n v="0"/>
    <n v="4312000"/>
    <n v="4312000"/>
    <x v="1"/>
    <s v="Ingreso"/>
  </r>
  <r>
    <s v="2019"/>
    <x v="7"/>
    <s v="17"/>
    <x v="0"/>
    <s v="000008679"/>
    <s v="000008679"/>
    <s v="4174050501          "/>
    <s v="RECICLAJE (IVA)               "/>
    <s v="   71670551"/>
    <s v="VILLEGAS CALLE JOHN JAIRO"/>
    <s v="80999002            "/>
    <x v="1"/>
    <m/>
    <m/>
    <m/>
    <s v="002005"/>
    <s v="REC AGOSTO 2631            "/>
    <s v="09/17/2019"/>
    <n v="0"/>
    <n v="2250"/>
    <n v="2250"/>
    <x v="1"/>
    <s v="Ingreso"/>
  </r>
  <r>
    <s v="2019"/>
    <x v="7"/>
    <s v="17"/>
    <x v="0"/>
    <s v="000008679"/>
    <s v="000008679"/>
    <s v="4174050501          "/>
    <s v="RECICLAJE (IVA)               "/>
    <s v="   71670551"/>
    <s v="VILLEGAS CALLE JOHN JAIRO"/>
    <s v="80999002            "/>
    <x v="1"/>
    <m/>
    <m/>
    <m/>
    <s v="002006"/>
    <s v="REC AGOSTO 2631            "/>
    <s v="09/17/2019"/>
    <n v="0"/>
    <n v="60000"/>
    <n v="60000"/>
    <x v="1"/>
    <s v="Ingreso"/>
  </r>
  <r>
    <s v="2019"/>
    <x v="7"/>
    <s v="17"/>
    <x v="0"/>
    <s v="000008679"/>
    <s v="000008679"/>
    <s v="4174050501          "/>
    <s v="RECICLAJE (IVA)               "/>
    <s v="   71670551"/>
    <s v="VILLEGAS CALLE JOHN JAIRO"/>
    <s v="80999002            "/>
    <x v="1"/>
    <m/>
    <m/>
    <m/>
    <s v="002007"/>
    <s v="REC AGOSTO 2631            "/>
    <s v="09/17/2019"/>
    <n v="0"/>
    <n v="56000"/>
    <n v="56000"/>
    <x v="1"/>
    <s v="Ingreso"/>
  </r>
  <r>
    <s v="2019"/>
    <x v="7"/>
    <s v="17"/>
    <x v="0"/>
    <s v="000008679"/>
    <s v="000008679"/>
    <s v="4174050501          "/>
    <s v="RECICLAJE (IVA)               "/>
    <s v="   71670551"/>
    <s v="VILLEGAS CALLE JOHN JAIRO"/>
    <s v="80999002            "/>
    <x v="1"/>
    <m/>
    <m/>
    <m/>
    <s v="002017"/>
    <s v="REC SEPT 28                "/>
    <s v="09/17/2019"/>
    <n v="0"/>
    <n v="33250"/>
    <n v="33250"/>
    <x v="1"/>
    <s v="Ingreso"/>
  </r>
  <r>
    <s v="2019"/>
    <x v="7"/>
    <s v="17"/>
    <x v="0"/>
    <s v="000008679"/>
    <s v="000008679"/>
    <s v="4174050501          "/>
    <s v="RECICLAJE (IVA)               "/>
    <s v="   71670551"/>
    <s v="VILLEGAS CALLE JOHN JAIRO"/>
    <s v="80999002            "/>
    <x v="1"/>
    <m/>
    <m/>
    <m/>
    <s v="002018"/>
    <s v="REC SEPT 28                "/>
    <s v="09/17/2019"/>
    <n v="0"/>
    <n v="66000"/>
    <n v="66000"/>
    <x v="1"/>
    <s v="Ingreso"/>
  </r>
  <r>
    <s v="2019"/>
    <x v="7"/>
    <s v="17"/>
    <x v="0"/>
    <s v="000008679"/>
    <s v="000008679"/>
    <s v="4174050501          "/>
    <s v="RECICLAJE (IVA)               "/>
    <s v="   71670551"/>
    <s v="VILLEGAS CALLE JOHN JAIRO"/>
    <s v="80999002            "/>
    <x v="1"/>
    <m/>
    <m/>
    <m/>
    <s v="002025"/>
    <s v="REC SEPT 915               "/>
    <s v="09/17/2019"/>
    <n v="0"/>
    <n v="42000"/>
    <n v="42000"/>
    <x v="1"/>
    <s v="Ingreso"/>
  </r>
  <r>
    <s v="2019"/>
    <x v="7"/>
    <s v="17"/>
    <x v="0"/>
    <s v="000008679"/>
    <s v="000008679"/>
    <s v="4174050501          "/>
    <s v="RECICLAJE (IVA)               "/>
    <s v="   71670551"/>
    <s v="VILLEGAS CALLE JOHN JAIRO"/>
    <s v="80999002            "/>
    <x v="1"/>
    <m/>
    <m/>
    <m/>
    <s v="002026"/>
    <s v="REC SEPT 915               "/>
    <s v="09/17/2019"/>
    <n v="0"/>
    <n v="10500"/>
    <n v="10500"/>
    <x v="1"/>
    <s v="Ingreso"/>
  </r>
  <r>
    <s v="2019"/>
    <x v="7"/>
    <s v="17"/>
    <x v="0"/>
    <s v="000008679"/>
    <s v="000008679"/>
    <s v="4174050501          "/>
    <s v="RECICLAJE (IVA)               "/>
    <s v="   71670551"/>
    <s v="VILLEGAS CALLE JOHN JAIRO"/>
    <s v="80999002            "/>
    <x v="1"/>
    <m/>
    <m/>
    <m/>
    <s v="002028"/>
    <s v="REC SEPT 915               "/>
    <s v="09/17/2019"/>
    <n v="0"/>
    <n v="14400"/>
    <n v="14400"/>
    <x v="1"/>
    <s v="Ingreso"/>
  </r>
  <r>
    <s v="2019"/>
    <x v="7"/>
    <s v="18"/>
    <x v="0"/>
    <s v="000008680"/>
    <s v="000008680"/>
    <s v="4174050501          "/>
    <s v="RECICLAJE (IVA)               "/>
    <s v="  900442201"/>
    <s v="RECUPERAR S.A.S."/>
    <s v="80999002            "/>
    <x v="1"/>
    <m/>
    <m/>
    <m/>
    <s v="002070"/>
    <s v="REC SEPT 1416              "/>
    <s v="09/18/2019"/>
    <n v="0"/>
    <n v="41807"/>
    <n v="41807"/>
    <x v="1"/>
    <s v="Ingreso"/>
  </r>
  <r>
    <s v="2019"/>
    <x v="7"/>
    <s v="18"/>
    <x v="0"/>
    <s v="000008680"/>
    <s v="000008680"/>
    <s v="4174050501          "/>
    <s v="RECICLAJE (IVA)               "/>
    <s v="  900442201"/>
    <s v="RECUPERAR S.A.S."/>
    <s v="80999002            "/>
    <x v="1"/>
    <m/>
    <m/>
    <m/>
    <s v="002072"/>
    <s v="REC SEPT 1416              "/>
    <s v="09/18/2019"/>
    <n v="0"/>
    <n v="35263"/>
    <n v="35263"/>
    <x v="1"/>
    <s v="Ingreso"/>
  </r>
  <r>
    <s v="2019"/>
    <x v="7"/>
    <s v="18"/>
    <x v="0"/>
    <s v="000008680"/>
    <s v="000008680"/>
    <s v="4174050501          "/>
    <s v="RECICLAJE (IVA)               "/>
    <s v="  900442201"/>
    <s v="RECUPERAR S.A.S."/>
    <s v="80999002            "/>
    <x v="1"/>
    <m/>
    <m/>
    <m/>
    <s v="002075"/>
    <s v="REC SEPT 1416              "/>
    <s v="09/18/2019"/>
    <n v="0"/>
    <n v="420"/>
    <n v="420"/>
    <x v="1"/>
    <s v="Ingreso"/>
  </r>
  <r>
    <s v="2019"/>
    <x v="7"/>
    <s v="18"/>
    <x v="0"/>
    <s v="000008680"/>
    <s v="000008680"/>
    <s v="4174050501          "/>
    <s v="RECICLAJE (IVA)               "/>
    <s v="  900442201"/>
    <s v="RECUPERAR S.A.S."/>
    <s v="80999002            "/>
    <x v="1"/>
    <m/>
    <m/>
    <m/>
    <s v="002076"/>
    <s v="REC SEPT 1416              "/>
    <s v="09/18/2019"/>
    <n v="0"/>
    <n v="104598"/>
    <n v="104598"/>
    <x v="1"/>
    <s v="Ingreso"/>
  </r>
  <r>
    <s v="2019"/>
    <x v="7"/>
    <s v="18"/>
    <x v="0"/>
    <s v="000008680"/>
    <s v="000008680"/>
    <s v="4174050501          "/>
    <s v="RECICLAJE (IVA)               "/>
    <s v="  900442201"/>
    <s v="RECUPERAR S.A.S."/>
    <s v="80999002            "/>
    <x v="1"/>
    <m/>
    <m/>
    <m/>
    <s v="002077"/>
    <s v="REC SEPT 1416              "/>
    <s v="09/18/2019"/>
    <n v="0"/>
    <n v="134100"/>
    <n v="134100"/>
    <x v="1"/>
    <s v="Ingreso"/>
  </r>
  <r>
    <s v="2019"/>
    <x v="7"/>
    <s v="18"/>
    <x v="0"/>
    <s v="000008680"/>
    <s v="000008680"/>
    <s v="4174050501          "/>
    <s v="RECICLAJE (IVA)               "/>
    <s v="  900442201"/>
    <s v="RECUPERAR S.A.S."/>
    <s v="80999002            "/>
    <x v="1"/>
    <m/>
    <m/>
    <m/>
    <s v="002079"/>
    <s v="REC SEPT 1416              "/>
    <s v="09/18/2019"/>
    <n v="0"/>
    <n v="28913"/>
    <n v="28913"/>
    <x v="1"/>
    <s v="Ingreso"/>
  </r>
  <r>
    <s v="2019"/>
    <x v="7"/>
    <s v="18"/>
    <x v="0"/>
    <s v="000008680"/>
    <s v="000008680"/>
    <s v="4174050501          "/>
    <s v="RECICLAJE (IVA)               "/>
    <s v="  900442201"/>
    <s v="RECUPERAR S.A.S."/>
    <s v="80999002            "/>
    <x v="1"/>
    <m/>
    <m/>
    <m/>
    <s v="002082"/>
    <s v="REC SEPT 1416              "/>
    <s v="09/18/2019"/>
    <n v="0"/>
    <n v="134927"/>
    <n v="134927"/>
    <x v="1"/>
    <s v="Ingreso"/>
  </r>
  <r>
    <s v="2019"/>
    <x v="7"/>
    <s v="18"/>
    <x v="0"/>
    <s v="000008680"/>
    <s v="000008680"/>
    <s v="4174050501          "/>
    <s v="RECICLAJE (IVA)               "/>
    <s v="  900442201"/>
    <s v="RECUPERAR S.A.S."/>
    <s v="80999002            "/>
    <x v="1"/>
    <m/>
    <m/>
    <m/>
    <s v="002084"/>
    <s v="REC SEPT 1416              "/>
    <s v="09/18/2019"/>
    <n v="0"/>
    <n v="97446"/>
    <n v="97446"/>
    <x v="1"/>
    <s v="Ingreso"/>
  </r>
  <r>
    <s v="2019"/>
    <x v="7"/>
    <s v="18"/>
    <x v="0"/>
    <s v="000008680"/>
    <s v="000008680"/>
    <s v="4174050501          "/>
    <s v="RECICLAJE (IVA)               "/>
    <s v="  900442201"/>
    <s v="RECUPERAR S.A.S."/>
    <s v="80999002            "/>
    <x v="1"/>
    <m/>
    <m/>
    <m/>
    <s v="002085"/>
    <s v="REC SEPT 1416              "/>
    <s v="09/18/2019"/>
    <n v="0"/>
    <n v="52299"/>
    <n v="52299"/>
    <x v="1"/>
    <s v="Ingreso"/>
  </r>
  <r>
    <s v="2019"/>
    <x v="7"/>
    <s v="18"/>
    <x v="0"/>
    <s v="000008680"/>
    <s v="000008680"/>
    <s v="4174050501          "/>
    <s v="RECICLAJE (IVA)               "/>
    <s v="  900442201"/>
    <s v="RECUPERAR S.A.S."/>
    <s v="80999005            "/>
    <x v="2"/>
    <m/>
    <m/>
    <m/>
    <s v="002065"/>
    <s v="REC SEPT 1416              "/>
    <s v="09/18/2019"/>
    <n v="0"/>
    <n v="49565"/>
    <n v="49565"/>
    <x v="1"/>
    <s v="Ingreso"/>
  </r>
  <r>
    <s v="2019"/>
    <x v="7"/>
    <s v="18"/>
    <x v="0"/>
    <s v="000008680"/>
    <s v="000008680"/>
    <s v="4174050501          "/>
    <s v="RECICLAJE (IVA)               "/>
    <s v="  900442201"/>
    <s v="RECUPERAR S.A.S."/>
    <s v="80999005            "/>
    <x v="2"/>
    <m/>
    <m/>
    <m/>
    <s v="002067"/>
    <s v="REC SEPT 1416              "/>
    <s v="09/18/2019"/>
    <n v="0"/>
    <n v="7520"/>
    <n v="7520"/>
    <x v="1"/>
    <s v="Ingreso"/>
  </r>
  <r>
    <s v="2019"/>
    <x v="7"/>
    <s v="18"/>
    <x v="0"/>
    <s v="000008680"/>
    <s v="000008680"/>
    <s v="4174050501          "/>
    <s v="RECICLAJE (IVA)               "/>
    <s v="  900442201"/>
    <s v="RECUPERAR S.A.S."/>
    <s v="80999005            "/>
    <x v="2"/>
    <m/>
    <m/>
    <m/>
    <s v="002095"/>
    <s v="REC SEPT 1416              "/>
    <s v="09/18/2019"/>
    <n v="0"/>
    <n v="75591"/>
    <n v="75591"/>
    <x v="1"/>
    <s v="Ingreso"/>
  </r>
  <r>
    <s v="2019"/>
    <x v="7"/>
    <s v="18"/>
    <x v="0"/>
    <s v="000008680"/>
    <s v="000008680"/>
    <s v="4174050501          "/>
    <s v="RECICLAJE (IVA)               "/>
    <s v="  900442201"/>
    <s v="RECUPERAR S.A.S."/>
    <s v="80999006            "/>
    <x v="5"/>
    <m/>
    <m/>
    <m/>
    <s v="002087"/>
    <s v="REC SEPT 1416              "/>
    <s v="09/18/2019"/>
    <n v="0"/>
    <n v="2744"/>
    <n v="2744"/>
    <x v="1"/>
    <s v="Ingreso"/>
  </r>
  <r>
    <s v="2019"/>
    <x v="7"/>
    <s v="18"/>
    <x v="0"/>
    <s v="000008680"/>
    <s v="000008680"/>
    <s v="4174050501          "/>
    <s v="RECICLAJE (IVA)               "/>
    <s v="  900442201"/>
    <s v="RECUPERAR S.A.S."/>
    <s v="80999008            "/>
    <x v="4"/>
    <m/>
    <m/>
    <m/>
    <s v="002090"/>
    <s v="REC SEPT 1416              "/>
    <s v="09/18/2019"/>
    <n v="0"/>
    <n v="19360"/>
    <n v="19360"/>
    <x v="1"/>
    <s v="Ingreso"/>
  </r>
  <r>
    <s v="2019"/>
    <x v="7"/>
    <s v="18"/>
    <x v="0"/>
    <s v="000008680"/>
    <s v="000008680"/>
    <s v="4174050501          "/>
    <s v="RECICLAJE (IVA)               "/>
    <s v="  900442201"/>
    <s v="RECUPERAR S.A.S."/>
    <s v="80999008            "/>
    <x v="4"/>
    <m/>
    <m/>
    <m/>
    <s v="002092"/>
    <s v="REC SEPT 1416              "/>
    <s v="09/18/2019"/>
    <n v="0"/>
    <n v="8211"/>
    <n v="8211"/>
    <x v="1"/>
    <s v="Ingreso"/>
  </r>
  <r>
    <s v="2019"/>
    <x v="7"/>
    <s v="18"/>
    <x v="0"/>
    <s v="000008681"/>
    <s v="000008681"/>
    <s v="4174050501          "/>
    <s v="RECICLAJE (IVA)               "/>
    <s v="  890300406"/>
    <s v="CARTON DE COLOMBIA S.A."/>
    <s v="80999003            "/>
    <x v="0"/>
    <m/>
    <m/>
    <m/>
    <s v="002108"/>
    <s v="RECICLAJE                   "/>
    <s v="09/18/2019"/>
    <n v="0"/>
    <n v="12529300"/>
    <n v="12529300"/>
    <x v="1"/>
    <s v="Ingreso"/>
  </r>
  <r>
    <s v="2019"/>
    <x v="7"/>
    <s v="18"/>
    <x v="0"/>
    <s v="000008681"/>
    <s v="000008681"/>
    <s v="4174050501          "/>
    <s v="RECICLAJE (IVA)               "/>
    <s v="  890300406"/>
    <s v="CARTON DE COLOMBIA S.A."/>
    <s v="80999003            "/>
    <x v="0"/>
    <m/>
    <m/>
    <m/>
    <s v="002109"/>
    <s v="RECICLAJE                   "/>
    <s v="09/18/2019"/>
    <n v="0"/>
    <n v="12049100"/>
    <n v="12049100"/>
    <x v="1"/>
    <s v="Ingreso"/>
  </r>
  <r>
    <s v="2019"/>
    <x v="7"/>
    <s v="18"/>
    <x v="0"/>
    <s v="000008681"/>
    <s v="000008681"/>
    <s v="4174050501          "/>
    <s v="RECICLAJE (IVA)               "/>
    <s v="  890300406"/>
    <s v="CARTON DE COLOMBIA S.A."/>
    <s v="80999003            "/>
    <x v="0"/>
    <m/>
    <m/>
    <m/>
    <s v="002110"/>
    <s v="RECICLAJE                   "/>
    <s v="09/18/2019"/>
    <n v="0"/>
    <n v="12372500"/>
    <n v="12372500"/>
    <x v="1"/>
    <s v="Ingreso"/>
  </r>
  <r>
    <s v="2019"/>
    <x v="7"/>
    <s v="18"/>
    <x v="0"/>
    <s v="000008681"/>
    <s v="000008681"/>
    <s v="4174050501          "/>
    <s v="RECICLAJE (IVA)               "/>
    <s v="  890300406"/>
    <s v="CARTON DE COLOMBIA S.A."/>
    <s v="80999003            "/>
    <x v="0"/>
    <m/>
    <m/>
    <m/>
    <s v="002111"/>
    <s v="RECICLAJE                   "/>
    <s v="09/18/2019"/>
    <n v="0"/>
    <n v="12558700"/>
    <n v="12558700"/>
    <x v="1"/>
    <s v="Ingreso"/>
  </r>
  <r>
    <s v="2019"/>
    <x v="7"/>
    <s v="18"/>
    <x v="0"/>
    <s v="000008682"/>
    <s v="000008682"/>
    <s v="4174050501          "/>
    <s v="RECICLAJE (IVA)               "/>
    <s v="  900299043"/>
    <s v="PLASTICOS AMBIENTALES S.A.S."/>
    <s v="80999002            "/>
    <x v="1"/>
    <m/>
    <m/>
    <m/>
    <s v="002115"/>
    <s v="RECICLAJE                   "/>
    <s v="09/18/2019"/>
    <n v="0"/>
    <n v="1381840"/>
    <n v="1381840"/>
    <x v="1"/>
    <s v="Ingreso"/>
  </r>
  <r>
    <s v="2019"/>
    <x v="7"/>
    <s v="18"/>
    <x v="0"/>
    <s v="000008683"/>
    <s v="000008683"/>
    <s v="4174050501          "/>
    <s v="RECICLAJE (IVA)               "/>
    <s v="  900823594"/>
    <s v="INDUSTRIA PROCESADORA DE PLAST"/>
    <s v="80999008            "/>
    <x v="4"/>
    <m/>
    <m/>
    <m/>
    <s v="002119"/>
    <s v="RECICLAJE                   "/>
    <s v="09/18/2019"/>
    <n v="0"/>
    <n v="673440"/>
    <n v="673440"/>
    <x v="1"/>
    <s v="Ingreso"/>
  </r>
  <r>
    <s v="2019"/>
    <x v="7"/>
    <s v="18"/>
    <x v="0"/>
    <s v="000008684"/>
    <s v="000008684"/>
    <s v="4174050501          "/>
    <s v="RECICLAJE (IVA)               "/>
    <s v="   39167576"/>
    <s v="CASTRILLON BERRIO MARIA EUGENI"/>
    <s v="80999002            "/>
    <x v="1"/>
    <m/>
    <m/>
    <m/>
    <s v="002123"/>
    <s v="ESTIBAS DE MADERA           "/>
    <s v="09/18/2019"/>
    <n v="0"/>
    <n v="142680"/>
    <n v="142680"/>
    <x v="1"/>
    <s v="Ingreso"/>
  </r>
  <r>
    <s v="2019"/>
    <x v="7"/>
    <s v="18"/>
    <x v="0"/>
    <s v="000008685"/>
    <s v="000008685"/>
    <s v="4174050501          "/>
    <s v="RECICLAJE (IVA)               "/>
    <s v="  800013252"/>
    <s v="CTA DE RECICLAJE Y SERVICIOS C"/>
    <s v="80999004            "/>
    <x v="3"/>
    <m/>
    <m/>
    <m/>
    <s v="002126"/>
    <s v="RECICLAJE                   "/>
    <s v="09/18/2019"/>
    <n v="0"/>
    <n v="108850"/>
    <n v="108850"/>
    <x v="1"/>
    <s v="Ingreso"/>
  </r>
  <r>
    <s v="2019"/>
    <x v="7"/>
    <s v="18"/>
    <x v="0"/>
    <s v="000008685"/>
    <s v="000008685"/>
    <s v="4174050501          "/>
    <s v="RECICLAJE (IVA)               "/>
    <s v="  800013252"/>
    <s v="CTA DE RECICLAJE Y SERVICIOS C"/>
    <s v="80999004            "/>
    <x v="3"/>
    <m/>
    <m/>
    <m/>
    <s v="002130"/>
    <s v="RECICLAJE                   "/>
    <s v="09/18/2019"/>
    <n v="0"/>
    <n v="12500"/>
    <n v="12500"/>
    <x v="1"/>
    <s v="Ingreso"/>
  </r>
  <r>
    <s v="2019"/>
    <x v="7"/>
    <s v="23"/>
    <x v="0"/>
    <s v="000008689"/>
    <s v="000008689"/>
    <s v="4174050501          "/>
    <s v="RECICLAJE (IVA)               "/>
    <s v="  900442201"/>
    <s v="RECUPERAR S.A.S."/>
    <s v="80999002            "/>
    <x v="1"/>
    <m/>
    <m/>
    <m/>
    <s v="002316"/>
    <s v="REC SEPT 17                 "/>
    <s v="09/23/2019"/>
    <n v="0"/>
    <n v="16975"/>
    <n v="16975"/>
    <x v="1"/>
    <s v="Ingreso"/>
  </r>
  <r>
    <s v="2019"/>
    <x v="7"/>
    <s v="23"/>
    <x v="0"/>
    <s v="000008689"/>
    <s v="000008689"/>
    <s v="4174050501          "/>
    <s v="RECICLAJE (IVA)               "/>
    <s v="  900442201"/>
    <s v="RECUPERAR S.A.S."/>
    <s v="80999002            "/>
    <x v="1"/>
    <m/>
    <m/>
    <m/>
    <s v="002318"/>
    <s v="REC SEPT 17                 "/>
    <s v="09/23/2019"/>
    <n v="0"/>
    <n v="31717"/>
    <n v="31717"/>
    <x v="1"/>
    <s v="Ingreso"/>
  </r>
  <r>
    <s v="2019"/>
    <x v="7"/>
    <s v="23"/>
    <x v="0"/>
    <s v="000008689"/>
    <s v="000008689"/>
    <s v="4174050501          "/>
    <s v="RECICLAJE (IVA)               "/>
    <s v="  900442201"/>
    <s v="RECUPERAR S.A.S."/>
    <s v="80999002            "/>
    <x v="1"/>
    <m/>
    <m/>
    <m/>
    <s v="002320"/>
    <s v="REC SEPT 17                 "/>
    <s v="09/23/2019"/>
    <n v="0"/>
    <n v="42465"/>
    <n v="42465"/>
    <x v="1"/>
    <s v="Ingreso"/>
  </r>
  <r>
    <s v="2019"/>
    <x v="7"/>
    <s v="23"/>
    <x v="0"/>
    <s v="000008689"/>
    <s v="000008689"/>
    <s v="4174050501          "/>
    <s v="RECICLAJE (IVA)               "/>
    <s v="  900442201"/>
    <s v="RECUPERAR S.A.S."/>
    <s v="80999002            "/>
    <x v="1"/>
    <m/>
    <m/>
    <m/>
    <s v="002321"/>
    <s v="REC SEPT 17                 "/>
    <s v="09/23/2019"/>
    <n v="0"/>
    <n v="80460"/>
    <n v="80460"/>
    <x v="1"/>
    <s v="Ingreso"/>
  </r>
  <r>
    <s v="2019"/>
    <x v="7"/>
    <s v="23"/>
    <x v="0"/>
    <s v="000008689"/>
    <s v="000008689"/>
    <s v="4174050501          "/>
    <s v="RECICLAJE (IVA)               "/>
    <s v="  900442201"/>
    <s v="RECUPERAR S.A.S."/>
    <s v="80999002            "/>
    <x v="1"/>
    <m/>
    <m/>
    <m/>
    <s v="002322"/>
    <s v="REC SEPT 17                 "/>
    <s v="09/23/2019"/>
    <n v="0"/>
    <n v="89730"/>
    <n v="89730"/>
    <x v="1"/>
    <s v="Ingreso"/>
  </r>
  <r>
    <s v="2019"/>
    <x v="7"/>
    <s v="23"/>
    <x v="0"/>
    <s v="000008689"/>
    <s v="000008689"/>
    <s v="4174050501          "/>
    <s v="RECICLAJE (IVA)               "/>
    <s v="  900442201"/>
    <s v="RECUPERAR S.A.S."/>
    <s v="80999002            "/>
    <x v="1"/>
    <m/>
    <m/>
    <m/>
    <s v="002325"/>
    <s v="REC SEPT 17                 "/>
    <s v="09/23/2019"/>
    <n v="0"/>
    <n v="72750"/>
    <n v="72750"/>
    <x v="1"/>
    <s v="Ingreso"/>
  </r>
  <r>
    <s v="2019"/>
    <x v="7"/>
    <s v="23"/>
    <x v="0"/>
    <s v="000008689"/>
    <s v="000008689"/>
    <s v="4174050501          "/>
    <s v="RECICLAJE (IVA)               "/>
    <s v="  900442201"/>
    <s v="RECUPERAR S.A.S."/>
    <s v="80999002            "/>
    <x v="1"/>
    <m/>
    <m/>
    <m/>
    <s v="002326"/>
    <s v="REC SEPT 17                 "/>
    <s v="09/23/2019"/>
    <n v="0"/>
    <n v="7152"/>
    <n v="7152"/>
    <x v="1"/>
    <s v="Ingreso"/>
  </r>
  <r>
    <s v="2019"/>
    <x v="7"/>
    <s v="23"/>
    <x v="0"/>
    <s v="000008689"/>
    <s v="000008689"/>
    <s v="4174050501          "/>
    <s v="RECICLAJE (IVA)               "/>
    <s v="  900442201"/>
    <s v="RECUPERAR S.A.S."/>
    <s v="80999002            "/>
    <x v="1"/>
    <m/>
    <m/>
    <m/>
    <s v="002327"/>
    <s v="REC SEPT 17                 "/>
    <s v="09/23/2019"/>
    <n v="0"/>
    <n v="17433"/>
    <n v="17433"/>
    <x v="1"/>
    <s v="Ingreso"/>
  </r>
  <r>
    <s v="2019"/>
    <x v="7"/>
    <s v="23"/>
    <x v="0"/>
    <s v="000008689"/>
    <s v="000008689"/>
    <s v="4174050501          "/>
    <s v="RECICLAJE (IVA)               "/>
    <s v="  900442201"/>
    <s v="RECUPERAR S.A.S."/>
    <s v="80999008            "/>
    <x v="4"/>
    <m/>
    <m/>
    <m/>
    <s v="002333"/>
    <s v="REC SEPT 17                 "/>
    <s v="09/23/2019"/>
    <n v="0"/>
    <n v="10000"/>
    <n v="10000"/>
    <x v="1"/>
    <s v="Ingreso"/>
  </r>
  <r>
    <s v="2019"/>
    <x v="7"/>
    <s v="23"/>
    <x v="0"/>
    <s v="000008690"/>
    <s v="000008690"/>
    <s v="4174050501          "/>
    <s v="RECICLAJE (IVA)               "/>
    <s v="  900442201"/>
    <s v="RECUPERAR S.A.S."/>
    <s v="80999003            "/>
    <x v="0"/>
    <m/>
    <m/>
    <m/>
    <s v="002338"/>
    <s v="REC SEPT 18                 "/>
    <s v="09/23/2019"/>
    <n v="0"/>
    <n v="6912"/>
    <n v="6912"/>
    <x v="1"/>
    <s v="Ingreso"/>
  </r>
  <r>
    <s v="2019"/>
    <x v="7"/>
    <s v="23"/>
    <x v="0"/>
    <s v="000008690"/>
    <s v="000008690"/>
    <s v="4174050501          "/>
    <s v="RECICLAJE (IVA)               "/>
    <s v="  900442201"/>
    <s v="RECUPERAR S.A.S."/>
    <s v="80999003            "/>
    <x v="0"/>
    <m/>
    <m/>
    <m/>
    <s v="002340"/>
    <s v="REC SEPT 18                 "/>
    <s v="09/23/2019"/>
    <n v="0"/>
    <n v="14960"/>
    <n v="14960"/>
    <x v="1"/>
    <s v="Ingreso"/>
  </r>
  <r>
    <s v="2019"/>
    <x v="7"/>
    <s v="23"/>
    <x v="0"/>
    <s v="000008690"/>
    <s v="000008690"/>
    <s v="4174050501          "/>
    <s v="RECICLAJE (IVA)               "/>
    <s v="  900442201"/>
    <s v="RECUPERAR S.A.S."/>
    <s v="80999003            "/>
    <x v="0"/>
    <m/>
    <m/>
    <m/>
    <s v="002346"/>
    <s v="REC SEPT 18                 "/>
    <s v="09/23/2019"/>
    <n v="0"/>
    <n v="2725"/>
    <n v="2725"/>
    <x v="1"/>
    <s v="Ingreso"/>
  </r>
  <r>
    <s v="2019"/>
    <x v="7"/>
    <s v="23"/>
    <x v="0"/>
    <s v="000008690"/>
    <s v="000008690"/>
    <s v="4174050501          "/>
    <s v="RECICLAJE (IVA)               "/>
    <s v="  900442201"/>
    <s v="RECUPERAR S.A.S."/>
    <s v="80999003            "/>
    <x v="0"/>
    <m/>
    <m/>
    <m/>
    <s v="002347"/>
    <s v="REC SEPT 18                 "/>
    <s v="09/23/2019"/>
    <n v="0"/>
    <n v="26160"/>
    <n v="26160"/>
    <x v="1"/>
    <s v="Ingreso"/>
  </r>
  <r>
    <s v="2019"/>
    <x v="7"/>
    <s v="23"/>
    <x v="0"/>
    <s v="000008690"/>
    <s v="000008690"/>
    <s v="4174050501          "/>
    <s v="RECICLAJE (IVA)               "/>
    <s v="  900442201"/>
    <s v="RECUPERAR S.A.S."/>
    <s v="80999003            "/>
    <x v="0"/>
    <m/>
    <m/>
    <m/>
    <s v="002348"/>
    <s v="REC SEPT 18                 "/>
    <s v="09/23/2019"/>
    <n v="0"/>
    <n v="90948"/>
    <n v="90948"/>
    <x v="1"/>
    <s v="Ingreso"/>
  </r>
  <r>
    <s v="2019"/>
    <x v="7"/>
    <s v="23"/>
    <x v="0"/>
    <s v="000008690"/>
    <s v="000008690"/>
    <s v="4174050501          "/>
    <s v="RECICLAJE (IVA)               "/>
    <s v="  900442201"/>
    <s v="RECUPERAR S.A.S."/>
    <s v="80999003            "/>
    <x v="0"/>
    <m/>
    <m/>
    <m/>
    <s v="002349"/>
    <s v="REC SEPT 18                 "/>
    <s v="09/23/2019"/>
    <n v="0"/>
    <n v="118610"/>
    <n v="118610"/>
    <x v="1"/>
    <s v="Ingreso"/>
  </r>
  <r>
    <s v="2019"/>
    <x v="7"/>
    <s v="23"/>
    <x v="0"/>
    <s v="000008690"/>
    <s v="000008690"/>
    <s v="4174050501          "/>
    <s v="RECICLAJE (IVA)               "/>
    <s v="  900442201"/>
    <s v="RECUPERAR S.A.S."/>
    <s v="80999003            "/>
    <x v="0"/>
    <m/>
    <m/>
    <m/>
    <s v="002350"/>
    <s v="REC SEPT 18                 "/>
    <s v="09/23/2019"/>
    <n v="0"/>
    <n v="121672"/>
    <n v="121672"/>
    <x v="1"/>
    <s v="Ingreso"/>
  </r>
  <r>
    <s v="2019"/>
    <x v="7"/>
    <s v="23"/>
    <x v="0"/>
    <s v="000008690"/>
    <s v="000008690"/>
    <s v="4174050501          "/>
    <s v="RECICLAJE (IVA)               "/>
    <s v="  900442201"/>
    <s v="RECUPERAR S.A.S."/>
    <s v="80999003            "/>
    <x v="0"/>
    <m/>
    <m/>
    <m/>
    <s v="002351"/>
    <s v="REC SEPT 18                 "/>
    <s v="09/23/2019"/>
    <n v="0"/>
    <n v="8181"/>
    <n v="8181"/>
    <x v="1"/>
    <s v="Ingreso"/>
  </r>
  <r>
    <s v="2019"/>
    <x v="7"/>
    <s v="23"/>
    <x v="0"/>
    <s v="000008690"/>
    <s v="000008690"/>
    <s v="4174050501          "/>
    <s v="RECICLAJE (IVA)               "/>
    <s v="  900442201"/>
    <s v="RECUPERAR S.A.S."/>
    <s v="80999003            "/>
    <x v="0"/>
    <m/>
    <m/>
    <m/>
    <s v="002352"/>
    <s v="REC SEPT 18                 "/>
    <s v="09/23/2019"/>
    <n v="0"/>
    <n v="220056"/>
    <n v="220056"/>
    <x v="1"/>
    <s v="Ingreso"/>
  </r>
  <r>
    <s v="2019"/>
    <x v="7"/>
    <s v="23"/>
    <x v="0"/>
    <s v="000008690"/>
    <s v="000008690"/>
    <s v="4174050501          "/>
    <s v="RECICLAJE (IVA)               "/>
    <s v="  900442201"/>
    <s v="RECUPERAR S.A.S."/>
    <s v="80999003            "/>
    <x v="0"/>
    <m/>
    <m/>
    <m/>
    <s v="002355"/>
    <s v="REC SEPT 18                 "/>
    <s v="09/23/2019"/>
    <n v="0"/>
    <n v="31360"/>
    <n v="31360"/>
    <x v="1"/>
    <s v="Ingreso"/>
  </r>
  <r>
    <s v="2019"/>
    <x v="7"/>
    <s v="23"/>
    <x v="0"/>
    <s v="000008690"/>
    <s v="000008690"/>
    <s v="4174050501          "/>
    <s v="RECICLAJE (IVA)               "/>
    <s v="  900442201"/>
    <s v="RECUPERAR S.A.S."/>
    <s v="80999003            "/>
    <x v="0"/>
    <m/>
    <m/>
    <m/>
    <s v="002356"/>
    <s v="REC SEPT 18                 "/>
    <s v="09/23/2019"/>
    <n v="0"/>
    <n v="78880"/>
    <n v="78880"/>
    <x v="1"/>
    <s v="Ingreso"/>
  </r>
  <r>
    <s v="2019"/>
    <x v="7"/>
    <s v="23"/>
    <x v="0"/>
    <s v="000008690"/>
    <s v="000008690"/>
    <s v="4174050501          "/>
    <s v="RECICLAJE (IVA)               "/>
    <s v="  900442201"/>
    <s v="RECUPERAR S.A.S."/>
    <s v="80999003            "/>
    <x v="0"/>
    <m/>
    <m/>
    <m/>
    <s v="002359"/>
    <s v="REC SEPT 18                 "/>
    <s v="09/23/2019"/>
    <n v="0"/>
    <n v="6528"/>
    <n v="6528"/>
    <x v="1"/>
    <s v="Ingreso"/>
  </r>
  <r>
    <s v="2019"/>
    <x v="7"/>
    <s v="23"/>
    <x v="0"/>
    <s v="000008690"/>
    <s v="000008690"/>
    <s v="4174050501          "/>
    <s v="RECICLAJE (IVA)               "/>
    <s v="  900442201"/>
    <s v="RECUPERAR S.A.S."/>
    <s v="80999003            "/>
    <x v="0"/>
    <m/>
    <m/>
    <m/>
    <s v="002361"/>
    <s v="REC SEPT 18                 "/>
    <s v="09/23/2019"/>
    <n v="0"/>
    <n v="361046"/>
    <n v="361046"/>
    <x v="1"/>
    <s v="Ingreso"/>
  </r>
  <r>
    <s v="2019"/>
    <x v="7"/>
    <s v="23"/>
    <x v="0"/>
    <s v="000008690"/>
    <s v="000008690"/>
    <s v="4174050501          "/>
    <s v="RECICLAJE (IVA)               "/>
    <s v="  900442201"/>
    <s v="RECUPERAR S.A.S."/>
    <s v="80999003            "/>
    <x v="0"/>
    <m/>
    <m/>
    <m/>
    <s v="002363"/>
    <s v="REC SEPT 18                 "/>
    <s v="09/23/2019"/>
    <n v="0"/>
    <n v="9265"/>
    <n v="9265"/>
    <x v="1"/>
    <s v="Ingreso"/>
  </r>
  <r>
    <s v="2019"/>
    <x v="7"/>
    <s v="23"/>
    <x v="0"/>
    <s v="000008690"/>
    <s v="000008690"/>
    <s v="4174050501          "/>
    <s v="RECICLAJE (IVA)               "/>
    <s v="  900442201"/>
    <s v="RECUPERAR S.A.S."/>
    <s v="80999003            "/>
    <x v="0"/>
    <m/>
    <m/>
    <m/>
    <s v="002364"/>
    <s v="REC SEPT 18                 "/>
    <s v="09/23/2019"/>
    <n v="0"/>
    <n v="300295"/>
    <n v="300295"/>
    <x v="1"/>
    <s v="Ingreso"/>
  </r>
  <r>
    <s v="2019"/>
    <x v="7"/>
    <s v="23"/>
    <x v="0"/>
    <s v="000008690"/>
    <s v="000008690"/>
    <s v="4174050501          "/>
    <s v="RECICLAJE (IVA)               "/>
    <s v="  900442201"/>
    <s v="RECUPERAR S.A.S."/>
    <s v="80999003            "/>
    <x v="0"/>
    <m/>
    <m/>
    <m/>
    <s v="002365"/>
    <s v="REC SEPT 18                 "/>
    <s v="09/23/2019"/>
    <n v="0"/>
    <n v="120204"/>
    <n v="120204"/>
    <x v="1"/>
    <s v="Ingreso"/>
  </r>
  <r>
    <s v="2019"/>
    <x v="7"/>
    <s v="23"/>
    <x v="0"/>
    <s v="000008690"/>
    <s v="000008690"/>
    <s v="4174050501          "/>
    <s v="RECICLAJE (IVA)               "/>
    <s v="  900442201"/>
    <s v="RECUPERAR S.A.S."/>
    <s v="80999003            "/>
    <x v="0"/>
    <m/>
    <m/>
    <m/>
    <s v="002366"/>
    <s v="REC SEPT 18                 "/>
    <s v="09/23/2019"/>
    <n v="0"/>
    <n v="310840"/>
    <n v="310840"/>
    <x v="1"/>
    <s v="Ingreso"/>
  </r>
  <r>
    <s v="2019"/>
    <x v="7"/>
    <s v="23"/>
    <x v="0"/>
    <s v="000008690"/>
    <s v="000008690"/>
    <s v="4174050501          "/>
    <s v="RECICLAJE (IVA)               "/>
    <s v="  900442201"/>
    <s v="RECUPERAR S.A.S."/>
    <s v="80999003            "/>
    <x v="0"/>
    <m/>
    <m/>
    <m/>
    <s v="002367"/>
    <s v="REC SEPT 18                 "/>
    <s v="09/23/2019"/>
    <n v="0"/>
    <n v="142332"/>
    <n v="142332"/>
    <x v="1"/>
    <s v="Ingreso"/>
  </r>
  <r>
    <s v="2019"/>
    <x v="7"/>
    <s v="23"/>
    <x v="0"/>
    <s v="000008690"/>
    <s v="000008690"/>
    <s v="4174050501          "/>
    <s v="RECICLAJE (IVA)               "/>
    <s v="  900442201"/>
    <s v="RECUPERAR S.A.S."/>
    <s v="80999003            "/>
    <x v="0"/>
    <m/>
    <m/>
    <m/>
    <s v="002368"/>
    <s v="REC SEPT 18                 "/>
    <s v="09/23/2019"/>
    <n v="0"/>
    <n v="688264"/>
    <n v="688264"/>
    <x v="1"/>
    <s v="Ingreso"/>
  </r>
  <r>
    <s v="2019"/>
    <x v="7"/>
    <s v="23"/>
    <x v="0"/>
    <s v="000008690"/>
    <s v="000008690"/>
    <s v="4174050501          "/>
    <s v="RECICLAJE (IVA)               "/>
    <s v="  900442201"/>
    <s v="RECUPERAR S.A.S."/>
    <s v="80999003            "/>
    <x v="0"/>
    <m/>
    <m/>
    <m/>
    <s v="002369"/>
    <s v="REC SEPT 18                 "/>
    <s v="09/23/2019"/>
    <n v="0"/>
    <n v="75048"/>
    <n v="75048"/>
    <x v="1"/>
    <s v="Ingreso"/>
  </r>
  <r>
    <s v="2019"/>
    <x v="7"/>
    <s v="23"/>
    <x v="0"/>
    <s v="000008690"/>
    <s v="000008690"/>
    <s v="4174050501          "/>
    <s v="RECICLAJE (IVA)               "/>
    <s v="  900442201"/>
    <s v="RECUPERAR S.A.S."/>
    <s v="80999005            "/>
    <x v="2"/>
    <m/>
    <m/>
    <m/>
    <s v="002372"/>
    <s v="REC SEPT 18                 "/>
    <s v="09/23/2019"/>
    <n v="0"/>
    <n v="8172"/>
    <n v="8172"/>
    <x v="1"/>
    <s v="Ingreso"/>
  </r>
  <r>
    <s v="2019"/>
    <x v="7"/>
    <s v="23"/>
    <x v="0"/>
    <s v="000008691"/>
    <s v="000008691"/>
    <s v="4174050501          "/>
    <s v="RECICLAJE (IVA)               "/>
    <s v="  900442201"/>
    <s v="RECUPERAR S.A.S."/>
    <s v="80999002            "/>
    <x v="1"/>
    <m/>
    <m/>
    <m/>
    <s v="002384"/>
    <s v="REC SEPT 19                 "/>
    <s v="09/23/2019"/>
    <n v="0"/>
    <n v="5432"/>
    <n v="5432"/>
    <x v="1"/>
    <s v="Ingreso"/>
  </r>
  <r>
    <s v="2019"/>
    <x v="7"/>
    <s v="23"/>
    <x v="0"/>
    <s v="000008691"/>
    <s v="000008691"/>
    <s v="4174050501          "/>
    <s v="RECICLAJE (IVA)               "/>
    <s v="  900442201"/>
    <s v="RECUPERAR S.A.S."/>
    <s v="80999002            "/>
    <x v="1"/>
    <m/>
    <m/>
    <m/>
    <s v="002386"/>
    <s v="REC SEPT 19                 "/>
    <s v="09/23/2019"/>
    <n v="0"/>
    <n v="13987"/>
    <n v="13987"/>
    <x v="1"/>
    <s v="Ingreso"/>
  </r>
  <r>
    <s v="2019"/>
    <x v="7"/>
    <s v="23"/>
    <x v="0"/>
    <s v="000008691"/>
    <s v="000008691"/>
    <s v="4174050501          "/>
    <s v="RECICLAJE (IVA)               "/>
    <s v="  900442201"/>
    <s v="RECUPERAR S.A.S."/>
    <s v="80999002            "/>
    <x v="1"/>
    <m/>
    <m/>
    <m/>
    <s v="002388"/>
    <s v="REC SEPT 19                 "/>
    <s v="09/23/2019"/>
    <n v="0"/>
    <n v="21903"/>
    <n v="21903"/>
    <x v="1"/>
    <s v="Ingreso"/>
  </r>
  <r>
    <s v="2019"/>
    <x v="7"/>
    <s v="23"/>
    <x v="0"/>
    <s v="000008691"/>
    <s v="000008691"/>
    <s v="4174050501          "/>
    <s v="RECICLAJE (IVA)               "/>
    <s v="  900442201"/>
    <s v="RECUPERAR S.A.S."/>
    <s v="80999002            "/>
    <x v="1"/>
    <m/>
    <m/>
    <m/>
    <s v="002389"/>
    <s v="REC SEPT 19                 "/>
    <s v="09/23/2019"/>
    <n v="0"/>
    <n v="24138"/>
    <n v="24138"/>
    <x v="1"/>
    <s v="Ingreso"/>
  </r>
  <r>
    <s v="2019"/>
    <x v="7"/>
    <s v="23"/>
    <x v="0"/>
    <s v="000008691"/>
    <s v="000008691"/>
    <s v="4174050501          "/>
    <s v="RECICLAJE (IVA)               "/>
    <s v="  900442201"/>
    <s v="RECUPERAR S.A.S."/>
    <s v="80999002            "/>
    <x v="1"/>
    <m/>
    <m/>
    <m/>
    <s v="002390"/>
    <s v="REC SEPT 19                 "/>
    <s v="09/23/2019"/>
    <n v="0"/>
    <n v="27916"/>
    <n v="27916"/>
    <x v="1"/>
    <s v="Ingreso"/>
  </r>
  <r>
    <s v="2019"/>
    <x v="7"/>
    <s v="23"/>
    <x v="0"/>
    <s v="000008691"/>
    <s v="000008691"/>
    <s v="4174050501          "/>
    <s v="RECICLAJE (IVA)               "/>
    <s v="  900442201"/>
    <s v="RECUPERAR S.A.S."/>
    <s v="80999003            "/>
    <x v="0"/>
    <m/>
    <m/>
    <m/>
    <s v="002380"/>
    <s v="REC SEPT 19                 "/>
    <s v="09/23/2019"/>
    <n v="0"/>
    <n v="1141225"/>
    <n v="1141225"/>
    <x v="1"/>
    <s v="Ingreso"/>
  </r>
  <r>
    <s v="2019"/>
    <x v="7"/>
    <s v="23"/>
    <x v="0"/>
    <s v="000008691"/>
    <s v="000008691"/>
    <s v="4174050501          "/>
    <s v="RECICLAJE (IVA)               "/>
    <s v="  900442201"/>
    <s v="RECUPERAR S.A.S."/>
    <s v="80999003            "/>
    <x v="0"/>
    <m/>
    <m/>
    <m/>
    <s v="002394"/>
    <s v="REC SEPT 19                 "/>
    <s v="09/23/2019"/>
    <n v="0"/>
    <n v="63336"/>
    <n v="63336"/>
    <x v="1"/>
    <s v="Ingreso"/>
  </r>
  <r>
    <s v="2019"/>
    <x v="7"/>
    <s v="23"/>
    <x v="0"/>
    <s v="000008691"/>
    <s v="000008691"/>
    <s v="4174050501          "/>
    <s v="RECICLAJE (IVA)               "/>
    <s v="  900442201"/>
    <s v="RECUPERAR S.A.S."/>
    <s v="80999003            "/>
    <x v="0"/>
    <m/>
    <m/>
    <m/>
    <s v="002396"/>
    <s v="REC SEPT 19                 "/>
    <s v="09/23/2019"/>
    <n v="0"/>
    <n v="4760"/>
    <n v="4760"/>
    <x v="1"/>
    <s v="Ingreso"/>
  </r>
  <r>
    <s v="2019"/>
    <x v="7"/>
    <s v="23"/>
    <x v="0"/>
    <s v="000008691"/>
    <s v="000008691"/>
    <s v="4174050501          "/>
    <s v="RECICLAJE (IVA)               "/>
    <s v="  900442201"/>
    <s v="RECUPERAR S.A.S."/>
    <s v="80999003            "/>
    <x v="0"/>
    <m/>
    <m/>
    <m/>
    <s v="002397"/>
    <s v="REC SEPT 19                 "/>
    <s v="09/23/2019"/>
    <n v="0"/>
    <n v="9170"/>
    <n v="9170"/>
    <x v="1"/>
    <s v="Ingreso"/>
  </r>
  <r>
    <s v="2019"/>
    <x v="7"/>
    <s v="23"/>
    <x v="0"/>
    <s v="000008691"/>
    <s v="000008691"/>
    <s v="4174050501          "/>
    <s v="RECICLAJE (IVA)               "/>
    <s v="  900442201"/>
    <s v="RECUPERAR S.A.S."/>
    <s v="80999003            "/>
    <x v="0"/>
    <m/>
    <m/>
    <m/>
    <s v="002398"/>
    <s v="REC SEPT 19                 "/>
    <s v="09/23/2019"/>
    <n v="0"/>
    <n v="46505"/>
    <n v="46505"/>
    <x v="1"/>
    <s v="Ingreso"/>
  </r>
  <r>
    <s v="2019"/>
    <x v="7"/>
    <s v="23"/>
    <x v="0"/>
    <s v="000008691"/>
    <s v="000008691"/>
    <s v="4174050501          "/>
    <s v="RECICLAJE (IVA)               "/>
    <s v="  900442201"/>
    <s v="RECUPERAR S.A.S."/>
    <s v="80999003            "/>
    <x v="0"/>
    <m/>
    <m/>
    <m/>
    <s v="002399"/>
    <s v="REC SEPT 19                 "/>
    <s v="09/23/2019"/>
    <n v="0"/>
    <n v="116369"/>
    <n v="116369"/>
    <x v="1"/>
    <s v="Ingreso"/>
  </r>
  <r>
    <s v="2019"/>
    <x v="7"/>
    <s v="23"/>
    <x v="0"/>
    <s v="000008691"/>
    <s v="000008691"/>
    <s v="4174050501          "/>
    <s v="RECICLAJE (IVA)               "/>
    <s v="  900442201"/>
    <s v="RECUPERAR S.A.S."/>
    <s v="80999003            "/>
    <x v="0"/>
    <m/>
    <m/>
    <m/>
    <s v="002400"/>
    <s v="REC SEPT 19                 "/>
    <s v="09/23/2019"/>
    <n v="0"/>
    <n v="112270"/>
    <n v="112270"/>
    <x v="1"/>
    <s v="Ingreso"/>
  </r>
  <r>
    <s v="2019"/>
    <x v="7"/>
    <s v="23"/>
    <x v="0"/>
    <s v="000008691"/>
    <s v="000008691"/>
    <s v="4174050501          "/>
    <s v="RECICLAJE (IVA)               "/>
    <s v="  900442201"/>
    <s v="RECUPERAR S.A.S."/>
    <s v="80999003            "/>
    <x v="0"/>
    <m/>
    <m/>
    <m/>
    <s v="002402"/>
    <s v="REC SEPT 19                 "/>
    <s v="09/23/2019"/>
    <n v="0"/>
    <n v="1904270"/>
    <n v="1904270"/>
    <x v="1"/>
    <s v="Ingreso"/>
  </r>
  <r>
    <s v="2019"/>
    <x v="7"/>
    <s v="23"/>
    <x v="0"/>
    <s v="000008691"/>
    <s v="000008691"/>
    <s v="4174050501          "/>
    <s v="RECICLAJE (IVA)               "/>
    <s v="  900442201"/>
    <s v="RECUPERAR S.A.S."/>
    <s v="80999005            "/>
    <x v="2"/>
    <m/>
    <m/>
    <m/>
    <s v="002381"/>
    <s v="REC SEPT 19                 "/>
    <s v="09/23/2019"/>
    <n v="0"/>
    <n v="111629"/>
    <n v="111629"/>
    <x v="1"/>
    <s v="Ingreso"/>
  </r>
  <r>
    <s v="2019"/>
    <x v="7"/>
    <s v="23"/>
    <x v="0"/>
    <s v="000008691"/>
    <s v="000008691"/>
    <s v="4174050501          "/>
    <s v="RECICLAJE (IVA)               "/>
    <s v="  900442201"/>
    <s v="RECUPERAR S.A.S."/>
    <s v="80999005            "/>
    <x v="2"/>
    <m/>
    <m/>
    <m/>
    <s v="002382"/>
    <s v="REC SEPT 19                 "/>
    <s v="09/23/2019"/>
    <n v="0"/>
    <n v="8460"/>
    <n v="8460"/>
    <x v="1"/>
    <s v="Ingreso"/>
  </r>
  <r>
    <s v="2019"/>
    <x v="7"/>
    <s v="24"/>
    <x v="0"/>
    <s v="000008692"/>
    <s v="000008692"/>
    <s v="4174050501          "/>
    <s v="RECICLAJE (IVA)               "/>
    <s v="  900442201"/>
    <s v="RECUPERAR S.A.S."/>
    <s v="80999002            "/>
    <x v="1"/>
    <m/>
    <m/>
    <m/>
    <s v="002448"/>
    <s v="REC SEPT 2022              "/>
    <s v="09/24/2019"/>
    <n v="0"/>
    <n v="32398"/>
    <n v="32398"/>
    <x v="1"/>
    <s v="Ingreso"/>
  </r>
  <r>
    <s v="2019"/>
    <x v="7"/>
    <s v="24"/>
    <x v="0"/>
    <s v="000008692"/>
    <s v="000008692"/>
    <s v="4174050501          "/>
    <s v="RECICLAJE (IVA)               "/>
    <s v="  900442201"/>
    <s v="RECUPERAR S.A.S."/>
    <s v="80999002            "/>
    <x v="1"/>
    <m/>
    <m/>
    <m/>
    <s v="002450"/>
    <s v="REC SEPT 2022              "/>
    <s v="09/24/2019"/>
    <n v="0"/>
    <n v="7880"/>
    <n v="7880"/>
    <x v="1"/>
    <s v="Ingreso"/>
  </r>
  <r>
    <s v="2019"/>
    <x v="7"/>
    <s v="24"/>
    <x v="0"/>
    <s v="000008692"/>
    <s v="000008692"/>
    <s v="4174050501          "/>
    <s v="RECICLAJE (IVA)               "/>
    <s v="  900442201"/>
    <s v="RECUPERAR S.A.S."/>
    <s v="80999002            "/>
    <x v="1"/>
    <m/>
    <m/>
    <m/>
    <s v="002452"/>
    <s v="REC SEPT 2022              "/>
    <s v="09/24/2019"/>
    <n v="0"/>
    <n v="12516"/>
    <n v="12516"/>
    <x v="1"/>
    <s v="Ingreso"/>
  </r>
  <r>
    <s v="2019"/>
    <x v="7"/>
    <s v="24"/>
    <x v="0"/>
    <s v="000008692"/>
    <s v="000008692"/>
    <s v="4174050501          "/>
    <s v="RECICLAJE (IVA)               "/>
    <s v="  900442201"/>
    <s v="RECUPERAR S.A.S."/>
    <s v="80999002            "/>
    <x v="1"/>
    <m/>
    <m/>
    <m/>
    <s v="002453"/>
    <s v="REC SEPT 2022              "/>
    <s v="09/24/2019"/>
    <n v="0"/>
    <n v="55428"/>
    <n v="55428"/>
    <x v="1"/>
    <s v="Ingreso"/>
  </r>
  <r>
    <s v="2019"/>
    <x v="7"/>
    <s v="24"/>
    <x v="0"/>
    <s v="000008692"/>
    <s v="000008692"/>
    <s v="4174050501          "/>
    <s v="RECICLAJE (IVA)               "/>
    <s v="  900442201"/>
    <s v="RECUPERAR S.A.S."/>
    <s v="80999002            "/>
    <x v="1"/>
    <m/>
    <m/>
    <m/>
    <s v="002454"/>
    <s v="REC SEPT 2022              "/>
    <s v="09/24/2019"/>
    <n v="0"/>
    <n v="7976"/>
    <n v="7976"/>
    <x v="1"/>
    <s v="Ingreso"/>
  </r>
  <r>
    <s v="2019"/>
    <x v="7"/>
    <s v="24"/>
    <x v="0"/>
    <s v="000008692"/>
    <s v="000008692"/>
    <s v="4174050501          "/>
    <s v="RECICLAJE (IVA)               "/>
    <s v="  900442201"/>
    <s v="RECUPERAR S.A.S."/>
    <s v="80999005            "/>
    <x v="2"/>
    <m/>
    <m/>
    <m/>
    <s v="002462"/>
    <s v="REC SEPT 2022              "/>
    <s v="09/24/2019"/>
    <n v="0"/>
    <n v="5448"/>
    <n v="5448"/>
    <x v="1"/>
    <s v="Ingreso"/>
  </r>
  <r>
    <s v="2019"/>
    <x v="7"/>
    <s v="24"/>
    <x v="0"/>
    <s v="000008692"/>
    <s v="000008692"/>
    <s v="4174050501          "/>
    <s v="RECICLAJE (IVA)               "/>
    <s v="  900442201"/>
    <s v="RECUPERAR S.A.S."/>
    <s v="80999008            "/>
    <x v="4"/>
    <m/>
    <m/>
    <m/>
    <s v="002457"/>
    <s v="REC SEPT 2022              "/>
    <s v="09/24/2019"/>
    <n v="0"/>
    <n v="36256"/>
    <n v="36256"/>
    <x v="1"/>
    <s v="Ingreso"/>
  </r>
  <r>
    <s v="2019"/>
    <x v="7"/>
    <s v="24"/>
    <x v="0"/>
    <s v="000008692"/>
    <s v="000008692"/>
    <s v="4174050501          "/>
    <s v="RECICLAJE (IVA)               "/>
    <s v="  900442201"/>
    <s v="RECUPERAR S.A.S."/>
    <s v="80999008            "/>
    <x v="4"/>
    <m/>
    <m/>
    <m/>
    <s v="002458"/>
    <s v="REC SEPT 2022              "/>
    <s v="09/24/2019"/>
    <n v="0"/>
    <n v="24633"/>
    <n v="24633"/>
    <x v="1"/>
    <s v="Ingreso"/>
  </r>
  <r>
    <s v="2019"/>
    <x v="7"/>
    <s v="24"/>
    <x v="0"/>
    <s v="000008692"/>
    <s v="000008692"/>
    <s v="4174050501          "/>
    <s v="RECICLAJE (IVA)               "/>
    <s v="  900442201"/>
    <s v="RECUPERAR S.A.S."/>
    <s v="80999008            "/>
    <x v="4"/>
    <m/>
    <m/>
    <m/>
    <s v="002459"/>
    <s v="REC SEPT 2022              "/>
    <s v="09/24/2019"/>
    <n v="0"/>
    <n v="5448"/>
    <n v="5448"/>
    <x v="1"/>
    <s v="Ingreso"/>
  </r>
  <r>
    <s v="2019"/>
    <x v="7"/>
    <s v="24"/>
    <x v="0"/>
    <s v="000008693"/>
    <s v="500352637"/>
    <s v="4174050501          "/>
    <s v="RECICLAJE (IVA)               "/>
    <s v="  890900608"/>
    <s v="ALMACENES EXITO S A"/>
    <s v="80999002            "/>
    <x v="1"/>
    <m/>
    <m/>
    <m/>
    <s v="002473"/>
    <s v="VTA DE COSTALES             "/>
    <s v="09/24/2019"/>
    <n v="0"/>
    <n v="70000"/>
    <n v="70000"/>
    <x v="1"/>
    <s v="Ingreso"/>
  </r>
  <r>
    <s v="2019"/>
    <x v="7"/>
    <s v="24"/>
    <x v="0"/>
    <s v="000008693"/>
    <s v="500352637"/>
    <s v="4174050501          "/>
    <s v="RECICLAJE (IVA)               "/>
    <s v="  890900608"/>
    <s v="ALMACENES EXITO S A"/>
    <s v="80999002            "/>
    <x v="1"/>
    <m/>
    <m/>
    <m/>
    <s v="002474"/>
    <s v="VTA DE COSTALES             "/>
    <s v="09/24/2019"/>
    <n v="0"/>
    <n v="70000"/>
    <n v="70000"/>
    <x v="1"/>
    <s v="Ingreso"/>
  </r>
  <r>
    <s v="2019"/>
    <x v="7"/>
    <s v="24"/>
    <x v="0"/>
    <s v="000008694"/>
    <s v="000008694"/>
    <s v="4174050501          "/>
    <s v="RECICLAJE (IVA)               "/>
    <s v="  900299043"/>
    <s v="PLASTICOS AMBIENTALES S.A.S."/>
    <s v="80999002            "/>
    <x v="1"/>
    <m/>
    <m/>
    <m/>
    <s v="002477"/>
    <s v="VTA DE PLASTICO             "/>
    <s v="09/24/2019"/>
    <n v="0"/>
    <n v="897920"/>
    <n v="897920"/>
    <x v="1"/>
    <s v="Ingreso"/>
  </r>
  <r>
    <s v="2019"/>
    <x v="7"/>
    <s v="24"/>
    <x v="0"/>
    <s v="000008694"/>
    <s v="000008694"/>
    <s v="4174050501          "/>
    <s v="RECICLAJE (IVA)               "/>
    <s v="  900299043"/>
    <s v="PLASTICOS AMBIENTALES S.A.S."/>
    <s v="80999002            "/>
    <x v="1"/>
    <m/>
    <m/>
    <m/>
    <s v="002478"/>
    <s v="VTA DE PLASTICO             "/>
    <s v="09/24/2019"/>
    <n v="0"/>
    <n v="1554800"/>
    <n v="1554800"/>
    <x v="1"/>
    <s v="Ingreso"/>
  </r>
  <r>
    <s v="2019"/>
    <x v="7"/>
    <s v="24"/>
    <x v="0"/>
    <s v="000008694"/>
    <s v="000008694"/>
    <s v="4174050501          "/>
    <s v="RECICLAJE (IVA)               "/>
    <s v="  900299043"/>
    <s v="PLASTICOS AMBIENTALES S.A.S."/>
    <s v="80999002            "/>
    <x v="1"/>
    <m/>
    <m/>
    <m/>
    <s v="002481"/>
    <s v="VTA DE PLASTICO             "/>
    <s v="09/24/2019"/>
    <n v="0"/>
    <n v="1138960"/>
    <n v="1138960"/>
    <x v="1"/>
    <s v="Ingreso"/>
  </r>
  <r>
    <s v="2019"/>
    <x v="7"/>
    <s v="24"/>
    <x v="0"/>
    <s v="000008694"/>
    <s v="000008694"/>
    <s v="4174050501          "/>
    <s v="RECICLAJE (IVA)               "/>
    <s v="  900299043"/>
    <s v="PLASTICOS AMBIENTALES S.A.S."/>
    <s v="80999003            "/>
    <x v="0"/>
    <m/>
    <m/>
    <m/>
    <s v="002479"/>
    <s v="VTA DE PLASTICO             "/>
    <s v="09/24/2019"/>
    <n v="0"/>
    <n v="4099520"/>
    <n v="4099520"/>
    <x v="1"/>
    <s v="Ingreso"/>
  </r>
  <r>
    <s v="2019"/>
    <x v="7"/>
    <s v="24"/>
    <x v="0"/>
    <s v="000008694"/>
    <s v="000008694"/>
    <s v="4174050501          "/>
    <s v="RECICLAJE (IVA)               "/>
    <s v="  900299043"/>
    <s v="PLASTICOS AMBIENTALES S.A.S."/>
    <s v="80999003            "/>
    <x v="0"/>
    <m/>
    <m/>
    <m/>
    <s v="002480"/>
    <s v="VTA DE PLASTICO             "/>
    <s v="09/24/2019"/>
    <n v="0"/>
    <n v="4086640"/>
    <n v="4086640"/>
    <x v="1"/>
    <s v="Ingreso"/>
  </r>
  <r>
    <s v="2019"/>
    <x v="7"/>
    <s v="24"/>
    <x v="0"/>
    <s v="000008698"/>
    <s v="000008698"/>
    <s v="4174050501          "/>
    <s v="RECICLAJE (IVA)               "/>
    <s v="  901168657"/>
    <s v="PLASTICOS DURAN &amp; MARULANDA S."/>
    <s v="80999002            "/>
    <x v="1"/>
    <m/>
    <m/>
    <m/>
    <s v="002497"/>
    <s v="RECICLAJE                   "/>
    <s v="09/24/2019"/>
    <n v="0"/>
    <n v="62750"/>
    <n v="62750"/>
    <x v="1"/>
    <s v="Ingreso"/>
  </r>
  <r>
    <s v="2019"/>
    <x v="7"/>
    <s v="24"/>
    <x v="0"/>
    <s v="000008698"/>
    <s v="000008698"/>
    <s v="4174050501          "/>
    <s v="RECICLAJE (IVA)               "/>
    <s v="  901168657"/>
    <s v="PLASTICOS DURAN &amp; MARULANDA S."/>
    <s v="80999002            "/>
    <x v="1"/>
    <m/>
    <m/>
    <m/>
    <s v="002498"/>
    <s v="RECICLAJE                   "/>
    <s v="09/24/2019"/>
    <n v="0"/>
    <n v="60750"/>
    <n v="60750"/>
    <x v="1"/>
    <s v="Ingreso"/>
  </r>
  <r>
    <s v="2019"/>
    <x v="7"/>
    <s v="25"/>
    <x v="0"/>
    <s v="000008699"/>
    <s v="000008699"/>
    <s v="4174050501          "/>
    <s v="RECICLAJE (IVA)               "/>
    <s v="   71670551"/>
    <s v="VILLEGAS CALLE JOHN JAIRO"/>
    <s v="80999002            "/>
    <x v="1"/>
    <m/>
    <m/>
    <m/>
    <s v="002504"/>
    <s v="RECICLAJE                   "/>
    <s v="09/25/2019"/>
    <n v="0"/>
    <n v="2000"/>
    <n v="2000"/>
    <x v="1"/>
    <s v="Ingreso"/>
  </r>
  <r>
    <s v="2019"/>
    <x v="7"/>
    <s v="25"/>
    <x v="0"/>
    <s v="000008699"/>
    <s v="000008699"/>
    <s v="4174050501          "/>
    <s v="RECICLAJE (IVA)               "/>
    <s v="   71670551"/>
    <s v="VILLEGAS CALLE JOHN JAIRO"/>
    <s v="80999002            "/>
    <x v="1"/>
    <m/>
    <m/>
    <m/>
    <s v="002505"/>
    <s v="RECICLAJE                   "/>
    <s v="09/25/2019"/>
    <n v="0"/>
    <n v="500"/>
    <n v="500"/>
    <x v="1"/>
    <s v="Ingreso"/>
  </r>
  <r>
    <s v="2019"/>
    <x v="7"/>
    <s v="25"/>
    <x v="0"/>
    <s v="000008700"/>
    <s v="000008700"/>
    <s v="4174050501          "/>
    <s v="RECICLAJE (IVA)               "/>
    <s v="  900823594"/>
    <s v="INDUSTRIA PROCESADORA DE PLAST"/>
    <s v="80999008            "/>
    <x v="4"/>
    <m/>
    <m/>
    <m/>
    <s v="002518"/>
    <s v="RECICLAJE                   "/>
    <s v="09/25/2019"/>
    <n v="0"/>
    <n v="708400"/>
    <n v="708400"/>
    <x v="1"/>
    <s v="Ingreso"/>
  </r>
  <r>
    <s v="2019"/>
    <x v="7"/>
    <s v="25"/>
    <x v="0"/>
    <s v="000008700"/>
    <s v="000008700"/>
    <s v="4174050501          "/>
    <s v="RECICLAJE (IVA)               "/>
    <s v="  900823594"/>
    <s v="INDUSTRIA PROCESADORA DE PLAST"/>
    <s v="80999008            "/>
    <x v="4"/>
    <m/>
    <m/>
    <m/>
    <s v="002519"/>
    <s v="RECICLAJE                   "/>
    <s v="09/25/2019"/>
    <n v="0"/>
    <n v="714840"/>
    <n v="714840"/>
    <x v="1"/>
    <s v="Ingreso"/>
  </r>
  <r>
    <s v="2019"/>
    <x v="7"/>
    <s v="25"/>
    <x v="0"/>
    <s v="000008700"/>
    <s v="000008700"/>
    <s v="4174050501          "/>
    <s v="RECICLAJE (IVA)               "/>
    <s v="  900823594"/>
    <s v="INDUSTRIA PROCESADORA DE PLAST"/>
    <s v="80999008            "/>
    <x v="4"/>
    <m/>
    <m/>
    <m/>
    <s v="002520"/>
    <s v="RECICLAJE                   "/>
    <s v="09/25/2019"/>
    <n v="0"/>
    <n v="726800"/>
    <n v="726800"/>
    <x v="1"/>
    <s v="Ingreso"/>
  </r>
  <r>
    <s v="2019"/>
    <x v="7"/>
    <s v="25"/>
    <x v="0"/>
    <s v="000008700"/>
    <s v="000008700"/>
    <s v="4174050501          "/>
    <s v="RECICLAJE (IVA)               "/>
    <s v="  900823594"/>
    <s v="INDUSTRIA PROCESADORA DE PLAST"/>
    <s v="80999008            "/>
    <x v="4"/>
    <m/>
    <m/>
    <m/>
    <s v="002521"/>
    <s v="RECICLAJE                   "/>
    <s v="09/25/2019"/>
    <n v="0"/>
    <n v="699200"/>
    <n v="699200"/>
    <x v="1"/>
    <s v="Ingreso"/>
  </r>
  <r>
    <s v="2019"/>
    <x v="7"/>
    <s v="25"/>
    <x v="0"/>
    <s v="000008701"/>
    <s v="000008701"/>
    <s v="4174050501          "/>
    <s v="RECICLAJE (IVA)               "/>
    <s v="  890300406"/>
    <s v="CARTON DE COLOMBIA S.A."/>
    <s v="80999003            "/>
    <x v="0"/>
    <m/>
    <m/>
    <m/>
    <s v="002530"/>
    <s v="REC MOLINO 5                "/>
    <s v="09/25/2019"/>
    <n v="0"/>
    <n v="12715500"/>
    <n v="12715500"/>
    <x v="1"/>
    <s v="Ingreso"/>
  </r>
  <r>
    <s v="2019"/>
    <x v="7"/>
    <s v="25"/>
    <x v="0"/>
    <s v="000008701"/>
    <s v="000008701"/>
    <s v="4174050501          "/>
    <s v="RECICLAJE (IVA)               "/>
    <s v="  890300406"/>
    <s v="CARTON DE COLOMBIA S.A."/>
    <s v="80999003            "/>
    <x v="0"/>
    <m/>
    <m/>
    <m/>
    <s v="002531"/>
    <s v="REC MOLINO 5                "/>
    <s v="09/25/2019"/>
    <n v="0"/>
    <n v="12308800"/>
    <n v="12308800"/>
    <x v="1"/>
    <s v="Ingreso"/>
  </r>
  <r>
    <s v="2019"/>
    <x v="7"/>
    <s v="25"/>
    <x v="0"/>
    <s v="000008701"/>
    <s v="000008701"/>
    <s v="4174050501          "/>
    <s v="RECICLAJE (IVA)               "/>
    <s v="  890300406"/>
    <s v="CARTON DE COLOMBIA S.A."/>
    <s v="80999003            "/>
    <x v="0"/>
    <m/>
    <m/>
    <m/>
    <s v="002532"/>
    <s v="REC MOLINO 5                "/>
    <s v="09/25/2019"/>
    <n v="0"/>
    <n v="12612600"/>
    <n v="12612600"/>
    <x v="1"/>
    <s v="Ingreso"/>
  </r>
  <r>
    <s v="2019"/>
    <x v="7"/>
    <s v="25"/>
    <x v="0"/>
    <s v="000008701"/>
    <s v="000008701"/>
    <s v="4174050501          "/>
    <s v="RECICLAJE (IVA)               "/>
    <s v="  890300406"/>
    <s v="CARTON DE COLOMBIA S.A."/>
    <s v="80999003            "/>
    <x v="0"/>
    <m/>
    <m/>
    <m/>
    <s v="002533"/>
    <s v="REC MOLINO 5                "/>
    <s v="09/25/2019"/>
    <n v="0"/>
    <n v="12377400"/>
    <n v="12377400"/>
    <x v="1"/>
    <s v="Ingreso"/>
  </r>
  <r>
    <s v="2019"/>
    <x v="7"/>
    <s v="25"/>
    <x v="0"/>
    <s v="000008701"/>
    <s v="000008701"/>
    <s v="4174050501          "/>
    <s v="RECICLAJE (IVA)               "/>
    <s v="  890300406"/>
    <s v="CARTON DE COLOMBIA S.A."/>
    <s v="80999003            "/>
    <x v="0"/>
    <m/>
    <m/>
    <m/>
    <s v="002534"/>
    <s v="REC MOLINO 5                "/>
    <s v="09/25/2019"/>
    <n v="0"/>
    <n v="12989900"/>
    <n v="12989900"/>
    <x v="1"/>
    <s v="Ingreso"/>
  </r>
  <r>
    <s v="2019"/>
    <x v="7"/>
    <s v="25"/>
    <x v="0"/>
    <s v="000008701"/>
    <s v="000008701"/>
    <s v="4174050501          "/>
    <s v="RECICLAJE (IVA)               "/>
    <s v="  890300406"/>
    <s v="CARTON DE COLOMBIA S.A."/>
    <s v="80999005            "/>
    <x v="2"/>
    <m/>
    <m/>
    <m/>
    <s v="002526"/>
    <s v="REC MOLINO 5                "/>
    <s v="09/25/2019"/>
    <n v="0"/>
    <n v="4713800"/>
    <n v="4713800"/>
    <x v="1"/>
    <s v="Ingreso"/>
  </r>
  <r>
    <s v="2019"/>
    <x v="7"/>
    <s v="25"/>
    <x v="0"/>
    <s v="000008701"/>
    <s v="000008701"/>
    <s v="4174050501          "/>
    <s v="RECICLAJE (IVA)               "/>
    <s v="  890300406"/>
    <s v="CARTON DE COLOMBIA S.A."/>
    <s v="80999005            "/>
    <x v="2"/>
    <m/>
    <m/>
    <m/>
    <s v="002527"/>
    <s v="REC MOLINO 5                "/>
    <s v="09/25/2019"/>
    <n v="0"/>
    <n v="5306700"/>
    <n v="5306700"/>
    <x v="1"/>
    <s v="Ingreso"/>
  </r>
  <r>
    <s v="2019"/>
    <x v="7"/>
    <s v="25"/>
    <x v="0"/>
    <s v="000008701"/>
    <s v="000008701"/>
    <s v="4174050501          "/>
    <s v="RECICLAJE (IVA)               "/>
    <s v="  890300406"/>
    <s v="CARTON DE COLOMBIA S.A."/>
    <s v="80999005            "/>
    <x v="2"/>
    <m/>
    <m/>
    <m/>
    <s v="002528"/>
    <s v="REC MOLINO 5                "/>
    <s v="09/25/2019"/>
    <n v="0"/>
    <n v="4933810"/>
    <n v="4933810"/>
    <x v="1"/>
    <s v="Ingreso"/>
  </r>
  <r>
    <s v="2019"/>
    <x v="7"/>
    <s v="25"/>
    <x v="0"/>
    <s v="000008701"/>
    <s v="000008701"/>
    <s v="4174050501          "/>
    <s v="RECICLAJE (IVA)               "/>
    <s v="  890300406"/>
    <s v="CARTON DE COLOMBIA S.A."/>
    <s v="80999005            "/>
    <x v="2"/>
    <m/>
    <m/>
    <m/>
    <s v="002529"/>
    <s v="REC MOLINO 5                "/>
    <s v="09/25/2019"/>
    <n v="0"/>
    <n v="114400"/>
    <n v="114400"/>
    <x v="1"/>
    <s v="Ingreso"/>
  </r>
  <r>
    <s v="2019"/>
    <x v="7"/>
    <s v="25"/>
    <x v="0"/>
    <s v="000008701"/>
    <s v="000008701"/>
    <s v="4174050501          "/>
    <s v="RECICLAJE (IVA)               "/>
    <s v="  890300406"/>
    <s v="CARTON DE COLOMBIA S.A."/>
    <s v="80999005            "/>
    <x v="2"/>
    <m/>
    <m/>
    <m/>
    <s v="002525"/>
    <s v="REC MOLINO 5                "/>
    <s v="09/25/2019"/>
    <n v="0"/>
    <n v="4950960"/>
    <n v="4950960"/>
    <x v="1"/>
    <s v="Ingreso"/>
  </r>
  <r>
    <s v="2019"/>
    <x v="7"/>
    <s v="25"/>
    <x v="0"/>
    <s v="000008702"/>
    <s v="000008702"/>
    <s v="4174050501          "/>
    <s v="RECICLAJE (IVA)               "/>
    <s v="  890300406"/>
    <s v="CARTON DE COLOMBIA S.A."/>
    <s v="80999006            "/>
    <x v="5"/>
    <m/>
    <m/>
    <m/>
    <s v="002539"/>
    <s v="REC MOLINO 3                "/>
    <s v="09/25/2019"/>
    <n v="0"/>
    <n v="4155200"/>
    <n v="4155200"/>
    <x v="1"/>
    <s v="Ingreso"/>
  </r>
  <r>
    <s v="2019"/>
    <x v="7"/>
    <s v="25"/>
    <x v="0"/>
    <s v="000008702"/>
    <s v="000008702"/>
    <s v="4174050501          "/>
    <s v="RECICLAJE (IVA)               "/>
    <s v="  890300406"/>
    <s v="CARTON DE COLOMBIA S.A."/>
    <s v="80999008            "/>
    <x v="4"/>
    <m/>
    <m/>
    <m/>
    <s v="002538"/>
    <s v="REC MOLINO 3                "/>
    <s v="09/25/2019"/>
    <n v="0"/>
    <n v="4155200"/>
    <n v="4155200"/>
    <x v="1"/>
    <s v="Ingreso"/>
  </r>
  <r>
    <s v="2019"/>
    <x v="7"/>
    <s v="25"/>
    <x v="0"/>
    <s v="000008702"/>
    <s v="000008702"/>
    <s v="4174050501          "/>
    <s v="RECICLAJE (IVA)               "/>
    <s v="  890300406"/>
    <s v="CARTON DE COLOMBIA S.A."/>
    <s v="80999008            "/>
    <x v="4"/>
    <m/>
    <m/>
    <m/>
    <s v="002540"/>
    <s v="REC MOLINO 3                "/>
    <s v="09/25/2019"/>
    <n v="0"/>
    <n v="4748923.2"/>
    <n v="4748923.2"/>
    <x v="1"/>
    <s v="Ingreso"/>
  </r>
  <r>
    <s v="2019"/>
    <x v="7"/>
    <s v="25"/>
    <x v="0"/>
    <s v="000008703"/>
    <s v="000008703"/>
    <s v="4174050501          "/>
    <s v="RECICLAJE (IVA)               "/>
    <s v="  900559304"/>
    <s v="INVERSIONES Y COMERCIALIZADORA"/>
    <s v="80999002            "/>
    <x v="1"/>
    <m/>
    <m/>
    <m/>
    <s v="002544"/>
    <s v="RECICLAJE                   "/>
    <s v="09/25/2019"/>
    <n v="0"/>
    <n v="892400"/>
    <n v="892400"/>
    <x v="1"/>
    <s v="Ingreso"/>
  </r>
  <r>
    <s v="2019"/>
    <x v="7"/>
    <s v="25"/>
    <x v="0"/>
    <s v="000008703"/>
    <s v="000008703"/>
    <s v="4174050501          "/>
    <s v="RECICLAJE (IVA)               "/>
    <s v="  900559304"/>
    <s v="INVERSIONES Y COMERCIALIZADORA"/>
    <s v="80999002            "/>
    <x v="1"/>
    <m/>
    <m/>
    <m/>
    <s v="002545"/>
    <s v="RECICLAJE                   "/>
    <s v="09/25/2019"/>
    <n v="0"/>
    <n v="1297860"/>
    <n v="1297860"/>
    <x v="1"/>
    <s v="Ingreso"/>
  </r>
  <r>
    <s v="2019"/>
    <x v="7"/>
    <s v="25"/>
    <x v="0"/>
    <s v="000008704"/>
    <s v="000008704"/>
    <s v="4174050501          "/>
    <s v="RECICLAJE (IVA)               "/>
    <s v="  890925108"/>
    <s v="PAPELES Y CARTONES S.A. PAPELS"/>
    <s v="80999002            "/>
    <x v="1"/>
    <m/>
    <m/>
    <m/>
    <s v="002549"/>
    <s v="RECICLAJE                   "/>
    <s v="09/25/2019"/>
    <n v="0"/>
    <n v="11372900"/>
    <n v="11372900"/>
    <x v="1"/>
    <s v="Ingreso"/>
  </r>
  <r>
    <s v="2019"/>
    <x v="7"/>
    <s v="25"/>
    <x v="0"/>
    <s v="000008704"/>
    <s v="000008704"/>
    <s v="4174050501          "/>
    <s v="RECICLAJE (IVA)               "/>
    <s v="  890925108"/>
    <s v="PAPELES Y CARTONES S.A. PAPELS"/>
    <s v="80999002            "/>
    <x v="1"/>
    <m/>
    <m/>
    <m/>
    <s v="002550"/>
    <s v="RECICLAJE                   "/>
    <s v="09/25/2019"/>
    <n v="0"/>
    <n v="11363100"/>
    <n v="11363100"/>
    <x v="1"/>
    <s v="Ingreso"/>
  </r>
  <r>
    <s v="2019"/>
    <x v="7"/>
    <s v="25"/>
    <x v="0"/>
    <s v="000008704"/>
    <s v="000008704"/>
    <s v="4174050501          "/>
    <s v="RECICLAJE (IVA)               "/>
    <s v="  890925108"/>
    <s v="PAPELES Y CARTONES S.A. PAPELS"/>
    <s v="80999002            "/>
    <x v="1"/>
    <m/>
    <m/>
    <m/>
    <s v="002551"/>
    <s v="RECICLAJE                   "/>
    <s v="09/25/2019"/>
    <n v="0"/>
    <n v="10917043.199999999"/>
    <n v="10917043.199999999"/>
    <x v="1"/>
    <s v="Ingreso"/>
  </r>
  <r>
    <s v="2019"/>
    <x v="7"/>
    <s v="25"/>
    <x v="0"/>
    <s v="000008704"/>
    <s v="000008704"/>
    <s v="4174050501          "/>
    <s v="RECICLAJE (IVA)               "/>
    <s v="  890925108"/>
    <s v="PAPELES Y CARTONES S.A. PAPELS"/>
    <s v="80999002            "/>
    <x v="1"/>
    <m/>
    <m/>
    <m/>
    <s v="002552"/>
    <s v="RECICLAJE                   "/>
    <s v="09/25/2019"/>
    <n v="0"/>
    <n v="12126275"/>
    <n v="12126275"/>
    <x v="1"/>
    <s v="Ingreso"/>
  </r>
  <r>
    <s v="2019"/>
    <x v="7"/>
    <s v="25"/>
    <x v="0"/>
    <s v="000008704"/>
    <s v="000008704"/>
    <s v="4174050501          "/>
    <s v="RECICLAJE (IVA)               "/>
    <s v="  890925108"/>
    <s v="PAPELES Y CARTONES S.A. PAPELS"/>
    <s v="80999002            "/>
    <x v="1"/>
    <m/>
    <m/>
    <m/>
    <s v="002553"/>
    <s v="RECICLAJE                   "/>
    <s v="09/25/2019"/>
    <n v="0"/>
    <n v="833000"/>
    <n v="833000"/>
    <x v="1"/>
    <s v="Ingreso"/>
  </r>
  <r>
    <s v="2019"/>
    <x v="7"/>
    <s v="25"/>
    <x v="0"/>
    <s v="000008705"/>
    <s v="000008705"/>
    <s v="4174050501          "/>
    <s v="RECICLAJE (IVA)               "/>
    <s v="   71173261"/>
    <s v="TORRES AGUDELO OMAR LEIDER"/>
    <s v="80999002            "/>
    <x v="1"/>
    <m/>
    <m/>
    <m/>
    <s v="002557"/>
    <s v="RECICLAJE                   "/>
    <s v="09/25/2019"/>
    <n v="0"/>
    <n v="182000"/>
    <n v="182000"/>
    <x v="1"/>
    <s v="Ingreso"/>
  </r>
  <r>
    <s v="2019"/>
    <x v="7"/>
    <s v="26"/>
    <x v="0"/>
    <s v="000008706"/>
    <s v="000008706"/>
    <s v="4174050501          "/>
    <s v="RECICLAJE (IVA)               "/>
    <s v="  900442201"/>
    <s v="RECUPERAR S.A.S."/>
    <s v="80999002            "/>
    <x v="1"/>
    <m/>
    <m/>
    <m/>
    <s v="002562"/>
    <s v="REC SEPT 23                 "/>
    <s v="09/26/2019"/>
    <n v="0"/>
    <n v="8633"/>
    <n v="8633"/>
    <x v="1"/>
    <s v="Ingreso"/>
  </r>
  <r>
    <s v="2019"/>
    <x v="7"/>
    <s v="26"/>
    <x v="0"/>
    <s v="000008706"/>
    <s v="000008706"/>
    <s v="4174050501          "/>
    <s v="RECICLAJE (IVA)               "/>
    <s v="  900442201"/>
    <s v="RECUPERAR S.A.S."/>
    <s v="80999002            "/>
    <x v="1"/>
    <m/>
    <m/>
    <m/>
    <s v="002564"/>
    <s v="REC SEPT 23                 "/>
    <s v="09/26/2019"/>
    <n v="0"/>
    <n v="52796"/>
    <n v="52796"/>
    <x v="1"/>
    <s v="Ingreso"/>
  </r>
  <r>
    <s v="2019"/>
    <x v="7"/>
    <s v="26"/>
    <x v="0"/>
    <s v="000008706"/>
    <s v="000008706"/>
    <s v="4174050501          "/>
    <s v="RECICLAJE (IVA)               "/>
    <s v="  900442201"/>
    <s v="RECUPERAR S.A.S."/>
    <s v="80999002            "/>
    <x v="1"/>
    <m/>
    <m/>
    <m/>
    <s v="002566"/>
    <s v="REC SEPT 23                 "/>
    <s v="09/26/2019"/>
    <n v="0"/>
    <n v="1631"/>
    <n v="1631"/>
    <x v="1"/>
    <s v="Ingreso"/>
  </r>
  <r>
    <s v="2019"/>
    <x v="7"/>
    <s v="26"/>
    <x v="0"/>
    <s v="000008706"/>
    <s v="000008706"/>
    <s v="4174050501          "/>
    <s v="RECICLAJE (IVA)               "/>
    <s v="  900442201"/>
    <s v="RECUPERAR S.A.S."/>
    <s v="80999002            "/>
    <x v="1"/>
    <m/>
    <m/>
    <m/>
    <s v="002569"/>
    <s v="REC SEPT 23                 "/>
    <s v="09/26/2019"/>
    <n v="0"/>
    <n v="3360"/>
    <n v="3360"/>
    <x v="1"/>
    <s v="Ingreso"/>
  </r>
  <r>
    <s v="2019"/>
    <x v="7"/>
    <s v="26"/>
    <x v="0"/>
    <s v="000008706"/>
    <s v="000008706"/>
    <s v="4174050501          "/>
    <s v="RECICLAJE (IVA)               "/>
    <s v="  900442201"/>
    <s v="RECUPERAR S.A.S."/>
    <s v="80999002            "/>
    <x v="1"/>
    <m/>
    <m/>
    <m/>
    <s v="002570"/>
    <s v="REC SEPT 23                 "/>
    <s v="09/26/2019"/>
    <n v="0"/>
    <n v="19221"/>
    <n v="19221"/>
    <x v="1"/>
    <s v="Ingreso"/>
  </r>
  <r>
    <s v="2019"/>
    <x v="7"/>
    <s v="26"/>
    <x v="0"/>
    <s v="000008706"/>
    <s v="000008706"/>
    <s v="4174050501          "/>
    <s v="RECICLAJE (IVA)               "/>
    <s v="  900442201"/>
    <s v="RECUPERAR S.A.S."/>
    <s v="80999002            "/>
    <x v="1"/>
    <m/>
    <m/>
    <m/>
    <s v="002571"/>
    <s v="REC SEPT 23                 "/>
    <s v="09/26/2019"/>
    <n v="0"/>
    <n v="102810"/>
    <n v="102810"/>
    <x v="1"/>
    <s v="Ingreso"/>
  </r>
  <r>
    <s v="2019"/>
    <x v="7"/>
    <s v="26"/>
    <x v="0"/>
    <s v="000008706"/>
    <s v="000008706"/>
    <s v="4174050501          "/>
    <s v="RECICLAJE (IVA)               "/>
    <s v="  900442201"/>
    <s v="RECUPERAR S.A.S."/>
    <s v="80999002            "/>
    <x v="1"/>
    <m/>
    <m/>
    <m/>
    <s v="002572"/>
    <s v="REC SEPT 23                 "/>
    <s v="09/26/2019"/>
    <n v="0"/>
    <n v="44865"/>
    <n v="44865"/>
    <x v="1"/>
    <s v="Ingreso"/>
  </r>
  <r>
    <s v="2019"/>
    <x v="7"/>
    <s v="26"/>
    <x v="0"/>
    <s v="000008706"/>
    <s v="000008706"/>
    <s v="4174050501          "/>
    <s v="RECICLAJE (IVA)               "/>
    <s v="  900442201"/>
    <s v="RECUPERAR S.A.S."/>
    <s v="80999002            "/>
    <x v="1"/>
    <m/>
    <m/>
    <m/>
    <s v="002576"/>
    <s v="REC SEPT 23                 "/>
    <s v="09/26/2019"/>
    <n v="0"/>
    <n v="191090"/>
    <n v="191090"/>
    <x v="1"/>
    <s v="Ingreso"/>
  </r>
  <r>
    <s v="2019"/>
    <x v="7"/>
    <s v="26"/>
    <x v="0"/>
    <s v="000008706"/>
    <s v="000008706"/>
    <s v="4174050501          "/>
    <s v="RECICLAJE (IVA)               "/>
    <s v="  900442201"/>
    <s v="RECUPERAR S.A.S."/>
    <s v="80999002            "/>
    <x v="1"/>
    <m/>
    <m/>
    <m/>
    <s v="002578"/>
    <s v="REC SEPT 23                 "/>
    <s v="09/26/2019"/>
    <n v="0"/>
    <n v="79119"/>
    <n v="79119"/>
    <x v="1"/>
    <s v="Ingreso"/>
  </r>
  <r>
    <s v="2019"/>
    <x v="7"/>
    <s v="26"/>
    <x v="0"/>
    <s v="000008706"/>
    <s v="000008706"/>
    <s v="4174050501          "/>
    <s v="RECICLAJE (IVA)               "/>
    <s v="  900442201"/>
    <s v="RECUPERAR S.A.S."/>
    <s v="80999002            "/>
    <x v="1"/>
    <m/>
    <m/>
    <m/>
    <s v="002579"/>
    <s v="REC SEPT 23                 "/>
    <s v="09/26/2019"/>
    <n v="0"/>
    <n v="73755"/>
    <n v="73755"/>
    <x v="1"/>
    <s v="Ingreso"/>
  </r>
  <r>
    <s v="2019"/>
    <x v="7"/>
    <s v="26"/>
    <x v="0"/>
    <s v="000008706"/>
    <s v="000008706"/>
    <s v="4174050501          "/>
    <s v="RECICLAJE (IVA)               "/>
    <s v="  900442201"/>
    <s v="RECUPERAR S.A.S."/>
    <s v="80999006            "/>
    <x v="5"/>
    <m/>
    <m/>
    <m/>
    <s v="002580"/>
    <s v="REC SEPT 23                 "/>
    <s v="09/26/2019"/>
    <n v="0"/>
    <n v="1650"/>
    <n v="1650"/>
    <x v="1"/>
    <s v="Ingreso"/>
  </r>
  <r>
    <s v="2019"/>
    <x v="7"/>
    <s v="26"/>
    <x v="0"/>
    <s v="000008706"/>
    <s v="000008706"/>
    <s v="4174050501          "/>
    <s v="RECICLAJE (IVA)               "/>
    <s v="  900442201"/>
    <s v="RECUPERAR S.A.S."/>
    <s v="80999006            "/>
    <x v="5"/>
    <m/>
    <m/>
    <m/>
    <s v="002581"/>
    <s v="REC SEPT 23                 "/>
    <s v="09/26/2019"/>
    <n v="0"/>
    <n v="844"/>
    <n v="844"/>
    <x v="1"/>
    <s v="Ingreso"/>
  </r>
  <r>
    <s v="2019"/>
    <x v="7"/>
    <s v="26"/>
    <x v="0"/>
    <s v="000008706"/>
    <s v="000008706"/>
    <s v="4174050501          "/>
    <s v="RECICLAJE (IVA)               "/>
    <s v="  900442201"/>
    <s v="RECUPERAR S.A.S."/>
    <s v="80999006            "/>
    <x v="5"/>
    <m/>
    <m/>
    <m/>
    <s v="002585"/>
    <s v="REC SEPT 23                 "/>
    <s v="09/26/2019"/>
    <n v="0"/>
    <n v="17952"/>
    <n v="17952"/>
    <x v="1"/>
    <s v="Ingreso"/>
  </r>
  <r>
    <s v="2019"/>
    <x v="7"/>
    <s v="26"/>
    <x v="0"/>
    <s v="000008706"/>
    <s v="000008706"/>
    <s v="4174050501          "/>
    <s v="RECICLAJE (IVA)               "/>
    <s v="  900442201"/>
    <s v="RECUPERAR S.A.S."/>
    <s v="80999006            "/>
    <x v="5"/>
    <m/>
    <m/>
    <m/>
    <s v="002586"/>
    <s v="REC SEPT 23                 "/>
    <s v="09/26/2019"/>
    <n v="0"/>
    <n v="9800"/>
    <n v="9800"/>
    <x v="1"/>
    <s v="Ingreso"/>
  </r>
  <r>
    <s v="2019"/>
    <x v="7"/>
    <s v="26"/>
    <x v="0"/>
    <s v="000008706"/>
    <s v="000008706"/>
    <s v="4174050501          "/>
    <s v="RECICLAJE (IVA)               "/>
    <s v="  900442201"/>
    <s v="RECUPERAR S.A.S."/>
    <s v="80999006            "/>
    <x v="5"/>
    <m/>
    <m/>
    <m/>
    <s v="002588"/>
    <s v="REC SEPT 23                 "/>
    <s v="09/26/2019"/>
    <n v="0"/>
    <n v="14560"/>
    <n v="14560"/>
    <x v="1"/>
    <s v="Ingreso"/>
  </r>
  <r>
    <s v="2019"/>
    <x v="7"/>
    <s v="26"/>
    <x v="0"/>
    <s v="000008706"/>
    <s v="000008706"/>
    <s v="4174050501          "/>
    <s v="RECICLAJE (IVA)               "/>
    <s v="  900442201"/>
    <s v="RECUPERAR S.A.S."/>
    <s v="80999006            "/>
    <x v="5"/>
    <m/>
    <m/>
    <m/>
    <s v="002593"/>
    <s v="REC SEPT 23                 "/>
    <s v="09/26/2019"/>
    <n v="0"/>
    <n v="21840"/>
    <n v="21840"/>
    <x v="1"/>
    <s v="Ingreso"/>
  </r>
  <r>
    <s v="2019"/>
    <x v="7"/>
    <s v="26"/>
    <x v="0"/>
    <s v="000008707"/>
    <s v="000008707"/>
    <s v="4174050501          "/>
    <s v="RECICLAJE (IVA)               "/>
    <s v="  900442201"/>
    <s v="RECUPERAR S.A.S."/>
    <s v="80999003            "/>
    <x v="0"/>
    <m/>
    <m/>
    <m/>
    <s v="002615"/>
    <s v="REC SEPT 23                 "/>
    <s v="09/26/2019"/>
    <n v="0"/>
    <n v="12566"/>
    <n v="12566"/>
    <x v="1"/>
    <s v="Ingreso"/>
  </r>
  <r>
    <s v="2019"/>
    <x v="7"/>
    <s v="26"/>
    <x v="0"/>
    <s v="000008707"/>
    <s v="000008707"/>
    <s v="4174050501          "/>
    <s v="RECICLAJE (IVA)               "/>
    <s v="  900442201"/>
    <s v="RECUPERAR S.A.S."/>
    <s v="80999003            "/>
    <x v="0"/>
    <m/>
    <m/>
    <m/>
    <s v="002618"/>
    <s v="REC SEPT 23                 "/>
    <s v="09/26/2019"/>
    <n v="0"/>
    <n v="28938"/>
    <n v="28938"/>
    <x v="1"/>
    <s v="Ingreso"/>
  </r>
  <r>
    <s v="2019"/>
    <x v="7"/>
    <s v="26"/>
    <x v="0"/>
    <s v="000008707"/>
    <s v="000008707"/>
    <s v="4174050501          "/>
    <s v="RECICLAJE (IVA)               "/>
    <s v="  900442201"/>
    <s v="RECUPERAR S.A.S."/>
    <s v="80999003            "/>
    <x v="0"/>
    <m/>
    <m/>
    <m/>
    <s v="002620"/>
    <s v="REC SEPT 23                 "/>
    <s v="09/26/2019"/>
    <n v="0"/>
    <n v="63336"/>
    <n v="63336"/>
    <x v="1"/>
    <s v="Ingreso"/>
  </r>
  <r>
    <s v="2019"/>
    <x v="7"/>
    <s v="26"/>
    <x v="0"/>
    <s v="000008707"/>
    <s v="000008707"/>
    <s v="4174050501          "/>
    <s v="RECICLAJE (IVA)               "/>
    <s v="  900442201"/>
    <s v="RECUPERAR S.A.S."/>
    <s v="80999003            "/>
    <x v="0"/>
    <m/>
    <m/>
    <m/>
    <s v="002622"/>
    <s v="REC SEPT 23                 "/>
    <s v="09/26/2019"/>
    <n v="0"/>
    <n v="972825"/>
    <n v="972825"/>
    <x v="1"/>
    <s v="Ingreso"/>
  </r>
  <r>
    <s v="2019"/>
    <x v="7"/>
    <s v="26"/>
    <x v="0"/>
    <s v="000008707"/>
    <s v="000008707"/>
    <s v="4174050501          "/>
    <s v="RECICLAJE (IVA)               "/>
    <s v="  900442201"/>
    <s v="RECUPERAR S.A.S."/>
    <s v="80999003            "/>
    <x v="0"/>
    <m/>
    <m/>
    <m/>
    <s v="002623"/>
    <s v="REC SEPT 23                 "/>
    <s v="09/26/2019"/>
    <n v="0"/>
    <n v="9520"/>
    <n v="9520"/>
    <x v="1"/>
    <s v="Ingreso"/>
  </r>
  <r>
    <s v="2019"/>
    <x v="7"/>
    <s v="26"/>
    <x v="0"/>
    <s v="000008707"/>
    <s v="000008707"/>
    <s v="4174050501          "/>
    <s v="RECICLAJE (IVA)               "/>
    <s v="  900442201"/>
    <s v="RECUPERAR S.A.S."/>
    <s v="80999003            "/>
    <x v="0"/>
    <m/>
    <m/>
    <m/>
    <s v="002624"/>
    <s v="REC SEPT 23                 "/>
    <s v="09/26/2019"/>
    <n v="0"/>
    <n v="7860"/>
    <n v="7860"/>
    <x v="1"/>
    <s v="Ingreso"/>
  </r>
  <r>
    <s v="2019"/>
    <x v="7"/>
    <s v="26"/>
    <x v="0"/>
    <s v="000008707"/>
    <s v="000008707"/>
    <s v="4174050501          "/>
    <s v="RECICLAJE (IVA)               "/>
    <s v="  900442201"/>
    <s v="RECUPERAR S.A.S."/>
    <s v="80999003            "/>
    <x v="0"/>
    <m/>
    <m/>
    <m/>
    <s v="002625"/>
    <s v="REC SEPT 23                 "/>
    <s v="09/26/2019"/>
    <n v="0"/>
    <n v="1310"/>
    <n v="1310"/>
    <x v="1"/>
    <s v="Ingreso"/>
  </r>
  <r>
    <s v="2019"/>
    <x v="7"/>
    <s v="26"/>
    <x v="0"/>
    <s v="000008707"/>
    <s v="000008707"/>
    <s v="4174050501          "/>
    <s v="RECICLAJE (IVA)               "/>
    <s v="  900442201"/>
    <s v="RECUPERAR S.A.S."/>
    <s v="80999003            "/>
    <x v="0"/>
    <m/>
    <m/>
    <m/>
    <s v="002626"/>
    <s v="REC SEPT 23                 "/>
    <s v="09/26/2019"/>
    <n v="0"/>
    <n v="97595"/>
    <n v="97595"/>
    <x v="1"/>
    <s v="Ingreso"/>
  </r>
  <r>
    <s v="2019"/>
    <x v="7"/>
    <s v="26"/>
    <x v="0"/>
    <s v="000008707"/>
    <s v="000008707"/>
    <s v="4174050501          "/>
    <s v="RECICLAJE (IVA)               "/>
    <s v="  900442201"/>
    <s v="RECUPERAR S.A.S."/>
    <s v="80999003            "/>
    <x v="0"/>
    <m/>
    <m/>
    <m/>
    <s v="002627"/>
    <s v="REC SEPT 23                 "/>
    <s v="09/26/2019"/>
    <n v="0"/>
    <n v="251482"/>
    <n v="251482"/>
    <x v="1"/>
    <s v="Ingreso"/>
  </r>
  <r>
    <s v="2019"/>
    <x v="7"/>
    <s v="26"/>
    <x v="0"/>
    <s v="000008707"/>
    <s v="000008707"/>
    <s v="4174050501          "/>
    <s v="RECICLAJE (IVA)               "/>
    <s v="  900442201"/>
    <s v="RECUPERAR S.A.S."/>
    <s v="80999003            "/>
    <x v="0"/>
    <m/>
    <m/>
    <m/>
    <s v="002628"/>
    <s v="REC SEPT 23                 "/>
    <s v="09/26/2019"/>
    <n v="0"/>
    <n v="81750"/>
    <n v="81750"/>
    <x v="1"/>
    <s v="Ingreso"/>
  </r>
  <r>
    <s v="2019"/>
    <x v="7"/>
    <s v="26"/>
    <x v="0"/>
    <s v="000008707"/>
    <s v="000008707"/>
    <s v="4174050501          "/>
    <s v="RECICLAJE (IVA)               "/>
    <s v="  900442201"/>
    <s v="RECUPERAR S.A.S."/>
    <s v="80999005            "/>
    <x v="2"/>
    <m/>
    <m/>
    <m/>
    <s v="002608"/>
    <s v="REC SEPT 23                 "/>
    <s v="09/26/2019"/>
    <n v="0"/>
    <n v="1092"/>
    <n v="1092"/>
    <x v="1"/>
    <s v="Ingreso"/>
  </r>
  <r>
    <s v="2019"/>
    <x v="7"/>
    <s v="26"/>
    <x v="0"/>
    <s v="000008707"/>
    <s v="000008707"/>
    <s v="4174050501          "/>
    <s v="RECICLAJE (IVA)               "/>
    <s v="  900442201"/>
    <s v="RECUPERAR S.A.S."/>
    <s v="80999005            "/>
    <x v="2"/>
    <m/>
    <m/>
    <m/>
    <s v="002609"/>
    <s v="REC SEPT 23                 "/>
    <s v="09/26/2019"/>
    <n v="0"/>
    <n v="1404"/>
    <n v="1404"/>
    <x v="1"/>
    <s v="Ingreso"/>
  </r>
  <r>
    <s v="2019"/>
    <x v="7"/>
    <s v="26"/>
    <x v="0"/>
    <s v="000008707"/>
    <s v="000008707"/>
    <s v="4174050501          "/>
    <s v="RECICLAJE (IVA)               "/>
    <s v="  900442201"/>
    <s v="RECUPERAR S.A.S."/>
    <s v="80999005            "/>
    <x v="2"/>
    <m/>
    <m/>
    <m/>
    <s v="002611"/>
    <s v="REC SEPT 23                 "/>
    <s v="09/26/2019"/>
    <n v="0"/>
    <n v="108181"/>
    <n v="108181"/>
    <x v="1"/>
    <s v="Ingreso"/>
  </r>
  <r>
    <s v="2019"/>
    <x v="7"/>
    <s v="26"/>
    <x v="0"/>
    <s v="000008707"/>
    <s v="000008707"/>
    <s v="4174050501          "/>
    <s v="RECICLAJE (IVA)               "/>
    <s v="  900442201"/>
    <s v="RECUPERAR S.A.S."/>
    <s v="80999005            "/>
    <x v="2"/>
    <m/>
    <m/>
    <m/>
    <s v="002613"/>
    <s v="REC SEPT 23                 "/>
    <s v="09/26/2019"/>
    <n v="0"/>
    <n v="127792"/>
    <n v="127792"/>
    <x v="1"/>
    <s v="Ingreso"/>
  </r>
  <r>
    <s v="2019"/>
    <x v="7"/>
    <s v="26"/>
    <x v="0"/>
    <s v="000008707"/>
    <s v="000008707"/>
    <s v="4174050501          "/>
    <s v="RECICLAJE (IVA)               "/>
    <s v="  900442201"/>
    <s v="RECUPERAR S.A.S."/>
    <s v="80999005            "/>
    <x v="2"/>
    <m/>
    <m/>
    <m/>
    <s v="002614"/>
    <s v="REC SEPT 23                 "/>
    <s v="09/26/2019"/>
    <n v="0"/>
    <n v="24440"/>
    <n v="24440"/>
    <x v="1"/>
    <s v="Ingreso"/>
  </r>
  <r>
    <s v="2019"/>
    <x v="7"/>
    <s v="26"/>
    <x v="0"/>
    <s v="000008707"/>
    <s v="000008707"/>
    <s v="4174050501          "/>
    <s v="RECICLAJE (IVA)               "/>
    <s v="  900442201"/>
    <s v="RECUPERAR S.A.S."/>
    <s v="80999005            "/>
    <x v="2"/>
    <m/>
    <m/>
    <m/>
    <s v="002632"/>
    <s v="REC SEPT 23                 "/>
    <s v="09/26/2019"/>
    <n v="0"/>
    <n v="19068"/>
    <n v="19068"/>
    <x v="1"/>
    <s v="Ingreso"/>
  </r>
  <r>
    <s v="2019"/>
    <x v="7"/>
    <s v="30"/>
    <x v="0"/>
    <s v="000008709"/>
    <s v="000008709"/>
    <s v="4174050501          "/>
    <s v="RECICLAJE (IVA)               "/>
    <s v="  900442201"/>
    <s v="RECUPERAR S.A.S."/>
    <s v="80999002            "/>
    <x v="1"/>
    <m/>
    <m/>
    <m/>
    <s v="002970"/>
    <s v="REC SEPT 2527              "/>
    <s v="09/30/2019"/>
    <n v="0"/>
    <n v="185393"/>
    <n v="185393"/>
    <x v="1"/>
    <s v="Ingreso"/>
  </r>
  <r>
    <s v="2019"/>
    <x v="7"/>
    <s v="30"/>
    <x v="0"/>
    <s v="000008709"/>
    <s v="000008709"/>
    <s v="4174050501          "/>
    <s v="RECICLAJE (IVA)               "/>
    <s v="  900442201"/>
    <s v="RECUPERAR S.A.S."/>
    <s v="80999003            "/>
    <x v="0"/>
    <m/>
    <m/>
    <m/>
    <s v="002971"/>
    <s v="REC SETP 2527              "/>
    <s v="09/30/2019"/>
    <n v="0"/>
    <n v="4423495"/>
    <n v="4423495"/>
    <x v="1"/>
    <s v="Ingreso"/>
  </r>
  <r>
    <s v="2019"/>
    <x v="7"/>
    <s v="30"/>
    <x v="0"/>
    <s v="000008709"/>
    <s v="000008709"/>
    <s v="4174050501          "/>
    <s v="RECICLAJE (IVA)               "/>
    <s v="  900442201"/>
    <s v="RECUPERAR S.A.S."/>
    <s v="80999003            "/>
    <x v="0"/>
    <m/>
    <m/>
    <m/>
    <s v="002978"/>
    <s v="REC SEPT 2527              "/>
    <s v="09/30/2019"/>
    <n v="0"/>
    <n v="6256"/>
    <n v="6256"/>
    <x v="1"/>
    <s v="Ingreso"/>
  </r>
  <r>
    <s v="2019"/>
    <x v="7"/>
    <s v="30"/>
    <x v="0"/>
    <s v="000008709"/>
    <s v="000008709"/>
    <s v="4174050501          "/>
    <s v="RECICLAJE (IVA)               "/>
    <s v="  900442201"/>
    <s v="RECUPERAR S.A.S."/>
    <s v="80999005            "/>
    <x v="2"/>
    <m/>
    <m/>
    <m/>
    <s v="002972"/>
    <s v="REC SEPT 2527              "/>
    <s v="09/30/2019"/>
    <n v="0"/>
    <n v="79247"/>
    <n v="79247"/>
    <x v="1"/>
    <s v="Ingreso"/>
  </r>
  <r>
    <s v="2019"/>
    <x v="7"/>
    <s v="30"/>
    <x v="0"/>
    <s v="000008709"/>
    <s v="000008709"/>
    <s v="4174050501          "/>
    <s v="RECICLAJE (IVA)               "/>
    <s v="  900442201"/>
    <s v="RECUPERAR S.A.S."/>
    <s v="80999008            "/>
    <x v="4"/>
    <m/>
    <m/>
    <m/>
    <s v="002973"/>
    <s v="REC SEPT 2527              "/>
    <s v="09/30/2019"/>
    <n v="0"/>
    <n v="218153"/>
    <n v="218153"/>
    <x v="1"/>
    <s v="Ingreso"/>
  </r>
  <r>
    <s v="2019"/>
    <x v="7"/>
    <s v="30"/>
    <x v="0"/>
    <s v="000008711"/>
    <s v="000008711"/>
    <s v="4174050501          "/>
    <s v="RECICLAJE (IVA)               "/>
    <s v="  900299043"/>
    <s v="PLASTICOS AMBIENTALES S.A.S."/>
    <s v="80999002            "/>
    <x v="1"/>
    <m/>
    <m/>
    <m/>
    <s v="002990"/>
    <s v="VTA DE PLASTICO             "/>
    <s v="09/30/2019"/>
    <n v="0"/>
    <n v="3113280"/>
    <n v="3113280"/>
    <x v="1"/>
    <s v="Ingreso"/>
  </r>
  <r>
    <s v="2019"/>
    <x v="7"/>
    <s v="30"/>
    <x v="0"/>
    <s v="000008711"/>
    <s v="000008711"/>
    <s v="4174050501          "/>
    <s v="RECICLAJE (IVA)               "/>
    <s v="  900299043"/>
    <s v="PLASTICOS AMBIENTALES S.A.S."/>
    <s v="80999003            "/>
    <x v="0"/>
    <m/>
    <m/>
    <m/>
    <s v="002991"/>
    <s v="VTA DE PLASTICO             "/>
    <s v="09/30/2019"/>
    <n v="0"/>
    <n v="8332440"/>
    <n v="8332440"/>
    <x v="1"/>
    <s v="Ingreso"/>
  </r>
  <r>
    <s v="2019"/>
    <x v="7"/>
    <s v="30"/>
    <x v="0"/>
    <s v="000008711"/>
    <s v="000008711"/>
    <s v="4174050501          "/>
    <s v="RECICLAJE (IVA)               "/>
    <s v="  900299043"/>
    <s v="PLASTICOS AMBIENTALES S.A.S."/>
    <s v="80999006            "/>
    <x v="5"/>
    <m/>
    <m/>
    <m/>
    <s v="002992"/>
    <s v="VTA DE PLASTICO             "/>
    <s v="09/30/2019"/>
    <n v="0"/>
    <n v="3255880"/>
    <n v="3255880"/>
    <x v="1"/>
    <s v="Ingreso"/>
  </r>
  <r>
    <s v="2019"/>
    <x v="7"/>
    <s v="30"/>
    <x v="0"/>
    <s v="000008712"/>
    <s v="000008712"/>
    <s v="4174050501          "/>
    <s v="RECICLAJE (IVA)               "/>
    <s v="   79264364"/>
    <s v="ORTIZ GUEVARA CLARSON ANTONIO"/>
    <s v="80999004            "/>
    <x v="3"/>
    <m/>
    <m/>
    <m/>
    <s v="002995"/>
    <s v="VTA DE PLASTICO             "/>
    <s v="09/30/2019"/>
    <n v="0"/>
    <n v="4410000"/>
    <n v="4410000"/>
    <x v="1"/>
    <s v="Ingreso"/>
  </r>
  <r>
    <s v="2019"/>
    <x v="7"/>
    <s v="30"/>
    <x v="0"/>
    <s v="000008716"/>
    <s v="000008716"/>
    <s v="4174050501          "/>
    <s v="RECICLAJE (IVA)               "/>
    <s v="  900559304"/>
    <s v="INVERSIONES Y COMERCIALIZADORA"/>
    <s v="80999002            "/>
    <x v="1"/>
    <m/>
    <m/>
    <m/>
    <s v="003009"/>
    <s v="VTA DE PLASTICO             "/>
    <s v="09/30/2019"/>
    <n v="0"/>
    <n v="2111690"/>
    <n v="2111690"/>
    <x v="1"/>
    <s v="Ingreso"/>
  </r>
  <r>
    <s v="2019"/>
    <x v="7"/>
    <s v="30"/>
    <x v="0"/>
    <s v="000008717"/>
    <s v="000008717"/>
    <s v="4174050501          "/>
    <s v="RECICLAJE (IVA)               "/>
    <s v="   39167576"/>
    <s v="CASTRILLON BERRIO MARIA EUGENI"/>
    <s v="80999002            "/>
    <x v="1"/>
    <m/>
    <m/>
    <m/>
    <s v="003012"/>
    <s v="ESTIBAS DE MADERA           "/>
    <s v="09/30/2019"/>
    <n v="0"/>
    <n v="139200"/>
    <n v="139200"/>
    <x v="1"/>
    <s v="Ingreso"/>
  </r>
  <r>
    <s v="2019"/>
    <x v="7"/>
    <s v="30"/>
    <x v="0"/>
    <s v="000008718"/>
    <s v="000008718"/>
    <s v="4174050501          "/>
    <s v="RECICLAJE (IVA)               "/>
    <s v="  900823594"/>
    <s v="INDUSTRIA PROCESADORA DE PLAST"/>
    <s v="80999008            "/>
    <x v="4"/>
    <m/>
    <m/>
    <m/>
    <s v="003016"/>
    <s v="RECICLAJE                   "/>
    <s v="09/30/2019"/>
    <n v="0"/>
    <n v="2020320"/>
    <n v="2020320"/>
    <x v="1"/>
    <s v="Ingreso"/>
  </r>
  <r>
    <s v="2019"/>
    <x v="7"/>
    <s v="30"/>
    <x v="0"/>
    <s v="000008719"/>
    <s v="000008719"/>
    <s v="4174050501          "/>
    <s v="RECICLAJE (IVA)               "/>
    <s v="  890925108"/>
    <s v="PAPELES Y CARTONES S.A. PAPELS"/>
    <s v="80999002            "/>
    <x v="1"/>
    <m/>
    <m/>
    <m/>
    <s v="003020"/>
    <s v="RECICLAJE                   "/>
    <s v="09/30/2019"/>
    <n v="0"/>
    <n v="34937000"/>
    <n v="34937000"/>
    <x v="1"/>
    <s v="Ingreso"/>
  </r>
  <r>
    <s v="2019"/>
    <x v="7"/>
    <s v="30"/>
    <x v="0"/>
    <s v="000008720"/>
    <s v="000008720"/>
    <s v="4174050501          "/>
    <s v="RECICLAJE (IVA)               "/>
    <s v="  890300406"/>
    <s v="CARTON DE COLOMBIA S.A."/>
    <s v="80999003            "/>
    <x v="0"/>
    <m/>
    <m/>
    <m/>
    <s v="003024"/>
    <s v="RECICLAJE                   "/>
    <s v="09/30/2019"/>
    <n v="0"/>
    <n v="53312000"/>
    <n v="53312000"/>
    <x v="1"/>
    <s v="Ingreso"/>
  </r>
  <r>
    <s v="2019"/>
    <x v="7"/>
    <s v="30"/>
    <x v="0"/>
    <s v="000008720"/>
    <s v="000008720"/>
    <s v="4174050501          "/>
    <s v="RECICLAJE (IVA)               "/>
    <s v="  890300406"/>
    <s v="CARTON DE COLOMBIA S.A."/>
    <s v="80999005            "/>
    <x v="2"/>
    <m/>
    <m/>
    <m/>
    <s v="003025"/>
    <s v="RECICLAJE                   "/>
    <s v="09/30/2019"/>
    <n v="0"/>
    <n v="20442260"/>
    <n v="20442260"/>
    <x v="1"/>
    <s v="Ingreso"/>
  </r>
  <r>
    <s v="2019"/>
    <x v="7"/>
    <s v="30"/>
    <x v="0"/>
    <s v="000008721"/>
    <s v="000008721"/>
    <s v="4174050501          "/>
    <s v="RECICLAJE (IVA)               "/>
    <s v="  890300406"/>
    <s v="CARTON DE COLOMBIA S.A."/>
    <s v="80999006            "/>
    <x v="5"/>
    <m/>
    <m/>
    <m/>
    <s v="003029"/>
    <s v="RECICLAJE                   "/>
    <s v="09/30/2019"/>
    <n v="0"/>
    <n v="4199300"/>
    <n v="4199300"/>
    <x v="1"/>
    <s v="Ingreso"/>
  </r>
  <r>
    <s v="2019"/>
    <x v="7"/>
    <s v="30"/>
    <x v="0"/>
    <s v="000008721"/>
    <s v="000008721"/>
    <s v="4174050501          "/>
    <s v="RECICLAJE (IVA)               "/>
    <s v="  890300406"/>
    <s v="CARTON DE COLOMBIA S.A."/>
    <s v="80999008            "/>
    <x v="4"/>
    <m/>
    <m/>
    <m/>
    <s v="003030"/>
    <s v="RECICLAJE                   "/>
    <s v="09/30/2019"/>
    <n v="0"/>
    <n v="12872300"/>
    <n v="12872300"/>
    <x v="1"/>
    <s v="Ingreso"/>
  </r>
  <r>
    <s v="2019"/>
    <x v="7"/>
    <s v="30"/>
    <x v="0"/>
    <s v="000008722"/>
    <s v="000008722"/>
    <s v="4174050501          "/>
    <s v="RECICLAJE (IVA)               "/>
    <s v="  890319797"/>
    <s v="COMPAÑIA COLOMBIANA RECICLADOR"/>
    <s v="80999002            "/>
    <x v="1"/>
    <m/>
    <m/>
    <m/>
    <s v="003034"/>
    <s v="RECICLAJE                   "/>
    <s v="09/30/2019"/>
    <n v="0"/>
    <n v="95820"/>
    <n v="95820"/>
    <x v="1"/>
    <s v="Ingreso"/>
  </r>
  <r>
    <s v="2019"/>
    <x v="7"/>
    <s v="30"/>
    <x v="0"/>
    <s v="000008723"/>
    <s v="000008723"/>
    <s v="4174050501          "/>
    <s v="RECICLAJE (IVA)               "/>
    <s v="   71670551"/>
    <s v="VILLEGAS CALLE JOHN JAIRO"/>
    <s v="80999002            "/>
    <x v="1"/>
    <m/>
    <m/>
    <m/>
    <s v="003039"/>
    <s v="RECICLAJE                   "/>
    <s v="09/30/2019"/>
    <n v="0"/>
    <n v="66500"/>
    <n v="66500"/>
    <x v="1"/>
    <s v="Ingreso"/>
  </r>
  <r>
    <s v="2019"/>
    <x v="7"/>
    <s v="30"/>
    <x v="0"/>
    <s v="000008725"/>
    <s v="000008725"/>
    <s v="4174050501          "/>
    <s v="RECICLAJE (IVA)               "/>
    <s v="  900442201"/>
    <s v="RECUPERAR S.A.S."/>
    <s v="80999002            "/>
    <x v="1"/>
    <m/>
    <m/>
    <m/>
    <s v="003047"/>
    <s v="REC SEPT 2829              "/>
    <s v="09/30/2019"/>
    <n v="0"/>
    <n v="514121"/>
    <n v="514121"/>
    <x v="1"/>
    <s v="Ingreso"/>
  </r>
  <r>
    <s v="2019"/>
    <x v="7"/>
    <s v="30"/>
    <x v="0"/>
    <s v="000008726"/>
    <s v="000008726"/>
    <s v="4174050501          "/>
    <s v="RECICLAJE (IVA)               "/>
    <s v="  890319797"/>
    <s v="COMPAÑIA COLOMBIANA RECICLADOR"/>
    <s v="80999003            "/>
    <x v="0"/>
    <m/>
    <m/>
    <m/>
    <s v="003053"/>
    <s v="REC SEPT 2730              "/>
    <s v="09/30/2019"/>
    <n v="0"/>
    <n v="60345"/>
    <n v="60345"/>
    <x v="1"/>
    <s v="Ingreso"/>
  </r>
  <r>
    <s v="2019"/>
    <x v="7"/>
    <s v="30"/>
    <x v="0"/>
    <s v="000008726"/>
    <s v="000008726"/>
    <s v="4174050501          "/>
    <s v="RECICLAJE (IVA)               "/>
    <s v="  890319797"/>
    <s v="COMPAÑIA COLOMBIANA RECICLADOR"/>
    <s v="80999003            "/>
    <x v="0"/>
    <m/>
    <m/>
    <m/>
    <s v="003054"/>
    <s v="REC SEPT 1026              "/>
    <s v="09/30/2019"/>
    <n v="0"/>
    <n v="924571"/>
    <n v="924571"/>
    <x v="1"/>
    <s v="Ingreso"/>
  </r>
  <r>
    <s v="2019"/>
    <x v="7"/>
    <s v="30"/>
    <x v="0"/>
    <s v="000008727"/>
    <s v="000008727"/>
    <s v="4174050501          "/>
    <s v="RECICLAJE (IVA)               "/>
    <s v="  890319797"/>
    <s v="COMPAÑIA COLOMBIANA RECICLADOR"/>
    <s v="80999005            "/>
    <x v="2"/>
    <m/>
    <m/>
    <m/>
    <s v="003063"/>
    <s v="REC COSTA                   "/>
    <s v="09/30/2019"/>
    <n v="0"/>
    <n v="398517"/>
    <n v="398517"/>
    <x v="1"/>
    <s v="Ingreso"/>
  </r>
  <r>
    <s v="2019"/>
    <x v="7"/>
    <s v="30"/>
    <x v="0"/>
    <s v="000008729"/>
    <s v="000008729"/>
    <s v="4174050501          "/>
    <s v="RECICLAJE (IVA)               "/>
    <s v="  800013252"/>
    <s v="CTA DE RECICLAJE Y SERVICIOS C"/>
    <s v="80999004            "/>
    <x v="3"/>
    <m/>
    <m/>
    <m/>
    <s v="003069"/>
    <s v="RECICLAJE SEPT 1418        "/>
    <s v="09/30/2019"/>
    <n v="0"/>
    <n v="282630"/>
    <n v="282630"/>
    <x v="1"/>
    <s v="Ingreso"/>
  </r>
  <r>
    <s v="2019"/>
    <x v="11"/>
    <s v="08"/>
    <x v="0"/>
    <s v="000008733"/>
    <s v="000008733"/>
    <s v="4174050501          "/>
    <s v="RECICLAJE (IVA)               "/>
    <s v="  900442201"/>
    <s v="RECUPERAR S.A.S."/>
    <s v="80999008            "/>
    <x v="4"/>
    <m/>
    <m/>
    <m/>
    <s v="000415"/>
    <s v="REC SEPT 30                 "/>
    <s v="10/08/2019"/>
    <n v="0"/>
    <n v="99000"/>
    <n v="99000"/>
    <x v="1"/>
    <s v="Ingreso"/>
  </r>
  <r>
    <s v="2019"/>
    <x v="11"/>
    <s v="08"/>
    <x v="0"/>
    <s v="000008734"/>
    <s v="000008734"/>
    <s v="4174050501          "/>
    <s v="RECICLAJE (IVA)               "/>
    <s v="  900442201"/>
    <s v="RECUPERAR S.A.S."/>
    <s v="80999002            "/>
    <x v="1"/>
    <m/>
    <m/>
    <m/>
    <s v="000422"/>
    <s v="REC SEPT 3                  "/>
    <s v="10/08/2019"/>
    <n v="0"/>
    <n v="222769"/>
    <n v="222769"/>
    <x v="1"/>
    <s v="Ingreso"/>
  </r>
  <r>
    <s v="2019"/>
    <x v="11"/>
    <s v="08"/>
    <x v="0"/>
    <s v="000008734"/>
    <s v="000008734"/>
    <s v="4174050501          "/>
    <s v="RECICLAJE (IVA)               "/>
    <s v="  900442201"/>
    <s v="RECUPERAR S.A.S."/>
    <s v="80999005            "/>
    <x v="2"/>
    <m/>
    <m/>
    <m/>
    <s v="000423"/>
    <s v="REC SEPT 3                  "/>
    <s v="10/08/2019"/>
    <n v="0"/>
    <n v="6810"/>
    <n v="6810"/>
    <x v="1"/>
    <s v="Ingreso"/>
  </r>
  <r>
    <s v="2019"/>
    <x v="11"/>
    <s v="08"/>
    <x v="0"/>
    <s v="000008734"/>
    <s v="000008734"/>
    <s v="4174050501          "/>
    <s v="RECICLAJE (IVA)               "/>
    <s v="  900442201"/>
    <s v="RECUPERAR S.A.S."/>
    <s v="80999008            "/>
    <x v="4"/>
    <m/>
    <m/>
    <m/>
    <s v="000424"/>
    <s v="REC SEPT 3                  "/>
    <s v="10/08/2019"/>
    <n v="0"/>
    <n v="125543"/>
    <n v="125543"/>
    <x v="1"/>
    <s v="Ingreso"/>
  </r>
  <r>
    <s v="2019"/>
    <x v="11"/>
    <s v="10"/>
    <x v="0"/>
    <s v="000008741"/>
    <s v="000008741"/>
    <s v="4174050501          "/>
    <s v="RECICLAJE (IVA)               "/>
    <s v="  890319797"/>
    <s v="COMPAÑIA COLOMBIANA RECICLADOR"/>
    <s v="80999003            "/>
    <x v="0"/>
    <m/>
    <m/>
    <m/>
    <s v="000516"/>
    <s v="REC OCT 18                 "/>
    <s v="10/10/2019"/>
    <n v="0"/>
    <n v="128640"/>
    <n v="128640"/>
    <x v="1"/>
    <s v="Ingreso"/>
  </r>
  <r>
    <s v="2019"/>
    <x v="11"/>
    <s v="11"/>
    <x v="0"/>
    <s v="000008742"/>
    <s v="000008742"/>
    <s v="4174050501          "/>
    <s v="RECICLAJE (IVA)               "/>
    <s v="  900442201"/>
    <s v="RECUPERAR S.A.S."/>
    <s v="80999002            "/>
    <x v="1"/>
    <m/>
    <m/>
    <m/>
    <s v="000592"/>
    <s v="REC OCT 12                 "/>
    <s v="10/11/2019"/>
    <n v="0"/>
    <n v="616683"/>
    <n v="616683"/>
    <x v="1"/>
    <s v="Ingreso"/>
  </r>
  <r>
    <s v="2019"/>
    <x v="11"/>
    <s v="11"/>
    <x v="0"/>
    <s v="000008742"/>
    <s v="000008742"/>
    <s v="4174050501          "/>
    <s v="RECICLAJE (IVA)               "/>
    <s v="  900442201"/>
    <s v="RECUPERAR S.A.S."/>
    <s v="80999003            "/>
    <x v="0"/>
    <m/>
    <m/>
    <m/>
    <s v="000593"/>
    <s v="REC OCT 12                 "/>
    <s v="10/11/2019"/>
    <n v="0"/>
    <n v="2483752"/>
    <n v="2483752"/>
    <x v="1"/>
    <s v="Ingreso"/>
  </r>
  <r>
    <s v="2019"/>
    <x v="11"/>
    <s v="11"/>
    <x v="0"/>
    <s v="000008742"/>
    <s v="000008742"/>
    <s v="4174050501          "/>
    <s v="RECICLAJE (IVA)               "/>
    <s v="  900442201"/>
    <s v="RECUPERAR S.A.S."/>
    <s v="80999006            "/>
    <x v="5"/>
    <m/>
    <m/>
    <m/>
    <s v="000594"/>
    <s v="REC OCT 12                 "/>
    <s v="10/11/2019"/>
    <n v="0"/>
    <n v="47659"/>
    <n v="47659"/>
    <x v="1"/>
    <s v="Ingreso"/>
  </r>
  <r>
    <s v="2019"/>
    <x v="11"/>
    <s v="11"/>
    <x v="0"/>
    <s v="000008742"/>
    <s v="000008742"/>
    <s v="4174050501          "/>
    <s v="RECICLAJE (IVA)               "/>
    <s v="  900442201"/>
    <s v="RECUPERAR S.A.S."/>
    <s v="80999008            "/>
    <x v="4"/>
    <m/>
    <m/>
    <m/>
    <s v="000595"/>
    <s v="REC OCT 12                 "/>
    <s v="10/11/2019"/>
    <n v="0"/>
    <n v="65829"/>
    <n v="65829"/>
    <x v="1"/>
    <s v="Ingreso"/>
  </r>
  <r>
    <s v="2019"/>
    <x v="11"/>
    <s v="11"/>
    <x v="0"/>
    <s v="000008743"/>
    <s v="000008743"/>
    <s v="4174050501          "/>
    <s v="RECICLAJE (IVA)               "/>
    <s v="  900442201"/>
    <s v="RECUPERAR S.A.S."/>
    <s v="80999002            "/>
    <x v="1"/>
    <m/>
    <m/>
    <m/>
    <s v="000606"/>
    <s v="REC OCT 47                 "/>
    <s v="10/11/2019"/>
    <n v="0"/>
    <n v="363151"/>
    <n v="363151"/>
    <x v="1"/>
    <s v="Ingreso"/>
  </r>
  <r>
    <s v="2019"/>
    <x v="11"/>
    <s v="11"/>
    <x v="0"/>
    <s v="000008743"/>
    <s v="000008743"/>
    <s v="4174050501          "/>
    <s v="RECICLAJE (IVA)               "/>
    <s v="  900442201"/>
    <s v="RECUPERAR S.A.S."/>
    <s v="80999005            "/>
    <x v="2"/>
    <m/>
    <m/>
    <m/>
    <s v="000607"/>
    <s v="REC OCT 47                 "/>
    <s v="10/11/2019"/>
    <n v="0"/>
    <n v="115736"/>
    <n v="115736"/>
    <x v="1"/>
    <s v="Ingreso"/>
  </r>
  <r>
    <s v="2019"/>
    <x v="11"/>
    <s v="11"/>
    <x v="0"/>
    <s v="000008744"/>
    <s v="000008744"/>
    <s v="4174050501          "/>
    <s v="RECICLAJE (IVA)               "/>
    <s v="  900442201"/>
    <s v="RECUPERAR S.A.S."/>
    <s v="80999002            "/>
    <x v="1"/>
    <m/>
    <m/>
    <m/>
    <s v="000617"/>
    <s v="REC OCT 8                   "/>
    <s v="10/11/2019"/>
    <n v="0"/>
    <n v="216589"/>
    <n v="216589"/>
    <x v="1"/>
    <s v="Ingreso"/>
  </r>
  <r>
    <s v="2019"/>
    <x v="11"/>
    <s v="11"/>
    <x v="0"/>
    <s v="000008744"/>
    <s v="000008744"/>
    <s v="4174050501          "/>
    <s v="RECICLAJE (IVA)               "/>
    <s v="  900442201"/>
    <s v="RECUPERAR S.A.S."/>
    <s v="80999003            "/>
    <x v="0"/>
    <m/>
    <m/>
    <m/>
    <s v="000618"/>
    <s v="REC OCT 8                   "/>
    <s v="10/11/2019"/>
    <n v="0"/>
    <n v="1659868"/>
    <n v="1659868"/>
    <x v="1"/>
    <s v="Ingreso"/>
  </r>
  <r>
    <s v="2019"/>
    <x v="11"/>
    <s v="11"/>
    <x v="0"/>
    <s v="000008744"/>
    <s v="000008744"/>
    <s v="4174050501          "/>
    <s v="RECICLAJE (IVA)               "/>
    <s v="  900442201"/>
    <s v="RECUPERAR S.A.S."/>
    <s v="80999006            "/>
    <x v="5"/>
    <m/>
    <m/>
    <m/>
    <s v="000619"/>
    <s v="REC OCT 8                   "/>
    <s v="10/11/2019"/>
    <n v="0"/>
    <n v="24696"/>
    <n v="24696"/>
    <x v="1"/>
    <s v="Ingreso"/>
  </r>
  <r>
    <s v="2019"/>
    <x v="11"/>
    <s v="11"/>
    <x v="0"/>
    <s v="000008744"/>
    <s v="000008744"/>
    <s v="4174050501          "/>
    <s v="RECICLAJE (IVA)               "/>
    <s v="  900442201"/>
    <s v="RECUPERAR S.A.S."/>
    <s v="80999008            "/>
    <x v="4"/>
    <m/>
    <m/>
    <m/>
    <s v="000620"/>
    <s v="REC OCT 8                   "/>
    <s v="10/11/2019"/>
    <n v="0"/>
    <n v="29412"/>
    <n v="29412"/>
    <x v="1"/>
    <s v="Ingreso"/>
  </r>
  <r>
    <s v="2019"/>
    <x v="11"/>
    <s v="11"/>
    <x v="0"/>
    <s v="000008745"/>
    <s v="000008745"/>
    <s v="4174050501          "/>
    <s v="RECICLAJE (IVA)               "/>
    <s v="  890900608"/>
    <s v="ALMACENES EXITO S A"/>
    <s v="80999002            "/>
    <x v="1"/>
    <m/>
    <m/>
    <m/>
    <s v="000630"/>
    <s v="RECICLAJE                   "/>
    <s v="10/11/2019"/>
    <n v="0"/>
    <n v="140000"/>
    <n v="140000"/>
    <x v="1"/>
    <s v="Ingreso"/>
  </r>
  <r>
    <s v="2019"/>
    <x v="11"/>
    <s v="11"/>
    <x v="0"/>
    <s v="000008746"/>
    <s v="000008746"/>
    <s v="4174050501          "/>
    <s v="RECICLAJE (IVA)               "/>
    <s v="  900442201"/>
    <s v="RECUPERAR S.A.S."/>
    <s v="80999002            "/>
    <x v="1"/>
    <m/>
    <m/>
    <m/>
    <s v="000634"/>
    <s v="REC OCT 910                "/>
    <s v="10/11/2019"/>
    <n v="0"/>
    <n v="97350"/>
    <n v="97350"/>
    <x v="1"/>
    <s v="Ingreso"/>
  </r>
  <r>
    <s v="2019"/>
    <x v="11"/>
    <s v="11"/>
    <x v="0"/>
    <s v="000008746"/>
    <s v="000008746"/>
    <s v="4174050501          "/>
    <s v="RECICLAJE (IVA)               "/>
    <s v="  900442201"/>
    <s v="RECUPERAR S.A.S."/>
    <s v="80999003            "/>
    <x v="0"/>
    <m/>
    <m/>
    <m/>
    <s v="000635"/>
    <s v="REC OCT 910                "/>
    <s v="10/11/2019"/>
    <n v="0"/>
    <n v="732068"/>
    <n v="732068"/>
    <x v="1"/>
    <s v="Ingreso"/>
  </r>
  <r>
    <s v="2019"/>
    <x v="11"/>
    <s v="16"/>
    <x v="0"/>
    <s v="000008748"/>
    <s v="000008748"/>
    <s v="4174050501          "/>
    <s v="RECICLAJE (IVA)               "/>
    <s v="  900299043"/>
    <s v="PLASTICOS AMBIENTALES S.A.S."/>
    <s v="80999002            "/>
    <x v="1"/>
    <m/>
    <m/>
    <m/>
    <s v="000721"/>
    <s v="VTA DE PLASTICO             "/>
    <s v="10/16/2019"/>
    <n v="0"/>
    <n v="8927680"/>
    <n v="8927680"/>
    <x v="1"/>
    <s v="Ingreso"/>
  </r>
  <r>
    <s v="2019"/>
    <x v="11"/>
    <s v="16"/>
    <x v="0"/>
    <s v="000008748"/>
    <s v="000008748"/>
    <s v="4174050501          "/>
    <s v="RECICLAJE (IVA)               "/>
    <s v="  900299043"/>
    <s v="PLASTICOS AMBIENTALES S.A.S."/>
    <s v="80999003            "/>
    <x v="0"/>
    <m/>
    <m/>
    <m/>
    <s v="000722"/>
    <s v="VTA DE PLASTICO             "/>
    <s v="10/16/2019"/>
    <n v="0"/>
    <n v="7854040"/>
    <n v="7854040"/>
    <x v="1"/>
    <s v="Ingreso"/>
  </r>
  <r>
    <s v="2019"/>
    <x v="11"/>
    <s v="16"/>
    <x v="0"/>
    <s v="000008748"/>
    <s v="000008748"/>
    <s v="4174050501          "/>
    <s v="RECICLAJE (IVA)               "/>
    <s v="  900299043"/>
    <s v="PLASTICOS AMBIENTALES S.A.S."/>
    <s v="80999005            "/>
    <x v="2"/>
    <m/>
    <m/>
    <m/>
    <s v="000723"/>
    <s v="VTA DE PLASTICO             "/>
    <s v="10/16/2019"/>
    <n v="0"/>
    <n v="5123480"/>
    <n v="5123480"/>
    <x v="1"/>
    <s v="Ingreso"/>
  </r>
  <r>
    <s v="2019"/>
    <x v="11"/>
    <s v="16"/>
    <x v="0"/>
    <s v="000008749"/>
    <s v="000008749"/>
    <s v="4174050501          "/>
    <s v="RECICLAJE (IVA)               "/>
    <s v="  900559304"/>
    <s v="INVERSIONES Y COMERCIALIZADORA"/>
    <s v="80999002            "/>
    <x v="1"/>
    <m/>
    <m/>
    <m/>
    <s v="000727"/>
    <s v="VTA DE PLASTICO             "/>
    <s v="10/16/2019"/>
    <n v="0"/>
    <n v="4465880"/>
    <n v="4465880"/>
    <x v="1"/>
    <s v="Ingreso"/>
  </r>
  <r>
    <s v="2019"/>
    <x v="11"/>
    <s v="16"/>
    <x v="0"/>
    <s v="000008750"/>
    <s v="000008750"/>
    <s v="4174050501          "/>
    <s v="RECICLAJE (IVA)               "/>
    <s v="  890925108"/>
    <s v="PAPELES Y CARTONES S.A. PAPELS"/>
    <s v="80999002            "/>
    <x v="1"/>
    <m/>
    <m/>
    <m/>
    <s v="000731"/>
    <s v="RECICLAJE                   "/>
    <s v="10/16/2019"/>
    <n v="0"/>
    <n v="80517190"/>
    <n v="80517190"/>
    <x v="1"/>
    <s v="Ingreso"/>
  </r>
  <r>
    <s v="2019"/>
    <x v="11"/>
    <s v="16"/>
    <x v="0"/>
    <s v="000008751"/>
    <s v="000008751"/>
    <s v="4174050501          "/>
    <s v="RECICLAJE (IVA)               "/>
    <s v="  890300406"/>
    <s v="CARTON DE COLOMBIA S.A."/>
    <s v="80999003            "/>
    <x v="0"/>
    <m/>
    <m/>
    <m/>
    <s v="000735"/>
    <s v="RECICLAJE                   "/>
    <s v="10/16/2019"/>
    <n v="0"/>
    <n v="90292300"/>
    <n v="90292300"/>
    <x v="1"/>
    <s v="Ingreso"/>
  </r>
  <r>
    <s v="2019"/>
    <x v="11"/>
    <s v="16"/>
    <x v="0"/>
    <s v="000008751"/>
    <s v="000008751"/>
    <s v="4174050501          "/>
    <s v="RECICLAJE (IVA)               "/>
    <s v="  890300406"/>
    <s v="CARTON DE COLOMBIA S.A."/>
    <s v="80999005            "/>
    <x v="2"/>
    <m/>
    <m/>
    <m/>
    <s v="000736"/>
    <s v="RECICLAJE                   "/>
    <s v="10/16/2019"/>
    <n v="0"/>
    <n v="25590250"/>
    <n v="25590250"/>
    <x v="1"/>
    <s v="Ingreso"/>
  </r>
  <r>
    <s v="2019"/>
    <x v="11"/>
    <s v="16"/>
    <x v="0"/>
    <s v="000008752"/>
    <s v="000008752"/>
    <s v="4174050501          "/>
    <s v="RECICLAJE (IVA)               "/>
    <s v="  890300406"/>
    <s v="CARTON DE COLOMBIA S.A."/>
    <s v="80999006            "/>
    <x v="5"/>
    <m/>
    <m/>
    <m/>
    <s v="000740"/>
    <s v="RECICLAJE                   "/>
    <s v="10/16/2019"/>
    <n v="0"/>
    <n v="4189500"/>
    <n v="4189500"/>
    <x v="1"/>
    <s v="Ingreso"/>
  </r>
  <r>
    <s v="2019"/>
    <x v="11"/>
    <s v="16"/>
    <x v="0"/>
    <s v="000008752"/>
    <s v="000008752"/>
    <s v="4174050501          "/>
    <s v="RECICLAJE (IVA)               "/>
    <s v="  890300406"/>
    <s v="CARTON DE COLOMBIA S.A."/>
    <s v="80999008            "/>
    <x v="4"/>
    <m/>
    <m/>
    <m/>
    <s v="000741"/>
    <s v="RECICLAJE                   "/>
    <s v="10/16/2019"/>
    <n v="0"/>
    <n v="21594790"/>
    <n v="21594790"/>
    <x v="1"/>
    <s v="Ingreso"/>
  </r>
  <r>
    <s v="2019"/>
    <x v="11"/>
    <s v="16"/>
    <x v="0"/>
    <s v="000008753"/>
    <s v="000008753"/>
    <s v="4174050501          "/>
    <s v="RECICLAJE (IVA)               "/>
    <s v="   39167576"/>
    <s v="CASTRILLON BERRIO MARIA EUGENI"/>
    <s v="80999002            "/>
    <x v="1"/>
    <m/>
    <m/>
    <m/>
    <s v="000744"/>
    <s v="VTA DE MADERA               "/>
    <s v="10/16/2019"/>
    <n v="0"/>
    <n v="495320"/>
    <n v="495320"/>
    <x v="1"/>
    <s v="Ingreso"/>
  </r>
  <r>
    <s v="2019"/>
    <x v="11"/>
    <s v="16"/>
    <x v="0"/>
    <s v="000008756"/>
    <s v="000008756"/>
    <s v="4174050501          "/>
    <s v="RECICLAJE (IVA)               "/>
    <s v="  900823594"/>
    <s v="INDUSTRIA PROCESADORA DE PLAST"/>
    <s v="80999008            "/>
    <x v="4"/>
    <m/>
    <m/>
    <m/>
    <s v="000756"/>
    <s v="VTA DE PLASTICO             "/>
    <s v="10/16/2019"/>
    <n v="0"/>
    <n v="5099560"/>
    <n v="5099560"/>
    <x v="1"/>
    <s v="Ingreso"/>
  </r>
  <r>
    <s v="2019"/>
    <x v="11"/>
    <s v="16"/>
    <x v="0"/>
    <s v="000008757"/>
    <s v="000008757"/>
    <s v="4174050501          "/>
    <s v="RECICLAJE (IVA)               "/>
    <s v="  800013252"/>
    <s v="CTA DE RECICLAJE Y SERVICIOS C"/>
    <s v="80999004            "/>
    <x v="3"/>
    <m/>
    <m/>
    <m/>
    <s v="000759"/>
    <s v="REC SEPT 28 A OCT 4         "/>
    <s v="10/16/2019"/>
    <n v="0"/>
    <n v="36310"/>
    <n v="36310"/>
    <x v="1"/>
    <s v="Ingreso"/>
  </r>
  <r>
    <s v="2019"/>
    <x v="11"/>
    <s v="16"/>
    <x v="0"/>
    <s v="000008759"/>
    <s v="000008759"/>
    <s v="4174050501          "/>
    <s v="RECICLAJE (IVA)               "/>
    <s v="  900771500"/>
    <s v="INVERSIONES PLASTICOL S.A.S."/>
    <s v="80999002            "/>
    <x v="1"/>
    <m/>
    <m/>
    <m/>
    <s v="000768"/>
    <s v="RECICLAJE                   "/>
    <s v="10/16/2019"/>
    <n v="0"/>
    <n v="1282400"/>
    <n v="1282400"/>
    <x v="1"/>
    <s v="Ingreso"/>
  </r>
  <r>
    <s v="2019"/>
    <x v="11"/>
    <s v="16"/>
    <x v="0"/>
    <s v="000008761"/>
    <s v="000008761"/>
    <s v="4174050501          "/>
    <s v="RECICLAJE (IVA)               "/>
    <s v="  901073188"/>
    <s v="PLASTICOS R Y R SAS"/>
    <s v="80999004            "/>
    <x v="3"/>
    <m/>
    <m/>
    <m/>
    <s v="000775"/>
    <s v="VTA DE PLASTICO             "/>
    <s v="10/16/2019"/>
    <n v="0"/>
    <n v="4336500"/>
    <n v="4336500"/>
    <x v="1"/>
    <s v="Ingreso"/>
  </r>
  <r>
    <s v="2019"/>
    <x v="11"/>
    <s v="16"/>
    <x v="0"/>
    <s v="000008763"/>
    <s v="000008763"/>
    <s v="4174050501          "/>
    <s v="RECICLAJE (IVA)               "/>
    <s v="  900299043"/>
    <s v="PLASTICOS AMBIENTALES S.A.S."/>
    <s v="80999002            "/>
    <x v="1"/>
    <m/>
    <m/>
    <m/>
    <s v="000782"/>
    <s v="VTA DE PLASTICO             "/>
    <s v="10/16/2019"/>
    <n v="0"/>
    <n v="3846520"/>
    <n v="3846520"/>
    <x v="1"/>
    <s v="Ingreso"/>
  </r>
  <r>
    <s v="2019"/>
    <x v="11"/>
    <s v="16"/>
    <x v="0"/>
    <s v="000008763"/>
    <s v="000008763"/>
    <s v="4174050501          "/>
    <s v="RECICLAJE (IVA)               "/>
    <s v="  900299043"/>
    <s v="PLASTICOS AMBIENTALES S.A.S."/>
    <s v="80999003            "/>
    <x v="0"/>
    <m/>
    <m/>
    <m/>
    <s v="000783"/>
    <s v="VTA DE PLASTICO             "/>
    <s v="10/16/2019"/>
    <n v="0"/>
    <n v="8343480"/>
    <n v="8343480"/>
    <x v="1"/>
    <s v="Ingreso"/>
  </r>
  <r>
    <s v="2019"/>
    <x v="11"/>
    <s v="16"/>
    <x v="0"/>
    <s v="000008763"/>
    <s v="000008763"/>
    <s v="4174050501          "/>
    <s v="RECICLAJE (IVA)               "/>
    <s v="  900299043"/>
    <s v="PLASTICOS AMBIENTALES S.A.S."/>
    <s v="80999006            "/>
    <x v="5"/>
    <m/>
    <m/>
    <m/>
    <s v="000784"/>
    <s v="VTA DE PLASTICO             "/>
    <s v="10/16/2019"/>
    <n v="0"/>
    <n v="3318440"/>
    <n v="3318440"/>
    <x v="1"/>
    <s v="Ingreso"/>
  </r>
  <r>
    <s v="2019"/>
    <x v="11"/>
    <s v="17"/>
    <x v="0"/>
    <s v="000008765"/>
    <s v="000008765"/>
    <s v="4174050501          "/>
    <s v="RECICLAJE (IVA)               "/>
    <s v="  890900608"/>
    <s v="ALMACENES EXITO S A"/>
    <s v="80999002            "/>
    <x v="1"/>
    <m/>
    <m/>
    <m/>
    <s v="000846"/>
    <s v="VTA DE COSTALES             "/>
    <s v="10/17/2019"/>
    <n v="0"/>
    <n v="240000"/>
    <n v="240000"/>
    <x v="1"/>
    <s v="Ingreso"/>
  </r>
  <r>
    <s v="2019"/>
    <x v="11"/>
    <s v="17"/>
    <x v="0"/>
    <s v="000008766"/>
    <s v="000008766"/>
    <s v="4174050501          "/>
    <s v="RECICLAJE (IVA)               "/>
    <s v="  890319797"/>
    <s v="COMPAÑIA COLOMBIANA RECICLADOR"/>
    <s v="80999003            "/>
    <x v="0"/>
    <m/>
    <m/>
    <m/>
    <s v="000850"/>
    <s v="REC OCT 916                "/>
    <s v="10/17/2019"/>
    <n v="0"/>
    <n v="76560"/>
    <n v="76560"/>
    <x v="1"/>
    <s v="Ingreso"/>
  </r>
  <r>
    <s v="2019"/>
    <x v="11"/>
    <s v="17"/>
    <x v="0"/>
    <s v="000008767"/>
    <s v="000008767"/>
    <s v="4174050501          "/>
    <s v="RECICLAJE (IVA)               "/>
    <s v="  900442201"/>
    <s v="RECUPERAR S.A.S."/>
    <s v="80999002            "/>
    <x v="1"/>
    <m/>
    <m/>
    <m/>
    <s v="000857"/>
    <s v="REC OCT 1114               "/>
    <s v="10/17/2019"/>
    <n v="0"/>
    <n v="564591.48"/>
    <n v="564591.48"/>
    <x v="1"/>
    <s v="Ingreso"/>
  </r>
  <r>
    <s v="2019"/>
    <x v="11"/>
    <s v="17"/>
    <x v="0"/>
    <s v="000008767"/>
    <s v="000008767"/>
    <s v="4174050501          "/>
    <s v="RECICLAJE (IVA)               "/>
    <s v="  900442201"/>
    <s v="RECUPERAR S.A.S."/>
    <s v="80999003            "/>
    <x v="0"/>
    <m/>
    <m/>
    <m/>
    <s v="000858"/>
    <s v="REC OCT 1114               "/>
    <s v="10/17/2019"/>
    <n v="0"/>
    <n v="4253671"/>
    <n v="4253671"/>
    <x v="1"/>
    <s v="Ingreso"/>
  </r>
  <r>
    <s v="2019"/>
    <x v="11"/>
    <s v="17"/>
    <x v="0"/>
    <s v="000008767"/>
    <s v="000008767"/>
    <s v="4174050501          "/>
    <s v="RECICLAJE (IVA)               "/>
    <s v="  900442201"/>
    <s v="RECUPERAR S.A.S."/>
    <s v="80999005            "/>
    <x v="2"/>
    <m/>
    <m/>
    <m/>
    <s v="000859"/>
    <s v="REC OCT 1114               "/>
    <s v="10/17/2019"/>
    <n v="0"/>
    <n v="141063"/>
    <n v="141063"/>
    <x v="1"/>
    <s v="Ingreso"/>
  </r>
  <r>
    <s v="2019"/>
    <x v="11"/>
    <s v="17"/>
    <x v="0"/>
    <s v="000008767"/>
    <s v="000008767"/>
    <s v="4174050501          "/>
    <s v="RECICLAJE (IVA)               "/>
    <s v="  900442201"/>
    <s v="RECUPERAR S.A.S."/>
    <s v="80999006            "/>
    <x v="5"/>
    <m/>
    <m/>
    <m/>
    <s v="000860"/>
    <s v="REC OCT 1114               "/>
    <s v="10/17/2019"/>
    <n v="0"/>
    <n v="167297"/>
    <n v="167297"/>
    <x v="1"/>
    <s v="Ingreso"/>
  </r>
  <r>
    <s v="2019"/>
    <x v="11"/>
    <s v="17"/>
    <x v="0"/>
    <s v="000008767"/>
    <s v="000008767"/>
    <s v="4174050501          "/>
    <s v="RECICLAJE (IVA)               "/>
    <s v="  900442201"/>
    <s v="RECUPERAR S.A.S."/>
    <s v="80999008            "/>
    <x v="4"/>
    <m/>
    <m/>
    <m/>
    <s v="000861"/>
    <s v="REC OCT 1114               "/>
    <s v="10/17/2019"/>
    <n v="0"/>
    <n v="155000"/>
    <n v="155000"/>
    <x v="1"/>
    <s v="Ingreso"/>
  </r>
  <r>
    <s v="2019"/>
    <x v="11"/>
    <s v="17"/>
    <x v="0"/>
    <s v="000008768"/>
    <s v="000008768"/>
    <s v="4174050501          "/>
    <s v="RECICLAJE (IVA)               "/>
    <s v="   71670551"/>
    <s v="VILLEGAS CALLE JOHN JAIRO"/>
    <s v="80999002            "/>
    <x v="1"/>
    <m/>
    <m/>
    <m/>
    <s v="000869"/>
    <s v="REC OCT 713                "/>
    <s v="10/17/2019"/>
    <n v="0"/>
    <n v="126750"/>
    <n v="126750"/>
    <x v="1"/>
    <s v="Ingreso"/>
  </r>
  <r>
    <s v="2019"/>
    <x v="11"/>
    <s v="18"/>
    <x v="0"/>
    <s v="000008769"/>
    <s v="000008769"/>
    <s v="4174050501          "/>
    <s v="RECICLAJE (IVA)               "/>
    <s v="  900442201"/>
    <s v="RECUPERAR S.A.S."/>
    <s v="80999002            "/>
    <x v="1"/>
    <m/>
    <m/>
    <m/>
    <s v="000909"/>
    <s v="REC OCT 1516               "/>
    <s v="10/18/2019"/>
    <n v="0"/>
    <n v="720003.96"/>
    <n v="720003.96"/>
    <x v="1"/>
    <s v="Ingreso"/>
  </r>
  <r>
    <s v="2019"/>
    <x v="11"/>
    <s v="18"/>
    <x v="0"/>
    <s v="000008769"/>
    <s v="000008769"/>
    <s v="4174050501          "/>
    <s v="RECICLAJE (IVA)               "/>
    <s v="  900442201"/>
    <s v="RECUPERAR S.A.S."/>
    <s v="80999003            "/>
    <x v="0"/>
    <m/>
    <m/>
    <m/>
    <s v="000910"/>
    <s v="REC OCT 1516               "/>
    <s v="10/18/2019"/>
    <n v="0"/>
    <n v="532303"/>
    <n v="532303"/>
    <x v="1"/>
    <s v="Ingreso"/>
  </r>
  <r>
    <s v="2019"/>
    <x v="11"/>
    <s v="18"/>
    <x v="0"/>
    <s v="000008769"/>
    <s v="000008769"/>
    <s v="4174050501          "/>
    <s v="RECICLAJE (IVA)               "/>
    <s v="  900442201"/>
    <s v="RECUPERAR S.A.S."/>
    <s v="80999005            "/>
    <x v="2"/>
    <m/>
    <m/>
    <m/>
    <s v="000911"/>
    <s v="REC OCT 1516               "/>
    <s v="10/18/2019"/>
    <n v="0"/>
    <n v="291403"/>
    <n v="291403"/>
    <x v="1"/>
    <s v="Ingreso"/>
  </r>
  <r>
    <s v="2019"/>
    <x v="11"/>
    <s v="18"/>
    <x v="0"/>
    <s v="000008769"/>
    <s v="000008769"/>
    <s v="4174050501          "/>
    <s v="RECICLAJE (IVA)               "/>
    <s v="  900442201"/>
    <s v="RECUPERAR S.A.S."/>
    <s v="80999006            "/>
    <x v="5"/>
    <m/>
    <m/>
    <m/>
    <s v="000912"/>
    <s v="REC OCT 1516               "/>
    <s v="10/18/2019"/>
    <n v="0"/>
    <n v="12152"/>
    <n v="12152"/>
    <x v="1"/>
    <s v="Ingreso"/>
  </r>
  <r>
    <s v="2019"/>
    <x v="11"/>
    <s v="18"/>
    <x v="0"/>
    <s v="000008769"/>
    <s v="000008769"/>
    <s v="4174050501          "/>
    <s v="RECICLAJE (IVA)               "/>
    <s v="  900442201"/>
    <s v="RECUPERAR S.A.S."/>
    <s v="80999008            "/>
    <x v="4"/>
    <m/>
    <m/>
    <m/>
    <s v="000913"/>
    <s v="REC OCT 1516               "/>
    <s v="10/18/2019"/>
    <n v="0"/>
    <n v="122163"/>
    <n v="122163"/>
    <x v="1"/>
    <s v="Ingreso"/>
  </r>
  <r>
    <s v="2019"/>
    <x v="11"/>
    <s v="18"/>
    <x v="0"/>
    <s v="000008772"/>
    <s v="000008772"/>
    <s v="4174050501          "/>
    <s v="RECICLAJE (IVA)               "/>
    <s v="  890300406"/>
    <s v="CARTON DE COLOMBIA S.A."/>
    <s v="80999006            "/>
    <x v="5"/>
    <m/>
    <m/>
    <m/>
    <s v="000929"/>
    <s v="REC MOLINO 3 YUMBO          "/>
    <s v="10/18/2019"/>
    <n v="0"/>
    <n v="4047400"/>
    <n v="4047400"/>
    <x v="1"/>
    <s v="Ingreso"/>
  </r>
  <r>
    <s v="2019"/>
    <x v="11"/>
    <s v="18"/>
    <x v="0"/>
    <s v="000008772"/>
    <s v="000008772"/>
    <s v="4174050501          "/>
    <s v="RECICLAJE (IVA)               "/>
    <s v="  890300406"/>
    <s v="CARTON DE COLOMBIA S.A."/>
    <s v="80999008            "/>
    <x v="4"/>
    <m/>
    <m/>
    <m/>
    <s v="000930"/>
    <s v="REC MOLINO 3 YUMBO          "/>
    <s v="10/18/2019"/>
    <n v="0"/>
    <n v="13538700"/>
    <n v="13538700"/>
    <x v="1"/>
    <s v="Ingreso"/>
  </r>
  <r>
    <s v="2019"/>
    <x v="11"/>
    <s v="18"/>
    <x v="0"/>
    <s v="000008773"/>
    <s v="000008773"/>
    <s v="4174050501          "/>
    <s v="RECICLAJE (IVA)               "/>
    <s v="  890300406"/>
    <s v="CARTON DE COLOMBIA S.A."/>
    <s v="80999003            "/>
    <x v="0"/>
    <m/>
    <m/>
    <m/>
    <s v="000934"/>
    <s v="RECICLAJE                   "/>
    <s v="10/18/2019"/>
    <n v="0"/>
    <n v="38763900"/>
    <n v="38763900"/>
    <x v="1"/>
    <s v="Ingreso"/>
  </r>
  <r>
    <s v="2019"/>
    <x v="11"/>
    <s v="18"/>
    <x v="0"/>
    <s v="000008773"/>
    <s v="000008773"/>
    <s v="4174050501          "/>
    <s v="RECICLAJE (IVA)               "/>
    <s v="  890300406"/>
    <s v="CARTON DE COLOMBIA S.A."/>
    <s v="80999005            "/>
    <x v="2"/>
    <m/>
    <m/>
    <m/>
    <s v="000935"/>
    <s v="RECICLAJE                   "/>
    <s v="10/18/2019"/>
    <n v="0"/>
    <n v="30746830"/>
    <n v="30746830"/>
    <x v="1"/>
    <s v="Ingreso"/>
  </r>
  <r>
    <s v="2019"/>
    <x v="11"/>
    <s v="18"/>
    <x v="0"/>
    <s v="000008774"/>
    <s v="000008774"/>
    <s v="4174050501          "/>
    <s v="RECICLAJE (IVA)               "/>
    <s v="  890925108"/>
    <s v="PAPELES Y CARTONES S.A. PAPELS"/>
    <s v="80999002            "/>
    <x v="1"/>
    <m/>
    <m/>
    <m/>
    <s v="000939"/>
    <s v="RECICLAJE                   "/>
    <s v="10/18/2019"/>
    <n v="0"/>
    <n v="35716360"/>
    <n v="35716360"/>
    <x v="1"/>
    <s v="Ingreso"/>
  </r>
  <r>
    <s v="2019"/>
    <x v="11"/>
    <s v="18"/>
    <x v="0"/>
    <s v="000008776"/>
    <s v="000008776"/>
    <s v="4174050501          "/>
    <s v="RECICLAJE (IVA)               "/>
    <s v="  800013252"/>
    <s v="CTA DE RECICLAJE Y SERVICIOS C"/>
    <s v="80999004            "/>
    <x v="3"/>
    <m/>
    <m/>
    <m/>
    <s v="000945"/>
    <s v="REC OCT 510                "/>
    <s v="10/18/2019"/>
    <n v="0"/>
    <n v="133000"/>
    <n v="133000"/>
    <x v="1"/>
    <s v="Ingreso"/>
  </r>
  <r>
    <s v="2019"/>
    <x v="11"/>
    <s v="18"/>
    <x v="0"/>
    <s v="000008777"/>
    <s v="000008777"/>
    <s v="4174050501          "/>
    <s v="RECICLAJE (IVA)               "/>
    <s v="  900299043"/>
    <s v="PLASTICOS AMBIENTALES S.A.S."/>
    <s v="80999002            "/>
    <x v="1"/>
    <m/>
    <m/>
    <m/>
    <s v="000951"/>
    <s v="VTA DE PLASTICO             "/>
    <s v="10/18/2019"/>
    <n v="0"/>
    <n v="1764560"/>
    <n v="1764560"/>
    <x v="1"/>
    <s v="Ingreso"/>
  </r>
  <r>
    <s v="2019"/>
    <x v="11"/>
    <s v="18"/>
    <x v="0"/>
    <s v="000008777"/>
    <s v="000008777"/>
    <s v="4174050501          "/>
    <s v="RECICLAJE (IVA)               "/>
    <s v="  900299043"/>
    <s v="PLASTICOS AMBIENTALES S.A.S."/>
    <s v="80999003            "/>
    <x v="0"/>
    <m/>
    <m/>
    <m/>
    <s v="000952"/>
    <s v="VTA DE PLASTICO             "/>
    <s v="10/18/2019"/>
    <n v="0"/>
    <n v="4224640"/>
    <n v="4224640"/>
    <x v="1"/>
    <s v="Ingreso"/>
  </r>
  <r>
    <s v="2019"/>
    <x v="11"/>
    <s v="18"/>
    <x v="0"/>
    <s v="000008777"/>
    <s v="000008777"/>
    <s v="4174050501          "/>
    <s v="RECICLAJE (IVA)               "/>
    <s v="  900299043"/>
    <s v="PLASTICOS AMBIENTALES S.A.S."/>
    <s v="80999005            "/>
    <x v="2"/>
    <m/>
    <m/>
    <m/>
    <s v="000953"/>
    <s v="VTA DE PLASTICO             "/>
    <s v="10/18/2019"/>
    <n v="0"/>
    <n v="920000"/>
    <n v="920000"/>
    <x v="1"/>
    <s v="Ingreso"/>
  </r>
  <r>
    <s v="2019"/>
    <x v="11"/>
    <s v="18"/>
    <x v="0"/>
    <s v="000008778"/>
    <s v="000008778"/>
    <s v="4174050501          "/>
    <s v="RECICLAJE (IVA)               "/>
    <s v="  901168657"/>
    <s v="PLASTICOS DURAN &amp; MARULANDA S."/>
    <s v="80999002            "/>
    <x v="1"/>
    <m/>
    <m/>
    <m/>
    <s v="000956"/>
    <s v="RECICLAJE                   "/>
    <s v="10/18/2019"/>
    <n v="0"/>
    <n v="165750"/>
    <n v="165750"/>
    <x v="1"/>
    <s v="Ingreso"/>
  </r>
  <r>
    <s v="2019"/>
    <x v="11"/>
    <s v="18"/>
    <x v="0"/>
    <s v="000008779"/>
    <s v="000008779"/>
    <s v="4174050501          "/>
    <s v="RECICLAJE (IVA)               "/>
    <s v="   39167576"/>
    <s v="CASTRILLON BERRIO MARIA EUGENI"/>
    <s v="80999002            "/>
    <x v="1"/>
    <m/>
    <m/>
    <m/>
    <s v="000961"/>
    <s v="RECICLAJE                   "/>
    <s v="10/18/2019"/>
    <n v="0"/>
    <n v="141520"/>
    <n v="141520"/>
    <x v="1"/>
    <s v="Ingreso"/>
  </r>
  <r>
    <s v="2019"/>
    <x v="11"/>
    <s v="18"/>
    <x v="0"/>
    <s v="000008780"/>
    <s v="000008780"/>
    <s v="4174050501          "/>
    <s v="RECICLAJE (IVA)               "/>
    <s v="  900823594"/>
    <s v="INDUSTRIA PROCESADORA DE PLAST"/>
    <s v="80999008            "/>
    <x v="4"/>
    <m/>
    <m/>
    <m/>
    <s v="000965"/>
    <s v="VTA DE PLASTICO             "/>
    <s v="10/18/2019"/>
    <n v="0"/>
    <n v="759920"/>
    <n v="759920"/>
    <x v="1"/>
    <s v="Ingreso"/>
  </r>
  <r>
    <s v="2019"/>
    <x v="11"/>
    <s v="18"/>
    <x v="0"/>
    <s v="000008781"/>
    <s v="000008781"/>
    <s v="4174050501          "/>
    <s v="RECICLAJE (IVA)               "/>
    <s v="  900442201"/>
    <s v="RECUPERAR S.A.S."/>
    <s v="80999002            "/>
    <x v="1"/>
    <m/>
    <m/>
    <m/>
    <s v="000969"/>
    <s v="REC OCT 17                  "/>
    <s v="10/18/2019"/>
    <n v="0"/>
    <n v="47203"/>
    <n v="47203"/>
    <x v="1"/>
    <s v="Ingreso"/>
  </r>
  <r>
    <s v="2019"/>
    <x v="11"/>
    <s v="18"/>
    <x v="0"/>
    <s v="000008781"/>
    <s v="000008781"/>
    <s v="4174050501          "/>
    <s v="RECICLAJE (IVA)               "/>
    <s v="  900442201"/>
    <s v="RECUPERAR S.A.S."/>
    <s v="80999005            "/>
    <x v="2"/>
    <m/>
    <m/>
    <m/>
    <s v="000970"/>
    <s v="REC OCT 17                  "/>
    <s v="10/18/2019"/>
    <n v="0"/>
    <n v="6129"/>
    <n v="6129"/>
    <x v="1"/>
    <s v="Ingreso"/>
  </r>
  <r>
    <s v="2019"/>
    <x v="11"/>
    <s v="22"/>
    <x v="0"/>
    <s v="000008782"/>
    <s v="000008782"/>
    <s v="4174050501          "/>
    <s v="RECICLAJE (IVA)               "/>
    <s v="  900442201"/>
    <s v="RECUPERAR S.A.S."/>
    <s v="80999002            "/>
    <x v="1"/>
    <m/>
    <m/>
    <m/>
    <s v="002099"/>
    <s v="REC OCT 1820               "/>
    <s v="10/22/2019"/>
    <n v="0"/>
    <n v="427312"/>
    <n v="427312"/>
    <x v="1"/>
    <s v="Ingreso"/>
  </r>
  <r>
    <s v="2019"/>
    <x v="11"/>
    <s v="22"/>
    <x v="0"/>
    <s v="000008782"/>
    <s v="000008782"/>
    <s v="4174050501          "/>
    <s v="RECICLAJE (IVA)               "/>
    <s v="  900442201"/>
    <s v="RECUPERAR S.A.S."/>
    <s v="80999003            "/>
    <x v="0"/>
    <m/>
    <m/>
    <m/>
    <s v="002100"/>
    <s v="REC OCT 1820               "/>
    <s v="10/22/2019"/>
    <n v="0"/>
    <n v="875223"/>
    <n v="875223"/>
    <x v="1"/>
    <s v="Ingreso"/>
  </r>
  <r>
    <s v="2019"/>
    <x v="11"/>
    <s v="22"/>
    <x v="0"/>
    <s v="000008782"/>
    <s v="000008782"/>
    <s v="4174050501          "/>
    <s v="RECICLAJE (IVA)               "/>
    <s v="  900442201"/>
    <s v="RECUPERAR S.A.S."/>
    <s v="80999005            "/>
    <x v="2"/>
    <m/>
    <m/>
    <m/>
    <s v="002101"/>
    <s v="REC OCT 1820               "/>
    <s v="10/22/2019"/>
    <n v="0"/>
    <n v="5641185"/>
    <n v="5641185"/>
    <x v="1"/>
    <s v="Ingreso"/>
  </r>
  <r>
    <s v="2019"/>
    <x v="11"/>
    <s v="22"/>
    <x v="0"/>
    <s v="000008782"/>
    <s v="000008782"/>
    <s v="4174050501          "/>
    <s v="RECICLAJE (IVA)               "/>
    <s v="  900442201"/>
    <s v="RECUPERAR S.A.S."/>
    <s v="80999006            "/>
    <x v="5"/>
    <m/>
    <m/>
    <m/>
    <s v="002102"/>
    <s v="REC OCT 1820               "/>
    <s v="10/22/2019"/>
    <n v="0"/>
    <n v="177246"/>
    <n v="177246"/>
    <x v="1"/>
    <s v="Ingreso"/>
  </r>
  <r>
    <s v="2019"/>
    <x v="11"/>
    <s v="22"/>
    <x v="0"/>
    <s v="000008783"/>
    <s v="000008783"/>
    <s v="4174050501          "/>
    <s v="RECICLAJE (IVA)               "/>
    <s v="   71670551"/>
    <s v="VILLEGAS CALLE JOHN JAIRO"/>
    <s v="80999002            "/>
    <x v="1"/>
    <m/>
    <m/>
    <m/>
    <s v="002111"/>
    <s v="REC OCT 1420               "/>
    <s v="10/22/2019"/>
    <n v="0"/>
    <n v="9000"/>
    <n v="9000"/>
    <x v="1"/>
    <s v="Ingreso"/>
  </r>
  <r>
    <s v="2019"/>
    <x v="11"/>
    <s v="24"/>
    <x v="0"/>
    <s v="000008785"/>
    <s v="000008785"/>
    <s v="4174050501          "/>
    <s v="RECICLAJE (IVA)               "/>
    <s v="  900442201"/>
    <s v="RECUPERAR S.A.S."/>
    <s v="80999002            "/>
    <x v="1"/>
    <m/>
    <m/>
    <m/>
    <s v="002136"/>
    <s v="REC OCT 2122               "/>
    <s v="10/24/2019"/>
    <n v="0"/>
    <n v="301257"/>
    <n v="301257"/>
    <x v="1"/>
    <s v="Ingreso"/>
  </r>
  <r>
    <s v="2019"/>
    <x v="11"/>
    <s v="24"/>
    <x v="0"/>
    <s v="000008785"/>
    <s v="000008785"/>
    <s v="4174050501          "/>
    <s v="RECICLAJE (IVA)               "/>
    <s v="  900442201"/>
    <s v="RECUPERAR S.A.S."/>
    <s v="80999003            "/>
    <x v="0"/>
    <m/>
    <m/>
    <m/>
    <s v="002137"/>
    <s v="REC OCT 2122               "/>
    <s v="10/24/2019"/>
    <n v="0"/>
    <n v="501675"/>
    <n v="501675"/>
    <x v="1"/>
    <s v="Ingreso"/>
  </r>
  <r>
    <s v="2019"/>
    <x v="11"/>
    <s v="24"/>
    <x v="0"/>
    <s v="000008785"/>
    <s v="000008785"/>
    <s v="4174050501          "/>
    <s v="RECICLAJE (IVA)               "/>
    <s v="  900442201"/>
    <s v="RECUPERAR S.A.S."/>
    <s v="80999005            "/>
    <x v="2"/>
    <m/>
    <m/>
    <m/>
    <s v="002138"/>
    <s v="REC OCT 2122               "/>
    <s v="10/24/2019"/>
    <n v="0"/>
    <n v="461663"/>
    <n v="461663"/>
    <x v="1"/>
    <s v="Ingreso"/>
  </r>
  <r>
    <s v="2019"/>
    <x v="11"/>
    <s v="24"/>
    <x v="0"/>
    <s v="000008786"/>
    <s v="000008786"/>
    <s v="4174050501          "/>
    <s v="RECICLAJE (IVA)               "/>
    <s v="  900299043"/>
    <s v="PLASTICOS AMBIENTALES S.A.S."/>
    <s v="80999002            "/>
    <x v="1"/>
    <m/>
    <m/>
    <m/>
    <s v="002147"/>
    <s v="VTA PLASTICO                "/>
    <s v="10/24/2019"/>
    <n v="0"/>
    <n v="3396640"/>
    <n v="3396640"/>
    <x v="1"/>
    <s v="Ingreso"/>
  </r>
  <r>
    <s v="2019"/>
    <x v="11"/>
    <s v="24"/>
    <x v="0"/>
    <s v="000008786"/>
    <s v="000008786"/>
    <s v="4174050501          "/>
    <s v="RECICLAJE (IVA)               "/>
    <s v="  900299043"/>
    <s v="PLASTICOS AMBIENTALES S.A.S."/>
    <s v="80999003            "/>
    <x v="0"/>
    <m/>
    <m/>
    <m/>
    <s v="002148"/>
    <s v="VTA PLASTICO                "/>
    <s v="10/24/2019"/>
    <n v="0"/>
    <n v="4005680"/>
    <n v="4005680"/>
    <x v="1"/>
    <s v="Ingreso"/>
  </r>
  <r>
    <s v="2019"/>
    <x v="11"/>
    <s v="24"/>
    <x v="0"/>
    <s v="000008787"/>
    <s v="000008787"/>
    <s v="4174050501          "/>
    <s v="RECICLAJE (IVA)               "/>
    <s v="  900442201"/>
    <s v="RECUPERAR S.A.S."/>
    <s v="80999002            "/>
    <x v="1"/>
    <m/>
    <m/>
    <m/>
    <s v="002152"/>
    <s v="REC OCT 23                  "/>
    <s v="10/24/2019"/>
    <n v="0"/>
    <n v="183944"/>
    <n v="183944"/>
    <x v="1"/>
    <s v="Ingreso"/>
  </r>
  <r>
    <s v="2019"/>
    <x v="11"/>
    <s v="24"/>
    <x v="0"/>
    <s v="000008787"/>
    <s v="000008787"/>
    <s v="4174050501          "/>
    <s v="RECICLAJE (IVA)               "/>
    <s v="  900442201"/>
    <s v="RECUPERAR S.A.S."/>
    <s v="80999005            "/>
    <x v="2"/>
    <m/>
    <m/>
    <m/>
    <s v="002153"/>
    <s v="REC OCT 23                  "/>
    <s v="10/24/2019"/>
    <n v="0"/>
    <n v="30645"/>
    <n v="30645"/>
    <x v="1"/>
    <s v="Ingreso"/>
  </r>
  <r>
    <s v="2019"/>
    <x v="11"/>
    <s v="24"/>
    <x v="0"/>
    <s v="000008788"/>
    <s v="000008788"/>
    <s v="4174050501          "/>
    <s v="RECICLAJE (IVA)               "/>
    <s v="  900559304"/>
    <s v="INVERSIONES Y COMERCIALIZADORA"/>
    <s v="80999002            "/>
    <x v="1"/>
    <m/>
    <m/>
    <m/>
    <s v="002161"/>
    <s v="RECICLAJE                   "/>
    <s v="10/24/2019"/>
    <n v="0"/>
    <n v="2108780"/>
    <n v="2108780"/>
    <x v="1"/>
    <s v="Ingreso"/>
  </r>
  <r>
    <s v="2019"/>
    <x v="11"/>
    <s v="24"/>
    <x v="0"/>
    <s v="000008790"/>
    <s v="000008790"/>
    <s v="4174050501          "/>
    <s v="RECICLAJE (IVA)               "/>
    <s v="  900823594"/>
    <s v="INDUSTRIA PROCESADORA DE PLAST"/>
    <s v="80999008            "/>
    <x v="4"/>
    <m/>
    <m/>
    <m/>
    <s v="002169"/>
    <s v="VTA DE PLASTICO             "/>
    <s v="10/24/2019"/>
    <n v="0"/>
    <n v="1376320"/>
    <n v="1376320"/>
    <x v="1"/>
    <s v="Ingreso"/>
  </r>
  <r>
    <s v="2019"/>
    <x v="11"/>
    <s v="24"/>
    <x v="0"/>
    <s v="000008793"/>
    <s v="000008793"/>
    <s v="4174050501          "/>
    <s v="RECICLAJE (IVA)               "/>
    <s v="  890925108"/>
    <s v="PAPELES Y CARTONES S.A. PAPELS"/>
    <s v="80999002            "/>
    <x v="1"/>
    <m/>
    <m/>
    <m/>
    <s v="002181"/>
    <s v="RECICLAJE                   "/>
    <s v="10/24/2019"/>
    <n v="0"/>
    <n v="48710900"/>
    <n v="48710900"/>
    <x v="1"/>
    <s v="Ingreso"/>
  </r>
  <r>
    <s v="2019"/>
    <x v="11"/>
    <s v="24"/>
    <x v="0"/>
    <s v="000008794"/>
    <s v="000008794"/>
    <s v="4174050501          "/>
    <s v="RECICLAJE (IVA)               "/>
    <s v="  890300406"/>
    <s v="CARTON DE COLOMBIA S.A."/>
    <s v="80999003            "/>
    <x v="0"/>
    <m/>
    <m/>
    <m/>
    <s v="002185"/>
    <s v="RECICLAJE                   "/>
    <s v="10/24/2019"/>
    <n v="0"/>
    <n v="89013400"/>
    <n v="89013400"/>
    <x v="1"/>
    <s v="Ingreso"/>
  </r>
  <r>
    <s v="2019"/>
    <x v="11"/>
    <s v="24"/>
    <x v="0"/>
    <s v="000008794"/>
    <s v="000008794"/>
    <s v="4174050501          "/>
    <s v="RECICLAJE (IVA)               "/>
    <s v="  890300406"/>
    <s v="CARTON DE COLOMBIA S.A."/>
    <s v="80999005            "/>
    <x v="2"/>
    <m/>
    <m/>
    <m/>
    <s v="002186"/>
    <s v="RECICLAJE                   "/>
    <s v="10/24/2019"/>
    <n v="0"/>
    <n v="15155780"/>
    <n v="15155780"/>
    <x v="1"/>
    <s v="Ingreso"/>
  </r>
  <r>
    <s v="2019"/>
    <x v="11"/>
    <s v="24"/>
    <x v="0"/>
    <s v="000008795"/>
    <s v="000008795"/>
    <s v="4174050501          "/>
    <s v="RECICLAJE (IVA)               "/>
    <s v="  890300406"/>
    <s v="CARTON DE COLOMBIA S.A."/>
    <s v="80999006            "/>
    <x v="5"/>
    <m/>
    <m/>
    <m/>
    <s v="002190"/>
    <s v="RECICLAJE                   "/>
    <s v="10/24/2019"/>
    <n v="0"/>
    <n v="4106200"/>
    <n v="4106200"/>
    <x v="1"/>
    <s v="Ingreso"/>
  </r>
  <r>
    <s v="2019"/>
    <x v="11"/>
    <s v="24"/>
    <x v="0"/>
    <s v="000008795"/>
    <s v="000008795"/>
    <s v="4174050501          "/>
    <s v="RECICLAJE (IVA)               "/>
    <s v="  890300406"/>
    <s v="CARTON DE COLOMBIA S.A."/>
    <s v="80999008            "/>
    <x v="4"/>
    <m/>
    <m/>
    <m/>
    <s v="002191"/>
    <s v="RECICLAJE                   "/>
    <s v="10/24/2019"/>
    <n v="0"/>
    <n v="12077520"/>
    <n v="12077520"/>
    <x v="1"/>
    <s v="Ingreso"/>
  </r>
  <r>
    <s v="2019"/>
    <x v="11"/>
    <s v="24"/>
    <x v="0"/>
    <s v="000008796"/>
    <s v="000008796"/>
    <s v="4174050501          "/>
    <s v="RECICLAJE (IVA)               "/>
    <s v="  800013252"/>
    <s v="CTA DE RECICLAJE Y SERVICIOS C"/>
    <s v="80999004            "/>
    <x v="3"/>
    <m/>
    <m/>
    <m/>
    <s v="002194"/>
    <s v="REC OCT 1117               "/>
    <s v="10/24/2019"/>
    <n v="0"/>
    <n v="224650"/>
    <n v="224650"/>
    <x v="1"/>
    <s v="Ingreso"/>
  </r>
  <r>
    <s v="2019"/>
    <x v="11"/>
    <s v="24"/>
    <x v="0"/>
    <s v="000008798"/>
    <s v="000008798"/>
    <s v="4174050501          "/>
    <s v="RECICLAJE (IVA)               "/>
    <s v="  890319797"/>
    <s v="COMPAÑIA COLOMBIANA RECICLADOR"/>
    <s v="80999003            "/>
    <x v="0"/>
    <m/>
    <m/>
    <m/>
    <s v="002202"/>
    <s v="REC OCT 1722               "/>
    <s v="10/24/2019"/>
    <n v="0"/>
    <n v="75000"/>
    <n v="75000"/>
    <x v="1"/>
    <s v="Ingreso"/>
  </r>
  <r>
    <s v="2019"/>
    <x v="11"/>
    <s v="29"/>
    <x v="0"/>
    <s v="000008801"/>
    <s v="000008801"/>
    <s v="4174050501          "/>
    <s v="RECICLAJE (IVA)               "/>
    <s v="  900299043"/>
    <s v="PLASTICOS AMBIENTALES S.A.S."/>
    <s v="80999002            "/>
    <x v="1"/>
    <m/>
    <m/>
    <m/>
    <s v="002725"/>
    <s v="VTA DE PLASTICO             "/>
    <s v="10/29/2019"/>
    <n v="0"/>
    <n v="3243920"/>
    <n v="3243920"/>
    <x v="1"/>
    <s v="Ingreso"/>
  </r>
  <r>
    <s v="2019"/>
    <x v="11"/>
    <s v="29"/>
    <x v="0"/>
    <s v="000008801"/>
    <s v="000008801"/>
    <s v="4174050501          "/>
    <s v="RECICLAJE (IVA)               "/>
    <s v="  900299043"/>
    <s v="PLASTICOS AMBIENTALES S.A.S."/>
    <s v="80999003            "/>
    <x v="0"/>
    <m/>
    <m/>
    <m/>
    <s v="002726"/>
    <s v="VTA DE PLASTICO             "/>
    <s v="10/29/2019"/>
    <n v="0"/>
    <n v="4134480"/>
    <n v="4134480"/>
    <x v="1"/>
    <s v="Ingreso"/>
  </r>
  <r>
    <s v="2019"/>
    <x v="11"/>
    <s v="29"/>
    <x v="0"/>
    <s v="000008801"/>
    <s v="000008801"/>
    <s v="4174050501          "/>
    <s v="RECICLAJE (IVA)               "/>
    <s v="  900299043"/>
    <s v="PLASTICOS AMBIENTALES S.A.S."/>
    <s v="80999006            "/>
    <x v="5"/>
    <m/>
    <m/>
    <m/>
    <s v="002727"/>
    <s v="VTA DE PLASTICO             "/>
    <s v="10/29/2019"/>
    <n v="0"/>
    <n v="3848360"/>
    <n v="3848360"/>
    <x v="1"/>
    <s v="Ingreso"/>
  </r>
  <r>
    <s v="2019"/>
    <x v="11"/>
    <s v="29"/>
    <x v="0"/>
    <s v="000008803"/>
    <s v="000008803"/>
    <s v="4174050501          "/>
    <s v="RECICLAJE (IVA)               "/>
    <s v="  890319797"/>
    <s v="COMPAÑIA COLOMBIANA RECICLADOR"/>
    <s v="80999005            "/>
    <x v="2"/>
    <m/>
    <m/>
    <m/>
    <s v="002735"/>
    <s v="REC OCT                     "/>
    <s v="10/29/2019"/>
    <n v="0"/>
    <n v="512226"/>
    <n v="512226"/>
    <x v="1"/>
    <s v="Ingreso"/>
  </r>
  <r>
    <s v="2019"/>
    <x v="11"/>
    <s v="29"/>
    <x v="0"/>
    <s v="000008804"/>
    <s v="000008804"/>
    <s v="4174050501          "/>
    <s v="RECICLAJE (IVA)               "/>
    <s v="  900559304"/>
    <s v="INVERSIONES Y COMERCIALIZADORA"/>
    <s v="80999002            "/>
    <x v="1"/>
    <m/>
    <m/>
    <m/>
    <s v="002740"/>
    <s v="VTA DE PLASTICO             "/>
    <s v="10/29/2019"/>
    <n v="0"/>
    <n v="2076770"/>
    <n v="2076770"/>
    <x v="1"/>
    <s v="Ingreso"/>
  </r>
  <r>
    <s v="2019"/>
    <x v="11"/>
    <s v="29"/>
    <x v="0"/>
    <s v="000008805"/>
    <s v="000008805"/>
    <s v="4174050501          "/>
    <s v="RECICLAJE (IVA)               "/>
    <s v="   39167576"/>
    <s v="CASTRILLON BERRIO MARIA EUGENI"/>
    <s v="80999002            "/>
    <x v="1"/>
    <m/>
    <m/>
    <m/>
    <s v="002743"/>
    <s v="VTA DE MADERA               "/>
    <s v="10/29/2019"/>
    <n v="0"/>
    <n v="450080"/>
    <n v="450080"/>
    <x v="1"/>
    <s v="Ingreso"/>
  </r>
  <r>
    <s v="2019"/>
    <x v="11"/>
    <s v="29"/>
    <x v="0"/>
    <s v="000008806"/>
    <s v="000008806"/>
    <s v="4174050501          "/>
    <s v="RECICLAJE (IVA)               "/>
    <s v="  900823594"/>
    <s v="INDUSTRIA PROCESADORA DE PLAST"/>
    <s v="80999008            "/>
    <x v="4"/>
    <m/>
    <m/>
    <m/>
    <s v="002747"/>
    <s v="VTA DE PLASTICO             "/>
    <s v="10/29/2019"/>
    <n v="0"/>
    <n v="2103120"/>
    <n v="2103120"/>
    <x v="1"/>
    <s v="Ingreso"/>
  </r>
  <r>
    <s v="2019"/>
    <x v="11"/>
    <s v="29"/>
    <x v="0"/>
    <s v="000008807"/>
    <s v="000008807"/>
    <s v="4174050501          "/>
    <s v="RECICLAJE (IVA)               "/>
    <s v="  800013252"/>
    <s v="CTA DE RECICLAJE Y SERVICIOS C"/>
    <s v="80999004            "/>
    <x v="3"/>
    <m/>
    <m/>
    <m/>
    <s v="002750"/>
    <s v="REC OCT 1826               "/>
    <s v="10/29/2019"/>
    <n v="0"/>
    <n v="27300"/>
    <n v="27300"/>
    <x v="1"/>
    <s v="Ingreso"/>
  </r>
  <r>
    <s v="2019"/>
    <x v="11"/>
    <s v="29"/>
    <x v="0"/>
    <s v="000008808"/>
    <s v="000008808"/>
    <s v="4174050501          "/>
    <s v="RECICLAJE (IVA)               "/>
    <s v="  890925108"/>
    <s v="PAPELES Y CARTONES S.A. PAPELS"/>
    <s v="80999002            "/>
    <x v="1"/>
    <m/>
    <m/>
    <m/>
    <s v="002756"/>
    <s v="RECICLAJE                   "/>
    <s v="10/29/2019"/>
    <n v="0"/>
    <n v="24874850"/>
    <n v="24874850"/>
    <x v="1"/>
    <s v="Ingreso"/>
  </r>
  <r>
    <s v="2019"/>
    <x v="11"/>
    <s v="29"/>
    <x v="0"/>
    <s v="000008809"/>
    <s v="000008809"/>
    <s v="4174050501          "/>
    <s v="RECICLAJE (IVA)               "/>
    <s v="  890300406"/>
    <s v="CARTON DE COLOMBIA S.A."/>
    <s v="80999003            "/>
    <x v="0"/>
    <m/>
    <m/>
    <m/>
    <s v="002760"/>
    <s v="RECICLAJE                   "/>
    <s v="10/29/2019"/>
    <n v="0"/>
    <n v="38386600"/>
    <n v="38386600"/>
    <x v="1"/>
    <s v="Ingreso"/>
  </r>
  <r>
    <s v="2019"/>
    <x v="11"/>
    <s v="29"/>
    <x v="0"/>
    <s v="000008809"/>
    <s v="000008809"/>
    <s v="4174050501          "/>
    <s v="RECICLAJE (IVA)               "/>
    <s v="  890300406"/>
    <s v="CARTON DE COLOMBIA S.A."/>
    <s v="80999005            "/>
    <x v="2"/>
    <m/>
    <m/>
    <m/>
    <s v="002761"/>
    <s v="RECICLAJE                   "/>
    <s v="10/29/2019"/>
    <n v="0"/>
    <n v="15234100"/>
    <n v="15234100"/>
    <x v="1"/>
    <s v="Ingreso"/>
  </r>
  <r>
    <s v="2019"/>
    <x v="11"/>
    <s v="29"/>
    <x v="0"/>
    <s v="000008810"/>
    <s v="000008810"/>
    <s v="4174050501          "/>
    <s v="RECICLAJE (IVA)               "/>
    <s v="  890300406"/>
    <s v="CARTON DE COLOMBIA S.A."/>
    <s v="80999006            "/>
    <x v="5"/>
    <m/>
    <m/>
    <m/>
    <s v="002765"/>
    <s v="RECICLAJE                   "/>
    <s v="10/29/2019"/>
    <n v="0"/>
    <n v="4547200"/>
    <n v="4547200"/>
    <x v="1"/>
    <s v="Ingreso"/>
  </r>
  <r>
    <s v="2019"/>
    <x v="11"/>
    <s v="29"/>
    <x v="0"/>
    <s v="000008810"/>
    <s v="000008810"/>
    <s v="4174050501          "/>
    <s v="RECICLAJE (IVA)               "/>
    <s v="  890300406"/>
    <s v="CARTON DE COLOMBIA S.A."/>
    <s v="80999008            "/>
    <x v="4"/>
    <m/>
    <m/>
    <m/>
    <s v="002766"/>
    <s v="RECICLAJE                   "/>
    <s v="10/29/2019"/>
    <n v="0"/>
    <n v="13530860"/>
    <n v="13530860"/>
    <x v="1"/>
    <s v="Ingreso"/>
  </r>
  <r>
    <s v="2019"/>
    <x v="11"/>
    <s v="30"/>
    <x v="0"/>
    <s v="000008811"/>
    <s v="000008811"/>
    <s v="4174050501          "/>
    <s v="RECICLAJE (IVA)               "/>
    <s v="  900442201"/>
    <s v="RECUPERAR S.A.S."/>
    <s v="80999002            "/>
    <x v="1"/>
    <m/>
    <m/>
    <m/>
    <s v="002855"/>
    <s v="REC OCT 24                  "/>
    <s v="10/30/2019"/>
    <n v="0"/>
    <n v="211730"/>
    <n v="211730"/>
    <x v="1"/>
    <s v="Ingreso"/>
  </r>
  <r>
    <s v="2019"/>
    <x v="11"/>
    <s v="30"/>
    <x v="0"/>
    <s v="000008811"/>
    <s v="000008811"/>
    <s v="4174050501          "/>
    <s v="RECICLAJE (IVA)               "/>
    <s v="  900442201"/>
    <s v="RECUPERAR S.A.S."/>
    <s v="80999005            "/>
    <x v="2"/>
    <m/>
    <m/>
    <m/>
    <s v="002856"/>
    <s v="REC OCT 24                  "/>
    <s v="10/30/2019"/>
    <n v="0"/>
    <n v="205904"/>
    <n v="205904"/>
    <x v="1"/>
    <s v="Ingreso"/>
  </r>
  <r>
    <s v="2019"/>
    <x v="11"/>
    <s v="30"/>
    <x v="0"/>
    <s v="000008812"/>
    <s v="000008812"/>
    <s v="4174050501          "/>
    <s v="RECICLAJE (IVA)               "/>
    <s v="  900442201"/>
    <s v="RECUPERAR S.A.S."/>
    <s v="80999002            "/>
    <x v="1"/>
    <m/>
    <m/>
    <m/>
    <s v="002862"/>
    <s v="REC OCT 2527               "/>
    <s v="10/30/2019"/>
    <n v="0"/>
    <n v="450262"/>
    <n v="450262"/>
    <x v="1"/>
    <s v="Ingreso"/>
  </r>
  <r>
    <s v="2019"/>
    <x v="11"/>
    <s v="30"/>
    <x v="0"/>
    <s v="000008812"/>
    <s v="000008812"/>
    <s v="4174050501          "/>
    <s v="RECICLAJE (IVA)               "/>
    <s v="  900442201"/>
    <s v="RECUPERAR S.A.S."/>
    <s v="80999003            "/>
    <x v="0"/>
    <m/>
    <m/>
    <m/>
    <s v="002863"/>
    <s v="REC OCT 2527               "/>
    <s v="10/30/2019"/>
    <n v="0"/>
    <n v="2491526"/>
    <n v="2491526"/>
    <x v="1"/>
    <s v="Ingreso"/>
  </r>
  <r>
    <s v="2019"/>
    <x v="11"/>
    <s v="30"/>
    <x v="0"/>
    <s v="000008812"/>
    <s v="000008812"/>
    <s v="4174050501          "/>
    <s v="RECICLAJE (IVA)               "/>
    <s v="  900442201"/>
    <s v="RECUPERAR S.A.S."/>
    <s v="80999006            "/>
    <x v="5"/>
    <m/>
    <m/>
    <m/>
    <s v="002864"/>
    <s v="REC OCT 2527               "/>
    <s v="10/30/2019"/>
    <n v="0"/>
    <n v="147724"/>
    <n v="147724"/>
    <x v="1"/>
    <s v="Ingreso"/>
  </r>
  <r>
    <s v="2019"/>
    <x v="11"/>
    <s v="30"/>
    <x v="0"/>
    <s v="000008812"/>
    <s v="000008812"/>
    <s v="4174050501          "/>
    <s v="RECICLAJE (IVA)               "/>
    <s v="  900442201"/>
    <s v="RECUPERAR S.A.S."/>
    <s v="80999008            "/>
    <x v="4"/>
    <m/>
    <m/>
    <m/>
    <s v="002865"/>
    <s v="REC OCT 2527               "/>
    <s v="10/30/2019"/>
    <n v="0"/>
    <n v="206905"/>
    <n v="206905"/>
    <x v="1"/>
    <s v="Ingreso"/>
  </r>
  <r>
    <s v="2019"/>
    <x v="11"/>
    <s v="30"/>
    <x v="0"/>
    <s v="000008813"/>
    <s v="000008813"/>
    <s v="4174050501          "/>
    <s v="RECICLAJE (IVA)               "/>
    <s v="  900442201"/>
    <s v="RECUPERAR S.A.S."/>
    <s v="80999002            "/>
    <x v="1"/>
    <m/>
    <m/>
    <m/>
    <s v="002877"/>
    <s v="REC OCT 27                  "/>
    <s v="10/30/2019"/>
    <n v="0"/>
    <n v="151889"/>
    <n v="151889"/>
    <x v="1"/>
    <s v="Ingreso"/>
  </r>
  <r>
    <s v="2019"/>
    <x v="11"/>
    <s v="30"/>
    <x v="0"/>
    <s v="000008813"/>
    <s v="000008813"/>
    <s v="4174050501          "/>
    <s v="RECICLAJE (IVA)               "/>
    <s v="  900442201"/>
    <s v="RECUPERAR S.A.S."/>
    <s v="80999005            "/>
    <x v="2"/>
    <m/>
    <m/>
    <m/>
    <s v="002878"/>
    <s v="REC OCT 27                  "/>
    <s v="10/30/2019"/>
    <n v="0"/>
    <n v="143794"/>
    <n v="143794"/>
    <x v="1"/>
    <s v="Ingreso"/>
  </r>
  <r>
    <s v="2019"/>
    <x v="11"/>
    <s v="30"/>
    <x v="0"/>
    <s v="000008813"/>
    <s v="000008813"/>
    <s v="4174050501          "/>
    <s v="RECICLAJE (IVA)               "/>
    <s v="  900442201"/>
    <s v="RECUPERAR S.A.S."/>
    <s v="80999008            "/>
    <x v="4"/>
    <m/>
    <m/>
    <m/>
    <s v="002879"/>
    <s v="REC OCT 27                  "/>
    <s v="10/30/2019"/>
    <n v="0"/>
    <n v="291257"/>
    <n v="291257"/>
    <x v="1"/>
    <s v="Ingreso"/>
  </r>
  <r>
    <s v="2019"/>
    <x v="11"/>
    <s v="30"/>
    <x v="0"/>
    <s v="000008814"/>
    <s v="000008814"/>
    <s v="4174050501          "/>
    <s v="RECICLAJE (IVA)               "/>
    <s v="   71670551"/>
    <s v="VILLEGAS CALLE JOHN JAIRO"/>
    <s v="80999002            "/>
    <x v="1"/>
    <m/>
    <m/>
    <m/>
    <s v="002888"/>
    <s v="REC OCT 2127               "/>
    <s v="10/30/2019"/>
    <n v="0"/>
    <n v="27500"/>
    <n v="27500"/>
    <x v="1"/>
    <s v="Ingreso"/>
  </r>
  <r>
    <s v="2019"/>
    <x v="11"/>
    <s v="30"/>
    <x v="0"/>
    <s v="000008816"/>
    <s v="000008816"/>
    <s v="4174050501          "/>
    <s v="RECICLAJE (IVA)               "/>
    <s v="  890319797"/>
    <s v="COMPAÑIA COLOMBIANA RECICLADOR"/>
    <s v="80999003            "/>
    <x v="0"/>
    <m/>
    <m/>
    <m/>
    <s v="002897"/>
    <s v="REC OCT 2329               "/>
    <s v="10/30/2019"/>
    <n v="0"/>
    <n v="144312"/>
    <n v="144312"/>
    <x v="1"/>
    <s v="Ingreso"/>
  </r>
  <r>
    <s v="2019"/>
    <x v="11"/>
    <s v="30"/>
    <x v="0"/>
    <s v="000008819"/>
    <s v="000008819"/>
    <s v="4174050501          "/>
    <s v="RECICLAJE (IVA)               "/>
    <s v="  890319797"/>
    <s v="COMPAÑIA COLOMBIANA RECICLADOR"/>
    <s v="80999002            "/>
    <x v="1"/>
    <m/>
    <m/>
    <m/>
    <s v="002911"/>
    <s v="REC ORIENTE ANTIOQUEÑO OC   "/>
    <s v="10/30/2019"/>
    <n v="0"/>
    <n v="74340"/>
    <n v="74340"/>
    <x v="1"/>
    <s v="Ingreso"/>
  </r>
  <r>
    <s v="2019"/>
    <x v="11"/>
    <s v="30"/>
    <x v="0"/>
    <s v="000008820"/>
    <s v="000008820"/>
    <s v="4174050501          "/>
    <s v="RECICLAJE (IVA)               "/>
    <s v="  890300406"/>
    <s v="CARTON DE COLOMBIA S.A."/>
    <s v="80999003            "/>
    <x v="0"/>
    <m/>
    <m/>
    <m/>
    <s v="002917"/>
    <s v="RECICLAJE                   "/>
    <s v="10/30/2019"/>
    <n v="0"/>
    <n v="25710300"/>
    <n v="25710300"/>
    <x v="1"/>
    <s v="Ingreso"/>
  </r>
  <r>
    <s v="2019"/>
    <x v="11"/>
    <s v="30"/>
    <x v="0"/>
    <s v="000008821"/>
    <s v="000008821"/>
    <s v="4174050501          "/>
    <s v="RECICLAJE (IVA)               "/>
    <s v="  900442201"/>
    <s v="RECUPERAR S.A.S."/>
    <s v="80999002            "/>
    <x v="1"/>
    <m/>
    <m/>
    <m/>
    <s v="003090"/>
    <s v="REC OCT 29                  "/>
    <s v="10/30/2019"/>
    <n v="0"/>
    <n v="316697"/>
    <n v="316697"/>
    <x v="1"/>
    <s v="Ingreso"/>
  </r>
  <r>
    <s v="2019"/>
    <x v="11"/>
    <s v="30"/>
    <x v="0"/>
    <s v="000008822"/>
    <s v="000008822"/>
    <s v="4174050501          "/>
    <s v="RECICLAJE (IVA)               "/>
    <s v="  890900161"/>
    <s v="PRODUCTOS FAMILIA S.A."/>
    <s v="80999003            "/>
    <x v="0"/>
    <m/>
    <m/>
    <m/>
    <s v="003097"/>
    <s v="RECICLAJE                   "/>
    <s v="10/30/2019"/>
    <n v="0"/>
    <n v="2327760"/>
    <n v="2327760"/>
    <x v="1"/>
    <s v="Ingreso"/>
  </r>
  <r>
    <s v="2019"/>
    <x v="11"/>
    <s v="30"/>
    <x v="0"/>
    <s v="000008823"/>
    <s v="000008823"/>
    <s v="4174050501          "/>
    <s v="RECICLAJE (IVA)               "/>
    <s v="  890900161"/>
    <s v="PRODUCTOS FAMILIA S.A."/>
    <s v="80999002            "/>
    <x v="1"/>
    <m/>
    <m/>
    <m/>
    <s v="003101"/>
    <s v="RECICLAJE                   "/>
    <s v="10/30/2019"/>
    <n v="0"/>
    <n v="169600"/>
    <n v="169600"/>
    <x v="1"/>
    <s v="Ingreso"/>
  </r>
  <r>
    <s v="2019"/>
    <x v="8"/>
    <s v="12"/>
    <x v="0"/>
    <s v="000008824"/>
    <s v="000008824"/>
    <s v="4174050501          "/>
    <s v="RECICLAJE (IVA)               "/>
    <s v="  901073188"/>
    <s v="PLASTICOS R Y R SAS"/>
    <s v="80999004            "/>
    <x v="3"/>
    <m/>
    <m/>
    <m/>
    <s v="000104"/>
    <s v="VTA DE PLASTICO             "/>
    <s v="11/12/2019"/>
    <n v="0"/>
    <n v="4822400"/>
    <n v="4822400"/>
    <x v="1"/>
    <s v="Ingreso"/>
  </r>
  <r>
    <s v="2019"/>
    <x v="8"/>
    <s v="12"/>
    <x v="0"/>
    <s v="000008825"/>
    <s v="000008825"/>
    <s v="4174050501          "/>
    <s v="RECICLAJE (IVA)               "/>
    <s v="  900823594"/>
    <s v="INDUSTRIA PROCESADORA DE PLAST"/>
    <s v="80999008            "/>
    <x v="4"/>
    <m/>
    <m/>
    <m/>
    <s v="000108"/>
    <s v="VTA DE PLASTICO             "/>
    <s v="11/12/2019"/>
    <n v="0"/>
    <n v="2086560"/>
    <n v="2086560"/>
    <x v="1"/>
    <s v="Ingreso"/>
  </r>
  <r>
    <s v="2019"/>
    <x v="8"/>
    <s v="12"/>
    <x v="0"/>
    <s v="000008826"/>
    <s v="000008826"/>
    <s v="4174050501          "/>
    <s v="RECICLAJE (IVA)               "/>
    <s v="  900559304"/>
    <s v="INVERSIONES Y COMERCIALIZADORA"/>
    <s v="80999002            "/>
    <x v="1"/>
    <m/>
    <m/>
    <m/>
    <s v="000112"/>
    <s v="VTA DE PLASTICO             "/>
    <s v="11/12/2019"/>
    <n v="0"/>
    <n v="1429780"/>
    <n v="1429780"/>
    <x v="1"/>
    <s v="Ingreso"/>
  </r>
  <r>
    <s v="2019"/>
    <x v="8"/>
    <s v="12"/>
    <x v="0"/>
    <s v="000008827"/>
    <s v="000008827"/>
    <s v="4174050501          "/>
    <s v="RECICLAJE (IVA)               "/>
    <s v="   71173261"/>
    <s v="TORRES AGUDELO OMAR LEIDER"/>
    <s v="80999002            "/>
    <x v="1"/>
    <m/>
    <m/>
    <m/>
    <s v="000115"/>
    <s v="VTA DE PLASTICO             "/>
    <s v="11/12/2019"/>
    <n v="0"/>
    <n v="120000"/>
    <n v="120000"/>
    <x v="1"/>
    <s v="Ingreso"/>
  </r>
  <r>
    <s v="2019"/>
    <x v="8"/>
    <s v="12"/>
    <x v="0"/>
    <s v="000008828"/>
    <s v="000008828"/>
    <s v="4174050501          "/>
    <s v="RECICLAJE (IVA)               "/>
    <s v="   39167576"/>
    <s v="CASTRILLON BERRIO MARIA EUGENI"/>
    <s v="80999002            "/>
    <x v="1"/>
    <m/>
    <m/>
    <m/>
    <s v="000118"/>
    <s v="ESTIBAS DE MADERA           "/>
    <s v="11/12/2019"/>
    <n v="0"/>
    <n v="437320"/>
    <n v="437320"/>
    <x v="1"/>
    <s v="Ingreso"/>
  </r>
  <r>
    <s v="2019"/>
    <x v="8"/>
    <s v="12"/>
    <x v="0"/>
    <s v="000008829"/>
    <s v="000008829"/>
    <s v="4174050501          "/>
    <s v="RECICLAJE (IVA)               "/>
    <s v="  900299043"/>
    <s v="PLASTICOS AMBIENTALES S.A.S."/>
    <s v="80999002            "/>
    <x v="1"/>
    <m/>
    <m/>
    <m/>
    <s v="000122"/>
    <s v="VTA DE PLASTICO             "/>
    <s v="11/12/2019"/>
    <n v="0"/>
    <n v="4350680"/>
    <n v="4350680"/>
    <x v="1"/>
    <s v="Ingreso"/>
  </r>
  <r>
    <s v="2019"/>
    <x v="8"/>
    <s v="12"/>
    <x v="0"/>
    <s v="000008829"/>
    <s v="000008829"/>
    <s v="4174050501          "/>
    <s v="RECICLAJE (IVA)               "/>
    <s v="  900299043"/>
    <s v="PLASTICOS AMBIENTALES S.A.S."/>
    <s v="80999003            "/>
    <x v="0"/>
    <m/>
    <m/>
    <m/>
    <s v="000123"/>
    <s v="VTA DE PLASTICO             "/>
    <s v="11/12/2019"/>
    <n v="0"/>
    <n v="16326320"/>
    <n v="16326320"/>
    <x v="1"/>
    <s v="Ingreso"/>
  </r>
  <r>
    <s v="2019"/>
    <x v="8"/>
    <s v="12"/>
    <x v="0"/>
    <s v="000008830"/>
    <s v="000008830"/>
    <s v="4174050501          "/>
    <s v="RECICLAJE (IVA)               "/>
    <s v="  890925108"/>
    <s v="PAPELES Y CARTONES S.A. PAPELS"/>
    <s v="80999002            "/>
    <x v="1"/>
    <m/>
    <m/>
    <m/>
    <s v="000127"/>
    <s v="VTA DE CARTÓN               "/>
    <s v="11/12/2019"/>
    <n v="0"/>
    <n v="23071560"/>
    <n v="23071560"/>
    <x v="1"/>
    <s v="Ingreso"/>
  </r>
  <r>
    <s v="2019"/>
    <x v="8"/>
    <s v="12"/>
    <x v="0"/>
    <s v="000008831"/>
    <s v="000008831"/>
    <s v="4174050501          "/>
    <s v="RECICLAJE (IVA)               "/>
    <s v="  890300406"/>
    <s v="CARTON DE COLOMBIA S.A."/>
    <s v="80999003            "/>
    <x v="0"/>
    <m/>
    <m/>
    <m/>
    <s v="000131"/>
    <s v="VTA DE CARTON               "/>
    <s v="11/12/2019"/>
    <n v="0"/>
    <n v="48877500"/>
    <n v="48877500"/>
    <x v="1"/>
    <s v="Ingreso"/>
  </r>
  <r>
    <s v="2019"/>
    <x v="8"/>
    <s v="12"/>
    <x v="0"/>
    <s v="000008831"/>
    <s v="000008831"/>
    <s v="4174050501          "/>
    <s v="RECICLAJE (IVA)               "/>
    <s v="  890300406"/>
    <s v="CARTON DE COLOMBIA S.A."/>
    <s v="80999005            "/>
    <x v="2"/>
    <m/>
    <m/>
    <m/>
    <s v="000132"/>
    <s v="VTA DE CARTON               "/>
    <s v="11/12/2019"/>
    <n v="0"/>
    <n v="20638800"/>
    <n v="20638800"/>
    <x v="1"/>
    <s v="Ingreso"/>
  </r>
  <r>
    <s v="2019"/>
    <x v="8"/>
    <s v="12"/>
    <x v="0"/>
    <s v="000008832"/>
    <s v="000008832"/>
    <s v="4174050501          "/>
    <s v="RECICLAJE (IVA)               "/>
    <s v="  890300406"/>
    <s v="CARTON DE COLOMBIA S.A."/>
    <s v="80999006            "/>
    <x v="5"/>
    <m/>
    <m/>
    <m/>
    <s v="000136"/>
    <s v="VTA DE CARTON               "/>
    <s v="11/12/2019"/>
    <n v="0"/>
    <n v="4459000"/>
    <n v="4459000"/>
    <x v="1"/>
    <s v="Ingreso"/>
  </r>
  <r>
    <s v="2019"/>
    <x v="8"/>
    <s v="12"/>
    <x v="0"/>
    <s v="000008832"/>
    <s v="000008832"/>
    <s v="4174050501          "/>
    <s v="RECICLAJE (IVA)               "/>
    <s v="  890300406"/>
    <s v="CARTON DE COLOMBIA S.A."/>
    <s v="80999008            "/>
    <x v="4"/>
    <m/>
    <m/>
    <m/>
    <s v="000137"/>
    <s v="VTA DE CARTON               "/>
    <s v="11/12/2019"/>
    <n v="0"/>
    <n v="13205500"/>
    <n v="13205500"/>
    <x v="1"/>
    <s v="Ingreso"/>
  </r>
  <r>
    <s v="2019"/>
    <x v="8"/>
    <s v="12"/>
    <x v="0"/>
    <s v="000008835"/>
    <s v="000008835"/>
    <s v="4174050501          "/>
    <s v="RECICLAJE (IVA)               "/>
    <s v="  901168657"/>
    <s v="PLASTICOS DURAN &amp; MARULANDA S."/>
    <s v="80999002            "/>
    <x v="1"/>
    <m/>
    <m/>
    <m/>
    <s v="000148"/>
    <s v="RECICLAJE                   "/>
    <s v="11/12/2019"/>
    <n v="0"/>
    <n v="55250"/>
    <n v="55250"/>
    <x v="1"/>
    <s v="Ingreso"/>
  </r>
  <r>
    <s v="2019"/>
    <x v="8"/>
    <s v="13"/>
    <x v="0"/>
    <s v="000008839"/>
    <s v="000008839"/>
    <s v="4174050501          "/>
    <s v="RECICLAJE (IVA)               "/>
    <s v="  900442201"/>
    <s v="RECUPERAR S.A.S."/>
    <s v="80999002            "/>
    <x v="1"/>
    <m/>
    <m/>
    <m/>
    <s v="000172"/>
    <s v="REC OCT 3031               "/>
    <s v="11/13/2019"/>
    <n v="0"/>
    <n v="309500"/>
    <n v="309500"/>
    <x v="1"/>
    <s v="Ingreso"/>
  </r>
  <r>
    <s v="2019"/>
    <x v="8"/>
    <s v="13"/>
    <x v="0"/>
    <s v="000008839"/>
    <s v="000008839"/>
    <s v="4174050501          "/>
    <s v="RECICLAJE (IVA)               "/>
    <s v="  900442201"/>
    <s v="RECUPERAR S.A.S."/>
    <s v="80999003            "/>
    <x v="0"/>
    <m/>
    <m/>
    <m/>
    <s v="000173"/>
    <s v="REC OCT 3031               "/>
    <s v="11/13/2019"/>
    <n v="0"/>
    <n v="1696527"/>
    <n v="1696527"/>
    <x v="1"/>
    <s v="Ingreso"/>
  </r>
  <r>
    <s v="2019"/>
    <x v="8"/>
    <s v="13"/>
    <x v="0"/>
    <s v="000008839"/>
    <s v="000008839"/>
    <s v="4174050501          "/>
    <s v="RECICLAJE (IVA)               "/>
    <s v="  900442201"/>
    <s v="RECUPERAR S.A.S."/>
    <s v="80999005            "/>
    <x v="2"/>
    <m/>
    <m/>
    <m/>
    <s v="000174"/>
    <s v="REC OCT 3031               "/>
    <s v="11/13/2019"/>
    <n v="0"/>
    <n v="234042"/>
    <n v="234042"/>
    <x v="1"/>
    <s v="Ingreso"/>
  </r>
  <r>
    <s v="2019"/>
    <x v="8"/>
    <s v="13"/>
    <x v="0"/>
    <s v="000008840"/>
    <s v="000008840"/>
    <s v="4174050501          "/>
    <s v="RECICLAJE (IVA)               "/>
    <s v="  900442201"/>
    <s v="RECUPERAR S.A.S."/>
    <s v="80999002            "/>
    <x v="1"/>
    <m/>
    <m/>
    <m/>
    <s v="000181"/>
    <s v="REC NOV 15                 "/>
    <s v="11/13/2019"/>
    <n v="0"/>
    <n v="435840"/>
    <n v="435840"/>
    <x v="1"/>
    <s v="Ingreso"/>
  </r>
  <r>
    <s v="2019"/>
    <x v="8"/>
    <s v="13"/>
    <x v="0"/>
    <s v="000008840"/>
    <s v="000008840"/>
    <s v="4174050501          "/>
    <s v="RECICLAJE (IVA)               "/>
    <s v="  900442201"/>
    <s v="RECUPERAR S.A.S."/>
    <s v="80999005            "/>
    <x v="2"/>
    <m/>
    <m/>
    <m/>
    <s v="000182"/>
    <s v="REC NOV 15                 "/>
    <s v="11/13/2019"/>
    <n v="0"/>
    <n v="5448"/>
    <n v="5448"/>
    <x v="1"/>
    <s v="Ingreso"/>
  </r>
  <r>
    <s v="2019"/>
    <x v="8"/>
    <s v="13"/>
    <x v="0"/>
    <s v="000008840"/>
    <s v="000008840"/>
    <s v="4174050501          "/>
    <s v="RECICLAJE (IVA)               "/>
    <s v="  900442201"/>
    <s v="RECUPERAR S.A.S."/>
    <s v="80999006            "/>
    <x v="5"/>
    <m/>
    <m/>
    <m/>
    <s v="000183"/>
    <s v="REC NOV 15                 "/>
    <s v="11/13/2019"/>
    <n v="0"/>
    <n v="288944"/>
    <n v="288944"/>
    <x v="1"/>
    <s v="Ingreso"/>
  </r>
  <r>
    <s v="2019"/>
    <x v="8"/>
    <s v="13"/>
    <x v="0"/>
    <s v="000008840"/>
    <s v="000008840"/>
    <s v="4174050501          "/>
    <s v="RECICLAJE (IVA)               "/>
    <s v="  900442201"/>
    <s v="RECUPERAR S.A.S."/>
    <s v="80999008            "/>
    <x v="4"/>
    <m/>
    <m/>
    <m/>
    <s v="000184"/>
    <s v="REC NOV 15                 "/>
    <s v="11/13/2019"/>
    <n v="0"/>
    <n v="82619"/>
    <n v="82619"/>
    <x v="1"/>
    <s v="Ingreso"/>
  </r>
  <r>
    <s v="2019"/>
    <x v="8"/>
    <s v="13"/>
    <x v="0"/>
    <s v="000008841"/>
    <s v="000008841"/>
    <s v="4174050501          "/>
    <s v="RECICLAJE (IVA)               "/>
    <s v="  900442201"/>
    <s v="RECUPERAR S.A.S."/>
    <s v="80999002            "/>
    <x v="1"/>
    <m/>
    <m/>
    <m/>
    <s v="000195"/>
    <s v="REC NOV 67                 "/>
    <s v="11/13/2019"/>
    <n v="0"/>
    <n v="368321"/>
    <n v="368321"/>
    <x v="1"/>
    <s v="Ingreso"/>
  </r>
  <r>
    <s v="2019"/>
    <x v="8"/>
    <s v="13"/>
    <x v="0"/>
    <s v="000008841"/>
    <s v="000008841"/>
    <s v="4174050501          "/>
    <s v="RECICLAJE (IVA)               "/>
    <s v="  900442201"/>
    <s v="RECUPERAR S.A.S."/>
    <s v="80999003            "/>
    <x v="0"/>
    <m/>
    <m/>
    <m/>
    <s v="000196"/>
    <s v="REC NOV 67                 "/>
    <s v="11/13/2019"/>
    <n v="0"/>
    <n v="4338059"/>
    <n v="4338059"/>
    <x v="1"/>
    <s v="Ingreso"/>
  </r>
  <r>
    <s v="2019"/>
    <x v="8"/>
    <s v="13"/>
    <x v="0"/>
    <s v="000008841"/>
    <s v="000008841"/>
    <s v="4174050501          "/>
    <s v="RECICLAJE (IVA)               "/>
    <s v="  900442201"/>
    <s v="RECUPERAR S.A.S."/>
    <s v="80999005            "/>
    <x v="2"/>
    <m/>
    <m/>
    <m/>
    <s v="000197"/>
    <s v="REC NOV 67                 "/>
    <s v="11/13/2019"/>
    <n v="0"/>
    <n v="4219498"/>
    <n v="4219498"/>
    <x v="1"/>
    <s v="Ingreso"/>
  </r>
  <r>
    <s v="2019"/>
    <x v="8"/>
    <s v="13"/>
    <x v="0"/>
    <s v="000008842"/>
    <s v="000008842"/>
    <s v="4174050501          "/>
    <s v="RECICLAJE (IVA)               "/>
    <s v="  900442201"/>
    <s v="RECUPERAR S.A.S."/>
    <s v="80999002            "/>
    <x v="1"/>
    <m/>
    <m/>
    <m/>
    <s v="000205"/>
    <s v="REC NOV 811                "/>
    <s v="11/13/2019"/>
    <n v="0"/>
    <n v="183754"/>
    <n v="183754"/>
    <x v="1"/>
    <s v="Ingreso"/>
  </r>
  <r>
    <s v="2019"/>
    <x v="8"/>
    <s v="13"/>
    <x v="0"/>
    <s v="000008842"/>
    <s v="000008842"/>
    <s v="4174050501          "/>
    <s v="RECICLAJE (IVA)               "/>
    <s v="  900442201"/>
    <s v="RECUPERAR S.A.S."/>
    <s v="80999003            "/>
    <x v="0"/>
    <m/>
    <m/>
    <m/>
    <s v="000206"/>
    <s v="REC NOV 811                "/>
    <s v="11/13/2019"/>
    <n v="0"/>
    <n v="338854"/>
    <n v="338854"/>
    <x v="1"/>
    <s v="Ingreso"/>
  </r>
  <r>
    <s v="2019"/>
    <x v="8"/>
    <s v="13"/>
    <x v="0"/>
    <s v="000008842"/>
    <s v="000008842"/>
    <s v="4174050501          "/>
    <s v="RECICLAJE (IVA)               "/>
    <s v="  900442201"/>
    <s v="RECUPERAR S.A.S."/>
    <s v="80999008            "/>
    <x v="4"/>
    <m/>
    <m/>
    <m/>
    <s v="000207"/>
    <s v="REC NOV 811                "/>
    <s v="11/13/2019"/>
    <n v="0"/>
    <n v="41333"/>
    <n v="41333"/>
    <x v="1"/>
    <s v="Ingreso"/>
  </r>
  <r>
    <s v="2019"/>
    <x v="8"/>
    <s v="13"/>
    <x v="0"/>
    <s v="000008843"/>
    <s v="000008843"/>
    <s v="4174050501          "/>
    <s v="RECICLAJE (IVA)               "/>
    <s v="  900442201"/>
    <s v="RECUPERAR S.A.S."/>
    <s v="80999002            "/>
    <x v="1"/>
    <m/>
    <m/>
    <m/>
    <s v="000217"/>
    <s v="REC NOV 12                  "/>
    <s v="11/13/2019"/>
    <n v="0"/>
    <n v="495821"/>
    <n v="495821"/>
    <x v="1"/>
    <s v="Ingreso"/>
  </r>
  <r>
    <s v="2019"/>
    <x v="8"/>
    <s v="13"/>
    <x v="0"/>
    <s v="000008843"/>
    <s v="000008843"/>
    <s v="4174050501          "/>
    <s v="RECICLAJE (IVA)               "/>
    <s v="  900442201"/>
    <s v="RECUPERAR S.A.S."/>
    <s v="80999005            "/>
    <x v="2"/>
    <m/>
    <m/>
    <m/>
    <s v="000218"/>
    <s v="REC NOV 12                  "/>
    <s v="11/13/2019"/>
    <n v="0"/>
    <n v="3250044"/>
    <n v="3250044"/>
    <x v="1"/>
    <s v="Ingreso"/>
  </r>
  <r>
    <s v="2019"/>
    <x v="8"/>
    <s v="13"/>
    <x v="0"/>
    <s v="000008843"/>
    <s v="000008843"/>
    <s v="4174050501          "/>
    <s v="RECICLAJE (IVA)               "/>
    <s v="  900442201"/>
    <s v="RECUPERAR S.A.S."/>
    <s v="80999006            "/>
    <x v="5"/>
    <m/>
    <m/>
    <m/>
    <s v="000219"/>
    <s v="REC NOV 12                  "/>
    <s v="11/13/2019"/>
    <n v="0"/>
    <n v="9080"/>
    <n v="9080"/>
    <x v="1"/>
    <s v="Ingreso"/>
  </r>
  <r>
    <s v="2019"/>
    <x v="8"/>
    <s v="13"/>
    <x v="0"/>
    <s v="000008844"/>
    <s v="000008844"/>
    <s v="4174050501          "/>
    <s v="RECICLAJE (IVA)               "/>
    <s v="  800013252"/>
    <s v="CTA DE RECICLAJE Y SERVICIOS C"/>
    <s v="80999004            "/>
    <x v="3"/>
    <m/>
    <m/>
    <m/>
    <s v="000228"/>
    <s v="REC OCT 2731               "/>
    <s v="11/13/2019"/>
    <n v="0"/>
    <n v="163710"/>
    <n v="163710"/>
    <x v="1"/>
    <s v="Ingreso"/>
  </r>
  <r>
    <s v="2019"/>
    <x v="8"/>
    <s v="13"/>
    <x v="0"/>
    <s v="000008845"/>
    <s v="000008845"/>
    <s v="4174050501          "/>
    <s v="RECICLAJE (IVA)               "/>
    <s v="  890925108"/>
    <s v="PAPELES Y CARTONES S.A. PAPELS"/>
    <s v="80999003            "/>
    <x v="0"/>
    <m/>
    <m/>
    <m/>
    <s v="000234"/>
    <s v="RECICLAJE                   "/>
    <s v="11/13/2019"/>
    <n v="0"/>
    <n v="13719760"/>
    <n v="13719760"/>
    <x v="1"/>
    <s v="Ingreso"/>
  </r>
  <r>
    <s v="2019"/>
    <x v="8"/>
    <s v="13"/>
    <x v="0"/>
    <s v="000008848"/>
    <s v="000008848"/>
    <s v="4174050501          "/>
    <s v="RECICLAJE (IVA)               "/>
    <s v="  890319797"/>
    <s v="COMPAÑIA COLOMBIANA RECICLADOR"/>
    <s v="80999003            "/>
    <x v="0"/>
    <m/>
    <m/>
    <m/>
    <s v="000243"/>
    <s v="REC OCT 30 A NOV 9          "/>
    <s v="11/13/2019"/>
    <n v="0"/>
    <n v="461984"/>
    <n v="461984"/>
    <x v="1"/>
    <s v="Ingreso"/>
  </r>
  <r>
    <s v="2019"/>
    <x v="8"/>
    <s v="15"/>
    <x v="0"/>
    <s v="000008850"/>
    <s v="000008850"/>
    <s v="4174050501          "/>
    <s v="RECICLAJE (IVA)               "/>
    <s v="  890900608"/>
    <s v="ALMACENES EXITO S A"/>
    <s v="80999002            "/>
    <x v="1"/>
    <m/>
    <m/>
    <m/>
    <s v="000708"/>
    <s v="VTA DE COSTALES             "/>
    <s v="11/15/2019"/>
    <n v="0"/>
    <n v="640000"/>
    <n v="640000"/>
    <x v="1"/>
    <s v="Ingreso"/>
  </r>
  <r>
    <s v="2019"/>
    <x v="8"/>
    <s v="15"/>
    <x v="0"/>
    <s v="000008851"/>
    <s v="000008851"/>
    <s v="4174050501          "/>
    <s v="RECICLAJE (IVA)               "/>
    <s v="  900559304"/>
    <s v="INVERSIONES Y COMERCIALIZADORA"/>
    <s v="80999002            "/>
    <x v="1"/>
    <m/>
    <m/>
    <m/>
    <s v="000712"/>
    <s v="VTA DE PLASTICO             "/>
    <s v="11/15/2019"/>
    <n v="0"/>
    <n v="1287190"/>
    <n v="1287190"/>
    <x v="1"/>
    <s v="Ingreso"/>
  </r>
  <r>
    <s v="2019"/>
    <x v="8"/>
    <s v="15"/>
    <x v="0"/>
    <s v="000008853"/>
    <s v="000008853"/>
    <s v="4174050501          "/>
    <s v="RECICLAJE (IVA)               "/>
    <s v="  900299043"/>
    <s v="PLASTICOS AMBIENTALES S.A.S."/>
    <s v="80999002            "/>
    <x v="1"/>
    <m/>
    <m/>
    <m/>
    <s v="000719"/>
    <s v="VTA DE PLASTICO             "/>
    <s v="11/15/2019"/>
    <n v="0"/>
    <n v="3335000"/>
    <n v="3335000"/>
    <x v="1"/>
    <s v="Ingreso"/>
  </r>
  <r>
    <s v="2019"/>
    <x v="8"/>
    <s v="15"/>
    <x v="0"/>
    <s v="000008853"/>
    <s v="000008853"/>
    <s v="4174050501          "/>
    <s v="RECICLAJE (IVA)               "/>
    <s v="  900299043"/>
    <s v="PLASTICOS AMBIENTALES S.A.S."/>
    <s v="80999003            "/>
    <x v="0"/>
    <m/>
    <m/>
    <m/>
    <s v="000720"/>
    <s v="VTA DE PLASTICO             "/>
    <s v="11/15/2019"/>
    <n v="0"/>
    <n v="4094000"/>
    <n v="4094000"/>
    <x v="1"/>
    <s v="Ingreso"/>
  </r>
  <r>
    <s v="2019"/>
    <x v="8"/>
    <s v="15"/>
    <x v="0"/>
    <s v="000008853"/>
    <s v="000008853"/>
    <s v="4174050501          "/>
    <s v="RECICLAJE (IVA)               "/>
    <s v="  900299043"/>
    <s v="PLASTICOS AMBIENTALES S.A.S."/>
    <s v="80999006            "/>
    <x v="5"/>
    <m/>
    <m/>
    <m/>
    <s v="000721"/>
    <s v="VTA DE PLASTICO             "/>
    <s v="11/15/2019"/>
    <n v="0"/>
    <n v="3493240"/>
    <n v="3493240"/>
    <x v="1"/>
    <s v="Ingreso"/>
  </r>
  <r>
    <s v="2019"/>
    <x v="8"/>
    <s v="15"/>
    <x v="0"/>
    <s v="000008854"/>
    <s v="000008854"/>
    <s v="4174050501          "/>
    <s v="RECICLAJE (IVA)               "/>
    <s v="  900823594"/>
    <s v="INDUSTRIA PROCESADORA DE PLAST"/>
    <s v="80999008            "/>
    <x v="4"/>
    <m/>
    <m/>
    <m/>
    <s v="000725"/>
    <s v="VTA DE PLASTICO             "/>
    <s v="11/15/2019"/>
    <n v="0"/>
    <n v="2021240"/>
    <n v="2021240"/>
    <x v="1"/>
    <s v="Ingreso"/>
  </r>
  <r>
    <s v="2019"/>
    <x v="8"/>
    <s v="15"/>
    <x v="0"/>
    <s v="000008855"/>
    <s v="000008855"/>
    <s v="4174050501          "/>
    <s v="RECICLAJE (IVA)               "/>
    <s v="  890925108"/>
    <s v="PAPELES Y CARTONES S.A. PAPELS"/>
    <s v="80999002            "/>
    <x v="1"/>
    <m/>
    <m/>
    <m/>
    <s v="000729"/>
    <s v="VTA DE CARTON               "/>
    <s v="11/15/2019"/>
    <n v="0"/>
    <n v="28608750"/>
    <n v="28608750"/>
    <x v="1"/>
    <s v="Ingreso"/>
  </r>
  <r>
    <s v="2019"/>
    <x v="8"/>
    <s v="15"/>
    <x v="0"/>
    <s v="000008856"/>
    <s v="000008856"/>
    <s v="4174050501          "/>
    <s v="RECICLAJE (IVA)               "/>
    <s v="  890300406"/>
    <s v="CARTON DE COLOMBIA S.A."/>
    <s v="80999003            "/>
    <x v="0"/>
    <m/>
    <m/>
    <m/>
    <s v="000733"/>
    <s v="RECICLAJE                   "/>
    <s v="11/15/2019"/>
    <n v="0"/>
    <n v="12994800"/>
    <n v="12994800"/>
    <x v="1"/>
    <s v="Ingreso"/>
  </r>
  <r>
    <s v="2019"/>
    <x v="8"/>
    <s v="15"/>
    <x v="0"/>
    <s v="000008856"/>
    <s v="000008856"/>
    <s v="4174050501          "/>
    <s v="RECICLAJE (IVA)               "/>
    <s v="  890300406"/>
    <s v="CARTON DE COLOMBIA S.A."/>
    <s v="80999005            "/>
    <x v="2"/>
    <m/>
    <m/>
    <m/>
    <s v="000734"/>
    <s v="RECICLAJE                   "/>
    <s v="11/15/2019"/>
    <n v="0"/>
    <n v="9482940"/>
    <n v="9482940"/>
    <x v="1"/>
    <s v="Ingreso"/>
  </r>
  <r>
    <s v="2019"/>
    <x v="8"/>
    <s v="15"/>
    <x v="0"/>
    <s v="000008857"/>
    <s v="000008857"/>
    <s v="4174050501          "/>
    <s v="RECICLAJE (IVA)               "/>
    <s v="  890300406"/>
    <s v="CARTON DE COLOMBIA S.A."/>
    <s v="80999008            "/>
    <x v="4"/>
    <m/>
    <m/>
    <m/>
    <s v="000738"/>
    <s v="RECICLAJE                   "/>
    <s v="11/15/2019"/>
    <n v="0"/>
    <n v="12698300"/>
    <n v="12698300"/>
    <x v="1"/>
    <s v="Ingreso"/>
  </r>
  <r>
    <s v="2019"/>
    <x v="8"/>
    <s v="15"/>
    <x v="0"/>
    <s v="000008859"/>
    <s v="000008859"/>
    <s v="4174050501          "/>
    <s v="RECICLAJE (IVA)               "/>
    <s v="   71670551"/>
    <s v="VILLEGAS CALLE JOHN JAIRO"/>
    <s v="80999002            "/>
    <x v="1"/>
    <m/>
    <m/>
    <m/>
    <s v="000745"/>
    <s v="REC OCT 28 A NOV 3          "/>
    <s v="11/15/2019"/>
    <n v="0"/>
    <n v="3000"/>
    <n v="3000"/>
    <x v="1"/>
    <s v="Ingreso"/>
  </r>
  <r>
    <s v="2019"/>
    <x v="8"/>
    <s v="19"/>
    <x v="0"/>
    <s v="000008861"/>
    <s v="000008861"/>
    <s v="4174050501          "/>
    <s v="RECICLAJE (IVA)               "/>
    <s v="  890925108"/>
    <s v="PAPELES Y CARTONES S.A. PAPELS"/>
    <s v="80999003            "/>
    <x v="0"/>
    <m/>
    <m/>
    <m/>
    <s v="000857"/>
    <s v="AJUSTE REM 7196             "/>
    <s v="11/19/2019"/>
    <n v="0"/>
    <n v="476080"/>
    <n v="476080"/>
    <x v="1"/>
    <s v="Ingreso"/>
  </r>
  <r>
    <s v="2019"/>
    <x v="8"/>
    <s v="20"/>
    <x v="0"/>
    <s v="000008863"/>
    <s v="000008863"/>
    <s v="4174050501          "/>
    <s v="RECICLAJE (IVA)               "/>
    <s v="  900442201"/>
    <s v="RECUPERAR S.A.S."/>
    <s v="80999003            "/>
    <x v="0"/>
    <m/>
    <m/>
    <m/>
    <s v="000871"/>
    <s v="REC  NOV 13                 "/>
    <s v="11/20/2019"/>
    <n v="0"/>
    <n v="518000"/>
    <n v="518000"/>
    <x v="1"/>
    <s v="Ingreso"/>
  </r>
  <r>
    <s v="2019"/>
    <x v="8"/>
    <s v="20"/>
    <x v="0"/>
    <s v="000008863"/>
    <s v="000008863"/>
    <s v="4174050501          "/>
    <s v="RECICLAJE (IVA)               "/>
    <s v="  900442201"/>
    <s v="RECUPERAR S.A.S."/>
    <s v="80999008            "/>
    <x v="4"/>
    <m/>
    <m/>
    <m/>
    <s v="000872"/>
    <s v="REC  NOV 13                 "/>
    <s v="11/20/2019"/>
    <n v="0"/>
    <n v="43730"/>
    <n v="43730"/>
    <x v="1"/>
    <s v="Ingreso"/>
  </r>
  <r>
    <s v="2019"/>
    <x v="8"/>
    <s v="20"/>
    <x v="0"/>
    <s v="000008864"/>
    <s v="000008864"/>
    <s v="4174050501          "/>
    <s v="RECICLAJE (IVA)               "/>
    <s v="  900442201"/>
    <s v="RECUPERAR S.A.S."/>
    <s v="80999002            "/>
    <x v="1"/>
    <m/>
    <m/>
    <m/>
    <s v="000879"/>
    <s v="REC NOV 14                  "/>
    <s v="11/20/2019"/>
    <n v="0"/>
    <n v="370290"/>
    <n v="370290"/>
    <x v="1"/>
    <s v="Ingreso"/>
  </r>
  <r>
    <s v="2019"/>
    <x v="8"/>
    <s v="20"/>
    <x v="0"/>
    <s v="000008864"/>
    <s v="000008864"/>
    <s v="4174050501          "/>
    <s v="RECICLAJE (IVA)               "/>
    <s v="  900442201"/>
    <s v="RECUPERAR S.A.S."/>
    <s v="80999003            "/>
    <x v="0"/>
    <m/>
    <m/>
    <m/>
    <s v="000880"/>
    <s v="REC NOV 14                  "/>
    <s v="11/20/2019"/>
    <n v="0"/>
    <n v="1029666"/>
    <n v="1029666"/>
    <x v="1"/>
    <s v="Ingreso"/>
  </r>
  <r>
    <s v="2019"/>
    <x v="8"/>
    <s v="20"/>
    <x v="0"/>
    <s v="000008865"/>
    <s v="000008865"/>
    <s v="4174050501          "/>
    <s v="RECICLAJE (IVA)               "/>
    <s v="  900442201"/>
    <s v="RECUPERAR S.A.S."/>
    <s v="80999002            "/>
    <x v="1"/>
    <m/>
    <m/>
    <m/>
    <s v="000887"/>
    <s v="REC NOV 17                  "/>
    <s v="11/20/2019"/>
    <n v="0"/>
    <n v="95688"/>
    <n v="95688"/>
    <x v="1"/>
    <s v="Ingreso"/>
  </r>
  <r>
    <s v="2019"/>
    <x v="8"/>
    <s v="20"/>
    <x v="0"/>
    <s v="000008865"/>
    <s v="000008865"/>
    <s v="4174050501          "/>
    <s v="RECICLAJE (IVA)               "/>
    <s v="  900442201"/>
    <s v="RECUPERAR S.A.S."/>
    <s v="80999003            "/>
    <x v="0"/>
    <m/>
    <m/>
    <m/>
    <s v="000888"/>
    <s v="REC NOV 17                  "/>
    <s v="11/20/2019"/>
    <n v="0"/>
    <n v="2222883"/>
    <n v="2222883"/>
    <x v="1"/>
    <s v="Ingreso"/>
  </r>
  <r>
    <s v="2019"/>
    <x v="8"/>
    <s v="20"/>
    <x v="0"/>
    <s v="000008866"/>
    <s v="000008866"/>
    <s v="4174050501          "/>
    <s v="RECICLAJE (IVA)               "/>
    <s v="  900442201"/>
    <s v="RECUPERAR S.A.S."/>
    <s v="80999002            "/>
    <x v="1"/>
    <m/>
    <m/>
    <m/>
    <s v="000898"/>
    <s v="REC NOV 18                  "/>
    <s v="11/20/2019"/>
    <n v="0"/>
    <n v="288321"/>
    <n v="288321"/>
    <x v="1"/>
    <s v="Ingreso"/>
  </r>
  <r>
    <s v="2019"/>
    <x v="8"/>
    <s v="20"/>
    <x v="0"/>
    <s v="000008866"/>
    <s v="000008866"/>
    <s v="4174050501          "/>
    <s v="RECICLAJE (IVA)               "/>
    <s v="  900442201"/>
    <s v="RECUPERAR S.A.S."/>
    <s v="80999005            "/>
    <x v="2"/>
    <m/>
    <m/>
    <m/>
    <s v="000899"/>
    <s v="REC NOV 18                  "/>
    <s v="11/20/2019"/>
    <n v="0"/>
    <n v="1371822"/>
    <n v="1371822"/>
    <x v="1"/>
    <s v="Ingreso"/>
  </r>
  <r>
    <s v="2019"/>
    <x v="8"/>
    <s v="20"/>
    <x v="0"/>
    <s v="000008866"/>
    <s v="000008866"/>
    <s v="4174050501          "/>
    <s v="RECICLAJE (IVA)               "/>
    <s v="  900442201"/>
    <s v="RECUPERAR S.A.S."/>
    <s v="80999006            "/>
    <x v="5"/>
    <m/>
    <m/>
    <m/>
    <s v="000900"/>
    <s v="REC NOV 18                  "/>
    <s v="11/20/2019"/>
    <n v="0"/>
    <n v="170441"/>
    <n v="170441"/>
    <x v="1"/>
    <s v="Ingreso"/>
  </r>
  <r>
    <s v="2019"/>
    <x v="8"/>
    <s v="20"/>
    <x v="0"/>
    <s v="000008866"/>
    <s v="000008866"/>
    <s v="4174050501          "/>
    <s v="RECICLAJE (IVA)               "/>
    <s v="  900442201"/>
    <s v="RECUPERAR S.A.S."/>
    <s v="80999008            "/>
    <x v="4"/>
    <m/>
    <m/>
    <m/>
    <s v="000901"/>
    <s v="REC NOV 18                  "/>
    <s v="11/20/2019"/>
    <n v="0"/>
    <n v="81224"/>
    <n v="81224"/>
    <x v="1"/>
    <s v="Ingreso"/>
  </r>
  <r>
    <s v="2019"/>
    <x v="8"/>
    <s v="20"/>
    <x v="0"/>
    <s v="000008867"/>
    <s v="000008867"/>
    <s v="4174050501          "/>
    <s v="RECICLAJE (IVA)               "/>
    <s v="  900442201"/>
    <s v="RECUPERAR S.A.S."/>
    <s v="80999002            "/>
    <x v="1"/>
    <m/>
    <m/>
    <m/>
    <s v="000911"/>
    <s v="REC NOV 19                  "/>
    <s v="11/20/2019"/>
    <n v="0"/>
    <n v="313011"/>
    <n v="313011"/>
    <x v="1"/>
    <s v="Ingreso"/>
  </r>
  <r>
    <s v="2019"/>
    <x v="8"/>
    <s v="20"/>
    <x v="0"/>
    <s v="000008868"/>
    <s v="000008868"/>
    <s v="4174050501          "/>
    <s v="RECICLAJE (IVA)               "/>
    <s v="  800013252"/>
    <s v="CTA DE RECICLAJE Y SERVICIOS C"/>
    <s v="80999004            "/>
    <x v="3"/>
    <m/>
    <m/>
    <m/>
    <s v="000916"/>
    <s v="REC NOV 815                "/>
    <s v="11/20/2019"/>
    <n v="0"/>
    <n v="155550"/>
    <n v="155550"/>
    <x v="1"/>
    <s v="Ingreso"/>
  </r>
  <r>
    <s v="2019"/>
    <x v="8"/>
    <s v="22"/>
    <x v="0"/>
    <s v="000008870"/>
    <s v="000008870"/>
    <s v="4174050501          "/>
    <s v="RECICLAJE (IVA)               "/>
    <s v="  900299043"/>
    <s v="PLASTICOS AMBIENTALES S.A.S."/>
    <s v="80999002            "/>
    <x v="1"/>
    <m/>
    <m/>
    <m/>
    <s v="001197"/>
    <s v="VTA DE PLASTICO             "/>
    <s v="11/22/2019"/>
    <n v="0"/>
    <n v="2812440"/>
    <n v="2812440"/>
    <x v="1"/>
    <s v="Ingreso"/>
  </r>
  <r>
    <s v="2019"/>
    <x v="8"/>
    <s v="22"/>
    <x v="0"/>
    <s v="000008870"/>
    <s v="000008870"/>
    <s v="4174050501          "/>
    <s v="RECICLAJE (IVA)               "/>
    <s v="  900299043"/>
    <s v="PLASTICOS AMBIENTALES S.A.S."/>
    <s v="80999003            "/>
    <x v="0"/>
    <m/>
    <m/>
    <m/>
    <s v="001198"/>
    <s v="VTA DE PLASTICO             "/>
    <s v="11/22/2019"/>
    <n v="0"/>
    <n v="8630520"/>
    <n v="8630520"/>
    <x v="1"/>
    <s v="Ingreso"/>
  </r>
  <r>
    <s v="2019"/>
    <x v="8"/>
    <s v="22"/>
    <x v="0"/>
    <s v="000008871"/>
    <s v="000008871"/>
    <s v="4174050501          "/>
    <s v="RECICLAJE (IVA)               "/>
    <s v="  900823594"/>
    <s v="INDUSTRIA PROCESADORA DE PLAST"/>
    <s v="80999008            "/>
    <x v="4"/>
    <m/>
    <m/>
    <m/>
    <s v="001202"/>
    <s v="VTA DE PLASTICO             "/>
    <s v="11/22/2019"/>
    <n v="0"/>
    <n v="2138080"/>
    <n v="2138080"/>
    <x v="1"/>
    <s v="Ingreso"/>
  </r>
  <r>
    <s v="2019"/>
    <x v="8"/>
    <s v="22"/>
    <x v="0"/>
    <s v="000008873"/>
    <s v="000008873"/>
    <s v="4174050501          "/>
    <s v="RECICLAJE (IVA)               "/>
    <s v="  890300406"/>
    <s v="CARTON DE COLOMBIA S.A."/>
    <s v="80999008            "/>
    <x v="4"/>
    <m/>
    <m/>
    <m/>
    <s v="001208"/>
    <s v="RECICLAJE                   "/>
    <s v="11/22/2019"/>
    <n v="0"/>
    <n v="13089860"/>
    <n v="13089860"/>
    <x v="1"/>
    <s v="Ingreso"/>
  </r>
  <r>
    <s v="2019"/>
    <x v="8"/>
    <s v="22"/>
    <x v="0"/>
    <s v="000008875"/>
    <s v="000008875"/>
    <s v="4174050501          "/>
    <s v="RECICLAJE (IVA)               "/>
    <s v="  890900161"/>
    <s v="PRODUCTOS FAMILIA S.A."/>
    <s v="80999002            "/>
    <x v="1"/>
    <m/>
    <m/>
    <m/>
    <s v="001216"/>
    <s v="VTA DE PERIODICO            "/>
    <s v="11/22/2019"/>
    <n v="0"/>
    <n v="4500000"/>
    <n v="4500000"/>
    <x v="1"/>
    <s v="Ingreso"/>
  </r>
  <r>
    <s v="2019"/>
    <x v="8"/>
    <s v="22"/>
    <x v="0"/>
    <s v="000008876"/>
    <s v="000008876"/>
    <s v="4174050501          "/>
    <s v="RECICLAJE (IVA)               "/>
    <s v="   39167576"/>
    <s v="CASTRILLON BERRIO MARIA EUGENI"/>
    <s v="80999002            "/>
    <x v="1"/>
    <m/>
    <m/>
    <m/>
    <s v="001219"/>
    <s v="VTA DE MADERA               "/>
    <s v="11/22/2019"/>
    <n v="0"/>
    <n v="139200"/>
    <n v="139200"/>
    <x v="1"/>
    <s v="Ingreso"/>
  </r>
  <r>
    <s v="2019"/>
    <x v="8"/>
    <s v="22"/>
    <x v="0"/>
    <s v="000008877"/>
    <s v="000008877"/>
    <s v="4174050501          "/>
    <s v="RECICLAJE (IVA)               "/>
    <s v="  890925108"/>
    <s v="PAPELES Y CARTONES S.A. PAPELS"/>
    <s v="80999002            "/>
    <x v="1"/>
    <m/>
    <m/>
    <m/>
    <s v="001223"/>
    <s v="VTA DE CARTON               "/>
    <s v="11/22/2019"/>
    <n v="0"/>
    <n v="35786660"/>
    <n v="35786660"/>
    <x v="1"/>
    <s v="Ingreso"/>
  </r>
  <r>
    <s v="2019"/>
    <x v="8"/>
    <s v="22"/>
    <x v="0"/>
    <s v="000008878"/>
    <s v="000008878"/>
    <s v="4174050501          "/>
    <s v="RECICLAJE (IVA)               "/>
    <s v="  890300406"/>
    <s v="CARTON DE COLOMBIA S.A."/>
    <s v="80999005            "/>
    <x v="2"/>
    <m/>
    <m/>
    <m/>
    <s v="001227"/>
    <s v="VTA DE CARTON               "/>
    <s v="11/22/2019"/>
    <n v="0"/>
    <n v="4723600"/>
    <n v="4723600"/>
    <x v="1"/>
    <s v="Ingreso"/>
  </r>
  <r>
    <s v="2019"/>
    <x v="8"/>
    <s v="22"/>
    <x v="0"/>
    <s v="000008879"/>
    <s v="000008879"/>
    <s v="4174050501          "/>
    <s v="RECICLAJE (IVA)               "/>
    <s v="  900559304"/>
    <s v="INVERSIONES Y COMERCIALIZADORA"/>
    <s v="80999002            "/>
    <x v="1"/>
    <m/>
    <m/>
    <m/>
    <s v="001231"/>
    <s v="VTA DE PLASTICO             "/>
    <s v="11/22/2019"/>
    <n v="0"/>
    <n v="1415230"/>
    <n v="1415230"/>
    <x v="1"/>
    <s v="Ingreso"/>
  </r>
  <r>
    <s v="2019"/>
    <x v="8"/>
    <s v="22"/>
    <x v="0"/>
    <s v="000008882"/>
    <s v="000008882"/>
    <s v="4174050501          "/>
    <s v="RECICLAJE (IVA)               "/>
    <s v="   71670551"/>
    <s v="VILLEGAS CALLE JOHN JAIRO"/>
    <s v="80999002            "/>
    <x v="1"/>
    <m/>
    <m/>
    <m/>
    <s v="001240"/>
    <s v="RECICLAJE                   "/>
    <s v="11/22/2019"/>
    <n v="0"/>
    <n v="3500"/>
    <n v="3500"/>
    <x v="1"/>
    <s v="Ingreso"/>
  </r>
  <r>
    <s v="2019"/>
    <x v="8"/>
    <s v="25"/>
    <x v="0"/>
    <s v="000008884"/>
    <s v="000008884"/>
    <s v="4174050501          "/>
    <s v="RECICLAJE (IVA)               "/>
    <s v="  900442201"/>
    <s v="RECUPERAR S.A.S."/>
    <s v="80999005            "/>
    <x v="2"/>
    <m/>
    <m/>
    <m/>
    <s v="001552"/>
    <s v="REC NOV 20                  "/>
    <s v="11/25/2019"/>
    <n v="0"/>
    <n v="2451205"/>
    <n v="2451205"/>
    <x v="1"/>
    <s v="Ingreso"/>
  </r>
  <r>
    <s v="2019"/>
    <x v="8"/>
    <s v="25"/>
    <x v="0"/>
    <s v="000008884"/>
    <s v="000008884"/>
    <s v="4174050501          "/>
    <s v="RECICLAJE (IVA)               "/>
    <s v="  900442201"/>
    <s v="RECUPERAR S.A.S."/>
    <s v="80999008            "/>
    <x v="4"/>
    <m/>
    <m/>
    <m/>
    <s v="001553"/>
    <s v="REC NOV 20                  "/>
    <s v="11/25/2019"/>
    <n v="0"/>
    <n v="89079"/>
    <n v="89079"/>
    <x v="1"/>
    <s v="Ingreso"/>
  </r>
  <r>
    <s v="2019"/>
    <x v="8"/>
    <s v="25"/>
    <x v="0"/>
    <s v="000008885"/>
    <s v="000008885"/>
    <s v="4174050501          "/>
    <s v="RECICLAJE (IVA)               "/>
    <s v="  900442201"/>
    <s v="RECUPERAR S.A.S."/>
    <s v="80999002            "/>
    <x v="1"/>
    <m/>
    <m/>
    <m/>
    <s v="001560"/>
    <s v="REC NOV 21                  "/>
    <s v="11/25/2019"/>
    <n v="0"/>
    <n v="381090"/>
    <n v="381090"/>
    <x v="1"/>
    <s v="Ingreso"/>
  </r>
  <r>
    <s v="2019"/>
    <x v="8"/>
    <s v="25"/>
    <x v="0"/>
    <s v="000008885"/>
    <s v="000008885"/>
    <s v="4174050501          "/>
    <s v="RECICLAJE (IVA)               "/>
    <s v="  900442201"/>
    <s v="RECUPERAR S.A.S."/>
    <s v="80999005            "/>
    <x v="2"/>
    <m/>
    <m/>
    <m/>
    <s v="001561"/>
    <s v="REC NOV 21                  "/>
    <s v="11/25/2019"/>
    <n v="0"/>
    <n v="124568"/>
    <n v="124568"/>
    <x v="1"/>
    <s v="Ingreso"/>
  </r>
  <r>
    <s v="2019"/>
    <x v="8"/>
    <s v="25"/>
    <x v="0"/>
    <s v="000008885"/>
    <s v="000008885"/>
    <s v="4174050501          "/>
    <s v="RECICLAJE (IVA)               "/>
    <s v="  900442201"/>
    <s v="RECUPERAR S.A.S."/>
    <s v="80999006            "/>
    <x v="5"/>
    <m/>
    <m/>
    <m/>
    <s v="001562"/>
    <s v="REC NOV 21                  "/>
    <s v="11/25/2019"/>
    <n v="0"/>
    <n v="48130"/>
    <n v="48130"/>
    <x v="1"/>
    <s v="Ingreso"/>
  </r>
  <r>
    <s v="2019"/>
    <x v="8"/>
    <s v="25"/>
    <x v="0"/>
    <s v="000008886"/>
    <s v="000008886"/>
    <s v="4174050501          "/>
    <s v="RECICLAJE (IVA)               "/>
    <s v="  900442201"/>
    <s v="RECUPERAR S.A.S."/>
    <s v="80999002            "/>
    <x v="1"/>
    <m/>
    <m/>
    <m/>
    <s v="001571"/>
    <s v="REC NOV 2223               "/>
    <s v="11/25/2019"/>
    <n v="0"/>
    <n v="409405"/>
    <n v="409405"/>
    <x v="1"/>
    <s v="Ingreso"/>
  </r>
  <r>
    <s v="2019"/>
    <x v="8"/>
    <s v="25"/>
    <x v="0"/>
    <s v="000008886"/>
    <s v="000008886"/>
    <s v="4174050501          "/>
    <s v="RECICLAJE (IVA)               "/>
    <s v="  900442201"/>
    <s v="RECUPERAR S.A.S."/>
    <s v="80999003            "/>
    <x v="0"/>
    <m/>
    <m/>
    <m/>
    <s v="001572"/>
    <s v="REC NOV 2223               "/>
    <s v="11/25/2019"/>
    <n v="0"/>
    <n v="1849479"/>
    <n v="1849479"/>
    <x v="1"/>
    <s v="Ingreso"/>
  </r>
  <r>
    <s v="2019"/>
    <x v="8"/>
    <s v="25"/>
    <x v="0"/>
    <s v="000008886"/>
    <s v="000008886"/>
    <s v="4174050501          "/>
    <s v="RECICLAJE (IVA)               "/>
    <s v="  900442201"/>
    <s v="RECUPERAR S.A.S."/>
    <s v="80999006            "/>
    <x v="5"/>
    <m/>
    <m/>
    <m/>
    <s v="001573"/>
    <s v="REC NOV 2223               "/>
    <s v="11/25/2019"/>
    <n v="0"/>
    <n v="14724"/>
    <n v="14724"/>
    <x v="1"/>
    <s v="Ingreso"/>
  </r>
  <r>
    <s v="2019"/>
    <x v="8"/>
    <s v="25"/>
    <x v="0"/>
    <s v="000008886"/>
    <s v="000008886"/>
    <s v="4174050501          "/>
    <s v="RECICLAJE (IVA)               "/>
    <s v="  900442201"/>
    <s v="RECUPERAR S.A.S."/>
    <s v="80999008            "/>
    <x v="4"/>
    <m/>
    <m/>
    <m/>
    <s v="001574"/>
    <s v="REC NOV 2223               "/>
    <s v="11/25/2019"/>
    <n v="0"/>
    <n v="40307"/>
    <n v="40307"/>
    <x v="1"/>
    <s v="Ingreso"/>
  </r>
  <r>
    <s v="2019"/>
    <x v="8"/>
    <s v="25"/>
    <x v="0"/>
    <s v="000008889"/>
    <s v="000008889"/>
    <s v="4174050501          "/>
    <s v="RECICLAJE (IVA)               "/>
    <s v="  890925108"/>
    <s v="PAPELES Y CARTONES S.A. PAPELS"/>
    <s v="80999002            "/>
    <x v="1"/>
    <m/>
    <m/>
    <m/>
    <s v="001588"/>
    <s v="RECICLAJE                   "/>
    <s v="11/25/2019"/>
    <n v="0"/>
    <n v="38886400"/>
    <n v="38886400"/>
    <x v="1"/>
    <s v="Ingreso"/>
  </r>
  <r>
    <s v="2019"/>
    <x v="8"/>
    <s v="25"/>
    <x v="0"/>
    <s v="000008890"/>
    <s v="000008890"/>
    <s v="4174050501          "/>
    <s v="RECICLAJE (IVA)               "/>
    <s v="  890300406"/>
    <s v="CARTON DE COLOMBIA S.A."/>
    <s v="80999006            "/>
    <x v="5"/>
    <m/>
    <m/>
    <m/>
    <s v="001592"/>
    <s v="RECICLAJE                   "/>
    <s v="11/25/2019"/>
    <n v="0"/>
    <n v="9329600"/>
    <n v="9329600"/>
    <x v="1"/>
    <s v="Ingreso"/>
  </r>
  <r>
    <s v="2019"/>
    <x v="8"/>
    <s v="25"/>
    <x v="0"/>
    <s v="000008890"/>
    <s v="000008890"/>
    <s v="4174050501          "/>
    <s v="RECICLAJE (IVA)               "/>
    <s v="  890300406"/>
    <s v="CARTON DE COLOMBIA S.A."/>
    <s v="80999008            "/>
    <x v="4"/>
    <m/>
    <m/>
    <m/>
    <s v="001593"/>
    <s v="RECICLAJE                   "/>
    <s v="11/25/2019"/>
    <n v="0"/>
    <n v="4498200"/>
    <n v="4498200"/>
    <x v="1"/>
    <s v="Ingreso"/>
  </r>
  <r>
    <s v="2019"/>
    <x v="8"/>
    <s v="26"/>
    <x v="0"/>
    <s v="000008891"/>
    <s v="000008891"/>
    <s v="4174050501          "/>
    <s v="RECICLAJE (IVA)               "/>
    <s v="  901168657"/>
    <s v="PLASTICOS DURAN &amp; MARULANDA S."/>
    <s v="80999002            "/>
    <x v="1"/>
    <m/>
    <m/>
    <m/>
    <s v="001624"/>
    <s v="RECICLAJE                   "/>
    <s v="11/26/2019"/>
    <n v="0"/>
    <n v="30000"/>
    <n v="30000"/>
    <x v="1"/>
    <s v="Ingreso"/>
  </r>
  <r>
    <s v="2019"/>
    <x v="8"/>
    <s v="26"/>
    <x v="0"/>
    <s v="000008893"/>
    <s v="000008893"/>
    <s v="4174050501          "/>
    <s v="RECICLAJE (IVA)               "/>
    <s v="  900559304"/>
    <s v="INVERSIONES Y COMERCIALIZADORA"/>
    <s v="80999002            "/>
    <x v="1"/>
    <m/>
    <m/>
    <m/>
    <s v="001633"/>
    <s v="VTA DE PLASTICO             "/>
    <s v="11/26/2019"/>
    <n v="0"/>
    <n v="1849790"/>
    <n v="1849790"/>
    <x v="1"/>
    <s v="Ingreso"/>
  </r>
  <r>
    <s v="2019"/>
    <x v="8"/>
    <s v="26"/>
    <x v="0"/>
    <s v="000008894"/>
    <s v="000008894"/>
    <s v="4174050501          "/>
    <s v="RECICLAJE (IVA)               "/>
    <s v="  900299043"/>
    <s v="PLASTICOS AMBIENTALES S.A.S."/>
    <s v="80999002            "/>
    <x v="1"/>
    <m/>
    <m/>
    <m/>
    <s v="001637"/>
    <s v="VTA DE PLASTICO             "/>
    <s v="11/26/2019"/>
    <n v="0"/>
    <n v="3705760"/>
    <n v="3705760"/>
    <x v="1"/>
    <s v="Ingreso"/>
  </r>
  <r>
    <s v="2019"/>
    <x v="8"/>
    <s v="26"/>
    <x v="0"/>
    <s v="000008894"/>
    <s v="000008894"/>
    <s v="4174050501          "/>
    <s v="RECICLAJE (IVA)               "/>
    <s v="  900299043"/>
    <s v="PLASTICOS AMBIENTALES S.A.S."/>
    <s v="80999003            "/>
    <x v="0"/>
    <m/>
    <m/>
    <m/>
    <s v="001638"/>
    <s v="VTA DE PLASTICO             "/>
    <s v="11/26/2019"/>
    <n v="0"/>
    <n v="8124520"/>
    <n v="8124520"/>
    <x v="1"/>
    <s v="Ingreso"/>
  </r>
  <r>
    <s v="2019"/>
    <x v="8"/>
    <s v="26"/>
    <x v="0"/>
    <s v="000008895"/>
    <s v="000008895"/>
    <s v="4174050501          "/>
    <s v="RECICLAJE (IVA)               "/>
    <s v="   39167576"/>
    <s v="CASTRILLON BERRIO MARIA EUGENI"/>
    <s v="80999002            "/>
    <x v="1"/>
    <m/>
    <m/>
    <m/>
    <s v="001641"/>
    <s v="VTA DE MADERA               "/>
    <s v="11/26/2019"/>
    <n v="0"/>
    <n v="252880"/>
    <n v="252880"/>
    <x v="1"/>
    <s v="Ingreso"/>
  </r>
  <r>
    <s v="2019"/>
    <x v="8"/>
    <s v="26"/>
    <x v="0"/>
    <s v="000008897"/>
    <s v="000008897"/>
    <s v="4174050501          "/>
    <s v="RECICLAJE (IVA)               "/>
    <s v="  900823594"/>
    <s v="INDUSTRIA PROCESADORA DE PLAST"/>
    <s v="80999008            "/>
    <x v="4"/>
    <m/>
    <m/>
    <m/>
    <s v="001649"/>
    <s v="VTA DE PLASTICO             "/>
    <s v="11/26/2019"/>
    <n v="0"/>
    <n v="1243840"/>
    <n v="1243840"/>
    <x v="1"/>
    <s v="Ingreso"/>
  </r>
  <r>
    <s v="2019"/>
    <x v="8"/>
    <s v="27"/>
    <x v="0"/>
    <s v="000008899"/>
    <s v="000008899"/>
    <s v="4174050501          "/>
    <s v="RECICLAJE (IVA)               "/>
    <s v="  890900161"/>
    <s v="PRODUCTOS FAMILIA S.A."/>
    <s v="80999002            "/>
    <x v="1"/>
    <m/>
    <m/>
    <m/>
    <s v="003033"/>
    <s v="VTA PERIODICO               "/>
    <s v="11/27/2019"/>
    <n v="0"/>
    <n v="747000"/>
    <n v="747000"/>
    <x v="1"/>
    <s v="Ingreso"/>
  </r>
  <r>
    <s v="2019"/>
    <x v="8"/>
    <s v="27"/>
    <x v="0"/>
    <s v="000008900"/>
    <s v="000008900"/>
    <s v="4174050501          "/>
    <s v="RECICLAJE (IVA)               "/>
    <s v="  890300406"/>
    <s v="CARTON DE COLOMBIA S.A."/>
    <s v="80999005            "/>
    <x v="2"/>
    <m/>
    <m/>
    <m/>
    <s v="003037"/>
    <s v="RECICLAJE                   "/>
    <s v="11/27/2019"/>
    <n v="0"/>
    <n v="4145200"/>
    <n v="4145200"/>
    <x v="1"/>
    <s v="Ingreso"/>
  </r>
  <r>
    <s v="2019"/>
    <x v="8"/>
    <s v="27"/>
    <x v="0"/>
    <s v="000008901"/>
    <s v="000008901"/>
    <s v="4174050501          "/>
    <s v="RECICLAJE (IVA)               "/>
    <s v="  890925108"/>
    <s v="PAPELES Y CARTONES S.A. PAPELS"/>
    <s v="80999002            "/>
    <x v="1"/>
    <m/>
    <m/>
    <m/>
    <s v="003041"/>
    <s v="RECICLAJE                   "/>
    <s v="11/27/2019"/>
    <n v="0"/>
    <n v="31404620"/>
    <n v="31404620"/>
    <x v="1"/>
    <s v="Ingreso"/>
  </r>
  <r>
    <s v="2019"/>
    <x v="8"/>
    <s v="27"/>
    <x v="0"/>
    <s v="000008902"/>
    <s v="000008902"/>
    <s v="4174050501          "/>
    <s v="RECICLAJE (IVA)               "/>
    <s v="  890925108"/>
    <s v="PAPELES Y CARTONES S.A. PAPELS"/>
    <s v="80999002            "/>
    <x v="1"/>
    <m/>
    <m/>
    <m/>
    <s v="003045"/>
    <s v="RECICLAJE                   "/>
    <s v="11/27/2019"/>
    <n v="0"/>
    <n v="34124800"/>
    <n v="34124800"/>
    <x v="1"/>
    <s v="Ingreso"/>
  </r>
  <r>
    <s v="2019"/>
    <x v="8"/>
    <s v="27"/>
    <x v="0"/>
    <s v="000008903"/>
    <s v="000008903"/>
    <s v="4174050501          "/>
    <s v="RECICLAJE (IVA)               "/>
    <s v="  890300406"/>
    <s v="CARTON DE COLOMBIA S.A."/>
    <s v="80999006            "/>
    <x v="5"/>
    <m/>
    <m/>
    <m/>
    <s v="003049"/>
    <s v="RECICLAJE                   "/>
    <s v="11/27/2019"/>
    <n v="0"/>
    <n v="8187200"/>
    <n v="8187200"/>
    <x v="1"/>
    <s v="Ingreso"/>
  </r>
  <r>
    <s v="2019"/>
    <x v="8"/>
    <s v="27"/>
    <x v="0"/>
    <s v="000008903"/>
    <s v="000008903"/>
    <s v="4174050501          "/>
    <s v="RECICLAJE (IVA)               "/>
    <s v="  890300406"/>
    <s v="CARTON DE COLOMBIA S.A."/>
    <s v="80999008            "/>
    <x v="4"/>
    <m/>
    <m/>
    <m/>
    <s v="003050"/>
    <s v="RECICLAJE                   "/>
    <s v="11/27/2019"/>
    <n v="0"/>
    <n v="3947400"/>
    <n v="3947400"/>
    <x v="1"/>
    <s v="Ingreso"/>
  </r>
  <r>
    <s v="2019"/>
    <x v="8"/>
    <s v="27"/>
    <x v="0"/>
    <s v="000008904"/>
    <s v="000008904"/>
    <s v="4174050501          "/>
    <s v="RECICLAJE (IVA)               "/>
    <s v="  890300406"/>
    <s v="CARTON DE COLOMBIA S.A."/>
    <s v="80999008            "/>
    <x v="4"/>
    <m/>
    <m/>
    <m/>
    <s v="003054"/>
    <s v="RECICLAJE                   "/>
    <s v="11/27/2019"/>
    <n v="0"/>
    <n v="11487020"/>
    <n v="11487020"/>
    <x v="1"/>
    <s v="Ingreso"/>
  </r>
  <r>
    <s v="2019"/>
    <x v="8"/>
    <s v="28"/>
    <x v="0"/>
    <s v="000008905"/>
    <s v="000008905"/>
    <s v="4174050501          "/>
    <s v="RECICLAJE (IVA)               "/>
    <s v="  890300406"/>
    <s v="CARTON DE COLOMBIA S.A."/>
    <s v="80999008            "/>
    <x v="4"/>
    <m/>
    <m/>
    <m/>
    <s v="003196"/>
    <s v="RECICLAJE                   "/>
    <s v="11/28/2019"/>
    <n v="0"/>
    <n v="8712200"/>
    <n v="8712200"/>
    <x v="1"/>
    <s v="Ingreso"/>
  </r>
  <r>
    <s v="2019"/>
    <x v="8"/>
    <s v="28"/>
    <x v="0"/>
    <s v="000008906"/>
    <s v="000008906"/>
    <s v="4174050501          "/>
    <s v="RECICLAJE (IVA)               "/>
    <s v="  890300406"/>
    <s v="CARTON DE COLOMBIA S.A."/>
    <s v="80999008            "/>
    <x v="4"/>
    <m/>
    <m/>
    <m/>
    <s v="003200"/>
    <s v="RECICLAJE                   "/>
    <s v="11/28/2019"/>
    <n v="0"/>
    <n v="3986100"/>
    <n v="3986100"/>
    <x v="1"/>
    <s v="Ingreso"/>
  </r>
  <r>
    <s v="2019"/>
    <x v="8"/>
    <s v="29"/>
    <x v="0"/>
    <s v="000008907"/>
    <s v="000008907"/>
    <s v="4174050501          "/>
    <s v="RECICLAJE (IVA)               "/>
    <s v="  800013252"/>
    <s v="CTA DE RECICLAJE Y SERVICIOS C"/>
    <s v="80999004            "/>
    <x v="3"/>
    <m/>
    <m/>
    <m/>
    <s v="003265"/>
    <s v="REC NOV 2227               "/>
    <s v="11/29/2019"/>
    <n v="0"/>
    <n v="229450"/>
    <n v="229450"/>
    <x v="1"/>
    <s v="Ingreso"/>
  </r>
  <r>
    <s v="2019"/>
    <x v="8"/>
    <s v="29"/>
    <x v="0"/>
    <s v="000008908"/>
    <s v="000008908"/>
    <s v="4174050501          "/>
    <s v="RECICLAJE (IVA)               "/>
    <s v="  900442201"/>
    <s v="RECUPERAR S.A.S."/>
    <s v="80999002            "/>
    <x v="1"/>
    <m/>
    <m/>
    <m/>
    <s v="003270"/>
    <s v="REC NOV 25                  "/>
    <s v="11/29/2019"/>
    <n v="0"/>
    <n v="144786"/>
    <n v="144786"/>
    <x v="1"/>
    <s v="Ingreso"/>
  </r>
  <r>
    <s v="2019"/>
    <x v="8"/>
    <s v="29"/>
    <x v="0"/>
    <s v="000008908"/>
    <s v="000008908"/>
    <s v="4174050501          "/>
    <s v="RECICLAJE (IVA)               "/>
    <s v="  900442201"/>
    <s v="RECUPERAR S.A.S."/>
    <s v="80999003            "/>
    <x v="0"/>
    <m/>
    <m/>
    <m/>
    <s v="003271"/>
    <s v="REC NOV 25                  "/>
    <s v="11/29/2019"/>
    <n v="0"/>
    <n v="856037"/>
    <n v="856037"/>
    <x v="1"/>
    <s v="Ingreso"/>
  </r>
  <r>
    <s v="2019"/>
    <x v="8"/>
    <s v="29"/>
    <x v="0"/>
    <s v="000008908"/>
    <s v="000008908"/>
    <s v="4174050501          "/>
    <s v="RECICLAJE (IVA)               "/>
    <s v="  900442201"/>
    <s v="RECUPERAR S.A.S."/>
    <s v="80999005            "/>
    <x v="2"/>
    <m/>
    <m/>
    <m/>
    <s v="003272"/>
    <s v="REC NOV 25                  "/>
    <s v="11/29/2019"/>
    <n v="0"/>
    <n v="67002"/>
    <n v="67002"/>
    <x v="1"/>
    <s v="Ingreso"/>
  </r>
  <r>
    <s v="2019"/>
    <x v="8"/>
    <s v="29"/>
    <x v="0"/>
    <s v="000008909"/>
    <s v="000008909"/>
    <s v="4174050501          "/>
    <s v="RECICLAJE (IVA)               "/>
    <s v="  900442201"/>
    <s v="RECUPERAR S.A.S."/>
    <s v="80999002            "/>
    <x v="1"/>
    <m/>
    <m/>
    <m/>
    <s v="003280"/>
    <s v="REC NOV 26                  "/>
    <s v="11/29/2019"/>
    <n v="0"/>
    <n v="359970"/>
    <n v="359970"/>
    <x v="1"/>
    <s v="Ingreso"/>
  </r>
  <r>
    <s v="2019"/>
    <x v="8"/>
    <s v="29"/>
    <x v="0"/>
    <s v="000008909"/>
    <s v="000008909"/>
    <s v="4174050501          "/>
    <s v="RECICLAJE (IVA)               "/>
    <s v="  900442201"/>
    <s v="RECUPERAR S.A.S."/>
    <s v="80999005            "/>
    <x v="2"/>
    <m/>
    <m/>
    <m/>
    <s v="003281"/>
    <s v="REC NOV 26                  "/>
    <s v="11/29/2019"/>
    <n v="0"/>
    <n v="2508940"/>
    <n v="2508940"/>
    <x v="1"/>
    <s v="Ingreso"/>
  </r>
  <r>
    <s v="2019"/>
    <x v="8"/>
    <s v="29"/>
    <x v="0"/>
    <s v="000008909"/>
    <s v="000008909"/>
    <s v="4174050501          "/>
    <s v="RECICLAJE (IVA)               "/>
    <s v="  900442201"/>
    <s v="RECUPERAR S.A.S."/>
    <s v="80999008            "/>
    <x v="4"/>
    <m/>
    <m/>
    <m/>
    <s v="003282"/>
    <s v="REC NOV 26                  "/>
    <s v="11/29/2019"/>
    <n v="0"/>
    <n v="107461"/>
    <n v="107461"/>
    <x v="1"/>
    <s v="Ingreso"/>
  </r>
  <r>
    <s v="2019"/>
    <x v="8"/>
    <s v="29"/>
    <x v="0"/>
    <s v="000008913"/>
    <s v="000008913"/>
    <s v="4174050501          "/>
    <s v="RECICLAJE (IVA)               "/>
    <s v="  900299043"/>
    <s v="PLASTICOS AMBIENTALES S.A.S."/>
    <s v="80999002            "/>
    <x v="1"/>
    <m/>
    <m/>
    <m/>
    <s v="003301"/>
    <s v="RECICLAJE                   "/>
    <s v="11/29/2019"/>
    <n v="0"/>
    <n v="2390160"/>
    <n v="2390160"/>
    <x v="1"/>
    <s v="Ingreso"/>
  </r>
  <r>
    <s v="2019"/>
    <x v="8"/>
    <s v="29"/>
    <x v="0"/>
    <s v="000008913"/>
    <s v="000008913"/>
    <s v="4174050501          "/>
    <s v="RECICLAJE (IVA)               "/>
    <s v="  900299043"/>
    <s v="PLASTICOS AMBIENTALES S.A.S."/>
    <s v="80999003            "/>
    <x v="0"/>
    <m/>
    <m/>
    <m/>
    <s v="003302"/>
    <s v="RECICLAJE                   "/>
    <s v="11/29/2019"/>
    <n v="0"/>
    <n v="4023160"/>
    <n v="4023160"/>
    <x v="1"/>
    <s v="Ingreso"/>
  </r>
  <r>
    <s v="2019"/>
    <x v="8"/>
    <s v="29"/>
    <x v="0"/>
    <s v="000008913"/>
    <s v="000008913"/>
    <s v="4174050501          "/>
    <s v="RECICLAJE (IVA)               "/>
    <s v="  900299043"/>
    <s v="PLASTICOS AMBIENTALES S.A.S."/>
    <s v="80999006            "/>
    <x v="5"/>
    <m/>
    <m/>
    <m/>
    <s v="003303"/>
    <s v="RECICLAJE                   "/>
    <s v="11/29/2019"/>
    <n v="0"/>
    <n v="3232880"/>
    <n v="3232880"/>
    <x v="1"/>
    <s v="Ingreso"/>
  </r>
  <r>
    <s v="2019"/>
    <x v="8"/>
    <s v="29"/>
    <x v="0"/>
    <s v="000008914"/>
    <s v="000008914"/>
    <s v="4174050501          "/>
    <s v="RECICLAJE (IVA)               "/>
    <s v="   71670551"/>
    <s v="VILLEGAS CALLE JOHN JAIRO"/>
    <s v="80999002            "/>
    <x v="1"/>
    <m/>
    <m/>
    <m/>
    <s v="003306"/>
    <s v="RECICLAJE                   "/>
    <s v="11/29/2019"/>
    <n v="0"/>
    <n v="5250"/>
    <n v="5250"/>
    <x v="1"/>
    <s v="Ingreso"/>
  </r>
  <r>
    <s v="2019"/>
    <x v="8"/>
    <s v="29"/>
    <x v="0"/>
    <s v="000008915"/>
    <s v="000008915"/>
    <s v="4174050501          "/>
    <s v="RECICLAJE (IVA)               "/>
    <s v="   71173261"/>
    <s v="TORRES AGUDELO OMAR LEIDER"/>
    <s v="80999002            "/>
    <x v="1"/>
    <m/>
    <m/>
    <m/>
    <s v="003311"/>
    <s v="RECICLAJE                   "/>
    <s v="11/29/2019"/>
    <n v="0"/>
    <n v="373000"/>
    <n v="373000"/>
    <x v="1"/>
    <s v="Ingreso"/>
  </r>
  <r>
    <s v="2019"/>
    <x v="8"/>
    <s v="29"/>
    <x v="0"/>
    <s v="000008916"/>
    <s v="000008916"/>
    <s v="4174050501          "/>
    <s v="RECICLAJE (IVA)               "/>
    <s v="  901168657"/>
    <s v="PLASTICOS DURAN &amp; MARULANDA S."/>
    <s v="80999002            "/>
    <x v="1"/>
    <m/>
    <m/>
    <m/>
    <s v="003314"/>
    <s v="RECICLAJE                   "/>
    <s v="11/29/2019"/>
    <n v="0"/>
    <n v="153000"/>
    <n v="153000"/>
    <x v="1"/>
    <s v="Ingreso"/>
  </r>
  <r>
    <s v="2019"/>
    <x v="8"/>
    <s v="29"/>
    <x v="0"/>
    <s v="000008917"/>
    <s v="000008917"/>
    <s v="4174050501          "/>
    <s v="RECICLAJE (IVA)               "/>
    <s v="  890319797"/>
    <s v="COMPAÑIA COLOMBIANA RECICLADOR"/>
    <s v="80999005            "/>
    <x v="2"/>
    <m/>
    <m/>
    <m/>
    <s v="003320"/>
    <s v="RECICLAJE                   "/>
    <s v="11/29/2019"/>
    <n v="0"/>
    <n v="382210"/>
    <n v="382210"/>
    <x v="1"/>
    <s v="Ingreso"/>
  </r>
  <r>
    <s v="2019"/>
    <x v="8"/>
    <s v="29"/>
    <x v="0"/>
    <s v="000008918"/>
    <s v="000008918"/>
    <s v="4174050501          "/>
    <s v="RECICLAJE (IVA)               "/>
    <s v="  900823594"/>
    <s v="INDUSTRIA PROCESADORA DE PLAST"/>
    <s v="80999008            "/>
    <x v="4"/>
    <m/>
    <m/>
    <m/>
    <s v="003325"/>
    <s v="RECICLAJE                   "/>
    <s v="11/29/2019"/>
    <n v="0"/>
    <n v="1338600"/>
    <n v="1338600"/>
    <x v="1"/>
    <s v="Ingreso"/>
  </r>
  <r>
    <s v="2019"/>
    <x v="8"/>
    <s v="29"/>
    <x v="0"/>
    <s v="000008919"/>
    <s v="000008919"/>
    <s v="4174050501          "/>
    <s v="RECICLAJE (IVA)               "/>
    <s v="  900559304"/>
    <s v="INVERSIONES Y COMERCIALIZADORA"/>
    <s v="80999002            "/>
    <x v="1"/>
    <m/>
    <m/>
    <m/>
    <s v="003329"/>
    <s v="RECICLAJE                   "/>
    <s v="11/29/2019"/>
    <n v="0"/>
    <n v="1139750"/>
    <n v="1139750"/>
    <x v="1"/>
    <s v="Ingreso"/>
  </r>
  <r>
    <s v="2019"/>
    <x v="8"/>
    <s v="29"/>
    <x v="0"/>
    <s v="000008920"/>
    <s v="000008920"/>
    <s v="4174050501          "/>
    <s v="RECICLAJE (IVA)               "/>
    <s v="   39167576"/>
    <s v="CASTRILLON BERRIO MARIA EUGENI"/>
    <s v="80999002            "/>
    <x v="1"/>
    <m/>
    <m/>
    <m/>
    <s v="003332"/>
    <s v="VTA DE MADERA               "/>
    <s v="11/29/2019"/>
    <n v="0"/>
    <n v="113680"/>
    <n v="113680"/>
    <x v="1"/>
    <s v="Ingreso"/>
  </r>
  <r>
    <s v="2019"/>
    <x v="8"/>
    <s v="29"/>
    <x v="0"/>
    <s v="000008922"/>
    <s v="000008922"/>
    <s v="4174050501          "/>
    <s v="RECICLAJE (IVA)               "/>
    <s v="  890925108"/>
    <s v="PAPELES Y CARTONES S.A. PAPELS"/>
    <s v="80999002            "/>
    <x v="1"/>
    <m/>
    <m/>
    <m/>
    <s v="003340"/>
    <s v="RECICLAJE                   "/>
    <s v="11/29/2019"/>
    <n v="0"/>
    <n v="20461020"/>
    <n v="20461020"/>
    <x v="1"/>
    <s v="Ingreso"/>
  </r>
  <r>
    <s v="2019"/>
    <x v="8"/>
    <s v="29"/>
    <x v="0"/>
    <s v="000008923"/>
    <s v="000008923"/>
    <s v="4174050501          "/>
    <s v="RECICLAJE (IVA)               "/>
    <s v="  890300406"/>
    <s v="CARTON DE COLOMBIA S.A."/>
    <s v="80999008            "/>
    <x v="4"/>
    <m/>
    <m/>
    <m/>
    <s v="003344"/>
    <s v="RECICLAJE                   "/>
    <s v="11/29/2019"/>
    <n v="0"/>
    <n v="11515400"/>
    <n v="11515400"/>
    <x v="1"/>
    <s v="Ingreso"/>
  </r>
  <r>
    <s v="2019"/>
    <x v="8"/>
    <s v="29"/>
    <x v="0"/>
    <s v="000008924"/>
    <s v="000008924"/>
    <s v="4174050501          "/>
    <s v="RECICLAJE (IVA)               "/>
    <s v="  890300406"/>
    <s v="CARTON DE COLOMBIA S.A."/>
    <s v="80999003            "/>
    <x v="0"/>
    <m/>
    <m/>
    <m/>
    <s v="003348"/>
    <s v="RECICLAJE                   "/>
    <s v="11/29/2019"/>
    <n v="0"/>
    <n v="37935800"/>
    <n v="37935800"/>
    <x v="1"/>
    <s v="Ingreso"/>
  </r>
  <r>
    <s v="2019"/>
    <x v="8"/>
    <s v="29"/>
    <x v="0"/>
    <s v="000008925"/>
    <s v="000008925"/>
    <s v="4174050501          "/>
    <s v="RECICLAJE (IVA)               "/>
    <s v="  890300406"/>
    <s v="CARTON DE COLOMBIA S.A."/>
    <s v="80999003            "/>
    <x v="0"/>
    <m/>
    <m/>
    <m/>
    <s v="003352"/>
    <s v="RECICLAJE                   "/>
    <s v="11/29/2019"/>
    <n v="0"/>
    <n v="31528460"/>
    <n v="31528460"/>
    <x v="1"/>
    <s v="Ingreso"/>
  </r>
  <r>
    <s v="2019"/>
    <x v="8"/>
    <s v="29"/>
    <x v="0"/>
    <s v="000008926"/>
    <s v="000008926"/>
    <s v="4174050501          "/>
    <s v="RECICLAJE (IVA)               "/>
    <s v="  890319797"/>
    <s v="COMPAÑIA COLOMBIANA RECICLADOR"/>
    <s v="80999003            "/>
    <x v="0"/>
    <m/>
    <m/>
    <m/>
    <s v="003356"/>
    <s v="RECICLAJE                   "/>
    <s v="11/29/2019"/>
    <n v="0"/>
    <n v="220000"/>
    <n v="220000"/>
    <x v="1"/>
    <s v="Ingreso"/>
  </r>
  <r>
    <s v="2019"/>
    <x v="8"/>
    <s v="29"/>
    <x v="0"/>
    <s v="000008927"/>
    <s v="000008927"/>
    <s v="4174050501          "/>
    <s v="RECICLAJE (IVA)               "/>
    <s v="  890319797"/>
    <s v="COMPAÑIA COLOMBIANA RECICLADOR"/>
    <s v="80999002            "/>
    <x v="1"/>
    <m/>
    <m/>
    <m/>
    <s v="003363"/>
    <s v="ANTIOQUIA NOV               "/>
    <s v="11/29/2019"/>
    <n v="0"/>
    <n v="80930"/>
    <n v="80930"/>
    <x v="1"/>
    <s v="Ingreso"/>
  </r>
  <r>
    <s v="2019"/>
    <x v="8"/>
    <s v="29"/>
    <x v="0"/>
    <s v="000008928"/>
    <s v="000008928"/>
    <s v="4174050501          "/>
    <s v="RECICLAJE (IVA)               "/>
    <s v="  890300406"/>
    <s v="CARTON DE COLOMBIA S.A."/>
    <s v="80999005            "/>
    <x v="2"/>
    <m/>
    <m/>
    <m/>
    <s v="003369"/>
    <s v="RECICLAJE                   "/>
    <s v="11/29/2019"/>
    <n v="0"/>
    <n v="45396940"/>
    <n v="45396940"/>
    <x v="1"/>
    <s v="Ingreso"/>
  </r>
  <r>
    <s v="2019"/>
    <x v="8"/>
    <s v="29"/>
    <x v="0"/>
    <s v="000008929"/>
    <s v="000008929"/>
    <s v="4174050501          "/>
    <s v="RECICLAJE (IVA)               "/>
    <s v="  900442201"/>
    <s v="RECUPERAR S.A.S."/>
    <s v="80999002            "/>
    <x v="1"/>
    <m/>
    <m/>
    <m/>
    <s v="003373"/>
    <s v="RECICLAJE                   "/>
    <s v="11/29/2019"/>
    <n v="0"/>
    <n v="170023"/>
    <n v="170023"/>
    <x v="1"/>
    <s v="Ingreso"/>
  </r>
  <r>
    <s v="2019"/>
    <x v="8"/>
    <s v="29"/>
    <x v="0"/>
    <s v="000008929"/>
    <s v="000008929"/>
    <s v="4174050501          "/>
    <s v="RECICLAJE (IVA)               "/>
    <s v="  900442201"/>
    <s v="RECUPERAR S.A.S."/>
    <s v="80999003            "/>
    <x v="0"/>
    <m/>
    <m/>
    <m/>
    <s v="003374"/>
    <s v="RECICLAJE                   "/>
    <s v="11/29/2019"/>
    <n v="0"/>
    <n v="4520532"/>
    <n v="4520532"/>
    <x v="1"/>
    <s v="Ingreso"/>
  </r>
  <r>
    <s v="2019"/>
    <x v="8"/>
    <s v="29"/>
    <x v="0"/>
    <s v="000008929"/>
    <s v="000008929"/>
    <s v="4174050501          "/>
    <s v="RECICLAJE (IVA)               "/>
    <s v="  900442201"/>
    <s v="RECUPERAR S.A.S."/>
    <s v="80999005            "/>
    <x v="2"/>
    <m/>
    <m/>
    <m/>
    <s v="003375"/>
    <s v="RECICLAJE                   "/>
    <s v="11/29/2019"/>
    <n v="0"/>
    <n v="5456"/>
    <n v="5456"/>
    <x v="1"/>
    <s v="Ingreso"/>
  </r>
  <r>
    <s v="2019"/>
    <x v="8"/>
    <s v="29"/>
    <x v="0"/>
    <s v="000008930"/>
    <s v="000008930"/>
    <s v="4174050501          "/>
    <s v="RECICLAJE (IVA)               "/>
    <s v="  890319797"/>
    <s v="COMPAÑIA COLOMBIANA RECICLADOR"/>
    <s v="80999003            "/>
    <x v="0"/>
    <m/>
    <m/>
    <m/>
    <s v="003384"/>
    <s v="RECICLAJE                   "/>
    <s v="11/29/2019"/>
    <n v="0"/>
    <n v="367311"/>
    <n v="367311"/>
    <x v="1"/>
    <s v="Ingreso"/>
  </r>
  <r>
    <s v="2019"/>
    <x v="8"/>
    <s v="29"/>
    <x v="0"/>
    <s v="000008931"/>
    <s v="000008931"/>
    <s v="4174050501          "/>
    <s v="RECICLAJE (IVA)               "/>
    <s v="  890300406"/>
    <s v="CARTON DE COLOMBIA S.A."/>
    <s v="80999003            "/>
    <x v="0"/>
    <m/>
    <m/>
    <m/>
    <s v="003392"/>
    <s v="RECICLAJE                   "/>
    <s v="11/29/2019"/>
    <n v="0"/>
    <n v="88248900"/>
    <n v="88248900"/>
    <x v="1"/>
    <s v="Ingreso"/>
  </r>
  <r>
    <s v="2019"/>
    <x v="8"/>
    <s v="29"/>
    <x v="0"/>
    <s v="000008932"/>
    <s v="000008932"/>
    <s v="4174050501          "/>
    <s v="RECICLAJE (IVA)               "/>
    <s v="  890300406"/>
    <s v="CARTON DE COLOMBIA S.A."/>
    <s v="80999005            "/>
    <x v="2"/>
    <m/>
    <m/>
    <m/>
    <s v="003396"/>
    <s v="RECICLAJE                   "/>
    <s v="11/29/2019"/>
    <n v="0"/>
    <n v="9063970"/>
    <n v="9063970"/>
    <x v="1"/>
    <s v="Ingreso"/>
  </r>
  <r>
    <s v="2019"/>
    <x v="9"/>
    <s v="10"/>
    <x v="0"/>
    <s v="000008965"/>
    <s v="000008965"/>
    <s v="4174050501          "/>
    <s v="RECICLAJE (IVA)               "/>
    <s v="   71670551"/>
    <s v="VILLEGAS CALLE JOHN JAIRO"/>
    <s v="80999002            "/>
    <x v="1"/>
    <m/>
    <m/>
    <m/>
    <s v="000774"/>
    <s v="RECICLAJE VALID. PREVIA.    "/>
    <s v="12/10/2019"/>
    <n v="0"/>
    <n v="127100"/>
    <n v="127100"/>
    <x v="1"/>
    <s v="Ingreso"/>
  </r>
  <r>
    <s v="2019"/>
    <x v="9"/>
    <s v="11"/>
    <x v="0"/>
    <s v="000008966"/>
    <s v="000008966"/>
    <s v="4174050501          "/>
    <s v="RECICLAJE (IVA)               "/>
    <s v="  900442201"/>
    <s v="RECUPERAR S.A.S."/>
    <s v="80999002            "/>
    <x v="1"/>
    <m/>
    <m/>
    <m/>
    <s v="000836"/>
    <s v="REC NOV 2728               "/>
    <s v="12/11/2019"/>
    <n v="0"/>
    <n v="170023"/>
    <n v="170023"/>
    <x v="1"/>
    <s v="Ingreso"/>
  </r>
  <r>
    <s v="2019"/>
    <x v="9"/>
    <s v="11"/>
    <x v="0"/>
    <s v="000008966"/>
    <s v="000008966"/>
    <s v="4174050501          "/>
    <s v="RECICLAJE (IVA)               "/>
    <s v="  900442201"/>
    <s v="RECUPERAR S.A.S."/>
    <s v="80999003            "/>
    <x v="0"/>
    <m/>
    <m/>
    <m/>
    <s v="000837"/>
    <s v="REC NOV 2728               "/>
    <s v="12/11/2019"/>
    <n v="0"/>
    <n v="4520532"/>
    <n v="4520532"/>
    <x v="1"/>
    <s v="Ingreso"/>
  </r>
  <r>
    <s v="2019"/>
    <x v="9"/>
    <s v="11"/>
    <x v="0"/>
    <s v="000008966"/>
    <s v="000008966"/>
    <s v="4174050501          "/>
    <s v="RECICLAJE (IVA)               "/>
    <s v="  900442201"/>
    <s v="RECUPERAR S.A.S."/>
    <s v="80999005            "/>
    <x v="2"/>
    <m/>
    <m/>
    <m/>
    <s v="000838"/>
    <s v="REC NOV 2728               "/>
    <s v="12/11/2019"/>
    <n v="0"/>
    <n v="5456"/>
    <n v="5456"/>
    <x v="1"/>
    <s v="Ingreso"/>
  </r>
  <r>
    <s v="2019"/>
    <x v="9"/>
    <s v="11"/>
    <x v="0"/>
    <s v="000008967"/>
    <s v="000008967"/>
    <s v="4174050501          "/>
    <s v="RECICLAJE (IVA)               "/>
    <s v="  900442201"/>
    <s v="RECUPERAR S.A.S."/>
    <s v="80999002            "/>
    <x v="1"/>
    <m/>
    <m/>
    <m/>
    <s v="000847"/>
    <s v="REC NOV 29 A DIC 4          "/>
    <s v="12/11/2019"/>
    <n v="0"/>
    <n v="739413"/>
    <n v="739413"/>
    <x v="1"/>
    <s v="Ingreso"/>
  </r>
  <r>
    <s v="2019"/>
    <x v="9"/>
    <s v="11"/>
    <x v="0"/>
    <s v="000008967"/>
    <s v="000008967"/>
    <s v="4174050501          "/>
    <s v="RECICLAJE (IVA)               "/>
    <s v="  900442201"/>
    <s v="RECUPERAR S.A.S."/>
    <s v="80999005            "/>
    <x v="2"/>
    <m/>
    <m/>
    <m/>
    <s v="000848"/>
    <s v="REC NOV 29 A DIC 4          "/>
    <s v="12/11/2019"/>
    <n v="0"/>
    <n v="718276"/>
    <n v="718276"/>
    <x v="1"/>
    <s v="Ingreso"/>
  </r>
  <r>
    <s v="2019"/>
    <x v="9"/>
    <s v="11"/>
    <x v="0"/>
    <s v="000008968"/>
    <s v="000008968"/>
    <s v="4174050501          "/>
    <s v="RECICLAJE (IVA)               "/>
    <s v="  900442201"/>
    <s v="RECUPERAR S.A.S."/>
    <s v="80999002            "/>
    <x v="1"/>
    <m/>
    <m/>
    <m/>
    <s v="000856"/>
    <s v="REC DIC 5                   "/>
    <s v="12/11/2019"/>
    <n v="0"/>
    <n v="49915"/>
    <n v="49915"/>
    <x v="1"/>
    <s v="Ingreso"/>
  </r>
  <r>
    <s v="2019"/>
    <x v="9"/>
    <s v="11"/>
    <x v="0"/>
    <s v="000008968"/>
    <s v="000008968"/>
    <s v="4174050501          "/>
    <s v="RECICLAJE (IVA)               "/>
    <s v="  900442201"/>
    <s v="RECUPERAR S.A.S."/>
    <s v="80999003            "/>
    <x v="0"/>
    <m/>
    <m/>
    <m/>
    <s v="000857"/>
    <s v="REC DIC 5                   "/>
    <s v="12/11/2019"/>
    <n v="0"/>
    <n v="529889"/>
    <n v="529889"/>
    <x v="1"/>
    <s v="Ingreso"/>
  </r>
  <r>
    <s v="2019"/>
    <x v="9"/>
    <s v="11"/>
    <x v="0"/>
    <s v="000008968"/>
    <s v="000008968"/>
    <s v="4174050501          "/>
    <s v="RECICLAJE (IVA)               "/>
    <s v="  900442201"/>
    <s v="RECUPERAR S.A.S."/>
    <s v="80999005            "/>
    <x v="2"/>
    <m/>
    <m/>
    <m/>
    <s v="000858"/>
    <s v="REC DIC 5                   "/>
    <s v="12/11/2019"/>
    <n v="0"/>
    <n v="3536334"/>
    <n v="3536334"/>
    <x v="1"/>
    <s v="Ingreso"/>
  </r>
  <r>
    <s v="2019"/>
    <x v="9"/>
    <s v="11"/>
    <x v="0"/>
    <s v="000008968"/>
    <s v="000008968"/>
    <s v="4174050501          "/>
    <s v="RECICLAJE (IVA)               "/>
    <s v="  900442201"/>
    <s v="RECUPERAR S.A.S."/>
    <s v="80999006            "/>
    <x v="5"/>
    <m/>
    <m/>
    <m/>
    <s v="000859"/>
    <s v="REC DIC 5                   "/>
    <s v="12/11/2019"/>
    <n v="0"/>
    <n v="90664"/>
    <n v="90664"/>
    <x v="1"/>
    <s v="Ingreso"/>
  </r>
  <r>
    <s v="2019"/>
    <x v="9"/>
    <s v="11"/>
    <x v="0"/>
    <s v="000008968"/>
    <s v="000008968"/>
    <s v="4174050501          "/>
    <s v="RECICLAJE (IVA)               "/>
    <s v="  900442201"/>
    <s v="RECUPERAR S.A.S."/>
    <s v="80999008            "/>
    <x v="4"/>
    <m/>
    <m/>
    <m/>
    <s v="000860"/>
    <s v="REC DIC 5                   "/>
    <s v="12/11/2019"/>
    <n v="0"/>
    <n v="101225"/>
    <n v="101225"/>
    <x v="1"/>
    <s v="Ingreso"/>
  </r>
  <r>
    <s v="2019"/>
    <x v="9"/>
    <s v="11"/>
    <x v="0"/>
    <s v="000008972"/>
    <s v="000008972"/>
    <s v="4174050501          "/>
    <s v="RECICLAJE (IVA)               "/>
    <s v="  900299043"/>
    <s v="PLASTICOS AMBIENTALES S.A.S."/>
    <s v="80999002            "/>
    <x v="1"/>
    <m/>
    <m/>
    <m/>
    <s v="000881"/>
    <s v="VTA DE PLASTICO             "/>
    <s v="12/11/2019"/>
    <n v="0"/>
    <n v="5579800"/>
    <n v="5579800"/>
    <x v="1"/>
    <s v="Ingreso"/>
  </r>
  <r>
    <s v="2019"/>
    <x v="9"/>
    <s v="11"/>
    <x v="0"/>
    <s v="000008972"/>
    <s v="000008972"/>
    <s v="4174050501          "/>
    <s v="RECICLAJE (IVA)               "/>
    <s v="  900299043"/>
    <s v="PLASTICOS AMBIENTALES S.A.S."/>
    <s v="80999003            "/>
    <x v="0"/>
    <m/>
    <m/>
    <m/>
    <s v="000882"/>
    <s v="VTA DE PLASTICO             "/>
    <s v="12/11/2019"/>
    <n v="0"/>
    <n v="12463240"/>
    <n v="12463240"/>
    <x v="1"/>
    <s v="Ingreso"/>
  </r>
  <r>
    <s v="2019"/>
    <x v="9"/>
    <s v="11"/>
    <x v="0"/>
    <s v="000008972"/>
    <s v="000008972"/>
    <s v="4174050501          "/>
    <s v="RECICLAJE (IVA)               "/>
    <s v="  900299043"/>
    <s v="PLASTICOS AMBIENTALES S.A.S."/>
    <s v="80999004            "/>
    <x v="3"/>
    <m/>
    <m/>
    <m/>
    <s v="000883"/>
    <s v="VTA DE PLASTICO             "/>
    <s v="12/11/2019"/>
    <n v="0"/>
    <n v="4076520"/>
    <n v="4076520"/>
    <x v="1"/>
    <s v="Ingreso"/>
  </r>
  <r>
    <s v="2019"/>
    <x v="9"/>
    <s v="11"/>
    <x v="0"/>
    <s v="000008972"/>
    <s v="000008972"/>
    <s v="4174050501          "/>
    <s v="RECICLAJE (IVA)               "/>
    <s v="  900299043"/>
    <s v="PLASTICOS AMBIENTALES S.A.S."/>
    <s v="80999006            "/>
    <x v="5"/>
    <m/>
    <m/>
    <m/>
    <s v="000884"/>
    <s v="VTA DE PLASTICO             "/>
    <s v="12/11/2019"/>
    <n v="0"/>
    <n v="2182240"/>
    <n v="2182240"/>
    <x v="1"/>
    <s v="Ingreso"/>
  </r>
  <r>
    <s v="2019"/>
    <x v="9"/>
    <s v="12"/>
    <x v="0"/>
    <s v="000008980"/>
    <s v="000008980"/>
    <s v="4174050501          "/>
    <s v="RECICLAJE (IVA)               "/>
    <s v="  900442201"/>
    <s v="RECUPERAR S.A.S."/>
    <s v="80999002            "/>
    <x v="1"/>
    <m/>
    <m/>
    <m/>
    <s v="000929"/>
    <s v="REC DIC 9                   "/>
    <s v="12/12/2019"/>
    <n v="0"/>
    <n v="521187"/>
    <n v="521187"/>
    <x v="1"/>
    <s v="Ingreso"/>
  </r>
  <r>
    <s v="2019"/>
    <x v="9"/>
    <s v="12"/>
    <x v="0"/>
    <s v="000008980"/>
    <s v="000008980"/>
    <s v="4174050501          "/>
    <s v="RECICLAJE (IVA)               "/>
    <s v="  900442201"/>
    <s v="RECUPERAR S.A.S."/>
    <s v="80999003            "/>
    <x v="0"/>
    <m/>
    <m/>
    <m/>
    <s v="000930"/>
    <s v="REC DIC 9                   "/>
    <s v="12/12/2019"/>
    <n v="0"/>
    <n v="1523954"/>
    <n v="1523954"/>
    <x v="1"/>
    <s v="Ingreso"/>
  </r>
  <r>
    <s v="2019"/>
    <x v="9"/>
    <s v="12"/>
    <x v="0"/>
    <s v="000008980"/>
    <s v="000008980"/>
    <s v="4174050501          "/>
    <s v="RECICLAJE (IVA)               "/>
    <s v="  900442201"/>
    <s v="RECUPERAR S.A.S."/>
    <s v="80999008            "/>
    <x v="4"/>
    <m/>
    <m/>
    <m/>
    <s v="000931"/>
    <s v="REC DIC 9                   "/>
    <s v="12/12/2019"/>
    <n v="0"/>
    <n v="52884"/>
    <n v="52884"/>
    <x v="1"/>
    <s v="Ingreso"/>
  </r>
  <r>
    <s v="2019"/>
    <x v="9"/>
    <s v="12"/>
    <x v="0"/>
    <s v="000008981"/>
    <s v="000008981"/>
    <s v="4174050501          "/>
    <s v="RECICLAJE (IVA)               "/>
    <s v="  901168657"/>
    <s v="PLASTICOS DURAN &amp; MARULANDA S."/>
    <s v="80999002            "/>
    <x v="1"/>
    <m/>
    <m/>
    <m/>
    <s v="000939"/>
    <s v="RECICLAJE VALID. PREVIA.    "/>
    <s v="12/12/2019"/>
    <n v="0"/>
    <n v="105700"/>
    <n v="105700"/>
    <x v="1"/>
    <s v="Ingreso"/>
  </r>
  <r>
    <s v="2019"/>
    <x v="9"/>
    <s v="12"/>
    <x v="0"/>
    <s v="000008982"/>
    <s v="000008982"/>
    <s v="4174050501          "/>
    <s v="RECICLAJE (IVA)               "/>
    <s v="  900559304"/>
    <s v="INVERSIONES Y COMERCIALIZADORA"/>
    <s v="80999002            "/>
    <x v="1"/>
    <m/>
    <m/>
    <m/>
    <s v="000944"/>
    <s v="RECICLAJE VALID. PREVIA.    "/>
    <s v="12/12/2019"/>
    <n v="0"/>
    <n v="2606390"/>
    <n v="2606390"/>
    <x v="1"/>
    <s v="Ingreso"/>
  </r>
  <r>
    <s v="2019"/>
    <x v="9"/>
    <s v="12"/>
    <x v="0"/>
    <s v="000008985"/>
    <s v="000008985"/>
    <s v="4174050501          "/>
    <s v="RECICLAJE (IVA)               "/>
    <s v="   39167576"/>
    <s v="CASTRILLON BERRIO MARIA EUGENI"/>
    <s v="80999002            "/>
    <x v="1"/>
    <m/>
    <m/>
    <m/>
    <s v="000952"/>
    <s v="VTA DE MADERA               "/>
    <s v="12/12/2019"/>
    <n v="0"/>
    <n v="124120"/>
    <n v="124120"/>
    <x v="1"/>
    <s v="Ingreso"/>
  </r>
  <r>
    <s v="2019"/>
    <x v="9"/>
    <s v="12"/>
    <x v="0"/>
    <s v="000008986"/>
    <s v="000008986"/>
    <s v="4174050501          "/>
    <s v="RECICLAJE (IVA)               "/>
    <s v="  890925108"/>
    <s v="PAPELES Y CARTONES S.A. PAPELS"/>
    <s v="80999002            "/>
    <x v="1"/>
    <m/>
    <m/>
    <m/>
    <s v="000956"/>
    <s v="RECICLAJE VALID. PREVIA.    "/>
    <s v="12/12/2019"/>
    <n v="0"/>
    <n v="62285400"/>
    <n v="62285400"/>
    <x v="1"/>
    <s v="Ingreso"/>
  </r>
  <r>
    <s v="2019"/>
    <x v="9"/>
    <s v="12"/>
    <x v="0"/>
    <s v="000008987"/>
    <s v="000008987"/>
    <s v="4174050501          "/>
    <s v="RECICLAJE (IVA)               "/>
    <s v="  890300406"/>
    <s v="CARTON DE COLOMBIA S.A."/>
    <s v="80999008            "/>
    <x v="4"/>
    <m/>
    <m/>
    <m/>
    <s v="000960"/>
    <s v="RECICLAJE VALID. PREVIA.    "/>
    <s v="12/12/2019"/>
    <n v="0"/>
    <n v="3771100"/>
    <n v="3771100"/>
    <x v="1"/>
    <s v="Ingreso"/>
  </r>
  <r>
    <s v="2019"/>
    <x v="9"/>
    <s v="12"/>
    <x v="0"/>
    <s v="000008988"/>
    <s v="000008988"/>
    <s v="4174050501          "/>
    <s v="RECICLAJE (IVA)               "/>
    <s v="  890300406"/>
    <s v="CARTON DE COLOMBIA S.A."/>
    <s v="80999008            "/>
    <x v="4"/>
    <m/>
    <m/>
    <m/>
    <s v="000964"/>
    <s v="RECICLAJE VALID. PREVIA.    "/>
    <s v="12/12/2019"/>
    <n v="0"/>
    <n v="3577600"/>
    <n v="3577600"/>
    <x v="1"/>
    <s v="Ingreso"/>
  </r>
  <r>
    <s v="2019"/>
    <x v="9"/>
    <s v="12"/>
    <x v="0"/>
    <s v="000008989"/>
    <s v="000008989"/>
    <s v="4174050501          "/>
    <s v="RECICLAJE (IVA)               "/>
    <s v="  890300406"/>
    <s v="CARTON DE COLOMBIA S.A."/>
    <s v="80999005            "/>
    <x v="2"/>
    <m/>
    <m/>
    <m/>
    <s v="000968"/>
    <s v="RECICLAJE VALID. PREVIA.    "/>
    <s v="12/12/2019"/>
    <n v="0"/>
    <n v="22764200"/>
    <n v="22764200"/>
    <x v="1"/>
    <s v="Ingreso"/>
  </r>
  <r>
    <s v="2019"/>
    <x v="9"/>
    <s v="12"/>
    <x v="0"/>
    <s v="000008990"/>
    <s v="000008990"/>
    <s v="4174050501          "/>
    <s v="RECICLAJE (IVA)               "/>
    <s v="  890300406"/>
    <s v="CARTON DE COLOMBIA S.A."/>
    <s v="80999003            "/>
    <x v="0"/>
    <m/>
    <m/>
    <m/>
    <s v="000972"/>
    <s v="RECICLAJE VALID. PREVIA.    "/>
    <s v="12/12/2019"/>
    <n v="0"/>
    <n v="62909000"/>
    <n v="62909000"/>
    <x v="1"/>
    <s v="Ingreso"/>
  </r>
  <r>
    <s v="2019"/>
    <x v="9"/>
    <s v="16"/>
    <x v="0"/>
    <s v="000008992"/>
    <s v="000008992"/>
    <s v="4174050501          "/>
    <s v="RECICLAJE (IVA)               "/>
    <s v="  900442201"/>
    <s v="RECUPERAR S.A.S."/>
    <s v="80999005            "/>
    <x v="2"/>
    <m/>
    <m/>
    <m/>
    <s v="001049"/>
    <s v="RECICLAJE VALID. PREVIA.    "/>
    <s v="12/16/2019"/>
    <n v="0"/>
    <n v="2556469"/>
    <n v="2556469"/>
    <x v="1"/>
    <s v="Ingreso"/>
  </r>
  <r>
    <s v="2019"/>
    <x v="9"/>
    <s v="16"/>
    <x v="0"/>
    <s v="000008992"/>
    <s v="000008992"/>
    <s v="4174050501          "/>
    <s v="RECICLAJE (IVA)               "/>
    <s v="  900442201"/>
    <s v="RECUPERAR S.A.S."/>
    <s v="80999006            "/>
    <x v="5"/>
    <m/>
    <m/>
    <m/>
    <s v="001050"/>
    <s v="RECICLAJE VALID. PREVIA.    "/>
    <s v="12/16/2019"/>
    <n v="0"/>
    <n v="53071"/>
    <n v="53071"/>
    <x v="1"/>
    <s v="Ingreso"/>
  </r>
  <r>
    <s v="2019"/>
    <x v="9"/>
    <s v="16"/>
    <x v="0"/>
    <s v="000008993"/>
    <s v="000008993"/>
    <s v="4174050501          "/>
    <s v="RECICLAJE (IVA)               "/>
    <s v="  900442201"/>
    <s v="RECUPERAR S.A.S."/>
    <s v="80999002            "/>
    <x v="1"/>
    <m/>
    <m/>
    <m/>
    <s v="001058"/>
    <s v="RECICLAJE VALID. PREVIA.    "/>
    <s v="12/16/2019"/>
    <n v="0"/>
    <n v="598572"/>
    <n v="598572"/>
    <x v="1"/>
    <s v="Ingreso"/>
  </r>
  <r>
    <s v="2019"/>
    <x v="9"/>
    <s v="16"/>
    <x v="0"/>
    <s v="000008993"/>
    <s v="000008993"/>
    <s v="4174050501          "/>
    <s v="RECICLAJE (IVA)               "/>
    <s v="  900442201"/>
    <s v="RECUPERAR S.A.S."/>
    <s v="80999008            "/>
    <x v="4"/>
    <m/>
    <m/>
    <m/>
    <s v="001059"/>
    <s v="RECICLAJE VALID. PREVIA.    "/>
    <s v="12/16/2019"/>
    <n v="0"/>
    <n v="40311"/>
    <n v="40311"/>
    <x v="1"/>
    <s v="Ingreso"/>
  </r>
  <r>
    <s v="2019"/>
    <x v="9"/>
    <s v="16"/>
    <x v="0"/>
    <s v="000008994"/>
    <s v="000008994"/>
    <s v="4174050501          "/>
    <s v="RECICLAJE (IVA)               "/>
    <s v="  900442201"/>
    <s v="RECUPERAR S.A.S."/>
    <s v="80999002            "/>
    <x v="1"/>
    <m/>
    <m/>
    <m/>
    <s v="001068"/>
    <s v="RECICLAJE VALID. PREVIA.    "/>
    <s v="12/16/2019"/>
    <n v="0"/>
    <n v="194562"/>
    <n v="194562"/>
    <x v="1"/>
    <s v="Ingreso"/>
  </r>
  <r>
    <s v="2019"/>
    <x v="9"/>
    <s v="16"/>
    <x v="0"/>
    <s v="000008996"/>
    <s v="000008996"/>
    <s v="4174050501          "/>
    <s v="RECICLAJE (IVA)               "/>
    <s v="  800013252"/>
    <s v="CTA DE RECICLAJE Y SERVICIOS C"/>
    <s v="80999004            "/>
    <x v="3"/>
    <m/>
    <m/>
    <m/>
    <s v="001078"/>
    <s v="RECICLAJE VALID. PREVIA.    "/>
    <s v="12/16/2019"/>
    <n v="0"/>
    <n v="191400"/>
    <n v="191400"/>
    <x v="1"/>
    <s v="Ingreso"/>
  </r>
  <r>
    <s v="2019"/>
    <x v="9"/>
    <s v="16"/>
    <x v="0"/>
    <s v="000008998"/>
    <s v="000008998"/>
    <s v="4174050501          "/>
    <s v="RECICLAJE (IVA)               "/>
    <s v="  900823594"/>
    <s v="INDUSTRIA PROCESADORA DE PLAST"/>
    <s v="80999008            "/>
    <x v="4"/>
    <m/>
    <m/>
    <m/>
    <s v="001087"/>
    <s v="RECICLAJE VALID. PREVIA.    "/>
    <s v="12/16/2019"/>
    <n v="0"/>
    <n v="3200680"/>
    <n v="3200680"/>
    <x v="1"/>
    <s v="Ingreso"/>
  </r>
  <r>
    <s v="2019"/>
    <x v="9"/>
    <s v="16"/>
    <x v="0"/>
    <s v="000009000"/>
    <s v="000009000"/>
    <s v="4174050501          "/>
    <s v="RECICLAJE (IVA)               "/>
    <s v="  890319797"/>
    <s v="COMPAÑIA COLOMBIANA RECICLADOR"/>
    <s v="80999003            "/>
    <x v="0"/>
    <m/>
    <m/>
    <m/>
    <s v="001094"/>
    <s v="RECICLAJE VALID. PREVIA.    "/>
    <s v="12/16/2019"/>
    <n v="0"/>
    <n v="234080"/>
    <n v="234080"/>
    <x v="1"/>
    <s v="Ingreso"/>
  </r>
  <r>
    <s v="2019"/>
    <x v="9"/>
    <s v="16"/>
    <x v="0"/>
    <s v="000009002"/>
    <s v="000009002"/>
    <s v="4174050501          "/>
    <s v="RECICLAJE (IVA)               "/>
    <s v="  900299043"/>
    <s v="PLASTICOS AMBIENTALES S.A.S."/>
    <s v="80999002            "/>
    <x v="1"/>
    <m/>
    <m/>
    <m/>
    <s v="001106"/>
    <s v="RECICLAJE VALID. PREVIA.    "/>
    <s v="12/16/2019"/>
    <n v="0"/>
    <n v="2186840"/>
    <n v="2186840"/>
    <x v="1"/>
    <s v="Ingreso"/>
  </r>
  <r>
    <s v="2019"/>
    <x v="9"/>
    <s v="16"/>
    <x v="0"/>
    <s v="000009002"/>
    <s v="000009002"/>
    <s v="4174050501          "/>
    <s v="RECICLAJE (IVA)               "/>
    <s v="  900299043"/>
    <s v="PLASTICOS AMBIENTALES S.A.S."/>
    <s v="80999003            "/>
    <x v="0"/>
    <m/>
    <m/>
    <m/>
    <s v="001107"/>
    <s v="RECICLAJE VALID. PREVIA.    "/>
    <s v="12/16/2019"/>
    <n v="0"/>
    <n v="3907240"/>
    <n v="3907240"/>
    <x v="1"/>
    <s v="Ingreso"/>
  </r>
  <r>
    <s v="2019"/>
    <x v="9"/>
    <s v="16"/>
    <x v="0"/>
    <s v="000009002"/>
    <s v="000009002"/>
    <s v="4174050501          "/>
    <s v="RECICLAJE (IVA)               "/>
    <s v="  900299043"/>
    <s v="PLASTICOS AMBIENTALES S.A.S."/>
    <s v="80999006            "/>
    <x v="5"/>
    <m/>
    <m/>
    <m/>
    <s v="001108"/>
    <s v="RECICLAJE VALID. PREVIA.    "/>
    <s v="12/16/2019"/>
    <n v="0"/>
    <n v="2725040"/>
    <n v="2725040"/>
    <x v="1"/>
    <s v="Ingreso"/>
  </r>
  <r>
    <s v="2019"/>
    <x v="9"/>
    <s v="16"/>
    <x v="0"/>
    <s v="000009003"/>
    <s v="000009003"/>
    <s v="4174050501          "/>
    <s v="RECICLAJE (IVA)               "/>
    <s v="  900559304"/>
    <s v="INVERSIONES Y COMERCIALIZADORA"/>
    <s v="80999002            "/>
    <x v="1"/>
    <m/>
    <m/>
    <m/>
    <s v="001112"/>
    <s v="RECICLAJE VALID. PREVIA.    "/>
    <s v="12/16/2019"/>
    <n v="0"/>
    <n v="2496880"/>
    <n v="2496880"/>
    <x v="1"/>
    <s v="Ingreso"/>
  </r>
  <r>
    <s v="2019"/>
    <x v="9"/>
    <s v="16"/>
    <x v="0"/>
    <s v="000009004"/>
    <s v="000009004"/>
    <s v="4174050501          "/>
    <s v="RECICLAJE (IVA)               "/>
    <s v="   39167576"/>
    <s v="CASTRILLON BERRIO MARIA EUGENI"/>
    <s v="80999002            "/>
    <x v="1"/>
    <m/>
    <m/>
    <m/>
    <s v="001115"/>
    <s v="RECICLAJE VALID. PREVIA.    "/>
    <s v="12/16/2019"/>
    <n v="0"/>
    <n v="145000"/>
    <n v="145000"/>
    <x v="1"/>
    <s v="Ingreso"/>
  </r>
  <r>
    <s v="2019"/>
    <x v="9"/>
    <s v="17"/>
    <x v="0"/>
    <s v="000009007"/>
    <s v="000009007"/>
    <s v="4174050501          "/>
    <s v="RECICLAJE (IVA)               "/>
    <s v="  890900608"/>
    <s v="ALMACENES EXITO S A"/>
    <s v="80999002            "/>
    <x v="1"/>
    <m/>
    <m/>
    <m/>
    <s v="001128"/>
    <s v="RECICLAJE VALID. PREVIA.    "/>
    <s v="12/17/2019"/>
    <n v="0"/>
    <n v="200000"/>
    <n v="200000"/>
    <x v="1"/>
    <s v="Ingreso"/>
  </r>
  <r>
    <s v="2019"/>
    <x v="9"/>
    <s v="17"/>
    <x v="0"/>
    <s v="000009008"/>
    <s v="000009008"/>
    <s v="4174050501          "/>
    <s v="RECICLAJE (IVA)               "/>
    <s v="  900442201"/>
    <s v="RECUPERAR S.A.S."/>
    <s v="80999002            "/>
    <x v="1"/>
    <m/>
    <m/>
    <m/>
    <s v="001132"/>
    <s v="RECICLAJE VALID. PREVIA.    "/>
    <s v="12/17/2019"/>
    <n v="0"/>
    <n v="413560"/>
    <n v="413560"/>
    <x v="1"/>
    <s v="Ingreso"/>
  </r>
  <r>
    <s v="2019"/>
    <x v="9"/>
    <s v="17"/>
    <x v="0"/>
    <s v="000009008"/>
    <s v="000009008"/>
    <s v="4174050501          "/>
    <s v="RECICLAJE (IVA)               "/>
    <s v="  900442201"/>
    <s v="RECUPERAR S.A.S."/>
    <s v="80999005            "/>
    <x v="2"/>
    <m/>
    <m/>
    <m/>
    <s v="001133"/>
    <s v="RECICLAJE VALID. PREVIA.    "/>
    <s v="12/17/2019"/>
    <n v="0"/>
    <n v="4092"/>
    <n v="4092"/>
    <x v="1"/>
    <s v="Ingreso"/>
  </r>
  <r>
    <s v="2019"/>
    <x v="9"/>
    <s v="17"/>
    <x v="0"/>
    <s v="000009008"/>
    <s v="000009008"/>
    <s v="4174050501          "/>
    <s v="RECICLAJE (IVA)               "/>
    <s v="  900442201"/>
    <s v="RECUPERAR S.A.S."/>
    <s v="80999006            "/>
    <x v="5"/>
    <m/>
    <m/>
    <m/>
    <s v="001134"/>
    <s v="RECICLAJE VALID. PREVIA.    "/>
    <s v="12/17/2019"/>
    <n v="0"/>
    <n v="180525"/>
    <n v="180525"/>
    <x v="1"/>
    <s v="Ingreso"/>
  </r>
  <r>
    <s v="2019"/>
    <x v="9"/>
    <s v="17"/>
    <x v="0"/>
    <s v="000009008"/>
    <s v="000009008"/>
    <s v="4174050501          "/>
    <s v="RECICLAJE (IVA)               "/>
    <s v="  900442201"/>
    <s v="RECUPERAR S.A.S."/>
    <s v="80999008            "/>
    <x v="4"/>
    <m/>
    <m/>
    <m/>
    <s v="001135"/>
    <s v="RECICLAJE VALID. PREVIA.    "/>
    <s v="12/17/2019"/>
    <n v="0"/>
    <n v="310000"/>
    <n v="310000"/>
    <x v="1"/>
    <s v="Ingreso"/>
  </r>
  <r>
    <s v="2019"/>
    <x v="9"/>
    <s v="17"/>
    <x v="0"/>
    <s v="000009009"/>
    <s v="000009009"/>
    <s v="4174050501          "/>
    <s v="RECICLAJE (IVA)               "/>
    <s v="  900442201"/>
    <s v="RECUPERAR S.A.S."/>
    <s v="80999002            "/>
    <x v="1"/>
    <m/>
    <m/>
    <m/>
    <s v="001145"/>
    <s v="RECICLAJE VALID. PREVIA.    "/>
    <s v="12/17/2019"/>
    <n v="0"/>
    <n v="361542"/>
    <n v="361542"/>
    <x v="1"/>
    <s v="Ingreso"/>
  </r>
  <r>
    <s v="2019"/>
    <x v="9"/>
    <s v="17"/>
    <x v="0"/>
    <s v="000009009"/>
    <s v="000009009"/>
    <s v="4174050501          "/>
    <s v="RECICLAJE (IVA)               "/>
    <s v="  900442201"/>
    <s v="RECUPERAR S.A.S."/>
    <s v="80999003            "/>
    <x v="0"/>
    <m/>
    <m/>
    <m/>
    <s v="001146"/>
    <s v="RECICLAJE VALID. PREVIA.    "/>
    <s v="12/17/2019"/>
    <n v="0"/>
    <n v="3457010"/>
    <n v="3457010"/>
    <x v="1"/>
    <s v="Ingreso"/>
  </r>
  <r>
    <s v="2019"/>
    <x v="9"/>
    <s v="17"/>
    <x v="0"/>
    <s v="000009009"/>
    <s v="000009009"/>
    <s v="4174050501          "/>
    <s v="RECICLAJE (IVA)               "/>
    <s v="  900442201"/>
    <s v="RECUPERAR S.A.S."/>
    <s v="80999005            "/>
    <x v="2"/>
    <m/>
    <m/>
    <m/>
    <s v="001147"/>
    <s v="RECICLAJE VALID. PREVIA.    "/>
    <s v="12/17/2019"/>
    <n v="0"/>
    <n v="714243"/>
    <n v="714243"/>
    <x v="1"/>
    <s v="Ingreso"/>
  </r>
  <r>
    <s v="2019"/>
    <x v="9"/>
    <s v="17"/>
    <x v="0"/>
    <s v="000009009"/>
    <s v="000009009"/>
    <s v="4174050501          "/>
    <s v="RECICLAJE (IVA)               "/>
    <s v="  900442201"/>
    <s v="RECUPERAR S.A.S."/>
    <s v="80999008            "/>
    <x v="4"/>
    <m/>
    <m/>
    <m/>
    <s v="001148"/>
    <s v="RECICLAJE VALID. PREVIA.    "/>
    <s v="12/17/2019"/>
    <n v="0"/>
    <n v="73000"/>
    <n v="73000"/>
    <x v="1"/>
    <s v="Ingreso"/>
  </r>
  <r>
    <s v="2019"/>
    <x v="9"/>
    <s v="17"/>
    <x v="0"/>
    <s v="000009010"/>
    <s v="000009010"/>
    <s v="4174050501          "/>
    <s v="RECICLAJE (IVA)               "/>
    <s v="  900442201"/>
    <s v="RECUPERAR S.A.S."/>
    <s v="80999005            "/>
    <x v="2"/>
    <m/>
    <m/>
    <m/>
    <s v="001158"/>
    <s v="RECICLAJE VALID. PREVIA.    "/>
    <s v="12/17/2019"/>
    <n v="0"/>
    <n v="21142"/>
    <n v="21142"/>
    <x v="1"/>
    <s v="Ingreso"/>
  </r>
  <r>
    <s v="2019"/>
    <x v="9"/>
    <s v="19"/>
    <x v="0"/>
    <s v="000009016"/>
    <s v="000009016"/>
    <s v="4174050501          "/>
    <s v="RECICLAJE (IVA)               "/>
    <s v="  901168657"/>
    <s v="PLASTICOS DURAN &amp; MARULANDA S."/>
    <s v="80999002            "/>
    <x v="1"/>
    <m/>
    <m/>
    <m/>
    <s v="001372"/>
    <s v="RECICLAJE VALID. PREVIA.    "/>
    <s v="12/19/2019"/>
    <n v="0"/>
    <n v="70300"/>
    <n v="70300"/>
    <x v="1"/>
    <s v="Ingreso"/>
  </r>
  <r>
    <s v="2019"/>
    <x v="9"/>
    <s v="19"/>
    <x v="0"/>
    <s v="000009017"/>
    <s v="000009017"/>
    <s v="4174050501          "/>
    <s v="RECICLAJE (IVA)               "/>
    <s v="  900823594"/>
    <s v="INDUSTRIA PROCESADORA DE PLAST"/>
    <s v="80999008            "/>
    <x v="4"/>
    <m/>
    <m/>
    <m/>
    <s v="001377"/>
    <s v="RECICLAJE VALID. PREVIA.    "/>
    <s v="12/19/2019"/>
    <n v="0"/>
    <n v="2654200"/>
    <n v="2654200"/>
    <x v="1"/>
    <s v="Ingreso"/>
  </r>
  <r>
    <s v="2019"/>
    <x v="9"/>
    <s v="19"/>
    <x v="0"/>
    <s v="000009019"/>
    <s v="000009019"/>
    <s v="4174050501          "/>
    <s v="RECICLAJE (IVA)               "/>
    <s v="  900299043"/>
    <s v="PLASTICOS AMBIENTALES S.A.S."/>
    <s v="80999002            "/>
    <x v="1"/>
    <m/>
    <m/>
    <m/>
    <s v="001384"/>
    <s v="RECICLAJE VALID. PREVIA.    "/>
    <s v="12/19/2019"/>
    <n v="0"/>
    <n v="1435200"/>
    <n v="1435200"/>
    <x v="1"/>
    <s v="Ingreso"/>
  </r>
  <r>
    <s v="2019"/>
    <x v="9"/>
    <s v="19"/>
    <x v="0"/>
    <s v="000009019"/>
    <s v="000009019"/>
    <s v="4174050501          "/>
    <s v="RECICLAJE (IVA)               "/>
    <s v="  900299043"/>
    <s v="PLASTICOS AMBIENTALES S.A.S."/>
    <s v="80999003            "/>
    <x v="0"/>
    <m/>
    <m/>
    <m/>
    <s v="001385"/>
    <s v="RECICLAJE VALID. PREVIA.    "/>
    <s v="12/19/2019"/>
    <n v="0"/>
    <n v="4131720"/>
    <n v="4131720"/>
    <x v="1"/>
    <s v="Ingreso"/>
  </r>
  <r>
    <s v="2019"/>
    <x v="9"/>
    <s v="19"/>
    <x v="0"/>
    <s v="000009020"/>
    <s v="000009020"/>
    <s v="4174050501          "/>
    <s v="RECICLAJE (IVA)               "/>
    <s v="  890925108"/>
    <s v="PAPELES Y CARTONES S.A. PAPELS"/>
    <s v="80999002            "/>
    <x v="1"/>
    <m/>
    <m/>
    <m/>
    <s v="001389"/>
    <s v="RECICLAJE VALID. PREVIA.    "/>
    <s v="12/19/2019"/>
    <n v="0"/>
    <n v="34197900"/>
    <n v="34197900"/>
    <x v="1"/>
    <s v="Ingreso"/>
  </r>
  <r>
    <s v="2019"/>
    <x v="9"/>
    <s v="19"/>
    <x v="0"/>
    <s v="000009021"/>
    <s v="000009021"/>
    <s v="4174050501          "/>
    <s v="RECICLAJE (IVA)               "/>
    <s v="  890300406"/>
    <s v="CARTON DE COLOMBIA S.A."/>
    <s v="80999006            "/>
    <x v="5"/>
    <m/>
    <m/>
    <m/>
    <s v="001393"/>
    <s v="RECICLAJE VALID. PREVIA.    "/>
    <s v="12/19/2019"/>
    <n v="0"/>
    <n v="7718500"/>
    <n v="7718500"/>
    <x v="1"/>
    <s v="Ingreso"/>
  </r>
  <r>
    <s v="2019"/>
    <x v="9"/>
    <s v="19"/>
    <x v="0"/>
    <s v="000009021"/>
    <s v="000009021"/>
    <s v="4174050501          "/>
    <s v="RECICLAJE (IVA)               "/>
    <s v="  890300406"/>
    <s v="CARTON DE COLOMBIA S.A."/>
    <s v="80999008            "/>
    <x v="4"/>
    <m/>
    <m/>
    <m/>
    <s v="001394"/>
    <s v="RECICLAJE VALID. PREVIA.    "/>
    <s v="12/19/2019"/>
    <n v="0"/>
    <n v="23134000"/>
    <n v="23134000"/>
    <x v="1"/>
    <s v="Ingreso"/>
  </r>
  <r>
    <s v="2019"/>
    <x v="9"/>
    <s v="19"/>
    <x v="0"/>
    <s v="000009022"/>
    <s v="000009022"/>
    <s v="4174050501          "/>
    <s v="RECICLAJE (IVA)               "/>
    <s v="  890300406"/>
    <s v="CARTON DE COLOMBIA S.A."/>
    <s v="80999005            "/>
    <x v="2"/>
    <m/>
    <m/>
    <m/>
    <s v="001398"/>
    <s v="RECICLAJE VALID. PREVIA.    "/>
    <s v="12/19/2019"/>
    <n v="0"/>
    <n v="26612270"/>
    <n v="26612270"/>
    <x v="1"/>
    <s v="Ingreso"/>
  </r>
  <r>
    <s v="2019"/>
    <x v="9"/>
    <s v="19"/>
    <x v="0"/>
    <s v="000009023"/>
    <s v="000009023"/>
    <s v="4174050501          "/>
    <s v="RECICLAJE (IVA)               "/>
    <s v="  890300406"/>
    <s v="CARTON DE COLOMBIA S.A."/>
    <s v="80999003            "/>
    <x v="0"/>
    <m/>
    <m/>
    <m/>
    <s v="001402"/>
    <s v="RECICLAJE VALID. PREVIA.    "/>
    <s v="12/19/2019"/>
    <n v="0"/>
    <n v="75366960"/>
    <n v="75366960"/>
    <x v="1"/>
    <s v="Ingreso"/>
  </r>
  <r>
    <s v="2019"/>
    <x v="9"/>
    <s v="20"/>
    <x v="0"/>
    <s v="000009026"/>
    <s v="000009026"/>
    <s v="4174050501          "/>
    <s v="RECICLAJE (IVA)               "/>
    <s v="  900442201"/>
    <s v="RECUPERAR S.A.S."/>
    <s v="80999002            "/>
    <x v="1"/>
    <m/>
    <m/>
    <m/>
    <s v="001414"/>
    <s v="RECICLAJE VALID. PREVIA.    "/>
    <s v="12/20/2019"/>
    <n v="0"/>
    <n v="512254"/>
    <n v="512254"/>
    <x v="1"/>
    <s v="Ingreso"/>
  </r>
  <r>
    <s v="2019"/>
    <x v="9"/>
    <s v="20"/>
    <x v="0"/>
    <s v="000009026"/>
    <s v="000009026"/>
    <s v="4174050501          "/>
    <s v="RECICLAJE (IVA)               "/>
    <s v="  900442201"/>
    <s v="RECUPERAR S.A.S."/>
    <s v="80999003            "/>
    <x v="0"/>
    <m/>
    <m/>
    <m/>
    <s v="001415"/>
    <s v="RECICLAJE VALID. PREVIA.    "/>
    <s v="12/20/2019"/>
    <n v="0"/>
    <n v="800121"/>
    <n v="800121"/>
    <x v="1"/>
    <s v="Ingreso"/>
  </r>
  <r>
    <s v="2019"/>
    <x v="9"/>
    <s v="20"/>
    <x v="0"/>
    <s v="000009026"/>
    <s v="000009026"/>
    <s v="4174050501          "/>
    <s v="RECICLAJE (IVA)               "/>
    <s v="  900442201"/>
    <s v="RECUPERAR S.A.S."/>
    <s v="80999005            "/>
    <x v="2"/>
    <m/>
    <m/>
    <m/>
    <s v="001416"/>
    <s v="RECICLAJE VALID. PREVIA.    "/>
    <s v="12/20/2019"/>
    <n v="0"/>
    <n v="2728"/>
    <n v="2728"/>
    <x v="1"/>
    <s v="Ingreso"/>
  </r>
  <r>
    <s v="2019"/>
    <x v="9"/>
    <s v="20"/>
    <x v="0"/>
    <s v="000009026"/>
    <s v="000009026"/>
    <s v="4174050501          "/>
    <s v="RECICLAJE (IVA)               "/>
    <s v="  900442201"/>
    <s v="RECUPERAR S.A.S."/>
    <s v="80999006            "/>
    <x v="5"/>
    <m/>
    <m/>
    <m/>
    <s v="001417"/>
    <s v="RECICLAJE VALID. PREVIA.    "/>
    <s v="12/20/2019"/>
    <n v="0"/>
    <n v="141884"/>
    <n v="141884"/>
    <x v="1"/>
    <s v="Ingreso"/>
  </r>
  <r>
    <s v="2019"/>
    <x v="9"/>
    <s v="20"/>
    <x v="0"/>
    <s v="000009026"/>
    <s v="000009026"/>
    <s v="4174050501          "/>
    <s v="RECICLAJE (IVA)               "/>
    <s v="  900442201"/>
    <s v="RECUPERAR S.A.S."/>
    <s v="80999008            "/>
    <x v="4"/>
    <m/>
    <m/>
    <m/>
    <s v="001418"/>
    <s v="RECICLAJE VALID. PREVIA.    "/>
    <s v="12/20/2019"/>
    <n v="0"/>
    <n v="157146"/>
    <n v="157146"/>
    <x v="1"/>
    <s v="Ingreso"/>
  </r>
  <r>
    <s v="2019"/>
    <x v="9"/>
    <s v="20"/>
    <x v="0"/>
    <s v="000009027"/>
    <s v="000009027"/>
    <s v="4174050501          "/>
    <s v="RECICLAJE (IVA)               "/>
    <s v="  900442201"/>
    <s v="RECUPERAR S.A.S."/>
    <s v="80999002            "/>
    <x v="1"/>
    <m/>
    <m/>
    <m/>
    <s v="001430"/>
    <s v="RECICLAJE VALID. PREVIA.    "/>
    <s v="12/20/2019"/>
    <n v="0"/>
    <n v="104311"/>
    <n v="104311"/>
    <x v="1"/>
    <s v="Ingreso"/>
  </r>
  <r>
    <s v="2019"/>
    <x v="9"/>
    <s v="20"/>
    <x v="0"/>
    <s v="000009027"/>
    <s v="000009027"/>
    <s v="4174050501          "/>
    <s v="RECICLAJE (IVA)               "/>
    <s v="  900442201"/>
    <s v="RECUPERAR S.A.S."/>
    <s v="80999003            "/>
    <x v="0"/>
    <m/>
    <m/>
    <m/>
    <s v="001431"/>
    <s v="RECICLAJE VALID. PREVIA.    "/>
    <s v="12/20/2019"/>
    <n v="0"/>
    <n v="761241"/>
    <n v="761241"/>
    <x v="1"/>
    <s v="Ingreso"/>
  </r>
  <r>
    <s v="2019"/>
    <x v="9"/>
    <s v="20"/>
    <x v="0"/>
    <s v="000009027"/>
    <s v="000009027"/>
    <s v="4174050501          "/>
    <s v="RECICLAJE (IVA)               "/>
    <s v="  900442201"/>
    <s v="RECUPERAR S.A.S."/>
    <s v="80999005            "/>
    <x v="2"/>
    <m/>
    <m/>
    <m/>
    <s v="001432"/>
    <s v="RECICLAJE VALID. PREVIA.    "/>
    <s v="12/20/2019"/>
    <n v="0"/>
    <n v="108852"/>
    <n v="108852"/>
    <x v="1"/>
    <s v="Ingreso"/>
  </r>
  <r>
    <s v="2019"/>
    <x v="9"/>
    <s v="20"/>
    <x v="0"/>
    <s v="000009027"/>
    <s v="000009027"/>
    <s v="4174050501          "/>
    <s v="RECICLAJE (IVA)               "/>
    <s v="  900442201"/>
    <s v="RECUPERAR S.A.S."/>
    <s v="80999008            "/>
    <x v="4"/>
    <m/>
    <m/>
    <m/>
    <s v="001433"/>
    <s v="RECICLAJE VALID. PREVIA.    "/>
    <s v="12/20/2019"/>
    <n v="0"/>
    <n v="80000"/>
    <n v="80000"/>
    <x v="1"/>
    <s v="Ingreso"/>
  </r>
  <r>
    <s v="2019"/>
    <x v="9"/>
    <s v="20"/>
    <x v="0"/>
    <s v="000009028"/>
    <s v="000009028"/>
    <s v="4174050501          "/>
    <s v="RECICLAJE (IVA)               "/>
    <s v="   71670551"/>
    <s v="VILLEGAS CALLE JOHN JAIRO"/>
    <s v="80999002            "/>
    <x v="1"/>
    <m/>
    <m/>
    <m/>
    <s v="001439"/>
    <s v="RECICLAJE VALID. PREVIA.    "/>
    <s v="12/20/2019"/>
    <n v="0"/>
    <n v="115500"/>
    <n v="115500"/>
    <x v="1"/>
    <s v="Ingreso"/>
  </r>
  <r>
    <s v="2019"/>
    <x v="9"/>
    <s v="23"/>
    <x v="0"/>
    <s v="000009031"/>
    <s v="000009031"/>
    <s v="4174050501          "/>
    <s v="RECICLAJE (IVA)               "/>
    <s v="  900442201"/>
    <s v="RECUPERAR S.A.S."/>
    <s v="80999002            "/>
    <x v="1"/>
    <m/>
    <m/>
    <m/>
    <s v="003335"/>
    <s v="RECICLAJE VALID. PREVIA.    "/>
    <s v="12/23/2019"/>
    <n v="0"/>
    <n v="232435"/>
    <n v="232435"/>
    <x v="1"/>
    <s v="Ingreso"/>
  </r>
  <r>
    <s v="2019"/>
    <x v="9"/>
    <s v="23"/>
    <x v="0"/>
    <s v="000009031"/>
    <s v="000009031"/>
    <s v="4174050501          "/>
    <s v="RECICLAJE (IVA)               "/>
    <s v="  900442201"/>
    <s v="RECUPERAR S.A.S."/>
    <s v="80999003            "/>
    <x v="0"/>
    <m/>
    <m/>
    <m/>
    <s v="003336"/>
    <s v="RECICLAJE VALID. PREVIA.    "/>
    <s v="12/23/2019"/>
    <n v="0"/>
    <n v="1388250"/>
    <n v="1388250"/>
    <x v="1"/>
    <s v="Ingreso"/>
  </r>
  <r>
    <s v="2019"/>
    <x v="9"/>
    <s v="23"/>
    <x v="0"/>
    <s v="000009031"/>
    <s v="000009031"/>
    <s v="4174050501          "/>
    <s v="RECICLAJE (IVA)               "/>
    <s v="  900442201"/>
    <s v="RECUPERAR S.A.S."/>
    <s v="80999005            "/>
    <x v="2"/>
    <m/>
    <m/>
    <m/>
    <s v="003337"/>
    <s v="RECICLAJE VALID. PREVIA.    "/>
    <s v="12/23/2019"/>
    <n v="0"/>
    <n v="20460"/>
    <n v="20460"/>
    <x v="1"/>
    <s v="Ingreso"/>
  </r>
  <r>
    <s v="2019"/>
    <x v="9"/>
    <s v="23"/>
    <x v="0"/>
    <s v="000009032"/>
    <s v="000009032"/>
    <s v="4174050501          "/>
    <s v="RECICLAJE (IVA)               "/>
    <s v="  900442201"/>
    <s v="RECUPERAR S.A.S."/>
    <s v="80999002            "/>
    <x v="1"/>
    <m/>
    <m/>
    <m/>
    <s v="003346"/>
    <s v="RECICLAJE VALID. PREVIA.    "/>
    <s v="12/23/2019"/>
    <n v="0"/>
    <n v="541289"/>
    <n v="541289"/>
    <x v="1"/>
    <s v="Ingreso"/>
  </r>
  <r>
    <s v="2019"/>
    <x v="9"/>
    <s v="23"/>
    <x v="0"/>
    <s v="000009032"/>
    <s v="000009032"/>
    <s v="4174050501          "/>
    <s v="RECICLAJE (IVA)               "/>
    <s v="  900442201"/>
    <s v="RECUPERAR S.A.S."/>
    <s v="80999005            "/>
    <x v="2"/>
    <m/>
    <m/>
    <m/>
    <s v="003347"/>
    <s v="RECICLAJE VALID. PREVIA.    "/>
    <s v="12/23/2019"/>
    <n v="0"/>
    <n v="3103556"/>
    <n v="3103556"/>
    <x v="1"/>
    <s v="Ingreso"/>
  </r>
  <r>
    <s v="2019"/>
    <x v="9"/>
    <s v="23"/>
    <x v="0"/>
    <s v="000009032"/>
    <s v="000009032"/>
    <s v="4174050501          "/>
    <s v="RECICLAJE (IVA)               "/>
    <s v="  900442201"/>
    <s v="RECUPERAR S.A.S."/>
    <s v="80999008            "/>
    <x v="4"/>
    <m/>
    <m/>
    <m/>
    <s v="003348"/>
    <s v="RECICLAJE VALID. PREVIA.    "/>
    <s v="12/23/2019"/>
    <n v="0"/>
    <n v="57311"/>
    <n v="57311"/>
    <x v="1"/>
    <s v="Ingreso"/>
  </r>
  <r>
    <s v="2019"/>
    <x v="9"/>
    <s v="26"/>
    <x v="0"/>
    <s v="000009035"/>
    <s v="000009035"/>
    <s v="4174050501          "/>
    <s v="RECICLAJE (IVA)               "/>
    <s v="  900823594"/>
    <s v="INDUSTRIA PROCESADORA DE PLAST"/>
    <s v="80999008            "/>
    <x v="4"/>
    <m/>
    <m/>
    <m/>
    <s v="003363"/>
    <s v="RECICLAJE VALID. PREVIA.    "/>
    <s v="12/26/2019"/>
    <n v="0"/>
    <n v="1893360"/>
    <n v="1893360"/>
    <x v="1"/>
    <s v="Ingreso"/>
  </r>
  <r>
    <s v="2019"/>
    <x v="9"/>
    <s v="26"/>
    <x v="0"/>
    <s v="000009036"/>
    <s v="000009036"/>
    <s v="4174050501          "/>
    <s v="RECICLAJE (IVA)               "/>
    <s v="  900299043"/>
    <s v="PLASTICOS AMBIENTALES S.A.S."/>
    <s v="80999002            "/>
    <x v="1"/>
    <m/>
    <m/>
    <m/>
    <s v="003367"/>
    <s v="RECICLAJE VALID. PREVIA.    "/>
    <s v="12/26/2019"/>
    <n v="0"/>
    <n v="4177720"/>
    <n v="4177720"/>
    <x v="1"/>
    <s v="Ingreso"/>
  </r>
  <r>
    <s v="2019"/>
    <x v="9"/>
    <s v="26"/>
    <x v="0"/>
    <s v="000009036"/>
    <s v="000009036"/>
    <s v="4174050501          "/>
    <s v="RECICLAJE (IVA)               "/>
    <s v="  900299043"/>
    <s v="PLASTICOS AMBIENTALES S.A.S."/>
    <s v="80999003            "/>
    <x v="0"/>
    <m/>
    <m/>
    <m/>
    <s v="003368"/>
    <s v="RECICLAJE VALID. PREVIA.    "/>
    <s v="12/26/2019"/>
    <n v="0"/>
    <n v="8103360"/>
    <n v="8103360"/>
    <x v="1"/>
    <s v="Ingreso"/>
  </r>
  <r>
    <s v="2019"/>
    <x v="9"/>
    <s v="26"/>
    <x v="0"/>
    <s v="000009036"/>
    <s v="000009036"/>
    <s v="4174050501          "/>
    <s v="RECICLAJE (IVA)               "/>
    <s v="  900299043"/>
    <s v="PLASTICOS AMBIENTALES S.A.S."/>
    <s v="80999006            "/>
    <x v="5"/>
    <m/>
    <m/>
    <m/>
    <s v="003369"/>
    <s v="RECICLAJE VALID. PREVIA.    "/>
    <s v="12/26/2019"/>
    <n v="0"/>
    <n v="4130800"/>
    <n v="4130800"/>
    <x v="1"/>
    <s v="Ingreso"/>
  </r>
  <r>
    <s v="2019"/>
    <x v="9"/>
    <s v="26"/>
    <x v="0"/>
    <s v="000009037"/>
    <s v="000009037"/>
    <s v="4174050501          "/>
    <s v="RECICLAJE (IVA)               "/>
    <s v="  900559304"/>
    <s v="INVERSIONES Y COMERCIALIZADORA"/>
    <s v="80999002            "/>
    <x v="1"/>
    <m/>
    <m/>
    <m/>
    <s v="003373"/>
    <s v="RECICLAJE VALID. PREVIA.    "/>
    <s v="12/26/2019"/>
    <n v="0"/>
    <n v="1757640"/>
    <n v="1757640"/>
    <x v="1"/>
    <s v="Ingreso"/>
  </r>
  <r>
    <s v="2019"/>
    <x v="9"/>
    <s v="26"/>
    <x v="0"/>
    <s v="000009038"/>
    <s v="000009038"/>
    <s v="4174050501          "/>
    <s v="RECICLAJE (IVA)               "/>
    <s v="  890300406"/>
    <s v="CARTON DE COLOMBIA S.A."/>
    <s v="80999008            "/>
    <x v="4"/>
    <m/>
    <m/>
    <m/>
    <s v="003377"/>
    <s v="RECICLAJE VALID. PREVIA.    "/>
    <s v="12/26/2019"/>
    <n v="0"/>
    <n v="3917300"/>
    <n v="3917300"/>
    <x v="1"/>
    <s v="Ingreso"/>
  </r>
  <r>
    <s v="2019"/>
    <x v="9"/>
    <s v="26"/>
    <x v="0"/>
    <s v="000009039"/>
    <s v="000009039"/>
    <s v="4174050501          "/>
    <s v="RECICLAJE (IVA)               "/>
    <s v="  890300406"/>
    <s v="CARTON DE COLOMBIA S.A."/>
    <s v="80999002            "/>
    <x v="1"/>
    <m/>
    <m/>
    <m/>
    <s v="003381"/>
    <s v="RECICLAJE VALID. PREVIA.    "/>
    <s v="12/26/2019"/>
    <n v="0"/>
    <n v="18275650"/>
    <n v="18275650"/>
    <x v="1"/>
    <s v="Ingreso"/>
  </r>
  <r>
    <s v="2019"/>
    <x v="9"/>
    <s v="26"/>
    <x v="0"/>
    <s v="000009040"/>
    <s v="000009040"/>
    <s v="4174050501          "/>
    <s v="RECICLAJE (IVA)               "/>
    <s v="  890300406"/>
    <s v="CARTON DE COLOMBIA S.A."/>
    <s v="80999005            "/>
    <x v="2"/>
    <m/>
    <m/>
    <m/>
    <s v="003385"/>
    <s v="RECICLAJE VALID. PREVIA.    "/>
    <s v="12/26/2019"/>
    <n v="0"/>
    <n v="8760600"/>
    <n v="8760600"/>
    <x v="1"/>
    <s v="Ingreso"/>
  </r>
  <r>
    <s v="2019"/>
    <x v="9"/>
    <s v="26"/>
    <x v="0"/>
    <s v="000009041"/>
    <s v="000009041"/>
    <s v="4174050501          "/>
    <s v="RECICLAJE (IVA)               "/>
    <s v="  890300406"/>
    <s v="CARTON DE COLOMBIA S.A."/>
    <s v="80999003            "/>
    <x v="0"/>
    <m/>
    <m/>
    <m/>
    <s v="003389"/>
    <s v="RECICLAJE VALID. PREVIA.    "/>
    <s v="12/26/2019"/>
    <n v="0"/>
    <n v="11601400"/>
    <n v="11601400"/>
    <x v="1"/>
    <s v="Ingreso"/>
  </r>
  <r>
    <s v="2019"/>
    <x v="9"/>
    <s v="26"/>
    <x v="0"/>
    <s v="000009043"/>
    <s v="000009043"/>
    <s v="4174050501          "/>
    <s v="RECICLAJE (IVA)               "/>
    <s v="   71670551"/>
    <s v="VILLEGAS CALLE JOHN JAIRO"/>
    <s v="80999002            "/>
    <x v="1"/>
    <m/>
    <m/>
    <m/>
    <s v="003396"/>
    <s v="RECICLAJE VALID. PREVIA.    "/>
    <s v="12/26/2019"/>
    <n v="0"/>
    <n v="77250"/>
    <n v="77250"/>
    <x v="1"/>
    <s v="Ingreso"/>
  </r>
  <r>
    <s v="2019"/>
    <x v="9"/>
    <s v="26"/>
    <x v="0"/>
    <s v="000009044"/>
    <s v="000009044"/>
    <s v="4174050501          "/>
    <s v="RECICLAJE (IVA)               "/>
    <s v="   39167576"/>
    <s v="CASTRILLON BERRIO MARIA EUGENI"/>
    <s v="80999002            "/>
    <x v="1"/>
    <m/>
    <m/>
    <m/>
    <s v="003401"/>
    <s v="RECICLAJE VALID. PREVIA.    "/>
    <s v="12/26/2019"/>
    <n v="0"/>
    <n v="142680"/>
    <n v="142680"/>
    <x v="1"/>
    <s v="Ingreso"/>
  </r>
  <r>
    <s v="2019"/>
    <x v="9"/>
    <s v="30"/>
    <x v="0"/>
    <s v="000009046"/>
    <s v="000009046"/>
    <s v="4174050501          "/>
    <s v="RECICLAJE (IVA)               "/>
    <s v="  890319797"/>
    <s v="COMPAÑIA COLOMBIANA RECICLADOR"/>
    <s v="80999003            "/>
    <x v="0"/>
    <m/>
    <m/>
    <m/>
    <s v="003567"/>
    <s v="RECICLAJE VALID. PREVIA.    "/>
    <s v="12/30/2019"/>
    <n v="0"/>
    <n v="217120"/>
    <n v="217120"/>
    <x v="1"/>
    <s v="Ingreso"/>
  </r>
  <r>
    <s v="2019"/>
    <x v="9"/>
    <s v="30"/>
    <x v="0"/>
    <s v="000009048"/>
    <s v="000009048"/>
    <s v="4174050501          "/>
    <s v="RECICLAJE (IVA)               "/>
    <s v="  890300406"/>
    <s v="CARTON DE COLOMBIA S.A."/>
    <s v="80999003            "/>
    <x v="0"/>
    <m/>
    <m/>
    <m/>
    <s v="003577"/>
    <s v="RECICLAJE VALID. PREVIA.    "/>
    <s v="12/30/2019"/>
    <n v="0"/>
    <n v="63038000"/>
    <n v="63038000"/>
    <x v="1"/>
    <s v="Ingreso"/>
  </r>
  <r>
    <s v="2019"/>
    <x v="9"/>
    <s v="30"/>
    <x v="0"/>
    <s v="000009049"/>
    <s v="000009049"/>
    <s v="4174050501          "/>
    <s v="RECICLAJE (IVA)               "/>
    <s v="  890300406"/>
    <s v="CARTON DE COLOMBIA S.A."/>
    <s v="80999005            "/>
    <x v="2"/>
    <m/>
    <m/>
    <m/>
    <s v="003581"/>
    <s v="RECICLAJE VALID. PREVIA.    "/>
    <s v="12/30/2019"/>
    <n v="0"/>
    <n v="22428800"/>
    <n v="22428800"/>
    <x v="1"/>
    <s v="Ingreso"/>
  </r>
  <r>
    <s v="2019"/>
    <x v="9"/>
    <s v="30"/>
    <x v="0"/>
    <s v="000009050"/>
    <s v="000009050"/>
    <s v="4174050501          "/>
    <s v="RECICLAJE (IVA)               "/>
    <s v="  890300406"/>
    <s v="CARTON DE COLOMBIA S.A."/>
    <s v="80999006            "/>
    <x v="5"/>
    <m/>
    <m/>
    <m/>
    <s v="003585"/>
    <s v="RECICLAJE VALID. PREVIA.    "/>
    <s v="12/30/2019"/>
    <n v="0"/>
    <n v="12205120"/>
    <n v="12205120"/>
    <x v="1"/>
    <s v="Ingreso"/>
  </r>
  <r>
    <s v="2019"/>
    <x v="9"/>
    <s v="30"/>
    <x v="0"/>
    <s v="000009050"/>
    <s v="000009050"/>
    <s v="4174050501          "/>
    <s v="RECICLAJE (IVA)               "/>
    <s v="  890300406"/>
    <s v="CARTON DE COLOMBIA S.A."/>
    <s v="80999008            "/>
    <x v="4"/>
    <m/>
    <m/>
    <m/>
    <s v="003586"/>
    <s v="RECICLAJE VALID. PREVIA.    "/>
    <s v="12/30/2019"/>
    <n v="0"/>
    <n v="12119120"/>
    <n v="12119120"/>
    <x v="1"/>
    <s v="Ingreso"/>
  </r>
  <r>
    <s v="2019"/>
    <x v="9"/>
    <s v="30"/>
    <x v="0"/>
    <s v="000009051"/>
    <s v="000009051"/>
    <s v="4174050501          "/>
    <s v="RECICLAJE (IVA)               "/>
    <s v="  900442201"/>
    <s v="RECUPERAR S.A.S."/>
    <s v="80999002            "/>
    <x v="1"/>
    <m/>
    <m/>
    <m/>
    <s v="003590"/>
    <s v="RECICLAJE VALID. PREVIA.    "/>
    <s v="12/30/2019"/>
    <n v="0"/>
    <n v="371065"/>
    <n v="371065"/>
    <x v="1"/>
    <s v="Ingreso"/>
  </r>
  <r>
    <s v="2019"/>
    <x v="9"/>
    <s v="30"/>
    <x v="0"/>
    <s v="000009051"/>
    <s v="000009051"/>
    <s v="4174050501          "/>
    <s v="RECICLAJE (IVA)               "/>
    <s v="  900442201"/>
    <s v="RECUPERAR S.A.S."/>
    <s v="80999005            "/>
    <x v="2"/>
    <m/>
    <m/>
    <m/>
    <s v="003591"/>
    <s v="RECICLAJE VALID. PREVIA.    "/>
    <s v="12/30/2019"/>
    <n v="0"/>
    <n v="212784"/>
    <n v="212784"/>
    <x v="1"/>
    <s v="Ingreso"/>
  </r>
  <r>
    <s v="2019"/>
    <x v="9"/>
    <s v="30"/>
    <x v="0"/>
    <s v="000009051"/>
    <s v="000009051"/>
    <s v="4174050501          "/>
    <s v="RECICLAJE (IVA)               "/>
    <s v="  900442201"/>
    <s v="RECUPERAR S.A.S."/>
    <s v="80999008            "/>
    <x v="4"/>
    <m/>
    <m/>
    <m/>
    <s v="003592"/>
    <s v="RECICLAJE VALID. PREVIA.    "/>
    <s v="12/30/2019"/>
    <n v="0"/>
    <n v="30000"/>
    <n v="30000"/>
    <x v="1"/>
    <s v="Ingreso"/>
  </r>
  <r>
    <s v="2019"/>
    <x v="9"/>
    <s v="30"/>
    <x v="0"/>
    <s v="000009052"/>
    <s v="000009052"/>
    <s v="4174050501          "/>
    <s v="RECICLAJE (IVA)               "/>
    <s v="  900442201"/>
    <s v="RECUPERAR S.A.S."/>
    <s v="80999005            "/>
    <x v="2"/>
    <m/>
    <m/>
    <m/>
    <s v="003600"/>
    <s v="RECICLAJE VALID. PREVIA.    "/>
    <s v="12/30/2019"/>
    <n v="0"/>
    <n v="98480"/>
    <n v="98480"/>
    <x v="1"/>
    <s v="Ingreso"/>
  </r>
  <r>
    <s v="2019"/>
    <x v="9"/>
    <s v="30"/>
    <x v="0"/>
    <s v="000009052"/>
    <s v="000009052"/>
    <s v="4174050501          "/>
    <s v="RECICLAJE (IVA)               "/>
    <s v="  900442201"/>
    <s v="RECUPERAR S.A.S."/>
    <s v="80999006            "/>
    <x v="5"/>
    <m/>
    <m/>
    <m/>
    <s v="003601"/>
    <s v="RECICLAJE VALID. PREVIA.    "/>
    <s v="12/30/2019"/>
    <n v="0"/>
    <n v="97699"/>
    <n v="97699"/>
    <x v="1"/>
    <s v="Ingreso"/>
  </r>
  <r>
    <s v="2019"/>
    <x v="9"/>
    <s v="30"/>
    <x v="0"/>
    <s v="000009052"/>
    <s v="000009052"/>
    <s v="4174050501          "/>
    <s v="RECICLAJE (IVA)               "/>
    <s v="  900442201"/>
    <s v="RECUPERAR S.A.S."/>
    <s v="80999008            "/>
    <x v="4"/>
    <m/>
    <m/>
    <m/>
    <s v="003602"/>
    <s v="RECICLAJE VALID. PREVIA.    "/>
    <s v="12/30/2019"/>
    <n v="0"/>
    <n v="45500"/>
    <n v="45500"/>
    <x v="1"/>
    <s v="Ingreso"/>
  </r>
  <r>
    <s v="2019"/>
    <x v="9"/>
    <s v="30"/>
    <x v="0"/>
    <s v="000009053"/>
    <s v="000009053"/>
    <s v="4174050501          "/>
    <s v="RECICLAJE (IVA)               "/>
    <s v="  900442201"/>
    <s v="RECUPERAR S.A.S."/>
    <s v="80999002            "/>
    <x v="1"/>
    <m/>
    <m/>
    <m/>
    <s v="003611"/>
    <s v="RECICLAJE VALID. PREVIA.    "/>
    <s v="12/30/2019"/>
    <n v="0"/>
    <n v="544991"/>
    <n v="544991"/>
    <x v="1"/>
    <s v="Ingreso"/>
  </r>
  <r>
    <s v="2019"/>
    <x v="9"/>
    <s v="30"/>
    <x v="0"/>
    <s v="000009053"/>
    <s v="000009053"/>
    <s v="4174050501          "/>
    <s v="RECICLAJE (IVA)               "/>
    <s v="  900442201"/>
    <s v="RECUPERAR S.A.S."/>
    <s v="80999003            "/>
    <x v="0"/>
    <m/>
    <m/>
    <m/>
    <s v="003612"/>
    <s v="RECICLAJE VALID. PREVIA.    "/>
    <s v="12/30/2019"/>
    <n v="0"/>
    <n v="2828664"/>
    <n v="2828664"/>
    <x v="1"/>
    <s v="Ingreso"/>
  </r>
  <r>
    <s v="2019"/>
    <x v="9"/>
    <s v="30"/>
    <x v="0"/>
    <s v="000009053"/>
    <s v="000009053"/>
    <s v="4174050501          "/>
    <s v="RECICLAJE (IVA)               "/>
    <s v="  900442201"/>
    <s v="RECUPERAR S.A.S."/>
    <s v="80999005            "/>
    <x v="2"/>
    <m/>
    <m/>
    <m/>
    <s v="003613"/>
    <s v="RECICLAJE VALID. PREVIA.    "/>
    <s v="12/30/2019"/>
    <n v="0"/>
    <n v="1925415"/>
    <n v="1925415"/>
    <x v="1"/>
    <s v="Ingreso"/>
  </r>
  <r>
    <s v="2019"/>
    <x v="9"/>
    <s v="30"/>
    <x v="0"/>
    <s v="000009053"/>
    <s v="000009053"/>
    <s v="4174050501          "/>
    <s v="RECICLAJE (IVA)               "/>
    <s v="  900442201"/>
    <s v="RECUPERAR S.A.S."/>
    <s v="80999008            "/>
    <x v="4"/>
    <m/>
    <m/>
    <m/>
    <s v="003614"/>
    <s v="RECICLAJE VALID. PREVIA.    "/>
    <s v="12/30/2019"/>
    <n v="0"/>
    <n v="53752"/>
    <n v="53752"/>
    <x v="1"/>
    <s v="Ingreso"/>
  </r>
  <r>
    <s v="2019"/>
    <x v="9"/>
    <s v="30"/>
    <x v="0"/>
    <s v="000009054"/>
    <s v="000009054"/>
    <s v="4174050501          "/>
    <s v="RECICLAJE (IVA)               "/>
    <s v="  900442201"/>
    <s v="RECUPERAR S.A.S."/>
    <s v="80999002            "/>
    <x v="1"/>
    <m/>
    <m/>
    <m/>
    <s v="003623"/>
    <s v="RECICLAJE VALID. PREVIA.    "/>
    <s v="12/30/2019"/>
    <n v="0"/>
    <n v="198269"/>
    <n v="198269"/>
    <x v="1"/>
    <s v="Ingreso"/>
  </r>
  <r>
    <s v="2019"/>
    <x v="9"/>
    <s v="30"/>
    <x v="0"/>
    <s v="000009054"/>
    <s v="000009054"/>
    <s v="4174050501          "/>
    <s v="RECICLAJE (IVA)               "/>
    <s v="  900442201"/>
    <s v="RECUPERAR S.A.S."/>
    <s v="80999003            "/>
    <x v="0"/>
    <m/>
    <m/>
    <m/>
    <s v="003624"/>
    <s v="RECICLAJE VALID. PREVIA.    "/>
    <s v="12/30/2019"/>
    <n v="0"/>
    <n v="1129835"/>
    <n v="1129835"/>
    <x v="1"/>
    <s v="Ingreso"/>
  </r>
  <r>
    <s v="2019"/>
    <x v="9"/>
    <s v="30"/>
    <x v="0"/>
    <s v="000009054"/>
    <s v="000009054"/>
    <s v="4174050501          "/>
    <s v="RECICLAJE (IVA)               "/>
    <s v="  900442201"/>
    <s v="RECUPERAR S.A.S."/>
    <s v="80999006            "/>
    <x v="5"/>
    <m/>
    <m/>
    <m/>
    <s v="003625"/>
    <s v="RECICLAJE VALID. PREVIA.    "/>
    <s v="12/30/2019"/>
    <n v="0"/>
    <n v="27575"/>
    <n v="27575"/>
    <x v="1"/>
    <s v="Ingreso"/>
  </r>
  <r>
    <s v="2019"/>
    <x v="9"/>
    <s v="30"/>
    <x v="0"/>
    <s v="000009054"/>
    <s v="000009054"/>
    <s v="4174050501          "/>
    <s v="RECICLAJE (IVA)               "/>
    <s v="  900442201"/>
    <s v="RECUPERAR S.A.S."/>
    <s v="80999008            "/>
    <x v="4"/>
    <m/>
    <m/>
    <m/>
    <s v="003626"/>
    <s v="RECICLAJE VALID. PREVIA.    "/>
    <s v="12/30/2019"/>
    <n v="0"/>
    <n v="98536"/>
    <n v="98536"/>
    <x v="1"/>
    <s v="Ingreso"/>
  </r>
  <r>
    <s v="2019"/>
    <x v="9"/>
    <s v="30"/>
    <x v="0"/>
    <s v="000009055"/>
    <s v="000009055"/>
    <s v="4174050501          "/>
    <s v="RECICLAJE (IVA)               "/>
    <s v="  900442201"/>
    <s v="RECUPERAR S.A.S."/>
    <s v="80999002            "/>
    <x v="1"/>
    <m/>
    <m/>
    <m/>
    <s v="003638"/>
    <s v="RECICLAJE VALID. PREVIA.    "/>
    <s v="12/30/2019"/>
    <n v="0"/>
    <n v="645111"/>
    <n v="645111"/>
    <x v="1"/>
    <s v="Ingreso"/>
  </r>
  <r>
    <s v="2019"/>
    <x v="9"/>
    <s v="30"/>
    <x v="0"/>
    <s v="000009055"/>
    <s v="000009055"/>
    <s v="4174050501          "/>
    <s v="RECICLAJE (IVA)               "/>
    <s v="  900442201"/>
    <s v="RECUPERAR S.A.S."/>
    <s v="80999003            "/>
    <x v="0"/>
    <m/>
    <m/>
    <m/>
    <s v="003639"/>
    <s v="RECICLAJE VALID. PREVIA.    "/>
    <s v="12/30/2019"/>
    <n v="0"/>
    <n v="512886"/>
    <n v="512886"/>
    <x v="1"/>
    <s v="Ingreso"/>
  </r>
  <r>
    <s v="2019"/>
    <x v="9"/>
    <s v="30"/>
    <x v="0"/>
    <s v="000009055"/>
    <s v="000009055"/>
    <s v="4174050501          "/>
    <s v="RECICLAJE (IVA)               "/>
    <s v="  900442201"/>
    <s v="RECUPERAR S.A.S."/>
    <s v="80999005            "/>
    <x v="2"/>
    <m/>
    <m/>
    <m/>
    <s v="003640"/>
    <s v="RECICLAJE VALID. PREVIA.    "/>
    <s v="12/30/2019"/>
    <n v="0"/>
    <n v="1082029"/>
    <n v="1082029"/>
    <x v="1"/>
    <s v="Ingreso"/>
  </r>
  <r>
    <s v="2019"/>
    <x v="9"/>
    <s v="30"/>
    <x v="0"/>
    <s v="000009055"/>
    <s v="000009055"/>
    <s v="4174050501          "/>
    <s v="RECICLAJE (IVA)               "/>
    <s v="  900442201"/>
    <s v="RECUPERAR S.A.S."/>
    <s v="80999006            "/>
    <x v="5"/>
    <m/>
    <m/>
    <m/>
    <s v="003641"/>
    <s v="RECICLAJE VALID. PREVIA.    "/>
    <s v="12/30/2019"/>
    <n v="0"/>
    <n v="12270"/>
    <n v="12270"/>
    <x v="1"/>
    <s v="Ingreso"/>
  </r>
  <r>
    <s v="2019"/>
    <x v="9"/>
    <s v="31"/>
    <x v="0"/>
    <s v="000009056"/>
    <s v="000009056"/>
    <s v="4174050501          "/>
    <s v="RECICLAJE (IVA)               "/>
    <s v="  800013252"/>
    <s v="CTA DE RECICLAJE Y SERVICIOS C"/>
    <s v="80999004            "/>
    <x v="3"/>
    <m/>
    <m/>
    <m/>
    <s v="003677"/>
    <s v="RECICLAJE VALID. PREVIA.    "/>
    <s v="12/31/2019"/>
    <n v="0"/>
    <n v="312710"/>
    <n v="312710"/>
    <x v="1"/>
    <s v="Ingreso"/>
  </r>
  <r>
    <s v="2019"/>
    <x v="9"/>
    <s v="31"/>
    <x v="0"/>
    <s v="000009057"/>
    <s v="000009057"/>
    <s v="4174050501          "/>
    <s v="RECICLAJE (IVA)               "/>
    <s v="   71670551"/>
    <s v="VILLEGAS CALLE JOHN JAIRO"/>
    <s v="80999002            "/>
    <x v="1"/>
    <m/>
    <m/>
    <m/>
    <s v="003682"/>
    <s v="RECICLAJE VALID. PREVIA.    "/>
    <s v="12/31/2019"/>
    <n v="0"/>
    <n v="45500"/>
    <n v="45500"/>
    <x v="1"/>
    <s v="Ingreso"/>
  </r>
  <r>
    <s v="2019"/>
    <x v="9"/>
    <s v="31"/>
    <x v="0"/>
    <s v="000009060"/>
    <s v="000009060"/>
    <s v="4174050501          "/>
    <s v="RECICLAJE (IVA)               "/>
    <s v="  900771500"/>
    <s v="INVERSIONES PLASTICOL S.A.S."/>
    <s v="80999002            "/>
    <x v="1"/>
    <m/>
    <m/>
    <m/>
    <s v="003695"/>
    <s v="RECICLAJE VALID. PREVIA.    "/>
    <s v="12/31/2019"/>
    <n v="0"/>
    <n v="984000"/>
    <n v="984000"/>
    <x v="1"/>
    <s v="Ingreso"/>
  </r>
  <r>
    <s v="2019"/>
    <x v="9"/>
    <s v="31"/>
    <x v="0"/>
    <s v="000009061"/>
    <s v="000009061"/>
    <s v="4174050501          "/>
    <s v="RECICLAJE (IVA)               "/>
    <s v="  900299043"/>
    <s v="PLASTICOS AMBIENTALES S.A.S."/>
    <s v="80999002            "/>
    <x v="1"/>
    <m/>
    <m/>
    <m/>
    <s v="003700"/>
    <s v="RECICLAJE VALID. PREVIA.    "/>
    <s v="12/31/2019"/>
    <n v="0"/>
    <n v="6259680"/>
    <n v="6259680"/>
    <x v="1"/>
    <s v="Ingreso"/>
  </r>
  <r>
    <s v="2019"/>
    <x v="9"/>
    <s v="31"/>
    <x v="0"/>
    <s v="000009061"/>
    <s v="000009061"/>
    <s v="4174050501          "/>
    <s v="RECICLAJE (IVA)               "/>
    <s v="  900299043"/>
    <s v="PLASTICOS AMBIENTALES S.A.S."/>
    <s v="80999003            "/>
    <x v="0"/>
    <m/>
    <m/>
    <m/>
    <s v="003701"/>
    <s v="RECICLAJE VALID. PREVIA.    "/>
    <s v="12/31/2019"/>
    <n v="0"/>
    <n v="6460240"/>
    <n v="6460240"/>
    <x v="1"/>
    <s v="Ingreso"/>
  </r>
  <r>
    <s v="2019"/>
    <x v="9"/>
    <s v="31"/>
    <x v="0"/>
    <s v="000009061"/>
    <s v="000009061"/>
    <s v="4174050501          "/>
    <s v="RECICLAJE (IVA)               "/>
    <s v="  900299043"/>
    <s v="PLASTICOS AMBIENTALES S.A.S."/>
    <s v="80999006            "/>
    <x v="5"/>
    <m/>
    <m/>
    <m/>
    <s v="003702"/>
    <s v="RECICLAJE VALID. PREVIA.    "/>
    <s v="12/31/2019"/>
    <n v="0"/>
    <n v="3037840"/>
    <n v="3037840"/>
    <x v="1"/>
    <s v="Ingreso"/>
  </r>
  <r>
    <s v="2019"/>
    <x v="9"/>
    <s v="31"/>
    <x v="0"/>
    <s v="000009062"/>
    <s v="000009062"/>
    <s v="4174050501          "/>
    <s v="RECICLAJE (IVA)               "/>
    <s v="  900823594"/>
    <s v="INDUSTRIA PROCESADORA DE PLAST"/>
    <s v="80999008            "/>
    <x v="4"/>
    <m/>
    <m/>
    <m/>
    <s v="003706"/>
    <s v="RECICLAJE VALID. PREVIA.    "/>
    <s v="12/31/2019"/>
    <n v="0"/>
    <n v="2725040"/>
    <n v="2725040"/>
    <x v="1"/>
    <s v="Ingreso"/>
  </r>
  <r>
    <s v="2019"/>
    <x v="9"/>
    <s v="31"/>
    <x v="0"/>
    <s v="000009063"/>
    <s v="000009063"/>
    <s v="4174050501          "/>
    <s v="RECICLAJE (IVA)               "/>
    <s v="  901168657"/>
    <s v="PLASTICOS DURAN &amp; MARULANDA S."/>
    <s v="80999002            "/>
    <x v="1"/>
    <m/>
    <m/>
    <m/>
    <s v="003709"/>
    <s v="RECICLAJE VALID. PREVIA.    "/>
    <s v="12/31/2019"/>
    <n v="0"/>
    <n v="88350"/>
    <n v="88350"/>
    <x v="1"/>
    <s v="Ingreso"/>
  </r>
  <r>
    <s v="2019"/>
    <x v="9"/>
    <s v="31"/>
    <x v="0"/>
    <s v="000009065"/>
    <s v="000009065"/>
    <s v="4174050501          "/>
    <s v="RECICLAJE (IVA)               "/>
    <s v="  900559304"/>
    <s v="INVERSIONES Y COMERCIALIZADORA"/>
    <s v="80999002            "/>
    <x v="1"/>
    <m/>
    <m/>
    <m/>
    <s v="003720"/>
    <s v="RECICLAJE VALID. PREVIA.    "/>
    <s v="12/31/2019"/>
    <n v="0"/>
    <n v="893370"/>
    <n v="893370"/>
    <x v="1"/>
    <s v="Ingreso"/>
  </r>
  <r>
    <s v="2019"/>
    <x v="9"/>
    <s v="31"/>
    <x v="0"/>
    <s v="000009065"/>
    <s v="000009065"/>
    <s v="4174050501          "/>
    <s v="RECICLAJE (IVA)               "/>
    <s v="  900559304"/>
    <s v="INVERSIONES Y COMERCIALIZADORA"/>
    <s v="80999004            "/>
    <x v="3"/>
    <m/>
    <m/>
    <m/>
    <s v="003721"/>
    <s v="RECICLAJE VALID. PREVIA.    "/>
    <s v="12/31/2019"/>
    <n v="0"/>
    <n v="4355300"/>
    <n v="4355300"/>
    <x v="1"/>
    <s v="Ingreso"/>
  </r>
  <r>
    <s v="2019"/>
    <x v="9"/>
    <s v="31"/>
    <x v="0"/>
    <s v="000009066"/>
    <s v="000009066"/>
    <s v="4174050501          "/>
    <s v="RECICLAJE (IVA)               "/>
    <s v="  890925108"/>
    <s v="PAPELES Y CARTONES S.A. PAPELS"/>
    <s v="80999002            "/>
    <x v="1"/>
    <m/>
    <m/>
    <m/>
    <s v="003725"/>
    <s v="RECICLAJE VALID. PREVIA.    "/>
    <s v="12/31/2019"/>
    <n v="0"/>
    <n v="16752800"/>
    <n v="16752800"/>
    <x v="1"/>
    <s v="Ingreso"/>
  </r>
  <r>
    <s v="2019"/>
    <x v="9"/>
    <s v="31"/>
    <x v="0"/>
    <s v="000009067"/>
    <s v="000009067"/>
    <s v="4174050501          "/>
    <s v="RECICLAJE (IVA)               "/>
    <s v="  890319797"/>
    <s v="COMPAÑIA COLOMBIANA RECICLADOR"/>
    <s v="80999002            "/>
    <x v="1"/>
    <m/>
    <m/>
    <m/>
    <s v="003729"/>
    <s v="RECICLAJE VALID. PREVIA.    "/>
    <s v="12/31/2019"/>
    <n v="0"/>
    <n v="131260"/>
    <n v="131260"/>
    <x v="1"/>
    <s v="Ingreso"/>
  </r>
  <r>
    <s v="2019"/>
    <x v="9"/>
    <s v="31"/>
    <x v="0"/>
    <s v="000009068"/>
    <s v="000009068"/>
    <s v="4174050501          "/>
    <s v="RECICLAJE (IVA)               "/>
    <s v="  890319797"/>
    <s v="COMPAÑIA COLOMBIANA RECICLADOR"/>
    <s v="80999005            "/>
    <x v="2"/>
    <m/>
    <m/>
    <m/>
    <s v="003735"/>
    <s v="RECICLAJE VALID. PREVIA.    "/>
    <s v="12/31/2019"/>
    <n v="0"/>
    <n v="505894"/>
    <n v="505894"/>
    <x v="1"/>
    <s v="Ingreso"/>
  </r>
  <r>
    <s v="2019"/>
    <x v="9"/>
    <s v="31"/>
    <x v="0"/>
    <s v="000009070"/>
    <s v="000009070"/>
    <s v="4174050501          "/>
    <s v="RECICLAJE (IVA)               "/>
    <s v="  890925108"/>
    <s v="PAPELES Y CARTONES S.A. PAPELS"/>
    <s v="80999002            "/>
    <x v="1"/>
    <m/>
    <m/>
    <m/>
    <s v="003742"/>
    <s v="RECICLAJE VALID. PREVIA.    "/>
    <s v="12/31/2019"/>
    <n v="0"/>
    <n v="59186550"/>
    <n v="59186550"/>
    <x v="1"/>
    <s v="Ingreso"/>
  </r>
  <r>
    <s v="2019"/>
    <x v="9"/>
    <s v="31"/>
    <x v="0"/>
    <s v="000009074"/>
    <s v="000009074"/>
    <s v="4174050501          "/>
    <s v="RECICLAJE (IVA)               "/>
    <s v="  900442201"/>
    <s v="RECUPERAR S.A.S."/>
    <s v="80999002            "/>
    <x v="1"/>
    <m/>
    <m/>
    <m/>
    <s v="003756"/>
    <s v="RECICLAJE VALID. PREVIA.    "/>
    <s v="12/31/2019"/>
    <n v="0"/>
    <n v="859698"/>
    <n v="859698"/>
    <x v="1"/>
    <s v="Ingreso"/>
  </r>
  <r>
    <s v="2019"/>
    <x v="9"/>
    <s v="31"/>
    <x v="0"/>
    <s v="000009074"/>
    <s v="000009074"/>
    <s v="4174050501          "/>
    <s v="RECICLAJE (IVA)               "/>
    <s v="  900442201"/>
    <s v="RECUPERAR S.A.S."/>
    <s v="80999003            "/>
    <x v="0"/>
    <m/>
    <m/>
    <m/>
    <s v="003757"/>
    <s v="RECICLAJE VALID. PREVIA.    "/>
    <s v="12/31/2019"/>
    <n v="0"/>
    <n v="4411660"/>
    <n v="4411660"/>
    <x v="1"/>
    <s v="Ingreso"/>
  </r>
  <r>
    <s v="2019"/>
    <x v="9"/>
    <s v="31"/>
    <x v="0"/>
    <s v="000009074"/>
    <s v="000009074"/>
    <s v="4174050501          "/>
    <s v="RECICLAJE (IVA)               "/>
    <s v="  900442201"/>
    <s v="RECUPERAR S.A.S."/>
    <s v="80999005            "/>
    <x v="2"/>
    <m/>
    <m/>
    <m/>
    <s v="003758"/>
    <s v="RECICLAJE VALID. PREVIA.    "/>
    <s v="12/31/2019"/>
    <n v="0"/>
    <n v="3638292"/>
    <n v="3638292"/>
    <x v="1"/>
    <s v="Ingreso"/>
  </r>
  <r>
    <s v="2019"/>
    <x v="9"/>
    <s v="31"/>
    <x v="0"/>
    <s v="000009074"/>
    <s v="000009074"/>
    <s v="4174050501          "/>
    <s v="RECICLAJE (IVA)               "/>
    <s v="  900442201"/>
    <s v="RECUPERAR S.A.S."/>
    <s v="80999006            "/>
    <x v="5"/>
    <m/>
    <m/>
    <m/>
    <s v="003759"/>
    <s v="RECICLAJE VALID. PREVIA.    "/>
    <s v="12/31/2019"/>
    <n v="0"/>
    <n v="115539"/>
    <n v="115539"/>
    <x v="1"/>
    <s v="Ingreso"/>
  </r>
  <r>
    <s v="2019"/>
    <x v="9"/>
    <s v="31"/>
    <x v="0"/>
    <s v="000009074"/>
    <s v="000009074"/>
    <s v="4174050501          "/>
    <s v="RECICLAJE (IVA)               "/>
    <s v="  900442201"/>
    <s v="RECUPERAR S.A.S."/>
    <s v="80999008            "/>
    <x v="4"/>
    <m/>
    <m/>
    <m/>
    <s v="003760"/>
    <s v="RECICLAJE VALID. PREVIA.    "/>
    <s v="12/31/2019"/>
    <n v="0"/>
    <n v="580509"/>
    <n v="580509"/>
    <x v="1"/>
    <s v="Ingreso"/>
  </r>
  <r>
    <s v="2019"/>
    <x v="9"/>
    <s v="31"/>
    <x v="0"/>
    <s v="000009076"/>
    <s v="000009076"/>
    <s v="4174050501          "/>
    <s v="RECICLAJE (IVA)               "/>
    <s v="  890925108"/>
    <s v="PAPELES Y CARTONES S.A. PAPELS"/>
    <s v="80999002            "/>
    <x v="1"/>
    <m/>
    <m/>
    <m/>
    <s v="003777"/>
    <s v="RECICLAJE VALID. PREVIA.    "/>
    <s v="12/31/2019"/>
    <n v="0"/>
    <n v="15370400"/>
    <n v="15370400"/>
    <x v="1"/>
    <s v="Ingreso"/>
  </r>
  <r>
    <s v="2019"/>
    <x v="9"/>
    <s v="31"/>
    <x v="0"/>
    <s v="000009077"/>
    <s v="000009077"/>
    <s v="4174050501          "/>
    <s v="RECICLAJE (IVA)               "/>
    <s v="  890300406"/>
    <s v="CARTON DE COLOMBIA S.A."/>
    <s v="80999006            "/>
    <x v="5"/>
    <m/>
    <m/>
    <m/>
    <s v="003781"/>
    <s v="RECICLAJE VALID. PREVIA.    "/>
    <s v="12/31/2019"/>
    <n v="0"/>
    <n v="4080700"/>
    <n v="4080700"/>
    <x v="1"/>
    <s v="Ingreso"/>
  </r>
  <r>
    <s v="2019"/>
    <x v="9"/>
    <s v="31"/>
    <x v="0"/>
    <s v="000009077"/>
    <s v="000009077"/>
    <s v="4174050501          "/>
    <s v="RECICLAJE (IVA)               "/>
    <s v="  890300406"/>
    <s v="CARTON DE COLOMBIA S.A."/>
    <s v="80999008            "/>
    <x v="4"/>
    <m/>
    <m/>
    <m/>
    <s v="003782"/>
    <s v="RECICLAJE VALID. PREVIA.    "/>
    <s v="12/31/2019"/>
    <n v="0"/>
    <n v="15084400"/>
    <n v="15084400"/>
    <x v="1"/>
    <s v="Ingreso"/>
  </r>
  <r>
    <s v="2019"/>
    <x v="9"/>
    <s v="31"/>
    <x v="0"/>
    <s v="000009078"/>
    <s v="000009078"/>
    <s v="4174050501          "/>
    <s v="RECICLAJE (IVA)               "/>
    <s v="  890300406"/>
    <s v="CARTON DE COLOMBIA S.A."/>
    <s v="80999005            "/>
    <x v="2"/>
    <m/>
    <m/>
    <m/>
    <s v="003786"/>
    <s v="RECICLAJE VALID. PREVIA.    "/>
    <s v="12/31/2019"/>
    <n v="0"/>
    <n v="18795300"/>
    <n v="18795300"/>
    <x v="1"/>
    <s v="Ingreso"/>
  </r>
  <r>
    <s v="2019"/>
    <x v="9"/>
    <s v="31"/>
    <x v="0"/>
    <s v="000009079"/>
    <s v="000009079"/>
    <s v="4174050501          "/>
    <s v="RECICLAJE (IVA)               "/>
    <s v="  890300406"/>
    <s v="CARTON DE COLOMBIA S.A."/>
    <s v="80999003            "/>
    <x v="0"/>
    <m/>
    <m/>
    <m/>
    <s v="003790"/>
    <s v="RECICLAJE VALID. PREVIA.    "/>
    <s v="12/31/2019"/>
    <n v="0"/>
    <n v="56944900"/>
    <n v="56944900"/>
    <x v="1"/>
    <s v="Ingreso"/>
  </r>
  <r>
    <s v="2019"/>
    <x v="9"/>
    <s v="31"/>
    <x v="0"/>
    <s v="000009080"/>
    <s v="000009080"/>
    <s v="4174050501          "/>
    <s v="RECICLAJE (IVA)               "/>
    <s v="  900299043"/>
    <s v="PLASTICOS AMBIENTALES S.A.S."/>
    <s v="80999002            "/>
    <x v="1"/>
    <m/>
    <m/>
    <m/>
    <s v="003794"/>
    <s v="RECICLAJE VALID. PREVIA.    "/>
    <s v="12/31/2019"/>
    <n v="0"/>
    <n v="1582400"/>
    <n v="1582400"/>
    <x v="1"/>
    <s v="Ingreso"/>
  </r>
  <r>
    <s v="2019"/>
    <x v="9"/>
    <s v="31"/>
    <x v="0"/>
    <s v="000009081"/>
    <s v="000009081"/>
    <s v="4174050501          "/>
    <s v="RECICLAJE (IVA)               "/>
    <s v="  890319797"/>
    <s v="COMPAÑIA COLOMBIANA RECICLADOR"/>
    <s v="80999003            "/>
    <x v="0"/>
    <m/>
    <m/>
    <m/>
    <s v="003798"/>
    <s v="RECICLAJE VALID. PREVIA.    "/>
    <s v="12/31/2019"/>
    <n v="0"/>
    <n v="420784"/>
    <n v="420784"/>
    <x v="1"/>
    <s v="Ingreso"/>
  </r>
  <r>
    <s v="2019"/>
    <x v="9"/>
    <s v="31"/>
    <x v="0"/>
    <s v="000009082"/>
    <s v="000009082"/>
    <s v="4174050501          "/>
    <s v="RECICLAJE (IVA)               "/>
    <s v="  900299043"/>
    <s v="PLASTICOS AMBIENTALES S.A.S."/>
    <s v="80999002            "/>
    <x v="1"/>
    <m/>
    <m/>
    <m/>
    <s v="003806"/>
    <s v="RECICLAJE VALID. PREVIA.    "/>
    <s v="12/31/2019"/>
    <n v="0"/>
    <n v="1703840"/>
    <n v="1703840"/>
    <x v="1"/>
    <s v="Ingreso"/>
  </r>
  <r>
    <s v="2019"/>
    <x v="9"/>
    <s v="31"/>
    <x v="0"/>
    <s v="000009082"/>
    <s v="000009082"/>
    <s v="4174050501          "/>
    <s v="RECICLAJE (IVA)               "/>
    <s v="  900299043"/>
    <s v="PLASTICOS AMBIENTALES S.A.S."/>
    <s v="80999003            "/>
    <x v="0"/>
    <m/>
    <m/>
    <m/>
    <s v="003807"/>
    <s v="RECICLAJE VALID. PREVIA.    "/>
    <s v="12/31/2019"/>
    <n v="0"/>
    <n v="5297360"/>
    <n v="5297360"/>
    <x v="1"/>
    <s v="Ingreso"/>
  </r>
  <r>
    <s v="2019"/>
    <x v="9"/>
    <s v="31"/>
    <x v="0"/>
    <s v="000009083"/>
    <s v="000009083"/>
    <s v="4174050501          "/>
    <s v="RECICLAJE (IVA)               "/>
    <s v="  890300406"/>
    <s v="CARTON DE COLOMBIA S.A."/>
    <s v="80999003            "/>
    <x v="0"/>
    <m/>
    <m/>
    <m/>
    <s v="003811"/>
    <s v="RECICLAJE VALID. PREVIA.    "/>
    <s v="12/31/2019"/>
    <n v="0"/>
    <n v="11154200"/>
    <n v="11154200"/>
    <x v="1"/>
    <s v="Ingreso"/>
  </r>
  <r>
    <s v="2019"/>
    <x v="9"/>
    <s v="31"/>
    <x v="0"/>
    <s v="000009084"/>
    <s v="000009084"/>
    <s v="4174050501          "/>
    <s v="RECICLAJE (IVA)               "/>
    <s v="  890925108"/>
    <s v="PAPELES Y CARTONES S.A. PAPELS"/>
    <s v="80999002            "/>
    <x v="1"/>
    <m/>
    <m/>
    <m/>
    <s v="003973"/>
    <s v="RECICLAJE VALID. PREVIA.    "/>
    <s v="12/31/2019"/>
    <n v="0"/>
    <n v="18275650"/>
    <n v="18275650"/>
    <x v="1"/>
    <s v="Ingreso"/>
  </r>
  <r>
    <s v="2019"/>
    <x v="2"/>
    <s v="28"/>
    <x v="0"/>
    <s v="000000013"/>
    <s v="000008139"/>
    <s v="4174050502          "/>
    <s v="OTROS RESIDUOS APROV. (IVA)   "/>
    <s v="  900629775"/>
    <s v="C.I. TRANSATLANTIC GREENTRADE"/>
    <s v="80999003            "/>
    <x v="0"/>
    <m/>
    <m/>
    <m/>
    <s v="002426"/>
    <s v="ND A FR 8139 X NC 211       "/>
    <s v="03/28/2019"/>
    <n v="0"/>
    <n v="149600"/>
    <n v="149600"/>
    <x v="0"/>
    <s v="Ingreso"/>
  </r>
  <r>
    <s v="2019"/>
    <x v="0"/>
    <s v="22"/>
    <x v="0"/>
    <s v="000000207"/>
    <s v="000007092"/>
    <s v="4174050502          "/>
    <s v="OTROS RESIDUOS APROV. (IVA)   "/>
    <s v="  900629775"/>
    <s v="C.I. TRANSATLANTIC GREENTRADE"/>
    <s v="80999003            "/>
    <x v="0"/>
    <m/>
    <m/>
    <m/>
    <s v="003428"/>
    <s v="NC RECICLAJE                "/>
    <s v="01/22/2019"/>
    <n v="4398845"/>
    <n v="0"/>
    <n v="-4398845"/>
    <x v="0"/>
    <s v="Ingreso"/>
  </r>
  <r>
    <s v="2019"/>
    <x v="2"/>
    <s v="19"/>
    <x v="0"/>
    <s v="000000211"/>
    <s v="000008139"/>
    <s v="4174050502          "/>
    <s v="OTROS RESIDUOS APROV. (IVA)   "/>
    <s v="  900629775"/>
    <s v="C.I. TRANSATLANTIC GREENTRADE"/>
    <s v="80999003            "/>
    <x v="0"/>
    <m/>
    <m/>
    <m/>
    <s v="000754"/>
    <s v="NC FRA 8139                 "/>
    <s v="03/19/2019"/>
    <n v="149600"/>
    <n v="0"/>
    <n v="-149600"/>
    <x v="0"/>
    <s v="Ingreso"/>
  </r>
  <r>
    <s v="2019"/>
    <x v="3"/>
    <s v="25"/>
    <x v="0"/>
    <s v="000000217"/>
    <s v="000008223"/>
    <s v="4174050502          "/>
    <s v="OTROS RESIDUOS APROV. (IVA)   "/>
    <s v="  900629775"/>
    <s v="C.I. TRANSATLANTIC GREENTRADE"/>
    <s v="80999003            "/>
    <x v="0"/>
    <m/>
    <m/>
    <m/>
    <s v="001927"/>
    <s v="NC FRA 8223                 "/>
    <s v="04/25/2019"/>
    <n v="5467770"/>
    <n v="0"/>
    <n v="-5467770"/>
    <x v="0"/>
    <s v="Ingreso"/>
  </r>
  <r>
    <s v="2019"/>
    <x v="0"/>
    <s v="21"/>
    <x v="0"/>
    <s v="000007092"/>
    <s v="000007092"/>
    <s v="4174050502          "/>
    <s v="OTROS RESIDUOS APROV. (IVA)   "/>
    <s v="  900629775"/>
    <s v="C.I. TRANSATLANTIC GREENTRADE"/>
    <s v="80999003            "/>
    <x v="0"/>
    <m/>
    <m/>
    <m/>
    <s v="003384"/>
    <s v="DESPERDICIOS Y ACEITES      "/>
    <s v="01/21/2019"/>
    <n v="0"/>
    <n v="4398845"/>
    <n v="4398845"/>
    <x v="0"/>
    <s v="Ingreso"/>
  </r>
  <r>
    <s v="2019"/>
    <x v="1"/>
    <s v="11"/>
    <x v="0"/>
    <s v="000008042"/>
    <s v="000008042"/>
    <s v="4174050502          "/>
    <s v="OTROS RESIDUOS APROV. (IVA)   "/>
    <s v="  811032879"/>
    <s v="COMERCIALIZADORA Y REPRESENTAC"/>
    <s v="80999003            "/>
    <x v="0"/>
    <m/>
    <m/>
    <m/>
    <s v="000271"/>
    <s v="VTA DE ACEITE USADO         "/>
    <s v="02/11/2019"/>
    <n v="0"/>
    <n v="4390100"/>
    <n v="4390100"/>
    <x v="0"/>
    <s v="Ingreso"/>
  </r>
  <r>
    <s v="2019"/>
    <x v="1"/>
    <s v="12"/>
    <x v="0"/>
    <s v="000008045"/>
    <s v="000008045"/>
    <s v="4174050502          "/>
    <s v="OTROS RESIDUOS APROV. (IVA)   "/>
    <s v="  900442201"/>
    <s v="RECUPERAR S.A.S."/>
    <s v="80999005            "/>
    <x v="2"/>
    <m/>
    <m/>
    <m/>
    <s v="000895"/>
    <s v="REC ENE 26 A FEB 7          "/>
    <s v="02/12/2019"/>
    <n v="0"/>
    <n v="1170"/>
    <n v="1170"/>
    <x v="0"/>
    <s v="Ingreso"/>
  </r>
  <r>
    <s v="2019"/>
    <x v="1"/>
    <s v="15"/>
    <x v="0"/>
    <s v="000008059"/>
    <s v="000008059"/>
    <s v="4174050502          "/>
    <s v="OTROS RESIDUOS APROV. (IVA)   "/>
    <s v="  890939940"/>
    <s v="OSPINA GRASAS Y PIELES LTDA."/>
    <s v="80999003            "/>
    <x v="0"/>
    <m/>
    <m/>
    <m/>
    <s v="001061"/>
    <s v="VTA DE DESPERDICIOS         "/>
    <s v="02/15/2019"/>
    <n v="0"/>
    <n v="2723490"/>
    <n v="2723490"/>
    <x v="0"/>
    <s v="Ingreso"/>
  </r>
  <r>
    <s v="2019"/>
    <x v="2"/>
    <s v="14"/>
    <x v="0"/>
    <s v="000008138"/>
    <s v="000008138"/>
    <s v="4174050502          "/>
    <s v="OTROS RESIDUOS APROV. (IVA)   "/>
    <s v="  811032879"/>
    <s v="COMERCIALIZADORA Y REPRESENTAC"/>
    <s v="80999003            "/>
    <x v="0"/>
    <m/>
    <m/>
    <m/>
    <s v="000527"/>
    <s v="VTA DE ACEITE USADO         "/>
    <s v="03/14/2019"/>
    <n v="0"/>
    <n v="3887400"/>
    <n v="3887400"/>
    <x v="0"/>
    <s v="Ingreso"/>
  </r>
  <r>
    <s v="2019"/>
    <x v="2"/>
    <s v="14"/>
    <x v="0"/>
    <s v="000008140"/>
    <s v="000008140"/>
    <s v="4174050502          "/>
    <s v="OTROS RESIDUOS APROV. (IVA)   "/>
    <s v="  890939940"/>
    <s v="OSPINA GRASAS Y PIELES LTDA."/>
    <s v="80999003            "/>
    <x v="0"/>
    <m/>
    <m/>
    <m/>
    <s v="000532"/>
    <s v="VTA DE DESPERDICIOS         "/>
    <s v="03/14/2019"/>
    <n v="0"/>
    <n v="1995265"/>
    <n v="1995265"/>
    <x v="0"/>
    <s v="Ingreso"/>
  </r>
  <r>
    <s v="2019"/>
    <x v="2"/>
    <s v="22"/>
    <x v="0"/>
    <s v="000008169"/>
    <s v="000008169"/>
    <s v="4174050502          "/>
    <s v="OTROS RESIDUOS APROV. (IVA)   "/>
    <s v="  900442201"/>
    <s v="RECUPERAR S.A.S."/>
    <s v="80999005            "/>
    <x v="2"/>
    <m/>
    <m/>
    <m/>
    <s v="001811"/>
    <s v="REC MAR 21                  "/>
    <s v="03/22/2019"/>
    <n v="0"/>
    <n v="3744"/>
    <n v="3744"/>
    <x v="0"/>
    <s v="Ingreso"/>
  </r>
  <r>
    <s v="2019"/>
    <x v="2"/>
    <s v="29"/>
    <x v="0"/>
    <s v="000008180"/>
    <s v="000008180"/>
    <s v="4174050502          "/>
    <s v="OTROS RESIDUOS APROV. (IVA)   "/>
    <s v="  900442201"/>
    <s v="RECUPERAR S.A.S."/>
    <s v="80999006            "/>
    <x v="5"/>
    <m/>
    <m/>
    <m/>
    <s v="002528"/>
    <s v="REC MAR 2325               "/>
    <s v="03/29/2019"/>
    <n v="0"/>
    <n v="7596"/>
    <n v="7596"/>
    <x v="0"/>
    <s v="Ingreso"/>
  </r>
  <r>
    <s v="2019"/>
    <x v="3"/>
    <s v="10"/>
    <x v="0"/>
    <s v="000008222"/>
    <s v="000008222"/>
    <s v="4174050502          "/>
    <s v="OTROS RESIDUOS APROV. (IVA)   "/>
    <s v="  890939940"/>
    <s v="OSPINA GRASAS Y PIELES LTDA."/>
    <s v="80999003            "/>
    <x v="0"/>
    <m/>
    <m/>
    <m/>
    <s v="000577"/>
    <s v="VTA DESPERDICIOS MARZO      "/>
    <s v="04/10/2019"/>
    <n v="0"/>
    <n v="2666455"/>
    <n v="2666455"/>
    <x v="0"/>
    <s v="Ingreso"/>
  </r>
  <r>
    <s v="2019"/>
    <x v="3"/>
    <s v="10"/>
    <x v="0"/>
    <s v="000008223"/>
    <s v="000008223"/>
    <s v="4174050502          "/>
    <s v="OTROS RESIDUOS APROV. (IVA)   "/>
    <s v="  900629775"/>
    <s v="C.I. TRANSATLANTIC GREENTRADE"/>
    <s v="80999003            "/>
    <x v="0"/>
    <m/>
    <m/>
    <m/>
    <s v="000580"/>
    <s v="ACEITE USADO MARZO          "/>
    <s v="04/10/2019"/>
    <n v="0"/>
    <n v="5467770"/>
    <n v="5467770"/>
    <x v="0"/>
    <s v="Ingreso"/>
  </r>
  <r>
    <s v="2019"/>
    <x v="3"/>
    <s v="23"/>
    <x v="0"/>
    <s v="000008232"/>
    <s v="000008232"/>
    <s v="4174050502          "/>
    <s v="OTROS RESIDUOS APROV. (IVA)   "/>
    <s v="  811032879"/>
    <s v="COMERCIALIZADORA Y REPRESENTAC"/>
    <s v="80999003            "/>
    <x v="0"/>
    <m/>
    <m/>
    <m/>
    <s v="001723"/>
    <s v="VTA DE ACEITE MARZO         "/>
    <s v="04/23/2019"/>
    <n v="0"/>
    <n v="2976600"/>
    <n v="2976600"/>
    <x v="0"/>
    <s v="Ingreso"/>
  </r>
  <r>
    <s v="2019"/>
    <x v="3"/>
    <s v="24"/>
    <x v="0"/>
    <s v="000008240"/>
    <s v="000008240"/>
    <s v="4174050502          "/>
    <s v="OTROS RESIDUOS APROV. (IVA)   "/>
    <s v="   39167576"/>
    <s v="CASTRILLON BERRIO MARIA EUGENI"/>
    <s v="80999002            "/>
    <x v="1"/>
    <m/>
    <m/>
    <m/>
    <s v="001841"/>
    <s v="VTA DE MADERA               "/>
    <s v="04/24/2019"/>
    <n v="0"/>
    <n v="129920"/>
    <n v="129920"/>
    <x v="0"/>
    <s v="Ingreso"/>
  </r>
  <r>
    <s v="2019"/>
    <x v="4"/>
    <s v="14"/>
    <x v="0"/>
    <s v="000008290"/>
    <s v="000008290"/>
    <s v="4174050502          "/>
    <s v="OTROS RESIDUOS APROV. (IVA)   "/>
    <s v="  890939940"/>
    <s v="OSPINA GRASAS Y PIELES LTDA."/>
    <s v="80999003            "/>
    <x v="0"/>
    <m/>
    <m/>
    <m/>
    <s v="000696"/>
    <s v="VTA DESPERDICIOS ABRIL      "/>
    <s v="05/14/2019"/>
    <n v="0"/>
    <n v="1998870"/>
    <n v="1998870"/>
    <x v="0"/>
    <s v="Ingreso"/>
  </r>
  <r>
    <s v="2019"/>
    <x v="5"/>
    <s v="13"/>
    <x v="0"/>
    <s v="000008364"/>
    <s v="000008364"/>
    <s v="4174050502          "/>
    <s v="OTROS RESIDUOS APROV. (IVA)   "/>
    <s v="  890939940"/>
    <s v="OSPINA GRASAS Y PIELES LTDA."/>
    <s v="80999003            "/>
    <x v="0"/>
    <m/>
    <m/>
    <m/>
    <s v="000623"/>
    <s v="VTA DESPERDICIOS MAYO       "/>
    <s v="06/13/2019"/>
    <n v="0"/>
    <n v="1926203"/>
    <n v="1926203"/>
    <x v="0"/>
    <s v="Ingreso"/>
  </r>
  <r>
    <s v="2019"/>
    <x v="5"/>
    <s v="17"/>
    <x v="0"/>
    <s v="000008367"/>
    <s v="000008367"/>
    <s v="4174050502          "/>
    <s v="OTROS RESIDUOS APROV. (IVA)   "/>
    <s v="  811032879"/>
    <s v="COMERCIALIZADORA Y REPRESENTAC"/>
    <s v="80999003            "/>
    <x v="0"/>
    <m/>
    <m/>
    <m/>
    <s v="000822"/>
    <s v="VTA ACEDITE USADO MAYO      "/>
    <s v="06/17/2019"/>
    <n v="0"/>
    <n v="3128400"/>
    <n v="3128400"/>
    <x v="0"/>
    <s v="Ingreso"/>
  </r>
  <r>
    <s v="2019"/>
    <x v="6"/>
    <s v="09"/>
    <x v="0"/>
    <s v="000008458"/>
    <s v="000008458"/>
    <s v="4174050502          "/>
    <s v="OTROS RESIDUOS APROV. (IVA)   "/>
    <s v="  890939940"/>
    <s v="OSPINA GRASAS Y PIELES LTDA."/>
    <s v="80999003            "/>
    <x v="0"/>
    <m/>
    <m/>
    <m/>
    <s v="000256"/>
    <s v="VTA DE DESPERDICIOS         "/>
    <s v="07/09/2019"/>
    <n v="0"/>
    <n v="2061415"/>
    <n v="2061415"/>
    <x v="0"/>
    <s v="Ingreso"/>
  </r>
  <r>
    <s v="2019"/>
    <x v="6"/>
    <s v="11"/>
    <x v="0"/>
    <s v="000008481"/>
    <s v="000008481"/>
    <s v="4174050502          "/>
    <s v="OTROS RESIDUOS APROV. (IVA)   "/>
    <s v="  811032879"/>
    <s v="COMERCIALIZADORA Y REPRESENTAC"/>
    <s v="80999003            "/>
    <x v="0"/>
    <m/>
    <m/>
    <m/>
    <s v="000429"/>
    <s v="VTA DE ACEITE USADO         "/>
    <s v="07/11/2019"/>
    <n v="0"/>
    <n v="2751100"/>
    <n v="2751100"/>
    <x v="0"/>
    <s v="Ingreso"/>
  </r>
  <r>
    <s v="2019"/>
    <x v="6"/>
    <s v="16"/>
    <x v="0"/>
    <s v="000008496"/>
    <s v="000008496"/>
    <s v="4174050502          "/>
    <s v="OTROS RESIDUOS APROV. (IVA)   "/>
    <s v="   39167576"/>
    <s v="CASTRILLON BERRIO MARIA EUGENI"/>
    <s v="80999002            "/>
    <x v="1"/>
    <m/>
    <m/>
    <m/>
    <s v="001022"/>
    <s v="VTA DE MADERA               "/>
    <s v="07/16/2019"/>
    <n v="0"/>
    <n v="150800"/>
    <n v="150800"/>
    <x v="0"/>
    <s v="Ingreso"/>
  </r>
  <r>
    <s v="2019"/>
    <x v="10"/>
    <s v="13"/>
    <x v="0"/>
    <s v="000008569"/>
    <s v="000008569"/>
    <s v="4174050502          "/>
    <s v="OTROS RESIDUOS APROV. (IVA)   "/>
    <s v="  890939940"/>
    <s v="OSPINA GRASAS Y PIELES LTDA."/>
    <s v="80999003            "/>
    <x v="0"/>
    <m/>
    <m/>
    <m/>
    <s v="000716"/>
    <s v="VTA SUBPRODUCTOS JULIO      "/>
    <s v="08/13/2019"/>
    <n v="0"/>
    <n v="2896860"/>
    <n v="2896860"/>
    <x v="0"/>
    <s v="Ingreso"/>
  </r>
  <r>
    <s v="2019"/>
    <x v="7"/>
    <s v="13"/>
    <x v="0"/>
    <s v="000008651"/>
    <s v="000008651"/>
    <s v="4174050502          "/>
    <s v="OTROS RESIDUOS APROV. (IVA)   "/>
    <s v="  811032879"/>
    <s v="COMERCIALIZADORA Y REPRESENTAC"/>
    <s v="80999003            "/>
    <x v="0"/>
    <m/>
    <m/>
    <m/>
    <s v="001572"/>
    <s v="VTA DE ACEITE               "/>
    <s v="09/13/2019"/>
    <n v="0"/>
    <n v="3781800"/>
    <n v="3781800"/>
    <x v="0"/>
    <s v="Ingreso"/>
  </r>
  <r>
    <s v="2019"/>
    <x v="7"/>
    <s v="13"/>
    <x v="0"/>
    <s v="000008652"/>
    <s v="000008652"/>
    <s v="4174050502          "/>
    <s v="OTROS RESIDUOS APROV. (IVA)   "/>
    <s v="  890939940"/>
    <s v="OSPINA GRASAS Y PIELES LTDA."/>
    <s v="80999003            "/>
    <x v="0"/>
    <m/>
    <m/>
    <m/>
    <s v="001575"/>
    <s v="VTA DESPERDICIOS            "/>
    <s v="09/13/2019"/>
    <n v="0"/>
    <n v="3102010"/>
    <n v="3102010"/>
    <x v="0"/>
    <s v="Ingreso"/>
  </r>
  <r>
    <s v="2019"/>
    <x v="11"/>
    <s v="18"/>
    <x v="0"/>
    <s v="000008771"/>
    <s v="000008771"/>
    <s v="4174050502          "/>
    <s v="OTROS RESIDUOS APROV. (IVA)   "/>
    <s v="  890939940"/>
    <s v="OSPINA GRASAS Y PIELES LTDA."/>
    <s v="80999003            "/>
    <x v="0"/>
    <m/>
    <m/>
    <m/>
    <s v="000925"/>
    <s v="DESPERDICIOS SEPTIEMBRE     "/>
    <s v="10/18/2019"/>
    <n v="0"/>
    <n v="2802110"/>
    <n v="2802110"/>
    <x v="0"/>
    <s v="Ingreso"/>
  </r>
  <r>
    <s v="2019"/>
    <x v="11"/>
    <s v="23"/>
    <x v="0"/>
    <s v="000008784"/>
    <s v="000008784"/>
    <s v="4174050502          "/>
    <s v="OTROS RESIDUOS APROV. (IVA)   "/>
    <s v="  811032879"/>
    <s v="COMERCIALIZADORA Y REPRESENTAC"/>
    <s v="80999003            "/>
    <x v="0"/>
    <m/>
    <m/>
    <m/>
    <s v="002128"/>
    <s v="DESPERDICIOS Y ACEITES      "/>
    <s v="10/23/2019"/>
    <n v="0"/>
    <n v="3245000"/>
    <n v="3245000"/>
    <x v="0"/>
    <s v="Ingreso"/>
  </r>
  <r>
    <s v="2019"/>
    <x v="8"/>
    <s v="13"/>
    <x v="0"/>
    <s v="000008846"/>
    <s v="000008846"/>
    <s v="4174050502          "/>
    <s v="OTROS RESIDUOS APROV. (IVA)   "/>
    <s v="  811032879"/>
    <s v="COMERCIALIZADORA Y REPRESENTAC"/>
    <s v="80999003            "/>
    <x v="0"/>
    <m/>
    <m/>
    <m/>
    <s v="000237"/>
    <s v="VTA DE DESPERDICIOS         "/>
    <s v="11/13/2019"/>
    <n v="0"/>
    <n v="3743300"/>
    <n v="3743300"/>
    <x v="0"/>
    <s v="Ingreso"/>
  </r>
  <r>
    <s v="2019"/>
    <x v="8"/>
    <s v="13"/>
    <x v="0"/>
    <s v="000008849"/>
    <s v="000008849"/>
    <s v="4174050502          "/>
    <s v="OTROS RESIDUOS APROV. (IVA)   "/>
    <s v="  890939940"/>
    <s v="OSPINA GRASAS Y PIELES LTDA."/>
    <s v="80999003            "/>
    <x v="0"/>
    <m/>
    <m/>
    <m/>
    <s v="000250"/>
    <s v="DESPERDICIOS Y ACEITES      "/>
    <s v="11/13/2019"/>
    <n v="0"/>
    <n v="2755680"/>
    <n v="2755680"/>
    <x v="0"/>
    <s v="Ingreso"/>
  </r>
  <r>
    <s v="2019"/>
    <x v="9"/>
    <s v="10"/>
    <x v="0"/>
    <s v="000008964"/>
    <s v="000008964"/>
    <s v="4174050502          "/>
    <s v="OTROS RESIDUOS APROV. (IVA)   "/>
    <s v="  811032879"/>
    <s v="COMERCIALIZADORA Y REPRESENTAC"/>
    <s v="80999003            "/>
    <x v="0"/>
    <m/>
    <m/>
    <m/>
    <s v="000771"/>
    <s v="VTA DE ACEITE               "/>
    <s v="12/10/2019"/>
    <n v="0"/>
    <n v="4558400"/>
    <n v="4558400"/>
    <x v="0"/>
    <s v="Ingreso"/>
  </r>
  <r>
    <s v="2019"/>
    <x v="6"/>
    <s v="17"/>
    <x v="0"/>
    <s v="000000014"/>
    <s v="000008451"/>
    <s v="4174050504          "/>
    <s v="CARTON Y PAPEL NO GRAV.       "/>
    <s v="  890319797"/>
    <s v="COMPAÑIA COLOMBIANA RECICLADOR"/>
    <s v="80999004            "/>
    <x v="3"/>
    <m/>
    <m/>
    <m/>
    <s v="001124"/>
    <s v="ND FRA 8451                 "/>
    <s v="07/17/2019"/>
    <n v="0"/>
    <n v="16990646"/>
    <n v="16990646"/>
    <x v="1"/>
    <s v="Ingreso"/>
  </r>
  <r>
    <s v="2019"/>
    <x v="2"/>
    <s v="14"/>
    <x v="0"/>
    <s v="000000210"/>
    <s v="000008120"/>
    <s v="4174050504          "/>
    <s v="CARTON Y PAPEL NO GRAV.       "/>
    <s v="  900442201"/>
    <s v="RECUPERAR S.A.S."/>
    <s v="80999003            "/>
    <x v="0"/>
    <m/>
    <m/>
    <m/>
    <s v="000534"/>
    <s v="NC A FRA 8120  FALTA IVA   "/>
    <s v="03/14/2019"/>
    <n v="21615"/>
    <n v="0"/>
    <n v="-21615"/>
    <x v="1"/>
    <s v="Ingreso"/>
  </r>
  <r>
    <s v="2019"/>
    <x v="3"/>
    <s v="30"/>
    <x v="0"/>
    <s v="000000218"/>
    <s v="000008230"/>
    <s v="4174050504          "/>
    <s v="CARTON Y PAPEL NO GRAV.       "/>
    <s v="  900442201"/>
    <s v="RECUPERAR S.A.S."/>
    <s v="80999002            "/>
    <x v="1"/>
    <m/>
    <m/>
    <m/>
    <s v="002725"/>
    <s v="NC FRA 8230                 "/>
    <s v="04/30/2019"/>
    <n v="500"/>
    <n v="0"/>
    <n v="-500"/>
    <x v="1"/>
    <s v="Ingreso"/>
  </r>
  <r>
    <s v="2019"/>
    <x v="4"/>
    <s v="30"/>
    <x v="0"/>
    <s v="000000222"/>
    <s v="000008353"/>
    <s v="4174050504          "/>
    <s v="CARTON Y PAPEL NO GRAV.       "/>
    <s v="  890319797"/>
    <s v="COMPAÑIA COLOMBIANA RECICLADOR"/>
    <s v="80999002            "/>
    <x v="1"/>
    <m/>
    <m/>
    <m/>
    <s v="003872"/>
    <s v="NC FRA 8353                 "/>
    <s v="05/30/2019"/>
    <n v="1456701"/>
    <n v="0"/>
    <n v="-1456701"/>
    <x v="1"/>
    <s v="Ingreso"/>
  </r>
  <r>
    <s v="2019"/>
    <x v="4"/>
    <s v="31"/>
    <x v="0"/>
    <s v="000000223"/>
    <s v="000008318"/>
    <s v="4174050504          "/>
    <s v="CARTON Y PAPEL NO GRAV.       "/>
    <s v="  890319797"/>
    <s v="COMPAÑIA COLOMBIANA RECICLADOR"/>
    <s v="80999006            "/>
    <x v="5"/>
    <m/>
    <m/>
    <m/>
    <s v="003922"/>
    <s v="NC FRA 8318                 "/>
    <s v="05/31/2019"/>
    <n v="1978437"/>
    <n v="0"/>
    <n v="-1978437"/>
    <x v="1"/>
    <s v="Ingreso"/>
  </r>
  <r>
    <s v="2019"/>
    <x v="6"/>
    <s v="10"/>
    <x v="0"/>
    <s v="000000226"/>
    <s v="000008451"/>
    <s v="4174050504          "/>
    <s v="CARTON Y PAPEL NO GRAV.       "/>
    <s v="  890319797"/>
    <s v="COMPAÑIA COLOMBIANA RECICLADOR"/>
    <s v="80999004            "/>
    <x v="3"/>
    <m/>
    <m/>
    <m/>
    <s v="000340"/>
    <s v="NC FRA 8451                 "/>
    <s v="07/10/2019"/>
    <n v="16990646"/>
    <n v="0"/>
    <n v="-16990646"/>
    <x v="1"/>
    <s v="Ingreso"/>
  </r>
  <r>
    <s v="2019"/>
    <x v="6"/>
    <s v="16"/>
    <x v="0"/>
    <s v="000000227"/>
    <s v="000008483"/>
    <s v="4174050504          "/>
    <s v="CARTON Y PAPEL NO GRAV.       "/>
    <s v="  890319797"/>
    <s v="COMPAÑIA COLOMBIANA RECICLADOR"/>
    <s v="80999004            "/>
    <x v="3"/>
    <m/>
    <m/>
    <m/>
    <s v="001036"/>
    <s v="NC A FRA 8483               "/>
    <s v="07/16/2019"/>
    <n v="16828346"/>
    <n v="0"/>
    <n v="-16828346"/>
    <x v="1"/>
    <s v="Ingreso"/>
  </r>
  <r>
    <s v="2019"/>
    <x v="6"/>
    <s v="17"/>
    <x v="0"/>
    <s v="000000229"/>
    <s v="000008451"/>
    <s v="4174050504          "/>
    <s v="CARTON Y PAPEL NO GRAV.       "/>
    <s v="  890319797"/>
    <s v="COMPAÑIA COLOMBIANA RECICLADOR"/>
    <s v="80999004            "/>
    <x v="3"/>
    <m/>
    <m/>
    <m/>
    <s v="001122"/>
    <s v="NC FRA 8451                 "/>
    <s v="07/17/2019"/>
    <n v="162300"/>
    <n v="0"/>
    <n v="-162300"/>
    <x v="1"/>
    <s v="Ingreso"/>
  </r>
  <r>
    <s v="2019"/>
    <x v="10"/>
    <s v="28"/>
    <x v="0"/>
    <s v="000000232"/>
    <s v="000008586"/>
    <s v="4174050504          "/>
    <s v="CARTON Y PAPEL NO GRAV.       "/>
    <s v="  890319797"/>
    <s v="COMPAÑIA COLOMBIANA RECICLADOR"/>
    <s v="80999008            "/>
    <x v="4"/>
    <m/>
    <m/>
    <m/>
    <s v="002620"/>
    <s v="NC A FRA 8586               "/>
    <s v="08/28/2019"/>
    <n v="350342"/>
    <n v="0"/>
    <n v="-350342"/>
    <x v="1"/>
    <s v="Ingreso"/>
  </r>
  <r>
    <s v="2019"/>
    <x v="8"/>
    <s v="22"/>
    <x v="0"/>
    <s v="000000239"/>
    <s v="000008872"/>
    <s v="4174050504          "/>
    <s v="CARTON Y PAPEL NO GRAV.       "/>
    <s v="  890900161"/>
    <s v="PRODUCTOS FAMILIA S.A."/>
    <s v="80999002            "/>
    <x v="1"/>
    <m/>
    <m/>
    <m/>
    <s v="001251"/>
    <s v="NC FRA 8872                 "/>
    <s v="11/22/2019"/>
    <n v="4500000"/>
    <n v="0"/>
    <n v="-4500000"/>
    <x v="1"/>
    <s v="Ingreso"/>
  </r>
  <r>
    <s v="2019"/>
    <x v="9"/>
    <s v="11"/>
    <x v="0"/>
    <s v="000000247"/>
    <s v="000008966"/>
    <s v="4174050504          "/>
    <s v="CARTON Y PAPEL NO GRAV.       "/>
    <s v="  900442201"/>
    <s v="RECUPERAR S.A.S."/>
    <s v="80999002            "/>
    <x v="1"/>
    <m/>
    <m/>
    <m/>
    <s v="000902"/>
    <s v="NC RECICLAJE VALID. PREVIA  "/>
    <s v="12/11/2019"/>
    <n v="82391"/>
    <n v="0"/>
    <n v="-82391"/>
    <x v="1"/>
    <s v="Ingreso"/>
  </r>
  <r>
    <s v="2019"/>
    <x v="9"/>
    <s v="11"/>
    <x v="0"/>
    <s v="000000247"/>
    <s v="000008966"/>
    <s v="4174050504          "/>
    <s v="CARTON Y PAPEL NO GRAV.       "/>
    <s v="  900442201"/>
    <s v="RECUPERAR S.A.S."/>
    <s v="80999003            "/>
    <x v="0"/>
    <m/>
    <m/>
    <m/>
    <s v="000903"/>
    <s v="NC RECICLAJE VALID. PREVIA  "/>
    <s v="12/11/2019"/>
    <n v="1716405"/>
    <n v="0"/>
    <n v="-1716405"/>
    <x v="1"/>
    <s v="Ingreso"/>
  </r>
  <r>
    <s v="2019"/>
    <x v="9"/>
    <s v="31"/>
    <x v="0"/>
    <s v="000000253"/>
    <s v="000009047"/>
    <s v="4174050504          "/>
    <s v="CARTON Y PAPEL NO GRAV.       "/>
    <s v="  890319797"/>
    <s v="COMPAÑIA COLOMBIANA RECICLADOR"/>
    <s v="80999008            "/>
    <x v="4"/>
    <m/>
    <m/>
    <m/>
    <s v="003817"/>
    <s v="NC RECICLAJE VALID. PREVIA  "/>
    <s v="12/31/2019"/>
    <n v="666965"/>
    <n v="0"/>
    <n v="-666965"/>
    <x v="1"/>
    <s v="Ingreso"/>
  </r>
  <r>
    <s v="2019"/>
    <x v="2"/>
    <s v="31"/>
    <x v="0"/>
    <s v="000000513"/>
    <s v="000000513"/>
    <s v="4174050504          "/>
    <s v="CARTON Y PAPEL NO GRAV.       "/>
    <s v="  890900608"/>
    <s v="ALMACENES EXITO S A"/>
    <s v="80999006            "/>
    <x v="5"/>
    <m/>
    <m/>
    <m/>
    <s v="003986"/>
    <s v="VENTA CARTON ALMACENES MARZO"/>
    <s v="03/31/2019"/>
    <n v="0"/>
    <n v="103700"/>
    <n v="103700"/>
    <x v="1"/>
    <s v="Ingreso"/>
  </r>
  <r>
    <s v="2019"/>
    <x v="3"/>
    <s v="30"/>
    <x v="0"/>
    <s v="000000528"/>
    <s v="000000528"/>
    <s v="4174050504          "/>
    <s v="CARTON Y PAPEL NO GRAV.       "/>
    <s v="  890900608"/>
    <s v="ALMACENES EXITO S A"/>
    <s v="80999006            "/>
    <x v="5"/>
    <m/>
    <m/>
    <m/>
    <s v="005168"/>
    <s v="VENTA CARTON ALMACENES ABRIL"/>
    <s v="04/30/2019"/>
    <n v="0"/>
    <n v="31300"/>
    <n v="31300"/>
    <x v="1"/>
    <s v="Ingreso"/>
  </r>
  <r>
    <s v="2019"/>
    <x v="4"/>
    <s v="31"/>
    <x v="0"/>
    <s v="000000537"/>
    <s v="000000537"/>
    <s v="4174050504          "/>
    <s v="CARTON Y PAPEL NO GRAV.       "/>
    <s v="  890900608"/>
    <s v="ALMACENES EXITO S A"/>
    <s v="80999006            "/>
    <x v="5"/>
    <m/>
    <m/>
    <m/>
    <s v="005069"/>
    <s v="VENTA CARTON ALMACENES MAYO "/>
    <s v="05/31/2019"/>
    <n v="0"/>
    <n v="121800"/>
    <n v="121800"/>
    <x v="1"/>
    <s v="Ingreso"/>
  </r>
  <r>
    <s v="2019"/>
    <x v="5"/>
    <s v="30"/>
    <x v="0"/>
    <s v="000000549"/>
    <s v="000000549"/>
    <s v="4174050504          "/>
    <s v="CARTON Y PAPEL NO GRAV.       "/>
    <s v="  890900608"/>
    <s v="ALMACENES EXITO S A"/>
    <s v="80999006            "/>
    <x v="5"/>
    <m/>
    <m/>
    <m/>
    <s v="004867"/>
    <s v="VENTA CARTON ALMACENES JUNIO"/>
    <s v="06/30/2019"/>
    <n v="0"/>
    <n v="95050"/>
    <n v="95050"/>
    <x v="1"/>
    <s v="Ingreso"/>
  </r>
  <r>
    <s v="2019"/>
    <x v="6"/>
    <s v="31"/>
    <x v="0"/>
    <s v="000000563"/>
    <s v="000000563"/>
    <s v="4174050504          "/>
    <s v="CARTON Y PAPEL NO GRAV.       "/>
    <s v="  890900608"/>
    <s v="ALMACENES EXITO S A"/>
    <s v="80999006            "/>
    <x v="5"/>
    <m/>
    <m/>
    <m/>
    <s v="005340"/>
    <s v="VENTA CARTON ALMACENES JULIO"/>
    <s v="07/31/2019"/>
    <n v="0"/>
    <n v="112100"/>
    <n v="112100"/>
    <x v="1"/>
    <s v="Ingreso"/>
  </r>
  <r>
    <s v="2019"/>
    <x v="10"/>
    <s v="31"/>
    <x v="0"/>
    <s v="000000574"/>
    <s v="000000574"/>
    <s v="4174050504          "/>
    <s v="CARTON Y PAPEL NO GRAV.       "/>
    <s v="  890900608"/>
    <s v="ALMACENES EXITO S A"/>
    <s v="80999006            "/>
    <x v="5"/>
    <m/>
    <m/>
    <m/>
    <s v="004541"/>
    <s v="VENTA CARTON ALMACENES AGOST"/>
    <s v="08/31/2019"/>
    <n v="0"/>
    <n v="38500"/>
    <n v="38500"/>
    <x v="1"/>
    <s v="Ingreso"/>
  </r>
  <r>
    <s v="2019"/>
    <x v="7"/>
    <s v="30"/>
    <x v="0"/>
    <s v="000000585"/>
    <s v="000000585"/>
    <s v="4174050504          "/>
    <s v="CARTON Y PAPEL NO GRAV.       "/>
    <s v="  890900608"/>
    <s v="ALMACENES EXITO S A"/>
    <s v="80999006            "/>
    <x v="5"/>
    <m/>
    <m/>
    <m/>
    <s v="004836"/>
    <s v="VENTA CARTON ALMACENES SEPTI"/>
    <s v="09/30/2019"/>
    <n v="0"/>
    <n v="21700"/>
    <n v="21700"/>
    <x v="1"/>
    <s v="Ingreso"/>
  </r>
  <r>
    <s v="2019"/>
    <x v="11"/>
    <s v="31"/>
    <x v="0"/>
    <s v="000000598"/>
    <s v="000000598"/>
    <s v="4174050504          "/>
    <s v="CARTON Y PAPEL NO GRAV.       "/>
    <s v="  890900608"/>
    <s v="ALMACENES EXITO S A"/>
    <s v="80999006            "/>
    <x v="5"/>
    <m/>
    <m/>
    <m/>
    <s v="004784"/>
    <s v="VENTA CARTON ALMACENES OCTUB"/>
    <s v="10/31/2019"/>
    <n v="0"/>
    <n v="105100"/>
    <n v="105100"/>
    <x v="1"/>
    <s v="Ingreso"/>
  </r>
  <r>
    <s v="2019"/>
    <x v="8"/>
    <s v="30"/>
    <x v="0"/>
    <s v="000000609"/>
    <s v="000000609"/>
    <s v="4174050504          "/>
    <s v="CARTON Y PAPEL NO GRAV.       "/>
    <s v="  890900608"/>
    <s v="ALMACENES EXITO S A"/>
    <s v="80999003            "/>
    <x v="0"/>
    <m/>
    <m/>
    <m/>
    <s v="004854"/>
    <s v="VENTA CARTON ALMACENES NOVIE"/>
    <s v="11/30/2019"/>
    <n v="0"/>
    <n v="500145"/>
    <n v="500145"/>
    <x v="1"/>
    <s v="Ingreso"/>
  </r>
  <r>
    <s v="2019"/>
    <x v="8"/>
    <s v="30"/>
    <x v="0"/>
    <s v="000000609"/>
    <s v="000000609"/>
    <s v="4174050504          "/>
    <s v="CARTON Y PAPEL NO GRAV.       "/>
    <s v="  890900608"/>
    <s v="ALMACENES EXITO S A"/>
    <s v="80999006            "/>
    <x v="5"/>
    <m/>
    <m/>
    <m/>
    <s v="004855"/>
    <s v="VENTA CARTON ALMACENES NOVIE"/>
    <s v="11/30/2019"/>
    <n v="0"/>
    <n v="71900"/>
    <n v="71900"/>
    <x v="1"/>
    <s v="Ingreso"/>
  </r>
  <r>
    <s v="2019"/>
    <x v="1"/>
    <s v="28"/>
    <x v="0"/>
    <s v="000000886"/>
    <s v="000000886"/>
    <s v="4174050504          "/>
    <s v="CARTON Y PAPEL NO GRAV.       "/>
    <s v="  890900608"/>
    <s v="ALMACENES EXITO S A"/>
    <s v="80999006            "/>
    <x v="5"/>
    <m/>
    <m/>
    <m/>
    <s v="003132"/>
    <s v="VENTA CARTON ALMACENES ENERO"/>
    <s v="02/28/2019"/>
    <n v="0"/>
    <n v="98900"/>
    <n v="98900"/>
    <x v="1"/>
    <s v="Ingreso"/>
  </r>
  <r>
    <s v="2019"/>
    <x v="1"/>
    <s v="28"/>
    <x v="0"/>
    <s v="000000886"/>
    <s v="000000886"/>
    <s v="4174050504          "/>
    <s v="CARTON Y PAPEL NO GRAV.       "/>
    <s v="  890900608"/>
    <s v="ALMACENES EXITO S A"/>
    <s v="80999006            "/>
    <x v="5"/>
    <m/>
    <m/>
    <m/>
    <s v="003133"/>
    <s v="VENTA CARTON ALMACENES FEBRE"/>
    <s v="02/28/2019"/>
    <n v="0"/>
    <n v="53400"/>
    <n v="53400"/>
    <x v="1"/>
    <s v="Ingreso"/>
  </r>
  <r>
    <s v="2019"/>
    <x v="3"/>
    <s v="30"/>
    <x v="0"/>
    <s v="000000920"/>
    <s v="000000920"/>
    <s v="4174050504          "/>
    <s v="CARTON Y PAPEL NO GRAV.       "/>
    <s v="  900442201"/>
    <s v="RECUPERAR S.A.S."/>
    <s v="80999005            "/>
    <x v="2"/>
    <m/>
    <m/>
    <m/>
    <s v="005941"/>
    <s v="AJTE CTA ING FACT 8169      "/>
    <s v="04/30/2019"/>
    <n v="0"/>
    <n v="17706"/>
    <n v="17706"/>
    <x v="1"/>
    <s v="Ingreso"/>
  </r>
  <r>
    <s v="2019"/>
    <x v="4"/>
    <s v="31"/>
    <x v="0"/>
    <s v="000000923"/>
    <s v="000008271"/>
    <s v="4174050504          "/>
    <s v="CARTON Y PAPEL NO GRAV.       "/>
    <s v="  890319797"/>
    <s v="COMPAÑIA COLOMBIANA RECICLADOR"/>
    <s v="80999002            "/>
    <x v="1"/>
    <m/>
    <m/>
    <m/>
    <s v="001589"/>
    <s v="AJTE FACT 8271 NO ELECTRONIC"/>
    <s v="05/31/2019"/>
    <n v="1456701"/>
    <n v="0"/>
    <n v="-1456701"/>
    <x v="1"/>
    <s v="Ingreso"/>
  </r>
  <r>
    <s v="2019"/>
    <x v="0"/>
    <s v="18"/>
    <x v="0"/>
    <s v="000007075"/>
    <s v="000007075"/>
    <s v="4174050504          "/>
    <s v="CARTON Y PAPEL NO GRAV.       "/>
    <s v="  900442201"/>
    <s v="RECUPERAR S.A.S."/>
    <s v="80999003            "/>
    <x v="0"/>
    <m/>
    <m/>
    <m/>
    <s v="003160"/>
    <s v="REC ENE 118                "/>
    <s v="01/18/2019"/>
    <n v="0"/>
    <n v="2486519"/>
    <n v="2486519"/>
    <x v="1"/>
    <s v="Ingreso"/>
  </r>
  <r>
    <s v="2019"/>
    <x v="0"/>
    <s v="18"/>
    <x v="0"/>
    <s v="000007075"/>
    <s v="000007075"/>
    <s v="4174050504          "/>
    <s v="CARTON Y PAPEL NO GRAV.       "/>
    <s v="  900442201"/>
    <s v="RECUPERAR S.A.S."/>
    <s v="80999005            "/>
    <x v="2"/>
    <m/>
    <m/>
    <m/>
    <s v="003161"/>
    <s v="REC ENE 118                "/>
    <s v="01/18/2019"/>
    <n v="0"/>
    <n v="752503"/>
    <n v="752503"/>
    <x v="1"/>
    <s v="Ingreso"/>
  </r>
  <r>
    <s v="2019"/>
    <x v="0"/>
    <s v="18"/>
    <x v="0"/>
    <s v="000007076"/>
    <s v="000007076"/>
    <s v="4174050504          "/>
    <s v="CARTON Y PAPEL NO GRAV.       "/>
    <s v="  900442201"/>
    <s v="RECUPERAR S.A.S."/>
    <s v="80999006            "/>
    <x v="5"/>
    <m/>
    <m/>
    <m/>
    <s v="003169"/>
    <s v="REC ENE 118                "/>
    <s v="01/18/2019"/>
    <n v="0"/>
    <n v="400073"/>
    <n v="400073"/>
    <x v="1"/>
    <s v="Ingreso"/>
  </r>
  <r>
    <s v="2019"/>
    <x v="0"/>
    <s v="18"/>
    <x v="0"/>
    <s v="000007076"/>
    <s v="000007076"/>
    <s v="4174050504          "/>
    <s v="CARTON Y PAPEL NO GRAV.       "/>
    <s v="  900442201"/>
    <s v="RECUPERAR S.A.S."/>
    <s v="80999008            "/>
    <x v="4"/>
    <m/>
    <m/>
    <m/>
    <s v="003170"/>
    <s v="REC ENE 118                "/>
    <s v="01/18/2019"/>
    <n v="0"/>
    <n v="1036352"/>
    <n v="1036352"/>
    <x v="1"/>
    <s v="Ingreso"/>
  </r>
  <r>
    <s v="2019"/>
    <x v="0"/>
    <s v="21"/>
    <x v="0"/>
    <s v="000007077"/>
    <s v="000007077"/>
    <s v="4174050504          "/>
    <s v="CARTON Y PAPEL NO GRAV.       "/>
    <s v="  900442201"/>
    <s v="RECUPERAR S.A.S."/>
    <s v="80999002            "/>
    <x v="1"/>
    <m/>
    <m/>
    <m/>
    <s v="003178"/>
    <s v="REC ENE 118                "/>
    <s v="01/21/2019"/>
    <n v="0"/>
    <n v="1340917"/>
    <n v="1340917"/>
    <x v="1"/>
    <s v="Ingreso"/>
  </r>
  <r>
    <s v="2019"/>
    <x v="0"/>
    <s v="21"/>
    <x v="0"/>
    <s v="000007078"/>
    <s v="000007078"/>
    <s v="4174050504          "/>
    <s v="CARTON Y PAPEL NO GRAV.       "/>
    <s v="  890319797"/>
    <s v="COMPAÑIA COLOMBIANA RECICLADOR"/>
    <s v="80999006            "/>
    <x v="5"/>
    <m/>
    <m/>
    <m/>
    <s v="003328"/>
    <s v="REC ENERO 110              "/>
    <s v="01/21/2019"/>
    <n v="0"/>
    <n v="14668689"/>
    <n v="14668689"/>
    <x v="1"/>
    <s v="Ingreso"/>
  </r>
  <r>
    <s v="2019"/>
    <x v="0"/>
    <s v="21"/>
    <x v="0"/>
    <s v="000007078"/>
    <s v="000007078"/>
    <s v="4174050504          "/>
    <s v="CARTON Y PAPEL NO GRAV.       "/>
    <s v="  890319797"/>
    <s v="COMPAÑIA COLOMBIANA RECICLADOR"/>
    <s v="80999008            "/>
    <x v="4"/>
    <m/>
    <m/>
    <m/>
    <s v="003329"/>
    <s v="REC ENERO 110              "/>
    <s v="01/21/2019"/>
    <n v="0"/>
    <n v="977915"/>
    <n v="977915"/>
    <x v="1"/>
    <s v="Ingreso"/>
  </r>
  <r>
    <s v="2019"/>
    <x v="0"/>
    <s v="21"/>
    <x v="0"/>
    <s v="000007088"/>
    <s v="000007088"/>
    <s v="4174050504          "/>
    <s v="CARTON Y PAPEL NO GRAV.       "/>
    <s v="   71670551"/>
    <s v="VILLEGAS CALLE JOHN JAIRO"/>
    <s v="80999002            "/>
    <x v="1"/>
    <m/>
    <m/>
    <m/>
    <s v="003367"/>
    <s v="REC ENE 713                "/>
    <s v="01/21/2019"/>
    <n v="0"/>
    <n v="1200"/>
    <n v="1200"/>
    <x v="1"/>
    <s v="Ingreso"/>
  </r>
  <r>
    <s v="2019"/>
    <x v="0"/>
    <s v="21"/>
    <x v="0"/>
    <s v="000007091"/>
    <s v="000007091"/>
    <s v="4174050504          "/>
    <s v="CARTON Y PAPEL NO GRAV.       "/>
    <s v="  800013252"/>
    <s v="CTA DE RECICLAJE Y SERVICIOS C"/>
    <s v="80999004            "/>
    <x v="3"/>
    <m/>
    <m/>
    <m/>
    <s v="003380"/>
    <s v="ENE 210                    "/>
    <s v="01/21/2019"/>
    <n v="0"/>
    <n v="48650"/>
    <n v="48650"/>
    <x v="1"/>
    <s v="Ingreso"/>
  </r>
  <r>
    <s v="2019"/>
    <x v="0"/>
    <s v="25"/>
    <x v="0"/>
    <s v="000008002"/>
    <s v="000008002"/>
    <s v="4174050504          "/>
    <s v="CARTON Y PAPEL NO GRAV.       "/>
    <s v="  800013252"/>
    <s v="CTA DE RECICLAJE Y SERVICIOS C"/>
    <s v="80999004            "/>
    <x v="3"/>
    <m/>
    <m/>
    <m/>
    <s v="004083"/>
    <s v="REC ENERO 1117             "/>
    <s v="01/25/2019"/>
    <n v="0"/>
    <n v="120200"/>
    <n v="120200"/>
    <x v="1"/>
    <s v="Ingreso"/>
  </r>
  <r>
    <s v="2019"/>
    <x v="0"/>
    <s v="25"/>
    <x v="0"/>
    <s v="000008009"/>
    <s v="000008009"/>
    <s v="4174050504          "/>
    <s v="CARTON Y PAPEL NO GRAV.       "/>
    <s v="  890319797"/>
    <s v="COMPAÑIA COLOMBIANA RECICLADOR"/>
    <s v="80999003            "/>
    <x v="0"/>
    <m/>
    <m/>
    <m/>
    <s v="004113"/>
    <s v="REC ENE 121 BOGOTA         "/>
    <s v="01/25/2019"/>
    <n v="0"/>
    <n v="16550380"/>
    <n v="16550380"/>
    <x v="1"/>
    <s v="Ingreso"/>
  </r>
  <r>
    <s v="2019"/>
    <x v="0"/>
    <s v="25"/>
    <x v="0"/>
    <s v="000008009"/>
    <s v="000008009"/>
    <s v="4174050504          "/>
    <s v="CARTON Y PAPEL NO GRAV.       "/>
    <s v="  890319797"/>
    <s v="COMPAÑIA COLOMBIANA RECICLADOR"/>
    <s v="80999004            "/>
    <x v="3"/>
    <m/>
    <m/>
    <m/>
    <s v="004114"/>
    <s v="REC ENE 121 BOGOTA         "/>
    <s v="01/25/2019"/>
    <n v="0"/>
    <n v="23228376"/>
    <n v="23228376"/>
    <x v="1"/>
    <s v="Ingreso"/>
  </r>
  <r>
    <s v="2019"/>
    <x v="0"/>
    <s v="30"/>
    <x v="0"/>
    <s v="000008015"/>
    <s v="000008015"/>
    <s v="4174050504          "/>
    <s v="CARTON Y PAPEL NO GRAV.       "/>
    <s v="  890319797"/>
    <s v="COMPAÑIA COLOMBIANA RECICLADOR"/>
    <s v="80999003            "/>
    <x v="0"/>
    <m/>
    <m/>
    <m/>
    <s v="004341"/>
    <s v="REC ENE 2229. BOGOTA       "/>
    <s v="01/30/2019"/>
    <n v="0"/>
    <n v="14913399"/>
    <n v="14913399"/>
    <x v="1"/>
    <s v="Ingreso"/>
  </r>
  <r>
    <s v="2019"/>
    <x v="0"/>
    <s v="30"/>
    <x v="0"/>
    <s v="000008015"/>
    <s v="000008015"/>
    <s v="4174050504          "/>
    <s v="CARTON Y PAPEL NO GRAV.       "/>
    <s v="  890319797"/>
    <s v="COMPAÑIA COLOMBIANA RECICLADOR"/>
    <s v="80999004            "/>
    <x v="3"/>
    <m/>
    <m/>
    <m/>
    <s v="004342"/>
    <s v="REC ENE 2229. BMANGA       "/>
    <s v="01/30/2019"/>
    <n v="0"/>
    <n v="11744253"/>
    <n v="11744253"/>
    <x v="1"/>
    <s v="Ingreso"/>
  </r>
  <r>
    <s v="2019"/>
    <x v="0"/>
    <s v="30"/>
    <x v="0"/>
    <s v="000008016"/>
    <s v="000008016"/>
    <s v="4174050504          "/>
    <s v="CARTON Y PAPEL NO GRAV.       "/>
    <s v="  890319797"/>
    <s v="COMPAÑIA COLOMBIANA RECICLADOR"/>
    <s v="80999002            "/>
    <x v="1"/>
    <m/>
    <m/>
    <m/>
    <s v="004349"/>
    <s v="REC ANTIOQUIA. ENERO        "/>
    <s v="01/30/2019"/>
    <n v="0"/>
    <n v="1518699"/>
    <n v="1518699"/>
    <x v="1"/>
    <s v="Ingreso"/>
  </r>
  <r>
    <s v="2019"/>
    <x v="0"/>
    <s v="30"/>
    <x v="0"/>
    <s v="000008017"/>
    <s v="000008017"/>
    <s v="4174050504          "/>
    <s v="CARTON Y PAPEL NO GRAV.       "/>
    <s v="  890319797"/>
    <s v="COMPAÑIA COLOMBIANA RECICLADOR"/>
    <s v="80999006            "/>
    <x v="5"/>
    <m/>
    <m/>
    <m/>
    <s v="004351"/>
    <s v="REC ENE 1829. CALI         "/>
    <s v="01/30/2019"/>
    <n v="0"/>
    <n v="14054644"/>
    <n v="14054644"/>
    <x v="1"/>
    <s v="Ingreso"/>
  </r>
  <r>
    <s v="2019"/>
    <x v="0"/>
    <s v="30"/>
    <x v="0"/>
    <s v="000008017"/>
    <s v="000008017"/>
    <s v="4174050504          "/>
    <s v="CARTON Y PAPEL NO GRAV.       "/>
    <s v="  890319797"/>
    <s v="COMPAÑIA COLOMBIANA RECICLADOR"/>
    <s v="80999008            "/>
    <x v="4"/>
    <m/>
    <m/>
    <m/>
    <s v="004352"/>
    <s v="REC ENE 1829. CALI         "/>
    <s v="01/30/2019"/>
    <n v="0"/>
    <n v="1206903"/>
    <n v="1206903"/>
    <x v="1"/>
    <s v="Ingreso"/>
  </r>
  <r>
    <s v="2019"/>
    <x v="0"/>
    <s v="30"/>
    <x v="0"/>
    <s v="000008018"/>
    <s v="000008018"/>
    <s v="4174050504          "/>
    <s v="CARTON Y PAPEL NO GRAV.       "/>
    <s v="  800013252"/>
    <s v="CTA DE RECICLAJE Y SERVICIOS C"/>
    <s v="80999004            "/>
    <x v="3"/>
    <m/>
    <m/>
    <m/>
    <s v="004356"/>
    <s v="REC ENE 1826               "/>
    <s v="01/30/2019"/>
    <n v="0"/>
    <n v="139500"/>
    <n v="139500"/>
    <x v="1"/>
    <s v="Ingreso"/>
  </r>
  <r>
    <s v="2019"/>
    <x v="0"/>
    <s v="30"/>
    <x v="0"/>
    <s v="000008020"/>
    <s v="000008020"/>
    <s v="4174050504          "/>
    <s v="CARTON Y PAPEL NO GRAV.       "/>
    <s v="  890319797"/>
    <s v="COMPAÑIA COLOMBIANA RECICLADOR"/>
    <s v="80999005            "/>
    <x v="2"/>
    <m/>
    <m/>
    <m/>
    <s v="004366"/>
    <s v="REC COSTA ENERO             "/>
    <s v="01/30/2019"/>
    <n v="0"/>
    <n v="2885194"/>
    <n v="2885194"/>
    <x v="1"/>
    <s v="Ingreso"/>
  </r>
  <r>
    <s v="2019"/>
    <x v="0"/>
    <s v="30"/>
    <x v="0"/>
    <s v="000008026"/>
    <s v="000008026"/>
    <s v="4174050504          "/>
    <s v="CARTON Y PAPEL NO GRAV.       "/>
    <s v="   71670551"/>
    <s v="VILLEGAS CALLE JOHN JAIRO"/>
    <s v="80999002            "/>
    <x v="1"/>
    <m/>
    <m/>
    <m/>
    <s v="004389"/>
    <s v="REC ENE 1420               "/>
    <s v="01/30/2019"/>
    <n v="0"/>
    <n v="42900"/>
    <n v="42900"/>
    <x v="1"/>
    <s v="Ingreso"/>
  </r>
  <r>
    <s v="2019"/>
    <x v="0"/>
    <s v="30"/>
    <x v="0"/>
    <s v="000008030"/>
    <s v="000008030"/>
    <s v="4174050504          "/>
    <s v="CARTON Y PAPEL NO GRAV.       "/>
    <s v="  900442201"/>
    <s v="RECUPERAR S.A.S."/>
    <s v="80999002            "/>
    <x v="1"/>
    <m/>
    <m/>
    <m/>
    <s v="004409"/>
    <s v="REC ENE 1925               "/>
    <s v="01/30/2019"/>
    <n v="0"/>
    <n v="701143"/>
    <n v="701143"/>
    <x v="1"/>
    <s v="Ingreso"/>
  </r>
  <r>
    <s v="2019"/>
    <x v="0"/>
    <s v="30"/>
    <x v="0"/>
    <s v="000008030"/>
    <s v="000008030"/>
    <s v="4174050504          "/>
    <s v="CARTON Y PAPEL NO GRAV.       "/>
    <s v="  900442201"/>
    <s v="RECUPERAR S.A.S."/>
    <s v="80999005            "/>
    <x v="2"/>
    <m/>
    <m/>
    <m/>
    <s v="004410"/>
    <s v="REC ENE 1925               "/>
    <s v="01/30/2019"/>
    <n v="0"/>
    <n v="531739"/>
    <n v="531739"/>
    <x v="1"/>
    <s v="Ingreso"/>
  </r>
  <r>
    <s v="2019"/>
    <x v="0"/>
    <s v="31"/>
    <x v="0"/>
    <s v="000008032"/>
    <s v="000008032"/>
    <s v="4174050504          "/>
    <s v="CARTON Y PAPEL NO GRAV.       "/>
    <s v="  900442201"/>
    <s v="RECUPERAR S.A.S."/>
    <s v="80999002            "/>
    <x v="1"/>
    <m/>
    <m/>
    <m/>
    <s v="004452"/>
    <s v="REC ENE 1925               "/>
    <s v="01/31/2019"/>
    <n v="0"/>
    <n v="35858"/>
    <n v="35858"/>
    <x v="1"/>
    <s v="Ingreso"/>
  </r>
  <r>
    <s v="2019"/>
    <x v="0"/>
    <s v="31"/>
    <x v="0"/>
    <s v="000008032"/>
    <s v="000008032"/>
    <s v="4174050504          "/>
    <s v="CARTON Y PAPEL NO GRAV.       "/>
    <s v="  900442201"/>
    <s v="RECUPERAR S.A.S."/>
    <s v="80999003            "/>
    <x v="0"/>
    <m/>
    <m/>
    <m/>
    <s v="004453"/>
    <s v="REC ENE 1925               "/>
    <s v="01/31/2019"/>
    <n v="0"/>
    <n v="2074751"/>
    <n v="2074751"/>
    <x v="1"/>
    <s v="Ingreso"/>
  </r>
  <r>
    <s v="2019"/>
    <x v="0"/>
    <s v="31"/>
    <x v="0"/>
    <s v="000008033"/>
    <s v="000008033"/>
    <s v="4174050504          "/>
    <s v="CARTON Y PAPEL NO GRAV.       "/>
    <s v="  900442201"/>
    <s v="RECUPERAR S.A.S."/>
    <s v="80999003            "/>
    <x v="0"/>
    <m/>
    <m/>
    <m/>
    <s v="004462"/>
    <s v="REC ENE 1925               "/>
    <s v="01/31/2019"/>
    <n v="0"/>
    <n v="594237"/>
    <n v="594237"/>
    <x v="1"/>
    <s v="Ingreso"/>
  </r>
  <r>
    <s v="2019"/>
    <x v="0"/>
    <s v="31"/>
    <x v="0"/>
    <s v="000008033"/>
    <s v="000008033"/>
    <s v="4174050504          "/>
    <s v="CARTON Y PAPEL NO GRAV.       "/>
    <s v="  900442201"/>
    <s v="RECUPERAR S.A.S."/>
    <s v="80999006            "/>
    <x v="5"/>
    <m/>
    <m/>
    <m/>
    <s v="004463"/>
    <s v="REC ENE 1925               "/>
    <s v="01/31/2019"/>
    <n v="0"/>
    <n v="184674"/>
    <n v="184674"/>
    <x v="1"/>
    <s v="Ingreso"/>
  </r>
  <r>
    <s v="2019"/>
    <x v="0"/>
    <s v="31"/>
    <x v="0"/>
    <s v="000008033"/>
    <s v="000008033"/>
    <s v="4174050504          "/>
    <s v="CARTON Y PAPEL NO GRAV.       "/>
    <s v="  900442201"/>
    <s v="RECUPERAR S.A.S."/>
    <s v="80999008            "/>
    <x v="4"/>
    <m/>
    <m/>
    <m/>
    <s v="004464"/>
    <s v="REC ENE 1925               "/>
    <s v="01/31/2019"/>
    <n v="0"/>
    <n v="790852"/>
    <n v="790852"/>
    <x v="1"/>
    <s v="Ingreso"/>
  </r>
  <r>
    <s v="2019"/>
    <x v="0"/>
    <s v="31"/>
    <x v="0"/>
    <s v="000008035"/>
    <s v="000008035"/>
    <s v="4174050504          "/>
    <s v="CARTON Y PAPEL NO GRAV.       "/>
    <s v="  900442201"/>
    <s v="RECUPERAR S.A.S."/>
    <s v="80999002            "/>
    <x v="1"/>
    <m/>
    <m/>
    <m/>
    <s v="004481"/>
    <s v="ULTIMO CORTE ENERO          "/>
    <s v="01/31/2019"/>
    <n v="0"/>
    <n v="141232"/>
    <n v="141232"/>
    <x v="1"/>
    <s v="Ingreso"/>
  </r>
  <r>
    <s v="2019"/>
    <x v="0"/>
    <s v="31"/>
    <x v="0"/>
    <s v="000008035"/>
    <s v="000008035"/>
    <s v="4174050504          "/>
    <s v="CARTON Y PAPEL NO GRAV.       "/>
    <s v="  900442201"/>
    <s v="RECUPERAR S.A.S."/>
    <s v="80999003            "/>
    <x v="0"/>
    <m/>
    <m/>
    <m/>
    <s v="005042"/>
    <s v="ULTIMO CORTE ENERO          "/>
    <s v="01/31/2019"/>
    <n v="0"/>
    <n v="727200"/>
    <n v="727200"/>
    <x v="1"/>
    <s v="Ingreso"/>
  </r>
  <r>
    <s v="2019"/>
    <x v="0"/>
    <s v="31"/>
    <x v="0"/>
    <s v="000008035"/>
    <s v="000008035"/>
    <s v="4174050504          "/>
    <s v="CARTON Y PAPEL NO GRAV.       "/>
    <s v="  900442201"/>
    <s v="RECUPERAR S.A.S."/>
    <s v="80999006            "/>
    <x v="5"/>
    <m/>
    <m/>
    <m/>
    <s v="004482"/>
    <s v="ULTIMO CORTE ENERO          "/>
    <s v="01/31/2019"/>
    <n v="0"/>
    <n v="178719"/>
    <n v="178719"/>
    <x v="1"/>
    <s v="Ingreso"/>
  </r>
  <r>
    <s v="2019"/>
    <x v="1"/>
    <s v="11"/>
    <x v="0"/>
    <s v="000008039"/>
    <s v="000008039"/>
    <s v="4174050504          "/>
    <s v="CARTON Y PAPEL NO GRAV.       "/>
    <s v="   71670551"/>
    <s v="VILLEGAS CALLE JOHN JAIRO"/>
    <s v="80999002            "/>
    <x v="1"/>
    <m/>
    <m/>
    <m/>
    <s v="000259"/>
    <s v="REC ENE 28 A FEB 3          "/>
    <s v="02/11/2019"/>
    <n v="0"/>
    <n v="60750"/>
    <n v="60750"/>
    <x v="1"/>
    <s v="Ingreso"/>
  </r>
  <r>
    <s v="2019"/>
    <x v="1"/>
    <s v="11"/>
    <x v="0"/>
    <s v="000008043"/>
    <s v="000008043"/>
    <s v="4174050504          "/>
    <s v="CARTON Y PAPEL NO GRAV.       "/>
    <s v="  890319797"/>
    <s v="COMPAÑIA COLOMBIANA RECICLADOR"/>
    <s v="80999006            "/>
    <x v="5"/>
    <m/>
    <m/>
    <m/>
    <s v="000273"/>
    <s v="REC FEB 17                 "/>
    <s v="02/11/2019"/>
    <n v="0"/>
    <n v="3843264"/>
    <n v="3843264"/>
    <x v="1"/>
    <s v="Ingreso"/>
  </r>
  <r>
    <s v="2019"/>
    <x v="1"/>
    <s v="11"/>
    <x v="0"/>
    <s v="000008043"/>
    <s v="000008043"/>
    <s v="4174050504          "/>
    <s v="CARTON Y PAPEL NO GRAV.       "/>
    <s v="  890319797"/>
    <s v="COMPAÑIA COLOMBIANA RECICLADOR"/>
    <s v="80999008            "/>
    <x v="4"/>
    <m/>
    <m/>
    <m/>
    <s v="000274"/>
    <s v="REC FEB 17                 "/>
    <s v="02/11/2019"/>
    <n v="0"/>
    <n v="333788"/>
    <n v="333788"/>
    <x v="1"/>
    <s v="Ingreso"/>
  </r>
  <r>
    <s v="2019"/>
    <x v="1"/>
    <s v="12"/>
    <x v="0"/>
    <s v="000008045"/>
    <s v="000008045"/>
    <s v="4174050504          "/>
    <s v="CARTON Y PAPEL NO GRAV.       "/>
    <s v="  900442201"/>
    <s v="RECUPERAR S.A.S."/>
    <s v="80999002            "/>
    <x v="1"/>
    <m/>
    <m/>
    <m/>
    <s v="000896"/>
    <s v="REC ENE 26 A FEB 7          "/>
    <s v="02/12/2019"/>
    <n v="0"/>
    <n v="24000"/>
    <n v="24000"/>
    <x v="1"/>
    <s v="Ingreso"/>
  </r>
  <r>
    <s v="2019"/>
    <x v="1"/>
    <s v="12"/>
    <x v="0"/>
    <s v="000008045"/>
    <s v="000008045"/>
    <s v="4174050504          "/>
    <s v="CARTON Y PAPEL NO GRAV.       "/>
    <s v="  900442201"/>
    <s v="RECUPERAR S.A.S."/>
    <s v="80999005            "/>
    <x v="2"/>
    <m/>
    <m/>
    <m/>
    <s v="000897"/>
    <s v="REC ENE 26 A FEB 7          "/>
    <s v="02/12/2019"/>
    <n v="0"/>
    <n v="761966"/>
    <n v="761966"/>
    <x v="1"/>
    <s v="Ingreso"/>
  </r>
  <r>
    <s v="2019"/>
    <x v="1"/>
    <s v="12"/>
    <x v="0"/>
    <s v="000008045"/>
    <s v="000008045"/>
    <s v="4174050504          "/>
    <s v="CARTON Y PAPEL NO GRAV.       "/>
    <s v="  900442201"/>
    <s v="RECUPERAR S.A.S."/>
    <s v="80999005            "/>
    <x v="2"/>
    <m/>
    <m/>
    <m/>
    <s v="005612"/>
    <s v="REC ENE 26 A FEB 7          "/>
    <s v="02/12/2019"/>
    <n v="0"/>
    <n v="10896"/>
    <n v="10896"/>
    <x v="1"/>
    <s v="Ingreso"/>
  </r>
  <r>
    <s v="2019"/>
    <x v="1"/>
    <s v="12"/>
    <x v="0"/>
    <s v="000008046"/>
    <s v="000008046"/>
    <s v="4174050504          "/>
    <s v="CARTON Y PAPEL NO GRAV.       "/>
    <s v="  900442201"/>
    <s v="RECUPERAR S.A.S."/>
    <s v="80999002            "/>
    <x v="1"/>
    <m/>
    <m/>
    <m/>
    <s v="000903"/>
    <s v="REC ENE 26 A FEB 7          "/>
    <s v="02/12/2019"/>
    <n v="0"/>
    <n v="738234"/>
    <n v="738234"/>
    <x v="1"/>
    <s v="Ingreso"/>
  </r>
  <r>
    <s v="2019"/>
    <x v="1"/>
    <s v="12"/>
    <x v="0"/>
    <s v="000008047"/>
    <s v="000008047"/>
    <s v="4174050504          "/>
    <s v="CARTON Y PAPEL NO GRAV.       "/>
    <s v="  900442201"/>
    <s v="RECUPERAR S.A.S."/>
    <s v="80999003            "/>
    <x v="0"/>
    <m/>
    <m/>
    <m/>
    <s v="000909"/>
    <s v="REC ENE 26 A FEB 7          "/>
    <s v="02/12/2019"/>
    <n v="0"/>
    <n v="1660955"/>
    <n v="1660955"/>
    <x v="1"/>
    <s v="Ingreso"/>
  </r>
  <r>
    <s v="2019"/>
    <x v="1"/>
    <s v="12"/>
    <x v="0"/>
    <s v="000008048"/>
    <s v="000008048"/>
    <s v="4174050504          "/>
    <s v="CARTON Y PAPEL NO GRAV.       "/>
    <s v="  900442201"/>
    <s v="RECUPERAR S.A.S."/>
    <s v="80999006            "/>
    <x v="5"/>
    <m/>
    <m/>
    <m/>
    <s v="000915"/>
    <s v="REC ENE 26 A FEB 7          "/>
    <s v="02/12/2019"/>
    <n v="0"/>
    <n v="183992"/>
    <n v="183992"/>
    <x v="1"/>
    <s v="Ingreso"/>
  </r>
  <r>
    <s v="2019"/>
    <x v="1"/>
    <s v="12"/>
    <x v="0"/>
    <s v="000008048"/>
    <s v="000008048"/>
    <s v="4174050504          "/>
    <s v="CARTON Y PAPEL NO GRAV.       "/>
    <s v="  900442201"/>
    <s v="RECUPERAR S.A.S."/>
    <s v="80999008            "/>
    <x v="4"/>
    <m/>
    <m/>
    <m/>
    <s v="000916"/>
    <s v="REC ENE 26 A FEB 7          "/>
    <s v="02/12/2019"/>
    <n v="0"/>
    <n v="525213"/>
    <n v="525213"/>
    <x v="1"/>
    <s v="Ingreso"/>
  </r>
  <r>
    <s v="2019"/>
    <x v="1"/>
    <s v="12"/>
    <x v="0"/>
    <s v="000008050"/>
    <s v="000008050"/>
    <s v="4174050504          "/>
    <s v="CARTON Y PAPEL NO GRAV.       "/>
    <s v="  800013252"/>
    <s v="CTA DE RECICLAJE Y SERVICIOS C"/>
    <s v="80999004            "/>
    <x v="3"/>
    <m/>
    <m/>
    <m/>
    <s v="000930"/>
    <s v="REC ENE 28 A FEB 7          "/>
    <s v="02/12/2019"/>
    <n v="0"/>
    <n v="55880"/>
    <n v="55880"/>
    <x v="1"/>
    <s v="Ingreso"/>
  </r>
  <r>
    <s v="2019"/>
    <x v="1"/>
    <s v="18"/>
    <x v="0"/>
    <s v="000008070"/>
    <s v="000008070"/>
    <s v="4174050504          "/>
    <s v="CARTON Y PAPEL NO GRAV.       "/>
    <s v="   71670551"/>
    <s v="VILLEGAS CALLE JOHN JAIRO"/>
    <s v="80999002            "/>
    <x v="1"/>
    <m/>
    <m/>
    <m/>
    <s v="001169"/>
    <s v="REC FEB 1117               "/>
    <s v="02/18/2019"/>
    <n v="0"/>
    <n v="21000"/>
    <n v="21000"/>
    <x v="1"/>
    <s v="Ingreso"/>
  </r>
  <r>
    <s v="2019"/>
    <x v="1"/>
    <s v="20"/>
    <x v="0"/>
    <s v="000008071"/>
    <s v="000008071"/>
    <s v="4174050504          "/>
    <s v="CARTON Y PAPEL NO GRAV.       "/>
    <s v="  900442201"/>
    <s v="RECUPERAR S.A.S."/>
    <s v="80999002            "/>
    <x v="1"/>
    <m/>
    <m/>
    <m/>
    <s v="001255"/>
    <s v="REC FEB 814                "/>
    <s v="02/20/2019"/>
    <n v="0"/>
    <n v="400190"/>
    <n v="400190"/>
    <x v="1"/>
    <s v="Ingreso"/>
  </r>
  <r>
    <s v="2019"/>
    <x v="1"/>
    <s v="20"/>
    <x v="0"/>
    <s v="000008071"/>
    <s v="000008071"/>
    <s v="4174050504          "/>
    <s v="CARTON Y PAPEL NO GRAV.       "/>
    <s v="  900442201"/>
    <s v="RECUPERAR S.A.S."/>
    <s v="80999005            "/>
    <x v="2"/>
    <m/>
    <m/>
    <m/>
    <s v="001256"/>
    <s v="REC FEB 814                "/>
    <s v="02/20/2019"/>
    <n v="0"/>
    <n v="511106"/>
    <n v="511106"/>
    <x v="1"/>
    <s v="Ingreso"/>
  </r>
  <r>
    <s v="2019"/>
    <x v="1"/>
    <s v="20"/>
    <x v="0"/>
    <s v="000008072"/>
    <s v="000008072"/>
    <s v="4174050504          "/>
    <s v="CARTON Y PAPEL NO GRAV.       "/>
    <s v="  900442201"/>
    <s v="RECUPERAR S.A.S."/>
    <s v="80999003            "/>
    <x v="0"/>
    <m/>
    <m/>
    <m/>
    <s v="001264"/>
    <s v="REC FEB 814                "/>
    <s v="02/20/2019"/>
    <n v="0"/>
    <n v="2038430"/>
    <n v="2038430"/>
    <x v="1"/>
    <s v="Ingreso"/>
  </r>
  <r>
    <s v="2019"/>
    <x v="1"/>
    <s v="20"/>
    <x v="0"/>
    <s v="000008072"/>
    <s v="000008072"/>
    <s v="4174050504          "/>
    <s v="CARTON Y PAPEL NO GRAV.       "/>
    <s v="  900442201"/>
    <s v="RECUPERAR S.A.S."/>
    <s v="80999006            "/>
    <x v="5"/>
    <m/>
    <m/>
    <m/>
    <s v="001265"/>
    <s v="REC FEB 814                "/>
    <s v="02/20/2019"/>
    <n v="0"/>
    <n v="205547"/>
    <n v="205547"/>
    <x v="1"/>
    <s v="Ingreso"/>
  </r>
  <r>
    <s v="2019"/>
    <x v="1"/>
    <s v="20"/>
    <x v="0"/>
    <s v="000008072"/>
    <s v="000008072"/>
    <s v="4174050504          "/>
    <s v="CARTON Y PAPEL NO GRAV.       "/>
    <s v="  900442201"/>
    <s v="RECUPERAR S.A.S."/>
    <s v="80999008            "/>
    <x v="4"/>
    <m/>
    <m/>
    <m/>
    <s v="001266"/>
    <s v="REC FEB 814                "/>
    <s v="02/20/2019"/>
    <n v="0"/>
    <n v="689889"/>
    <n v="689889"/>
    <x v="1"/>
    <s v="Ingreso"/>
  </r>
  <r>
    <s v="2019"/>
    <x v="1"/>
    <s v="20"/>
    <x v="0"/>
    <s v="000008073"/>
    <s v="000008073"/>
    <s v="4174050504          "/>
    <s v="CARTON Y PAPEL NO GRAV.       "/>
    <s v="  900442201"/>
    <s v="RECUPERAR S.A.S."/>
    <s v="80999008            "/>
    <x v="4"/>
    <m/>
    <m/>
    <m/>
    <s v="001274"/>
    <s v="REC FEB 814                "/>
    <s v="02/20/2019"/>
    <n v="0"/>
    <n v="1483300"/>
    <n v="1483300"/>
    <x v="1"/>
    <s v="Ingreso"/>
  </r>
  <r>
    <s v="2019"/>
    <x v="1"/>
    <s v="20"/>
    <x v="0"/>
    <s v="000008074"/>
    <s v="000008074"/>
    <s v="4174050504          "/>
    <s v="CARTON Y PAPEL NO GRAV.       "/>
    <s v="  890319797"/>
    <s v="COMPAÑIA COLOMBIANA RECICLADOR"/>
    <s v="80999003            "/>
    <x v="0"/>
    <m/>
    <m/>
    <m/>
    <s v="001283"/>
    <s v="REC ENE 30 A FEB 20 . BOGOTA"/>
    <s v="02/20/2019"/>
    <n v="0"/>
    <n v="13342845"/>
    <n v="13342845"/>
    <x v="1"/>
    <s v="Ingreso"/>
  </r>
  <r>
    <s v="2019"/>
    <x v="1"/>
    <s v="20"/>
    <x v="0"/>
    <s v="000008074"/>
    <s v="000008074"/>
    <s v="4174050504          "/>
    <s v="CARTON Y PAPEL NO GRAV.       "/>
    <s v="  890319797"/>
    <s v="COMPAÑIA COLOMBIANA RECICLADOR"/>
    <s v="80999004            "/>
    <x v="3"/>
    <m/>
    <m/>
    <m/>
    <s v="001284"/>
    <s v="REC ENE 30 A FEB 20 . BOGOTA"/>
    <s v="02/20/2019"/>
    <n v="0"/>
    <n v="21022719"/>
    <n v="21022719"/>
    <x v="1"/>
    <s v="Ingreso"/>
  </r>
  <r>
    <s v="2019"/>
    <x v="1"/>
    <s v="20"/>
    <x v="0"/>
    <s v="000008075"/>
    <s v="000008075"/>
    <s v="4174050504          "/>
    <s v="CARTON Y PAPEL NO GRAV.       "/>
    <s v="  890319797"/>
    <s v="COMPAÑIA COLOMBIANA RECICLADOR"/>
    <s v="80999006            "/>
    <x v="5"/>
    <m/>
    <m/>
    <m/>
    <s v="001286"/>
    <s v="REC FEB 814. CALI          "/>
    <s v="02/20/2019"/>
    <n v="0"/>
    <n v="7207743"/>
    <n v="7207743"/>
    <x v="1"/>
    <s v="Ingreso"/>
  </r>
  <r>
    <s v="2019"/>
    <x v="1"/>
    <s v="20"/>
    <x v="0"/>
    <s v="000008075"/>
    <s v="000008075"/>
    <s v="4174050504          "/>
    <s v="CARTON Y PAPEL NO GRAV.       "/>
    <s v="  890319797"/>
    <s v="COMPAÑIA COLOMBIANA RECICLADOR"/>
    <s v="80999006            "/>
    <x v="5"/>
    <m/>
    <m/>
    <m/>
    <s v="004512"/>
    <s v="REC FEB 814. CALI          "/>
    <s v="02/20/2019"/>
    <n v="0"/>
    <n v="88920"/>
    <n v="88920"/>
    <x v="1"/>
    <s v="Ingreso"/>
  </r>
  <r>
    <s v="2019"/>
    <x v="1"/>
    <s v="20"/>
    <x v="0"/>
    <s v="000008075"/>
    <s v="000008075"/>
    <s v="4174050504          "/>
    <s v="CARTON Y PAPEL NO GRAV.       "/>
    <s v="  890319797"/>
    <s v="COMPAÑIA COLOMBIANA RECICLADOR"/>
    <s v="80999008            "/>
    <x v="4"/>
    <m/>
    <m/>
    <m/>
    <s v="001287"/>
    <s v="REC FEB 814. CALI          "/>
    <s v="02/20/2019"/>
    <n v="0"/>
    <n v="269729"/>
    <n v="269729"/>
    <x v="1"/>
    <s v="Ingreso"/>
  </r>
  <r>
    <s v="2019"/>
    <x v="1"/>
    <s v="25"/>
    <x v="0"/>
    <s v="000008091"/>
    <s v="000008091"/>
    <s v="4174050504          "/>
    <s v="CARTON Y PAPEL NO GRAV.       "/>
    <s v="  890319797"/>
    <s v="COMPAÑIA COLOMBIANA RECICLADOR"/>
    <s v="80999006            "/>
    <x v="5"/>
    <m/>
    <m/>
    <m/>
    <s v="002088"/>
    <s v="REC FEB 1421 PEREIRA      "/>
    <s v="02/25/2019"/>
    <n v="0"/>
    <n v="10647336"/>
    <n v="10647336"/>
    <x v="1"/>
    <s v="Ingreso"/>
  </r>
  <r>
    <s v="2019"/>
    <x v="1"/>
    <s v="25"/>
    <x v="0"/>
    <s v="000008091"/>
    <s v="000008091"/>
    <s v="4174050504          "/>
    <s v="CARTON Y PAPEL NO GRAV.       "/>
    <s v="  890319797"/>
    <s v="COMPAÑIA COLOMBIANA RECICLADOR"/>
    <s v="80999008            "/>
    <x v="4"/>
    <m/>
    <m/>
    <m/>
    <s v="002089"/>
    <s v="REC FEB 1421 YUMBO        "/>
    <s v="02/25/2019"/>
    <n v="0"/>
    <n v="466622"/>
    <n v="466622"/>
    <x v="1"/>
    <s v="Ingreso"/>
  </r>
  <r>
    <s v="2019"/>
    <x v="1"/>
    <s v="26"/>
    <x v="0"/>
    <s v="000008092"/>
    <s v="000008092"/>
    <s v="4174050504          "/>
    <s v="CARTON Y PAPEL NO GRAV.       "/>
    <s v="  800013252"/>
    <s v="CTA DE RECICLAJE Y SERVICIOS C"/>
    <s v="80999004            "/>
    <x v="3"/>
    <m/>
    <m/>
    <m/>
    <s v="002133"/>
    <s v="REC FEB 1725               "/>
    <s v="02/26/2019"/>
    <n v="0"/>
    <n v="31750"/>
    <n v="31750"/>
    <x v="1"/>
    <s v="Ingreso"/>
  </r>
  <r>
    <s v="2019"/>
    <x v="1"/>
    <s v="27"/>
    <x v="0"/>
    <s v="000008095"/>
    <s v="000008095"/>
    <s v="4174050504          "/>
    <s v="CARTON Y PAPEL NO GRAV.       "/>
    <s v="  890319797"/>
    <s v="COMPAÑIA COLOMBIANA RECICLADOR"/>
    <s v="80999005            "/>
    <x v="2"/>
    <m/>
    <m/>
    <m/>
    <s v="002292"/>
    <s v="RECICLAJE                   "/>
    <s v="02/27/2019"/>
    <n v="0"/>
    <n v="1683216"/>
    <n v="1683216"/>
    <x v="1"/>
    <s v="Ingreso"/>
  </r>
  <r>
    <s v="2019"/>
    <x v="1"/>
    <s v="27"/>
    <x v="0"/>
    <s v="000008096"/>
    <s v="000008096"/>
    <s v="4174050504          "/>
    <s v="CARTON Y PAPEL NO GRAV.       "/>
    <s v="  900442201"/>
    <s v="RECUPERAR S.A.S."/>
    <s v="80999002            "/>
    <x v="1"/>
    <m/>
    <m/>
    <m/>
    <s v="002300"/>
    <s v="REC FEB 1521               "/>
    <s v="02/27/2019"/>
    <n v="0"/>
    <n v="519980"/>
    <n v="519980"/>
    <x v="1"/>
    <s v="Ingreso"/>
  </r>
  <r>
    <s v="2019"/>
    <x v="1"/>
    <s v="27"/>
    <x v="0"/>
    <s v="000008096"/>
    <s v="000008096"/>
    <s v="4174050504          "/>
    <s v="CARTON Y PAPEL NO GRAV.       "/>
    <s v="  900442201"/>
    <s v="RECUPERAR S.A.S."/>
    <s v="80999003            "/>
    <x v="0"/>
    <m/>
    <m/>
    <m/>
    <s v="002301"/>
    <s v="REC FEB 1521               "/>
    <s v="02/27/2019"/>
    <n v="0"/>
    <n v="754057"/>
    <n v="754057"/>
    <x v="1"/>
    <s v="Ingreso"/>
  </r>
  <r>
    <s v="2019"/>
    <x v="1"/>
    <s v="27"/>
    <x v="0"/>
    <s v="000008096"/>
    <s v="000008096"/>
    <s v="4174050504          "/>
    <s v="CARTON Y PAPEL NO GRAV.       "/>
    <s v="  900442201"/>
    <s v="RECUPERAR S.A.S."/>
    <s v="80999005            "/>
    <x v="2"/>
    <m/>
    <m/>
    <m/>
    <s v="002302"/>
    <s v="REC FEB 1521               "/>
    <s v="02/27/2019"/>
    <n v="0"/>
    <n v="377823"/>
    <n v="377823"/>
    <x v="1"/>
    <s v="Ingreso"/>
  </r>
  <r>
    <s v="2019"/>
    <x v="1"/>
    <s v="27"/>
    <x v="0"/>
    <s v="000008097"/>
    <s v="000008097"/>
    <s v="4174050504          "/>
    <s v="CARTON Y PAPEL NO GRAV.       "/>
    <s v="  900442201"/>
    <s v="RECUPERAR S.A.S."/>
    <s v="80999003            "/>
    <x v="0"/>
    <m/>
    <m/>
    <m/>
    <s v="002309"/>
    <s v="REC FEB 1521               "/>
    <s v="02/27/2019"/>
    <n v="0"/>
    <n v="117731"/>
    <n v="117731"/>
    <x v="1"/>
    <s v="Ingreso"/>
  </r>
  <r>
    <s v="2019"/>
    <x v="1"/>
    <s v="27"/>
    <x v="0"/>
    <s v="000008097"/>
    <s v="000008097"/>
    <s v="4174050504          "/>
    <s v="CARTON Y PAPEL NO GRAV.       "/>
    <s v="  900442201"/>
    <s v="RECUPERAR S.A.S."/>
    <s v="80999006            "/>
    <x v="5"/>
    <m/>
    <m/>
    <m/>
    <s v="002310"/>
    <s v="REC FEB 1521               "/>
    <s v="02/27/2019"/>
    <n v="0"/>
    <n v="164777"/>
    <n v="164777"/>
    <x v="1"/>
    <s v="Ingreso"/>
  </r>
  <r>
    <s v="2019"/>
    <x v="1"/>
    <s v="27"/>
    <x v="0"/>
    <s v="000008097"/>
    <s v="000008097"/>
    <s v="4174050504          "/>
    <s v="CARTON Y PAPEL NO GRAV.       "/>
    <s v="  900442201"/>
    <s v="RECUPERAR S.A.S."/>
    <s v="80999006            "/>
    <x v="5"/>
    <m/>
    <m/>
    <m/>
    <s v="002312"/>
    <s v="REC FEB 1521               "/>
    <s v="02/27/2019"/>
    <n v="0"/>
    <n v="141856"/>
    <n v="141856"/>
    <x v="1"/>
    <s v="Ingreso"/>
  </r>
  <r>
    <s v="2019"/>
    <x v="1"/>
    <s v="27"/>
    <x v="0"/>
    <s v="000008097"/>
    <s v="000008097"/>
    <s v="4174050504          "/>
    <s v="CARTON Y PAPEL NO GRAV.       "/>
    <s v="  900442201"/>
    <s v="RECUPERAR S.A.S."/>
    <s v="80999008            "/>
    <x v="4"/>
    <m/>
    <m/>
    <m/>
    <s v="002311"/>
    <s v="REC FEB 1521               "/>
    <s v="02/27/2019"/>
    <n v="0"/>
    <n v="514237"/>
    <n v="514237"/>
    <x v="1"/>
    <s v="Ingreso"/>
  </r>
  <r>
    <s v="2019"/>
    <x v="1"/>
    <s v="27"/>
    <x v="0"/>
    <s v="000008098"/>
    <s v="000008098"/>
    <s v="4174050504          "/>
    <s v="CARTON Y PAPEL NO GRAV.       "/>
    <s v="  900442201"/>
    <s v="RECUPERAR S.A.S."/>
    <s v="80999006            "/>
    <x v="5"/>
    <m/>
    <m/>
    <m/>
    <s v="002320"/>
    <s v="REC FEB 1521               "/>
    <s v="02/27/2019"/>
    <n v="0"/>
    <n v="124488"/>
    <n v="124488"/>
    <x v="1"/>
    <s v="Ingreso"/>
  </r>
  <r>
    <s v="2019"/>
    <x v="1"/>
    <s v="28"/>
    <x v="0"/>
    <s v="000008106"/>
    <s v="000008106"/>
    <s v="4174050504          "/>
    <s v="CARTON Y PAPEL NO GRAV.       "/>
    <s v="  890319797"/>
    <s v="COMPAÑIA COLOMBIANA RECICLADOR"/>
    <s v="80999006            "/>
    <x v="5"/>
    <m/>
    <m/>
    <m/>
    <s v="002537"/>
    <s v="REC FEB 2227. CALI         "/>
    <s v="02/28/2019"/>
    <n v="0"/>
    <n v="5815209"/>
    <n v="5815209"/>
    <x v="1"/>
    <s v="Ingreso"/>
  </r>
  <r>
    <s v="2019"/>
    <x v="1"/>
    <s v="28"/>
    <x v="0"/>
    <s v="000008106"/>
    <s v="000008106"/>
    <s v="4174050504          "/>
    <s v="CARTON Y PAPEL NO GRAV.       "/>
    <s v="  890319797"/>
    <s v="COMPAÑIA COLOMBIANA RECICLADOR"/>
    <s v="80999008            "/>
    <x v="4"/>
    <m/>
    <m/>
    <m/>
    <s v="002538"/>
    <s v="REC FEB 2227. CALI         "/>
    <s v="02/28/2019"/>
    <n v="0"/>
    <n v="1411630"/>
    <n v="1411630"/>
    <x v="1"/>
    <s v="Ingreso"/>
  </r>
  <r>
    <s v="2019"/>
    <x v="1"/>
    <s v="28"/>
    <x v="0"/>
    <s v="000008107"/>
    <s v="000008107"/>
    <s v="4174050504          "/>
    <s v="CARTON Y PAPEL NO GRAV.       "/>
    <s v="  890319797"/>
    <s v="COMPAÑIA COLOMBIANA RECICLADOR"/>
    <s v="80999003            "/>
    <x v="0"/>
    <m/>
    <m/>
    <m/>
    <s v="002543"/>
    <s v="REC FEB 2027. BOGOTA       "/>
    <s v="02/28/2019"/>
    <n v="0"/>
    <n v="8395813"/>
    <n v="8395813"/>
    <x v="1"/>
    <s v="Ingreso"/>
  </r>
  <r>
    <s v="2019"/>
    <x v="1"/>
    <s v="28"/>
    <x v="0"/>
    <s v="000008107"/>
    <s v="000008107"/>
    <s v="4174050504          "/>
    <s v="CARTON Y PAPEL NO GRAV.       "/>
    <s v="  890319797"/>
    <s v="COMPAÑIA COLOMBIANA RECICLADOR"/>
    <s v="80999004            "/>
    <x v="3"/>
    <m/>
    <m/>
    <m/>
    <s v="002544"/>
    <s v="REC FEB 2027. BUCARAMANGA  "/>
    <s v="02/28/2019"/>
    <n v="0"/>
    <n v="18346416"/>
    <n v="18346416"/>
    <x v="1"/>
    <s v="Ingreso"/>
  </r>
  <r>
    <s v="2019"/>
    <x v="1"/>
    <s v="28"/>
    <x v="0"/>
    <s v="000008108"/>
    <s v="000008108"/>
    <s v="4174050504          "/>
    <s v="CARTON Y PAPEL NO GRAV.       "/>
    <s v="  900442201"/>
    <s v="RECUPERAR S.A.S."/>
    <s v="80999002            "/>
    <x v="1"/>
    <m/>
    <m/>
    <m/>
    <s v="002552"/>
    <s v="REC FEB 2226               "/>
    <s v="02/28/2019"/>
    <n v="0"/>
    <n v="189127"/>
    <n v="189127"/>
    <x v="1"/>
    <s v="Ingreso"/>
  </r>
  <r>
    <s v="2019"/>
    <x v="1"/>
    <s v="28"/>
    <x v="0"/>
    <s v="000008108"/>
    <s v="000008108"/>
    <s v="4174050504          "/>
    <s v="CARTON Y PAPEL NO GRAV.       "/>
    <s v="  900442201"/>
    <s v="RECUPERAR S.A.S."/>
    <s v="80999005            "/>
    <x v="2"/>
    <m/>
    <m/>
    <m/>
    <s v="002553"/>
    <s v="REC FEB 2226               "/>
    <s v="02/28/2019"/>
    <n v="0"/>
    <n v="317517"/>
    <n v="317517"/>
    <x v="1"/>
    <s v="Ingreso"/>
  </r>
  <r>
    <s v="2019"/>
    <x v="1"/>
    <s v="28"/>
    <x v="0"/>
    <s v="000008109"/>
    <s v="000008109"/>
    <s v="4174050504          "/>
    <s v="CARTON Y PAPEL NO GRAV.       "/>
    <s v="  900442201"/>
    <s v="RECUPERAR S.A.S."/>
    <s v="80999006            "/>
    <x v="5"/>
    <m/>
    <m/>
    <m/>
    <s v="002559"/>
    <s v="REC FEB 2226               "/>
    <s v="02/28/2019"/>
    <n v="0"/>
    <n v="2370586"/>
    <n v="2370586"/>
    <x v="1"/>
    <s v="Ingreso"/>
  </r>
  <r>
    <s v="2019"/>
    <x v="1"/>
    <s v="28"/>
    <x v="0"/>
    <s v="000008109"/>
    <s v="000008109"/>
    <s v="4174050504          "/>
    <s v="CARTON Y PAPEL NO GRAV.       "/>
    <s v="  900442201"/>
    <s v="RECUPERAR S.A.S."/>
    <s v="80999008            "/>
    <x v="4"/>
    <m/>
    <m/>
    <m/>
    <s v="003120"/>
    <s v="REC FEB 2226               "/>
    <s v="02/28/2019"/>
    <n v="0"/>
    <n v="11577"/>
    <n v="11577"/>
    <x v="1"/>
    <s v="Ingreso"/>
  </r>
  <r>
    <s v="2019"/>
    <x v="1"/>
    <s v="28"/>
    <x v="0"/>
    <s v="000008111"/>
    <s v="000008111"/>
    <s v="4174050504          "/>
    <s v="CARTON Y PAPEL NO GRAV.       "/>
    <s v="  890319797"/>
    <s v="COMPAÑIA COLOMBIANA RECICLADOR"/>
    <s v="80999002            "/>
    <x v="1"/>
    <m/>
    <m/>
    <m/>
    <s v="002573"/>
    <s v="REC FEBRERO. ORIENTE ANTIOQU"/>
    <s v="02/28/2019"/>
    <n v="0"/>
    <n v="1348432"/>
    <n v="1348432"/>
    <x v="1"/>
    <s v="Ingreso"/>
  </r>
  <r>
    <s v="2019"/>
    <x v="2"/>
    <s v="11"/>
    <x v="0"/>
    <s v="000008120"/>
    <s v="000008120"/>
    <s v="4174050504          "/>
    <s v="CARTON Y PAPEL NO GRAV.       "/>
    <s v="  900442201"/>
    <s v="RECUPERAR S.A.S."/>
    <s v="80999002            "/>
    <x v="1"/>
    <m/>
    <m/>
    <m/>
    <s v="000392"/>
    <s v="REC FEB 27 A MARZO 5        "/>
    <s v="03/11/2019"/>
    <n v="0"/>
    <n v="346152"/>
    <n v="346152"/>
    <x v="1"/>
    <s v="Ingreso"/>
  </r>
  <r>
    <s v="2019"/>
    <x v="2"/>
    <s v="11"/>
    <x v="0"/>
    <s v="000008120"/>
    <s v="000008120"/>
    <s v="4174050504          "/>
    <s v="CARTON Y PAPEL NO GRAV.       "/>
    <s v="  900442201"/>
    <s v="RECUPERAR S.A.S."/>
    <s v="80999003            "/>
    <x v="0"/>
    <m/>
    <m/>
    <m/>
    <s v="000393"/>
    <s v="REC FEB 27 A MARZO 5        "/>
    <s v="03/11/2019"/>
    <n v="0"/>
    <n v="627025"/>
    <n v="627025"/>
    <x v="1"/>
    <s v="Ingreso"/>
  </r>
  <r>
    <s v="2019"/>
    <x v="2"/>
    <s v="11"/>
    <x v="0"/>
    <s v="000008120"/>
    <s v="000008120"/>
    <s v="4174050504          "/>
    <s v="CARTON Y PAPEL NO GRAV.       "/>
    <s v="  900442201"/>
    <s v="RECUPERAR S.A.S."/>
    <s v="80999006            "/>
    <x v="5"/>
    <m/>
    <m/>
    <m/>
    <s v="000394"/>
    <s v="REC FEB 27 A MARZO 5        "/>
    <s v="03/11/2019"/>
    <n v="0"/>
    <n v="154539"/>
    <n v="154539"/>
    <x v="1"/>
    <s v="Ingreso"/>
  </r>
  <r>
    <s v="2019"/>
    <x v="2"/>
    <s v="11"/>
    <x v="0"/>
    <s v="000008120"/>
    <s v="000008120"/>
    <s v="4174050504          "/>
    <s v="CARTON Y PAPEL NO GRAV.       "/>
    <s v="  900442201"/>
    <s v="RECUPERAR S.A.S."/>
    <s v="80999008            "/>
    <x v="4"/>
    <m/>
    <m/>
    <m/>
    <s v="003592"/>
    <s v="REC FEB 27 A MARZO 5        "/>
    <s v="03/11/2019"/>
    <n v="0"/>
    <n v="284955"/>
    <n v="284955"/>
    <x v="1"/>
    <s v="Ingreso"/>
  </r>
  <r>
    <s v="2019"/>
    <x v="2"/>
    <s v="14"/>
    <x v="0"/>
    <s v="000008123"/>
    <s v="000008123"/>
    <s v="4174050504          "/>
    <s v="CARTON Y PAPEL NO GRAV.       "/>
    <s v="  900442201"/>
    <s v="RECUPERAR S.A.S."/>
    <s v="80999002            "/>
    <x v="1"/>
    <m/>
    <m/>
    <m/>
    <s v="000446"/>
    <s v="REC MARZO 6                 "/>
    <s v="03/14/2019"/>
    <n v="0"/>
    <n v="378936"/>
    <n v="378936"/>
    <x v="1"/>
    <s v="Ingreso"/>
  </r>
  <r>
    <s v="2019"/>
    <x v="2"/>
    <s v="14"/>
    <x v="0"/>
    <s v="000008123"/>
    <s v="000008123"/>
    <s v="4174050504          "/>
    <s v="CARTON Y PAPEL NO GRAV.       "/>
    <s v="  900442201"/>
    <s v="RECUPERAR S.A.S."/>
    <s v="80999003            "/>
    <x v="0"/>
    <m/>
    <m/>
    <m/>
    <s v="003365"/>
    <s v="REC MARZO 6                 "/>
    <s v="03/14/2019"/>
    <n v="0"/>
    <n v="951387"/>
    <n v="951387"/>
    <x v="1"/>
    <s v="Ingreso"/>
  </r>
  <r>
    <s v="2019"/>
    <x v="2"/>
    <s v="14"/>
    <x v="0"/>
    <s v="000008123"/>
    <s v="000008123"/>
    <s v="4174050504          "/>
    <s v="CARTON Y PAPEL NO GRAV.       "/>
    <s v="  900442201"/>
    <s v="RECUPERAR S.A.S."/>
    <s v="80999005            "/>
    <x v="2"/>
    <m/>
    <m/>
    <m/>
    <s v="000447"/>
    <s v="REC MARZO 6                 "/>
    <s v="03/14/2019"/>
    <n v="0"/>
    <n v="326427"/>
    <n v="326427"/>
    <x v="1"/>
    <s v="Ingreso"/>
  </r>
  <r>
    <s v="2019"/>
    <x v="2"/>
    <s v="14"/>
    <x v="0"/>
    <s v="000008125"/>
    <s v="000008125"/>
    <s v="4174050504          "/>
    <s v="CARTON Y PAPEL NO GRAV.       "/>
    <s v="  900442201"/>
    <s v="RECUPERAR S.A.S."/>
    <s v="80999002            "/>
    <x v="1"/>
    <m/>
    <m/>
    <m/>
    <s v="000462"/>
    <s v="REC MARZO 7                 "/>
    <s v="03/14/2019"/>
    <n v="0"/>
    <n v="73146"/>
    <n v="73146"/>
    <x v="1"/>
    <s v="Ingreso"/>
  </r>
  <r>
    <s v="2019"/>
    <x v="2"/>
    <s v="14"/>
    <x v="0"/>
    <s v="000008125"/>
    <s v="000008125"/>
    <s v="4174050504          "/>
    <s v="CARTON Y PAPEL NO GRAV.       "/>
    <s v="  900442201"/>
    <s v="RECUPERAR S.A.S."/>
    <s v="80999003            "/>
    <x v="0"/>
    <m/>
    <m/>
    <m/>
    <s v="000463"/>
    <s v="REC MARZO 7                 "/>
    <s v="03/14/2019"/>
    <n v="0"/>
    <n v="623559"/>
    <n v="623559"/>
    <x v="1"/>
    <s v="Ingreso"/>
  </r>
  <r>
    <s v="2019"/>
    <x v="2"/>
    <s v="14"/>
    <x v="0"/>
    <s v="000008125"/>
    <s v="000008125"/>
    <s v="4174050504          "/>
    <s v="CARTON Y PAPEL NO GRAV.       "/>
    <s v="  900442201"/>
    <s v="RECUPERAR S.A.S."/>
    <s v="80999008            "/>
    <x v="4"/>
    <m/>
    <m/>
    <m/>
    <s v="000464"/>
    <s v="REC MARZO 7                 "/>
    <s v="03/14/2019"/>
    <n v="0"/>
    <n v="631763"/>
    <n v="631763"/>
    <x v="1"/>
    <s v="Ingreso"/>
  </r>
  <r>
    <s v="2019"/>
    <x v="2"/>
    <s v="14"/>
    <x v="0"/>
    <s v="000008126"/>
    <s v="000008126"/>
    <s v="4174050504          "/>
    <s v="CARTON Y PAPEL NO GRAV.       "/>
    <s v="  900442201"/>
    <s v="RECUPERAR S.A.S."/>
    <s v="80999002            "/>
    <x v="1"/>
    <m/>
    <m/>
    <m/>
    <s v="000471"/>
    <s v="REC MARZO 810              "/>
    <s v="03/14/2019"/>
    <n v="0"/>
    <n v="244674"/>
    <n v="244674"/>
    <x v="1"/>
    <s v="Ingreso"/>
  </r>
  <r>
    <s v="2019"/>
    <x v="2"/>
    <s v="14"/>
    <x v="0"/>
    <s v="000008126"/>
    <s v="000008126"/>
    <s v="4174050504          "/>
    <s v="CARTON Y PAPEL NO GRAV.       "/>
    <s v="  900442201"/>
    <s v="RECUPERAR S.A.S."/>
    <s v="80999006            "/>
    <x v="5"/>
    <m/>
    <m/>
    <m/>
    <s v="000472"/>
    <s v="REC MARZO 810              "/>
    <s v="03/14/2019"/>
    <n v="0"/>
    <n v="286380"/>
    <n v="286380"/>
    <x v="1"/>
    <s v="Ingreso"/>
  </r>
  <r>
    <s v="2019"/>
    <x v="2"/>
    <s v="14"/>
    <x v="0"/>
    <s v="000008127"/>
    <s v="000008127"/>
    <s v="4174050504          "/>
    <s v="CARTON Y PAPEL NO GRAV.       "/>
    <s v="  900442201"/>
    <s v="RECUPERAR S.A.S."/>
    <s v="80999005            "/>
    <x v="2"/>
    <m/>
    <m/>
    <m/>
    <s v="000479"/>
    <s v="REC MARZO 11                "/>
    <s v="03/14/2019"/>
    <n v="0"/>
    <n v="71378"/>
    <n v="71378"/>
    <x v="1"/>
    <s v="Ingreso"/>
  </r>
  <r>
    <s v="2019"/>
    <x v="2"/>
    <s v="14"/>
    <x v="0"/>
    <s v="000008127"/>
    <s v="000008127"/>
    <s v="4174050504          "/>
    <s v="CARTON Y PAPEL NO GRAV.       "/>
    <s v="  900442201"/>
    <s v="RECUPERAR S.A.S."/>
    <s v="80999008            "/>
    <x v="4"/>
    <m/>
    <m/>
    <m/>
    <s v="000480"/>
    <s v="REC MARZO 11                "/>
    <s v="03/14/2019"/>
    <n v="0"/>
    <n v="615613"/>
    <n v="615613"/>
    <x v="1"/>
    <s v="Ingreso"/>
  </r>
  <r>
    <s v="2019"/>
    <x v="2"/>
    <s v="14"/>
    <x v="0"/>
    <s v="000008128"/>
    <s v="000008128"/>
    <s v="4174050504          "/>
    <s v="CARTON Y PAPEL NO GRAV.       "/>
    <s v="  900442201"/>
    <s v="RECUPERAR S.A.S."/>
    <s v="80999002            "/>
    <x v="1"/>
    <m/>
    <m/>
    <m/>
    <s v="000486"/>
    <s v="REC MARZO 12                "/>
    <s v="03/14/2019"/>
    <n v="0"/>
    <n v="51269"/>
    <n v="51269"/>
    <x v="1"/>
    <s v="Ingreso"/>
  </r>
  <r>
    <s v="2019"/>
    <x v="2"/>
    <s v="14"/>
    <x v="0"/>
    <s v="000008128"/>
    <s v="000008128"/>
    <s v="4174050504          "/>
    <s v="CARTON Y PAPEL NO GRAV.       "/>
    <s v="  900442201"/>
    <s v="RECUPERAR S.A.S."/>
    <s v="80999003            "/>
    <x v="0"/>
    <m/>
    <m/>
    <m/>
    <s v="000487"/>
    <s v="REC MARZO 12                "/>
    <s v="03/14/2019"/>
    <n v="0"/>
    <n v="968698"/>
    <n v="968698"/>
    <x v="1"/>
    <s v="Ingreso"/>
  </r>
  <r>
    <s v="2019"/>
    <x v="2"/>
    <s v="14"/>
    <x v="0"/>
    <s v="000008129"/>
    <s v="000008129"/>
    <s v="4174050504          "/>
    <s v="CARTON Y PAPEL NO GRAV.       "/>
    <s v="  900442201"/>
    <s v="RECUPERAR S.A.S."/>
    <s v="80999002            "/>
    <x v="1"/>
    <m/>
    <m/>
    <m/>
    <s v="000493"/>
    <s v="REC MARZO 13                "/>
    <s v="03/14/2019"/>
    <n v="0"/>
    <n v="38508"/>
    <n v="38508"/>
    <x v="1"/>
    <s v="Ingreso"/>
  </r>
  <r>
    <s v="2019"/>
    <x v="2"/>
    <s v="14"/>
    <x v="0"/>
    <s v="000008129"/>
    <s v="000008129"/>
    <s v="4174050504          "/>
    <s v="CARTON Y PAPEL NO GRAV.       "/>
    <s v="  900442201"/>
    <s v="RECUPERAR S.A.S."/>
    <s v="80999003            "/>
    <x v="0"/>
    <m/>
    <m/>
    <m/>
    <s v="000494"/>
    <s v="REC MARZO 13                "/>
    <s v="03/14/2019"/>
    <n v="0"/>
    <n v="1248104"/>
    <n v="1248104"/>
    <x v="1"/>
    <s v="Ingreso"/>
  </r>
  <r>
    <s v="2019"/>
    <x v="2"/>
    <s v="14"/>
    <x v="0"/>
    <s v="000008134"/>
    <s v="000008134"/>
    <s v="4174050504          "/>
    <s v="CARTON Y PAPEL NO GRAV.       "/>
    <s v="  800013252"/>
    <s v="CTA DE RECICLAJE Y SERVICIOS C"/>
    <s v="80999004            "/>
    <x v="3"/>
    <m/>
    <m/>
    <m/>
    <s v="000512"/>
    <s v="REC FEB 26 A MAR 11         "/>
    <s v="03/14/2019"/>
    <n v="0"/>
    <n v="349910"/>
    <n v="349910"/>
    <x v="1"/>
    <s v="Ingreso"/>
  </r>
  <r>
    <s v="2019"/>
    <x v="2"/>
    <s v="14"/>
    <x v="0"/>
    <s v="000008137"/>
    <s v="000008137"/>
    <s v="4174050504          "/>
    <s v="CARTON Y PAPEL NO GRAV.       "/>
    <s v="  890319797"/>
    <s v="COMPAÑIA COLOMBIANA RECICLADOR"/>
    <s v="80999006            "/>
    <x v="5"/>
    <m/>
    <m/>
    <m/>
    <s v="000523"/>
    <s v="REC MAR 17 CALI            "/>
    <s v="03/14/2019"/>
    <n v="0"/>
    <n v="10171940"/>
    <n v="10171940"/>
    <x v="1"/>
    <s v="Ingreso"/>
  </r>
  <r>
    <s v="2019"/>
    <x v="2"/>
    <s v="14"/>
    <x v="0"/>
    <s v="000008137"/>
    <s v="000008137"/>
    <s v="4174050504          "/>
    <s v="CARTON Y PAPEL NO GRAV.       "/>
    <s v="  890319797"/>
    <s v="COMPAÑIA COLOMBIANA RECICLADOR"/>
    <s v="80999008            "/>
    <x v="4"/>
    <m/>
    <m/>
    <m/>
    <s v="000524"/>
    <s v="REC MAR 17 CALI            "/>
    <s v="03/14/2019"/>
    <n v="0"/>
    <n v="248376"/>
    <n v="248376"/>
    <x v="1"/>
    <s v="Ingreso"/>
  </r>
  <r>
    <s v="2019"/>
    <x v="2"/>
    <s v="18"/>
    <x v="0"/>
    <s v="000008151"/>
    <s v="000008151"/>
    <s v="4174050504          "/>
    <s v="CARTON Y PAPEL NO GRAV.       "/>
    <s v="  890319797"/>
    <s v="COMPAÑIA COLOMBIANA RECICLADOR"/>
    <s v="80999003            "/>
    <x v="0"/>
    <m/>
    <m/>
    <m/>
    <s v="000739"/>
    <s v="REC MARZO 114 BOGOTA       "/>
    <s v="03/18/2019"/>
    <n v="0"/>
    <n v="11114272"/>
    <n v="11114272"/>
    <x v="1"/>
    <s v="Ingreso"/>
  </r>
  <r>
    <s v="2019"/>
    <x v="2"/>
    <s v="18"/>
    <x v="0"/>
    <s v="000008151"/>
    <s v="000008151"/>
    <s v="4174050504          "/>
    <s v="CARTON Y PAPEL NO GRAV.       "/>
    <s v="  890319797"/>
    <s v="COMPAÑIA COLOMBIANA RECICLADOR"/>
    <s v="80999004            "/>
    <x v="3"/>
    <m/>
    <m/>
    <m/>
    <s v="000740"/>
    <s v="REC MARZO 114 BMANGA       "/>
    <s v="03/18/2019"/>
    <n v="0"/>
    <n v="28500586"/>
    <n v="28500586"/>
    <x v="1"/>
    <s v="Ingreso"/>
  </r>
  <r>
    <s v="2019"/>
    <x v="2"/>
    <s v="18"/>
    <x v="0"/>
    <s v="000008152"/>
    <s v="000008152"/>
    <s v="4174050504          "/>
    <s v="CARTON Y PAPEL NO GRAV.       "/>
    <s v="  890319797"/>
    <s v="COMPAÑIA COLOMBIANA RECICLADOR"/>
    <s v="80999006            "/>
    <x v="5"/>
    <m/>
    <m/>
    <m/>
    <s v="000743"/>
    <s v="REC MARZO 814. PEREIRA     "/>
    <s v="03/18/2019"/>
    <n v="0"/>
    <n v="8300282"/>
    <n v="8300282"/>
    <x v="1"/>
    <s v="Ingreso"/>
  </r>
  <r>
    <s v="2019"/>
    <x v="2"/>
    <s v="18"/>
    <x v="0"/>
    <s v="000008152"/>
    <s v="000008152"/>
    <s v="4174050504          "/>
    <s v="CARTON Y PAPEL NO GRAV.       "/>
    <s v="  890319797"/>
    <s v="COMPAÑIA COLOMBIANA RECICLADOR"/>
    <s v="80999008            "/>
    <x v="4"/>
    <m/>
    <m/>
    <m/>
    <s v="000744"/>
    <s v="REC MARZO 814. CALI        "/>
    <s v="03/18/2019"/>
    <n v="0"/>
    <n v="453129"/>
    <n v="453129"/>
    <x v="1"/>
    <s v="Ingreso"/>
  </r>
  <r>
    <s v="2019"/>
    <x v="2"/>
    <s v="18"/>
    <x v="0"/>
    <s v="000008153"/>
    <s v="000008153"/>
    <s v="4174050504          "/>
    <s v="CARTON Y PAPEL NO GRAV.       "/>
    <s v="  900442201"/>
    <s v="RECUPERAR S.A.S."/>
    <s v="80999002            "/>
    <x v="1"/>
    <m/>
    <m/>
    <m/>
    <s v="000749"/>
    <s v="REC 14 DE MARZO             "/>
    <s v="03/18/2019"/>
    <n v="0"/>
    <n v="332909"/>
    <n v="332909"/>
    <x v="1"/>
    <s v="Ingreso"/>
  </r>
  <r>
    <s v="2019"/>
    <x v="2"/>
    <s v="18"/>
    <x v="0"/>
    <s v="000008153"/>
    <s v="000008153"/>
    <s v="4174050504          "/>
    <s v="CARTON Y PAPEL NO GRAV.       "/>
    <s v="  900442201"/>
    <s v="RECUPERAR S.A.S."/>
    <s v="80999008            "/>
    <x v="4"/>
    <m/>
    <m/>
    <m/>
    <s v="000750"/>
    <s v="REC 14 DE MARZO             "/>
    <s v="03/18/2019"/>
    <n v="0"/>
    <n v="237039"/>
    <n v="237039"/>
    <x v="1"/>
    <s v="Ingreso"/>
  </r>
  <r>
    <s v="2019"/>
    <x v="2"/>
    <s v="21"/>
    <x v="0"/>
    <s v="000008154"/>
    <s v="000008154"/>
    <s v="4174050504          "/>
    <s v="CARTON Y PAPEL NO GRAV.       "/>
    <s v="  900442201"/>
    <s v="RECUPERAR S.A.S."/>
    <s v="80999002            "/>
    <x v="1"/>
    <m/>
    <m/>
    <m/>
    <s v="001657"/>
    <s v="REC MARZO 1517             "/>
    <s v="03/21/2019"/>
    <n v="0"/>
    <n v="187914"/>
    <n v="187914"/>
    <x v="1"/>
    <s v="Ingreso"/>
  </r>
  <r>
    <s v="2019"/>
    <x v="2"/>
    <s v="21"/>
    <x v="0"/>
    <s v="000008155"/>
    <s v="000008155"/>
    <s v="4174050504          "/>
    <s v="CARTON Y PAPEL NO GRAV.       "/>
    <s v="  900442201"/>
    <s v="RECUPERAR S.A.S."/>
    <s v="80999002            "/>
    <x v="1"/>
    <m/>
    <m/>
    <m/>
    <s v="001664"/>
    <s v="REC MARZO 18                "/>
    <s v="03/21/2019"/>
    <n v="0"/>
    <n v="39130"/>
    <n v="39130"/>
    <x v="1"/>
    <s v="Ingreso"/>
  </r>
  <r>
    <s v="2019"/>
    <x v="2"/>
    <s v="21"/>
    <x v="0"/>
    <s v="000008155"/>
    <s v="000008155"/>
    <s v="4174050504          "/>
    <s v="CARTON Y PAPEL NO GRAV.       "/>
    <s v="  900442201"/>
    <s v="RECUPERAR S.A.S."/>
    <s v="80999003            "/>
    <x v="0"/>
    <m/>
    <m/>
    <m/>
    <s v="001665"/>
    <s v="REC MARZO 18                "/>
    <s v="03/21/2019"/>
    <n v="0"/>
    <n v="1387850"/>
    <n v="1387850"/>
    <x v="1"/>
    <s v="Ingreso"/>
  </r>
  <r>
    <s v="2019"/>
    <x v="2"/>
    <s v="21"/>
    <x v="0"/>
    <s v="000008155"/>
    <s v="000008155"/>
    <s v="4174050504          "/>
    <s v="CARTON Y PAPEL NO GRAV.       "/>
    <s v="  900442201"/>
    <s v="RECUPERAR S.A.S."/>
    <s v="80999006            "/>
    <x v="5"/>
    <m/>
    <m/>
    <m/>
    <s v="001666"/>
    <s v="REC MARZO 18                "/>
    <s v="03/21/2019"/>
    <n v="0"/>
    <n v="244184"/>
    <n v="244184"/>
    <x v="1"/>
    <s v="Ingreso"/>
  </r>
  <r>
    <s v="2019"/>
    <x v="2"/>
    <s v="21"/>
    <x v="0"/>
    <s v="000008155"/>
    <s v="000008155"/>
    <s v="4174050504          "/>
    <s v="CARTON Y PAPEL NO GRAV.       "/>
    <s v="  900442201"/>
    <s v="RECUPERAR S.A.S."/>
    <s v="80999008            "/>
    <x v="4"/>
    <m/>
    <m/>
    <m/>
    <s v="001667"/>
    <s v="REC MARZO 18                "/>
    <s v="03/21/2019"/>
    <n v="0"/>
    <n v="514973"/>
    <n v="514973"/>
    <x v="1"/>
    <s v="Ingreso"/>
  </r>
  <r>
    <s v="2019"/>
    <x v="2"/>
    <s v="21"/>
    <x v="0"/>
    <s v="000008157"/>
    <s v="000008157"/>
    <s v="4174050504          "/>
    <s v="CARTON Y PAPEL NO GRAV.       "/>
    <s v="  800013252"/>
    <s v="CTA DE RECICLAJE Y SERVICIOS C"/>
    <s v="80999004            "/>
    <x v="3"/>
    <m/>
    <m/>
    <m/>
    <s v="001677"/>
    <s v="REC MARZO 814              "/>
    <s v="03/21/2019"/>
    <n v="0"/>
    <n v="174850"/>
    <n v="174850"/>
    <x v="1"/>
    <s v="Ingreso"/>
  </r>
  <r>
    <s v="2019"/>
    <x v="2"/>
    <s v="22"/>
    <x v="0"/>
    <s v="000008160"/>
    <s v="000008160"/>
    <s v="4174050504          "/>
    <s v="CARTON Y PAPEL NO GRAV.       "/>
    <s v="  900442201"/>
    <s v="RECUPERAR S.A.S."/>
    <s v="80999005            "/>
    <x v="2"/>
    <m/>
    <m/>
    <m/>
    <s v="001768"/>
    <s v="REC MARZO 19                "/>
    <s v="03/22/2019"/>
    <n v="0"/>
    <n v="315010"/>
    <n v="315010"/>
    <x v="1"/>
    <s v="Ingreso"/>
  </r>
  <r>
    <s v="2019"/>
    <x v="2"/>
    <s v="22"/>
    <x v="0"/>
    <s v="000008162"/>
    <s v="000008162"/>
    <s v="4174050504          "/>
    <s v="CARTON Y PAPEL NO GRAV.       "/>
    <s v="  900442201"/>
    <s v="RECUPERAR S.A.S."/>
    <s v="80999002            "/>
    <x v="1"/>
    <m/>
    <m/>
    <m/>
    <s v="001779"/>
    <s v="REC MARZO 20                "/>
    <s v="03/22/2019"/>
    <n v="0"/>
    <n v="281808"/>
    <n v="281808"/>
    <x v="1"/>
    <s v="Ingreso"/>
  </r>
  <r>
    <s v="2019"/>
    <x v="2"/>
    <s v="22"/>
    <x v="0"/>
    <s v="000008162"/>
    <s v="000008162"/>
    <s v="4174050504          "/>
    <s v="CARTON Y PAPEL NO GRAV.       "/>
    <s v="  900442201"/>
    <s v="RECUPERAR S.A.S."/>
    <s v="80999003            "/>
    <x v="0"/>
    <m/>
    <m/>
    <m/>
    <s v="001780"/>
    <s v="REC MARZO 20                "/>
    <s v="03/22/2019"/>
    <n v="0"/>
    <n v="540089"/>
    <n v="540089"/>
    <x v="1"/>
    <s v="Ingreso"/>
  </r>
  <r>
    <s v="2019"/>
    <x v="2"/>
    <s v="22"/>
    <x v="0"/>
    <s v="000008169"/>
    <s v="000008169"/>
    <s v="4174050504          "/>
    <s v="CARTON Y PAPEL NO GRAV.       "/>
    <s v="  900442201"/>
    <s v="RECUPERAR S.A.S."/>
    <s v="80999003            "/>
    <x v="0"/>
    <m/>
    <m/>
    <m/>
    <s v="001812"/>
    <s v="REC MAR 21                  "/>
    <s v="03/22/2019"/>
    <n v="0"/>
    <n v="474735"/>
    <n v="474735"/>
    <x v="1"/>
    <s v="Ingreso"/>
  </r>
  <r>
    <s v="2019"/>
    <x v="2"/>
    <s v="22"/>
    <x v="0"/>
    <s v="000008169"/>
    <s v="000008169"/>
    <s v="4174050504          "/>
    <s v="CARTON Y PAPEL NO GRAV.       "/>
    <s v="  900442201"/>
    <s v="RECUPERAR S.A.S."/>
    <s v="80999005            "/>
    <x v="2"/>
    <m/>
    <m/>
    <m/>
    <s v="001813"/>
    <s v="REC MAR 21                  "/>
    <s v="03/22/2019"/>
    <n v="0"/>
    <n v="238942"/>
    <n v="238942"/>
    <x v="1"/>
    <s v="Ingreso"/>
  </r>
  <r>
    <s v="2019"/>
    <x v="2"/>
    <s v="27"/>
    <x v="0"/>
    <s v="000008173"/>
    <s v="000008173"/>
    <s v="4174050504          "/>
    <s v="CARTON Y PAPEL NO GRAV.       "/>
    <s v="  900442201"/>
    <s v="RECUPERAR S.A.S."/>
    <s v="80999002            "/>
    <x v="1"/>
    <m/>
    <m/>
    <m/>
    <s v="002369"/>
    <s v="REC MARZO 22                "/>
    <s v="03/27/2019"/>
    <n v="0"/>
    <n v="64320"/>
    <n v="64320"/>
    <x v="1"/>
    <s v="Ingreso"/>
  </r>
  <r>
    <s v="2019"/>
    <x v="2"/>
    <s v="27"/>
    <x v="0"/>
    <s v="000008174"/>
    <s v="000008174"/>
    <s v="4174050504          "/>
    <s v="CARTON Y PAPEL NO GRAV.       "/>
    <s v="  890319797"/>
    <s v="COMPAÑIA COLOMBIANA RECICLADOR"/>
    <s v="80999006            "/>
    <x v="5"/>
    <m/>
    <m/>
    <m/>
    <s v="002373"/>
    <s v="REC MAR 1521               "/>
    <s v="03/27/2019"/>
    <n v="0"/>
    <n v="2151777"/>
    <n v="2151777"/>
    <x v="1"/>
    <s v="Ingreso"/>
  </r>
  <r>
    <s v="2019"/>
    <x v="2"/>
    <s v="28"/>
    <x v="0"/>
    <s v="000008175"/>
    <s v="000008175"/>
    <s v="4174050504          "/>
    <s v="CARTON Y PAPEL NO GRAV.       "/>
    <s v="  800013252"/>
    <s v="CTA DE RECICLAJE Y SERVICIOS C"/>
    <s v="80999004            "/>
    <x v="3"/>
    <m/>
    <m/>
    <m/>
    <s v="002405"/>
    <s v="REC MAR 1526               "/>
    <s v="03/28/2019"/>
    <n v="0"/>
    <n v="295700"/>
    <n v="295700"/>
    <x v="1"/>
    <s v="Ingreso"/>
  </r>
  <r>
    <s v="2019"/>
    <x v="2"/>
    <s v="28"/>
    <x v="0"/>
    <s v="000008176"/>
    <s v="000008176"/>
    <s v="4174050504          "/>
    <s v="CARTON Y PAPEL NO GRAV.       "/>
    <s v="  890319797"/>
    <s v="COMPAÑIA COLOMBIANA RECICLADOR"/>
    <s v="80999006            "/>
    <x v="5"/>
    <m/>
    <m/>
    <m/>
    <s v="002408"/>
    <s v="REC MAR 2226. PEREIRA      "/>
    <s v="03/28/2019"/>
    <n v="0"/>
    <n v="1505725"/>
    <n v="1505725"/>
    <x v="1"/>
    <s v="Ingreso"/>
  </r>
  <r>
    <s v="2019"/>
    <x v="2"/>
    <s v="28"/>
    <x v="0"/>
    <s v="000008176"/>
    <s v="000008176"/>
    <s v="4174050504          "/>
    <s v="CARTON Y PAPEL NO GRAV.       "/>
    <s v="  890319797"/>
    <s v="COMPAÑIA COLOMBIANA RECICLADOR"/>
    <s v="80999008            "/>
    <x v="4"/>
    <m/>
    <m/>
    <m/>
    <s v="002409"/>
    <s v="REC MAR 2226. YUMBO        "/>
    <s v="03/28/2019"/>
    <n v="0"/>
    <n v="284794"/>
    <n v="284794"/>
    <x v="1"/>
    <s v="Ingreso"/>
  </r>
  <r>
    <s v="2019"/>
    <x v="2"/>
    <s v="29"/>
    <x v="0"/>
    <s v="000008180"/>
    <s v="000008180"/>
    <s v="4174050504          "/>
    <s v="CARTON Y PAPEL NO GRAV.       "/>
    <s v="  900442201"/>
    <s v="RECUPERAR S.A.S."/>
    <s v="80999002            "/>
    <x v="1"/>
    <m/>
    <m/>
    <m/>
    <s v="002529"/>
    <s v="REC MAR 2325               "/>
    <s v="03/29/2019"/>
    <n v="0"/>
    <n v="139602"/>
    <n v="139602"/>
    <x v="1"/>
    <s v="Ingreso"/>
  </r>
  <r>
    <s v="2019"/>
    <x v="2"/>
    <s v="29"/>
    <x v="0"/>
    <s v="000008180"/>
    <s v="000008180"/>
    <s v="4174050504          "/>
    <s v="CARTON Y PAPEL NO GRAV.       "/>
    <s v="  900442201"/>
    <s v="RECUPERAR S.A.S."/>
    <s v="80999006            "/>
    <x v="5"/>
    <m/>
    <m/>
    <m/>
    <s v="002530"/>
    <s v="REC MAR 2325               "/>
    <s v="03/29/2019"/>
    <n v="0"/>
    <n v="96462"/>
    <n v="96462"/>
    <x v="1"/>
    <s v="Ingreso"/>
  </r>
  <r>
    <s v="2019"/>
    <x v="2"/>
    <s v="29"/>
    <x v="0"/>
    <s v="000008181"/>
    <s v="000008181"/>
    <s v="4174050504          "/>
    <s v="CARTON Y PAPEL NO GRAV.       "/>
    <s v="  900442201"/>
    <s v="RECUPERAR S.A.S."/>
    <s v="80999002            "/>
    <x v="1"/>
    <m/>
    <m/>
    <m/>
    <s v="002538"/>
    <s v="REC MAR 26                  "/>
    <s v="03/29/2019"/>
    <n v="0"/>
    <n v="130858"/>
    <n v="130858"/>
    <x v="1"/>
    <s v="Ingreso"/>
  </r>
  <r>
    <s v="2019"/>
    <x v="2"/>
    <s v="29"/>
    <x v="0"/>
    <s v="000008181"/>
    <s v="000008181"/>
    <s v="4174050504          "/>
    <s v="CARTON Y PAPEL NO GRAV.       "/>
    <s v="  900442201"/>
    <s v="RECUPERAR S.A.S."/>
    <s v="80999003            "/>
    <x v="0"/>
    <m/>
    <m/>
    <m/>
    <s v="002539"/>
    <s v="REC MAR 26                  "/>
    <s v="03/29/2019"/>
    <n v="0"/>
    <n v="976233"/>
    <n v="976233"/>
    <x v="1"/>
    <s v="Ingreso"/>
  </r>
  <r>
    <s v="2019"/>
    <x v="2"/>
    <s v="29"/>
    <x v="0"/>
    <s v="000008182"/>
    <s v="000008182"/>
    <s v="4174050504          "/>
    <s v="CARTON Y PAPEL NO GRAV.       "/>
    <s v="  900442201"/>
    <s v="RECUPERAR S.A.S."/>
    <s v="80999002            "/>
    <x v="1"/>
    <m/>
    <m/>
    <m/>
    <s v="002548"/>
    <s v="REC MAR 27                  "/>
    <s v="03/29/2019"/>
    <n v="0"/>
    <n v="93948"/>
    <n v="93948"/>
    <x v="1"/>
    <s v="Ingreso"/>
  </r>
  <r>
    <s v="2019"/>
    <x v="2"/>
    <s v="29"/>
    <x v="0"/>
    <s v="000008182"/>
    <s v="000008182"/>
    <s v="4174050504          "/>
    <s v="CARTON Y PAPEL NO GRAV.       "/>
    <s v="  900442201"/>
    <s v="RECUPERAR S.A.S."/>
    <s v="80999003            "/>
    <x v="0"/>
    <m/>
    <m/>
    <m/>
    <s v="002549"/>
    <s v="REC MAR 27                  "/>
    <s v="03/29/2019"/>
    <n v="0"/>
    <n v="148126"/>
    <n v="148126"/>
    <x v="1"/>
    <s v="Ingreso"/>
  </r>
  <r>
    <s v="2019"/>
    <x v="2"/>
    <s v="29"/>
    <x v="0"/>
    <s v="000008182"/>
    <s v="000008182"/>
    <s v="4174050504          "/>
    <s v="CARTON Y PAPEL NO GRAV.       "/>
    <s v="  900442201"/>
    <s v="RECUPERAR S.A.S."/>
    <s v="80999005            "/>
    <x v="2"/>
    <m/>
    <m/>
    <m/>
    <s v="002550"/>
    <s v="REC MAR 27                  "/>
    <s v="03/29/2019"/>
    <n v="0"/>
    <n v="441151"/>
    <n v="441151"/>
    <x v="1"/>
    <s v="Ingreso"/>
  </r>
  <r>
    <s v="2019"/>
    <x v="2"/>
    <s v="29"/>
    <x v="0"/>
    <s v="000008182"/>
    <s v="000008182"/>
    <s v="4174050504          "/>
    <s v="CARTON Y PAPEL NO GRAV.       "/>
    <s v="  900442201"/>
    <s v="RECUPERAR S.A.S."/>
    <s v="80999008            "/>
    <x v="4"/>
    <m/>
    <m/>
    <m/>
    <s v="002551"/>
    <s v="REC MAR 27                  "/>
    <s v="03/29/2019"/>
    <n v="0"/>
    <n v="1375456"/>
    <n v="1375456"/>
    <x v="1"/>
    <s v="Ingreso"/>
  </r>
  <r>
    <s v="2019"/>
    <x v="2"/>
    <s v="29"/>
    <x v="0"/>
    <s v="000008190"/>
    <s v="000008190"/>
    <s v="4174050504          "/>
    <s v="CARTON Y PAPEL NO GRAV.       "/>
    <s v="  890319797"/>
    <s v="COMPAÑIA COLOMBIANA RECICLADOR"/>
    <s v="80999005            "/>
    <x v="2"/>
    <m/>
    <m/>
    <m/>
    <s v="002589"/>
    <s v="REC COSTA MARZO             "/>
    <s v="03/29/2019"/>
    <n v="0"/>
    <n v="2208222"/>
    <n v="2208222"/>
    <x v="1"/>
    <s v="Ingreso"/>
  </r>
  <r>
    <s v="2019"/>
    <x v="2"/>
    <s v="29"/>
    <x v="0"/>
    <s v="000008195"/>
    <s v="000008195"/>
    <s v="4174050504          "/>
    <s v="CARTON Y PAPEL NO GRAV.       "/>
    <s v="  890319797"/>
    <s v="COMPAÑIA COLOMBIANA RECICLADOR"/>
    <s v="80999003            "/>
    <x v="0"/>
    <m/>
    <m/>
    <m/>
    <s v="002609"/>
    <s v="REC MARZO 1528             "/>
    <s v="03/29/2019"/>
    <n v="0"/>
    <n v="12649278"/>
    <n v="12649278"/>
    <x v="1"/>
    <s v="Ingreso"/>
  </r>
  <r>
    <s v="2019"/>
    <x v="2"/>
    <s v="29"/>
    <x v="0"/>
    <s v="000008200"/>
    <s v="000008200"/>
    <s v="4174050504          "/>
    <s v="CARTON Y PAPEL NO GRAV.       "/>
    <s v="  890319797"/>
    <s v="COMPAÑIA COLOMBIANA RECICLADOR"/>
    <s v="80999004            "/>
    <x v="3"/>
    <m/>
    <m/>
    <m/>
    <s v="002627"/>
    <s v="REC MAR 1528               "/>
    <s v="03/29/2019"/>
    <n v="0"/>
    <n v="27335613"/>
    <n v="27335613"/>
    <x v="1"/>
    <s v="Ingreso"/>
  </r>
  <r>
    <s v="2019"/>
    <x v="2"/>
    <s v="29"/>
    <x v="0"/>
    <s v="000008201"/>
    <s v="000008201"/>
    <s v="4174050504          "/>
    <s v="CARTON Y PAPEL NO GRAV.       "/>
    <s v="  890319797"/>
    <s v="COMPAÑIA COLOMBIANA RECICLADOR"/>
    <s v="80999002            "/>
    <x v="1"/>
    <m/>
    <m/>
    <m/>
    <s v="002632"/>
    <s v="RECICLAJE                   "/>
    <s v="03/29/2019"/>
    <n v="0"/>
    <n v="1164479"/>
    <n v="1164479"/>
    <x v="1"/>
    <s v="Ingreso"/>
  </r>
  <r>
    <s v="2019"/>
    <x v="3"/>
    <s v="05"/>
    <x v="0"/>
    <s v="000008206"/>
    <s v="000008206"/>
    <s v="4174050504          "/>
    <s v="CARTON Y PAPEL NO GRAV.       "/>
    <s v="  890319797"/>
    <s v="COMPAÑIA COLOMBIANA RECICLADOR"/>
    <s v="80999006            "/>
    <x v="5"/>
    <m/>
    <m/>
    <m/>
    <s v="000386"/>
    <s v="REC MAR 1521 PEREIRA       "/>
    <s v="04/05/2019"/>
    <n v="0"/>
    <n v="5688615"/>
    <n v="5688615"/>
    <x v="1"/>
    <s v="Ingreso"/>
  </r>
  <r>
    <s v="2019"/>
    <x v="3"/>
    <s v="08"/>
    <x v="0"/>
    <s v="000008207"/>
    <s v="000008207"/>
    <s v="4174050504          "/>
    <s v="CARTON Y PAPEL NO GRAV.       "/>
    <s v="  800013252"/>
    <s v="CTA DE RECICLAJE Y SERVICIOS C"/>
    <s v="80999004            "/>
    <x v="3"/>
    <m/>
    <m/>
    <m/>
    <s v="000417"/>
    <s v="REC MARZO 27 A ABRIL 4      "/>
    <s v="04/08/2019"/>
    <n v="0"/>
    <n v="284900"/>
    <n v="284900"/>
    <x v="1"/>
    <s v="Ingreso"/>
  </r>
  <r>
    <s v="2019"/>
    <x v="3"/>
    <s v="10"/>
    <x v="0"/>
    <s v="000008209"/>
    <s v="000008209"/>
    <s v="4174050504          "/>
    <s v="CARTON Y PAPEL NO GRAV.       "/>
    <s v="  900442201"/>
    <s v="RECUPERAR S.A.S."/>
    <s v="80999002            "/>
    <x v="1"/>
    <m/>
    <m/>
    <m/>
    <s v="000488"/>
    <s v="REC MAR 2831               "/>
    <s v="04/10/2019"/>
    <n v="0"/>
    <n v="683649"/>
    <n v="683649"/>
    <x v="1"/>
    <s v="Ingreso"/>
  </r>
  <r>
    <s v="2019"/>
    <x v="3"/>
    <s v="10"/>
    <x v="0"/>
    <s v="000008209"/>
    <s v="000008209"/>
    <s v="4174050504          "/>
    <s v="CARTON Y PAPEL NO GRAV.       "/>
    <s v="  900442201"/>
    <s v="RECUPERAR S.A.S."/>
    <s v="80999006            "/>
    <x v="5"/>
    <m/>
    <m/>
    <m/>
    <s v="000489"/>
    <s v="REC MAR 2831               "/>
    <s v="04/10/2019"/>
    <n v="0"/>
    <n v="84098"/>
    <n v="84098"/>
    <x v="1"/>
    <s v="Ingreso"/>
  </r>
  <r>
    <s v="2019"/>
    <x v="3"/>
    <s v="10"/>
    <x v="0"/>
    <s v="000008210"/>
    <s v="000008210"/>
    <s v="4174050504          "/>
    <s v="CARTON Y PAPEL NO GRAV.       "/>
    <s v="  900442201"/>
    <s v="RECUPERAR S.A.S."/>
    <s v="80999003            "/>
    <x v="0"/>
    <m/>
    <m/>
    <m/>
    <s v="000498"/>
    <s v="REC ABRIL 1                 "/>
    <s v="04/10/2019"/>
    <n v="0"/>
    <n v="1598282"/>
    <n v="1598282"/>
    <x v="1"/>
    <s v="Ingreso"/>
  </r>
  <r>
    <s v="2019"/>
    <x v="3"/>
    <s v="10"/>
    <x v="0"/>
    <s v="000008211"/>
    <s v="000008211"/>
    <s v="4174050504          "/>
    <s v="CARTON Y PAPEL NO GRAV.       "/>
    <s v="  900442201"/>
    <s v="RECUPERAR S.A.S."/>
    <s v="80999002            "/>
    <x v="1"/>
    <m/>
    <m/>
    <m/>
    <s v="000504"/>
    <s v="REC ABRIL 2                 "/>
    <s v="04/10/2019"/>
    <n v="0"/>
    <n v="44979"/>
    <n v="44979"/>
    <x v="1"/>
    <s v="Ingreso"/>
  </r>
  <r>
    <s v="2019"/>
    <x v="3"/>
    <s v="10"/>
    <x v="0"/>
    <s v="000008212"/>
    <s v="000008212"/>
    <s v="4174050504          "/>
    <s v="CARTON Y PAPEL NO GRAV.       "/>
    <s v="  900442201"/>
    <s v="RECUPERAR S.A.S."/>
    <s v="80999003            "/>
    <x v="0"/>
    <m/>
    <m/>
    <m/>
    <s v="000512"/>
    <s v="REC ABRIL 3                 "/>
    <s v="04/10/2019"/>
    <n v="0"/>
    <n v="703505"/>
    <n v="703505"/>
    <x v="1"/>
    <s v="Ingreso"/>
  </r>
  <r>
    <s v="2019"/>
    <x v="3"/>
    <s v="10"/>
    <x v="0"/>
    <s v="000008212"/>
    <s v="000008212"/>
    <s v="4174050504          "/>
    <s v="CARTON Y PAPEL NO GRAV.       "/>
    <s v="  900442201"/>
    <s v="RECUPERAR S.A.S."/>
    <s v="80999005            "/>
    <x v="2"/>
    <m/>
    <m/>
    <m/>
    <s v="000513"/>
    <s v="REC ABRIL 3                 "/>
    <s v="04/10/2019"/>
    <n v="0"/>
    <n v="876"/>
    <n v="876"/>
    <x v="1"/>
    <s v="Ingreso"/>
  </r>
  <r>
    <s v="2019"/>
    <x v="3"/>
    <s v="10"/>
    <x v="0"/>
    <s v="000008212"/>
    <s v="000008212"/>
    <s v="4174050504          "/>
    <s v="CARTON Y PAPEL NO GRAV.       "/>
    <s v="  900442201"/>
    <s v="RECUPERAR S.A.S."/>
    <s v="80999008            "/>
    <x v="4"/>
    <m/>
    <m/>
    <m/>
    <s v="000514"/>
    <s v="REC ABRIL 3                 "/>
    <s v="04/10/2019"/>
    <n v="0"/>
    <n v="78918"/>
    <n v="78918"/>
    <x v="1"/>
    <s v="Ingreso"/>
  </r>
  <r>
    <s v="2019"/>
    <x v="3"/>
    <s v="10"/>
    <x v="0"/>
    <s v="000008213"/>
    <s v="000008213"/>
    <s v="4174050504          "/>
    <s v="CARTON Y PAPEL NO GRAV.       "/>
    <s v="  900442201"/>
    <s v="RECUPERAR S.A.S."/>
    <s v="80999002            "/>
    <x v="1"/>
    <m/>
    <m/>
    <m/>
    <s v="000525"/>
    <s v="REC ABRIL 4                 "/>
    <s v="04/10/2019"/>
    <n v="0"/>
    <n v="276414"/>
    <n v="276414"/>
    <x v="1"/>
    <s v="Ingreso"/>
  </r>
  <r>
    <s v="2019"/>
    <x v="3"/>
    <s v="10"/>
    <x v="0"/>
    <s v="000008213"/>
    <s v="000008213"/>
    <s v="4174050504          "/>
    <s v="CARTON Y PAPEL NO GRAV.       "/>
    <s v="  900442201"/>
    <s v="RECUPERAR S.A.S."/>
    <s v="80999005            "/>
    <x v="2"/>
    <m/>
    <m/>
    <m/>
    <s v="000526"/>
    <s v="REC ABRIL 4                 "/>
    <s v="04/10/2019"/>
    <n v="0"/>
    <n v="828767"/>
    <n v="828767"/>
    <x v="1"/>
    <s v="Ingreso"/>
  </r>
  <r>
    <s v="2019"/>
    <x v="3"/>
    <s v="10"/>
    <x v="0"/>
    <s v="000008213"/>
    <s v="000008213"/>
    <s v="4174050504          "/>
    <s v="CARTON Y PAPEL NO GRAV.       "/>
    <s v="  900442201"/>
    <s v="RECUPERAR S.A.S."/>
    <s v="80999008            "/>
    <x v="4"/>
    <m/>
    <m/>
    <m/>
    <s v="000527"/>
    <s v="REC ABRIL 4                 "/>
    <s v="04/10/2019"/>
    <n v="0"/>
    <n v="440461"/>
    <n v="440461"/>
    <x v="1"/>
    <s v="Ingreso"/>
  </r>
  <r>
    <s v="2019"/>
    <x v="3"/>
    <s v="10"/>
    <x v="0"/>
    <s v="000008214"/>
    <s v="000008214"/>
    <s v="4174050504          "/>
    <s v="CARTON Y PAPEL NO GRAV.       "/>
    <s v="  900442201"/>
    <s v="RECUPERAR S.A.S."/>
    <s v="80999002            "/>
    <x v="1"/>
    <m/>
    <m/>
    <m/>
    <s v="000536"/>
    <s v="REC ABRIL 57               "/>
    <s v="04/10/2019"/>
    <n v="0"/>
    <n v="256187"/>
    <n v="256187"/>
    <x v="1"/>
    <s v="Ingreso"/>
  </r>
  <r>
    <s v="2019"/>
    <x v="3"/>
    <s v="10"/>
    <x v="0"/>
    <s v="000008214"/>
    <s v="000008214"/>
    <s v="4174050504          "/>
    <s v="CARTON Y PAPEL NO GRAV.       "/>
    <s v="  900442201"/>
    <s v="RECUPERAR S.A.S."/>
    <s v="80999003            "/>
    <x v="0"/>
    <m/>
    <m/>
    <m/>
    <s v="000537"/>
    <s v="REC ABRIL 57               "/>
    <s v="04/10/2019"/>
    <n v="0"/>
    <n v="389350"/>
    <n v="389350"/>
    <x v="1"/>
    <s v="Ingreso"/>
  </r>
  <r>
    <s v="2019"/>
    <x v="3"/>
    <s v="10"/>
    <x v="0"/>
    <s v="000008214"/>
    <s v="000008214"/>
    <s v="4174050504          "/>
    <s v="CARTON Y PAPEL NO GRAV.       "/>
    <s v="  900442201"/>
    <s v="RECUPERAR S.A.S."/>
    <s v="80999008            "/>
    <x v="4"/>
    <m/>
    <m/>
    <m/>
    <s v="000538"/>
    <s v="REC ABRIL 57               "/>
    <s v="04/10/2019"/>
    <n v="0"/>
    <n v="33945"/>
    <n v="33945"/>
    <x v="1"/>
    <s v="Ingreso"/>
  </r>
  <r>
    <s v="2019"/>
    <x v="3"/>
    <s v="10"/>
    <x v="0"/>
    <s v="000008216"/>
    <s v="000008216"/>
    <s v="4174050504          "/>
    <s v="CARTON Y PAPEL NO GRAV.       "/>
    <s v="  900442201"/>
    <s v="RECUPERAR S.A.S."/>
    <s v="80999002            "/>
    <x v="1"/>
    <m/>
    <m/>
    <m/>
    <s v="000551"/>
    <s v="REC ABRIL 8                 "/>
    <s v="04/10/2019"/>
    <n v="0"/>
    <n v="24808"/>
    <n v="24808"/>
    <x v="1"/>
    <s v="Ingreso"/>
  </r>
  <r>
    <s v="2019"/>
    <x v="3"/>
    <s v="10"/>
    <x v="0"/>
    <s v="000008216"/>
    <s v="000008216"/>
    <s v="4174050504          "/>
    <s v="CARTON Y PAPEL NO GRAV.       "/>
    <s v="  900442201"/>
    <s v="RECUPERAR S.A.S."/>
    <s v="80999006            "/>
    <x v="5"/>
    <m/>
    <m/>
    <m/>
    <s v="000552"/>
    <s v="REC ABRIL 8                 "/>
    <s v="04/10/2019"/>
    <n v="0"/>
    <n v="215349"/>
    <n v="215349"/>
    <x v="1"/>
    <s v="Ingreso"/>
  </r>
  <r>
    <s v="2019"/>
    <x v="3"/>
    <s v="10"/>
    <x v="0"/>
    <s v="000008220"/>
    <s v="000008220"/>
    <s v="4174050504          "/>
    <s v="CARTON Y PAPEL NO GRAV.       "/>
    <s v="   71670551"/>
    <s v="VILLEGAS CALLE JOHN JAIRO"/>
    <s v="80999002            "/>
    <x v="1"/>
    <m/>
    <m/>
    <m/>
    <s v="000571"/>
    <s v="REC MAR 2531               "/>
    <s v="04/10/2019"/>
    <n v="0"/>
    <n v="31500"/>
    <n v="31500"/>
    <x v="1"/>
    <s v="Ingreso"/>
  </r>
  <r>
    <s v="2019"/>
    <x v="3"/>
    <s v="10"/>
    <x v="0"/>
    <s v="000008221"/>
    <s v="000008221"/>
    <s v="4174050504          "/>
    <s v="CARTON Y PAPEL NO GRAV.       "/>
    <s v="  890319797"/>
    <s v="COMPAÑIA COLOMBIANA RECICLADOR"/>
    <s v="80999006            "/>
    <x v="5"/>
    <m/>
    <m/>
    <m/>
    <s v="000574"/>
    <s v="REC MARZO 27 A ABRIL 4      "/>
    <s v="04/10/2019"/>
    <n v="0"/>
    <n v="13138123"/>
    <n v="13138123"/>
    <x v="1"/>
    <s v="Ingreso"/>
  </r>
  <r>
    <s v="2019"/>
    <x v="3"/>
    <s v="11"/>
    <x v="0"/>
    <s v="000008224"/>
    <s v="000008224"/>
    <s v="4174050504          "/>
    <s v="CARTON Y PAPEL NO GRAV.       "/>
    <s v="  900442201"/>
    <s v="RECUPERAR S.A.S."/>
    <s v="80999003            "/>
    <x v="0"/>
    <m/>
    <m/>
    <m/>
    <s v="000633"/>
    <s v="REC ABRIL 9                 "/>
    <s v="04/11/2019"/>
    <n v="0"/>
    <n v="758886"/>
    <n v="758886"/>
    <x v="1"/>
    <s v="Ingreso"/>
  </r>
  <r>
    <s v="2019"/>
    <x v="3"/>
    <s v="11"/>
    <x v="0"/>
    <s v="000008224"/>
    <s v="000008224"/>
    <s v="4174050504          "/>
    <s v="CARTON Y PAPEL NO GRAV.       "/>
    <s v="  900442201"/>
    <s v="RECUPERAR S.A.S."/>
    <s v="80999005            "/>
    <x v="2"/>
    <m/>
    <m/>
    <m/>
    <s v="000634"/>
    <s v="REC ABRIL 9                 "/>
    <s v="04/11/2019"/>
    <n v="0"/>
    <n v="135371"/>
    <n v="135371"/>
    <x v="1"/>
    <s v="Ingreso"/>
  </r>
  <r>
    <s v="2019"/>
    <x v="3"/>
    <s v="11"/>
    <x v="0"/>
    <s v="000008224"/>
    <s v="000008224"/>
    <s v="4174050504          "/>
    <s v="CARTON Y PAPEL NO GRAV.       "/>
    <s v="  900442201"/>
    <s v="RECUPERAR S.A.S."/>
    <s v="80999008            "/>
    <x v="4"/>
    <m/>
    <m/>
    <m/>
    <s v="000635"/>
    <s v="REC ABRIL 9                 "/>
    <s v="04/11/2019"/>
    <n v="0"/>
    <n v="523617"/>
    <n v="523617"/>
    <x v="1"/>
    <s v="Ingreso"/>
  </r>
  <r>
    <s v="2019"/>
    <x v="3"/>
    <s v="22"/>
    <x v="0"/>
    <s v="000008225"/>
    <s v="000008225"/>
    <s v="4174050504          "/>
    <s v="CARTON Y PAPEL NO GRAV.       "/>
    <s v="  900442201"/>
    <s v="RECUPERAR S.A.S."/>
    <s v="80999002            "/>
    <x v="1"/>
    <m/>
    <m/>
    <m/>
    <s v="001076"/>
    <s v="REC ABRIL 10                "/>
    <s v="04/22/2019"/>
    <n v="0"/>
    <n v="74028"/>
    <n v="74028"/>
    <x v="1"/>
    <s v="Ingreso"/>
  </r>
  <r>
    <s v="2019"/>
    <x v="3"/>
    <s v="22"/>
    <x v="0"/>
    <s v="000008225"/>
    <s v="000008225"/>
    <s v="4174050504          "/>
    <s v="CARTON Y PAPEL NO GRAV.       "/>
    <s v="  900442201"/>
    <s v="RECUPERAR S.A.S."/>
    <s v="80999003            "/>
    <x v="0"/>
    <m/>
    <m/>
    <m/>
    <s v="001077"/>
    <s v="REC ABRIL 10                "/>
    <s v="04/22/2019"/>
    <n v="0"/>
    <n v="643886"/>
    <n v="643886"/>
    <x v="1"/>
    <s v="Ingreso"/>
  </r>
  <r>
    <s v="2019"/>
    <x v="3"/>
    <s v="22"/>
    <x v="0"/>
    <s v="000008225"/>
    <s v="000008225"/>
    <s v="4174050504          "/>
    <s v="CARTON Y PAPEL NO GRAV.       "/>
    <s v="  900442201"/>
    <s v="RECUPERAR S.A.S."/>
    <s v="80999005            "/>
    <x v="2"/>
    <m/>
    <m/>
    <m/>
    <s v="001078"/>
    <s v="REC ABRIL 10                "/>
    <s v="04/22/2019"/>
    <n v="0"/>
    <n v="143276"/>
    <n v="143276"/>
    <x v="1"/>
    <s v="Ingreso"/>
  </r>
  <r>
    <s v="2019"/>
    <x v="3"/>
    <s v="22"/>
    <x v="0"/>
    <s v="000008226"/>
    <s v="000008226"/>
    <s v="4174050504          "/>
    <s v="CARTON Y PAPEL NO GRAV.       "/>
    <s v="  900442201"/>
    <s v="RECUPERAR S.A.S."/>
    <s v="80999002            "/>
    <x v="1"/>
    <m/>
    <m/>
    <m/>
    <s v="001086"/>
    <s v="REC ABRIL 11                "/>
    <s v="04/22/2019"/>
    <n v="0"/>
    <n v="59284"/>
    <n v="59284"/>
    <x v="1"/>
    <s v="Ingreso"/>
  </r>
  <r>
    <s v="2019"/>
    <x v="3"/>
    <s v="22"/>
    <x v="0"/>
    <s v="000008227"/>
    <s v="000008227"/>
    <s v="4174050504          "/>
    <s v="CARTON Y PAPEL NO GRAV.       "/>
    <s v="  900442201"/>
    <s v="RECUPERAR S.A.S."/>
    <s v="80999002            "/>
    <x v="1"/>
    <m/>
    <m/>
    <m/>
    <s v="001095"/>
    <s v="REC ABRIL 12 al 14          "/>
    <s v="04/22/2019"/>
    <n v="0"/>
    <n v="115626"/>
    <n v="115626"/>
    <x v="1"/>
    <s v="Ingreso"/>
  </r>
  <r>
    <s v="2019"/>
    <x v="3"/>
    <s v="22"/>
    <x v="0"/>
    <s v="000008227"/>
    <s v="000008227"/>
    <s v="4174050504          "/>
    <s v="CARTON Y PAPEL NO GRAV.       "/>
    <s v="  900442201"/>
    <s v="RECUPERAR S.A.S."/>
    <s v="80999008            "/>
    <x v="4"/>
    <m/>
    <m/>
    <m/>
    <s v="001096"/>
    <s v="REC ABRIL 12 al 14          "/>
    <s v="04/22/2019"/>
    <n v="0"/>
    <n v="479315"/>
    <n v="479315"/>
    <x v="1"/>
    <s v="Ingreso"/>
  </r>
  <r>
    <s v="2019"/>
    <x v="3"/>
    <s v="23"/>
    <x v="0"/>
    <s v="000008229"/>
    <s v="000008229"/>
    <s v="4174050504          "/>
    <s v="CARTON Y PAPEL NO GRAV.       "/>
    <s v="  800013252"/>
    <s v="CTA DE RECICLAJE Y SERVICIOS C"/>
    <s v="80999004            "/>
    <x v="3"/>
    <m/>
    <m/>
    <m/>
    <s v="001108"/>
    <s v="REC MAR 1526               "/>
    <s v="04/23/2019"/>
    <n v="0"/>
    <n v="34200"/>
    <n v="34200"/>
    <x v="1"/>
    <s v="Ingreso"/>
  </r>
  <r>
    <s v="2019"/>
    <x v="3"/>
    <s v="23"/>
    <x v="0"/>
    <s v="000008230"/>
    <s v="000008230"/>
    <s v="4174050504          "/>
    <s v="CARTON Y PAPEL NO GRAV.       "/>
    <s v="  900442201"/>
    <s v="RECUPERAR S.A.S."/>
    <s v="80999002            "/>
    <x v="1"/>
    <m/>
    <m/>
    <m/>
    <s v="001678"/>
    <s v="REC ABRIL 15                "/>
    <s v="04/23/2019"/>
    <n v="0"/>
    <n v="500"/>
    <n v="500"/>
    <x v="1"/>
    <s v="Ingreso"/>
  </r>
  <r>
    <s v="2019"/>
    <x v="3"/>
    <s v="23"/>
    <x v="0"/>
    <s v="000008230"/>
    <s v="000008230"/>
    <s v="4174050504          "/>
    <s v="CARTON Y PAPEL NO GRAV.       "/>
    <s v="  900442201"/>
    <s v="RECUPERAR S.A.S."/>
    <s v="80999003            "/>
    <x v="0"/>
    <m/>
    <m/>
    <m/>
    <s v="001681"/>
    <s v="REC ABRIL 15                "/>
    <s v="04/23/2019"/>
    <n v="0"/>
    <n v="63118"/>
    <n v="63118"/>
    <x v="1"/>
    <s v="Ingreso"/>
  </r>
  <r>
    <s v="2019"/>
    <x v="3"/>
    <s v="23"/>
    <x v="0"/>
    <s v="000008230"/>
    <s v="000008230"/>
    <s v="4174050504          "/>
    <s v="CARTON Y PAPEL NO GRAV.       "/>
    <s v="  900442201"/>
    <s v="RECUPERAR S.A.S."/>
    <s v="80999003            "/>
    <x v="0"/>
    <m/>
    <m/>
    <m/>
    <s v="001682"/>
    <s v="REC ABRIL 15                "/>
    <s v="04/23/2019"/>
    <n v="0"/>
    <n v="56430"/>
    <n v="56430"/>
    <x v="1"/>
    <s v="Ingreso"/>
  </r>
  <r>
    <s v="2019"/>
    <x v="3"/>
    <s v="23"/>
    <x v="0"/>
    <s v="000008230"/>
    <s v="000008230"/>
    <s v="4174050504          "/>
    <s v="CARTON Y PAPEL NO GRAV.       "/>
    <s v="  900442201"/>
    <s v="RECUPERAR S.A.S."/>
    <s v="80999003            "/>
    <x v="0"/>
    <m/>
    <m/>
    <m/>
    <s v="001683"/>
    <s v="REC ABRIL 15                "/>
    <s v="04/23/2019"/>
    <n v="0"/>
    <n v="72362"/>
    <n v="72362"/>
    <x v="1"/>
    <s v="Ingreso"/>
  </r>
  <r>
    <s v="2019"/>
    <x v="3"/>
    <s v="23"/>
    <x v="0"/>
    <s v="000008230"/>
    <s v="000008230"/>
    <s v="4174050504          "/>
    <s v="CARTON Y PAPEL NO GRAV.       "/>
    <s v="  900442201"/>
    <s v="RECUPERAR S.A.S."/>
    <s v="80999003            "/>
    <x v="0"/>
    <m/>
    <m/>
    <m/>
    <s v="001685"/>
    <s v="REC ABRIL 15                "/>
    <s v="04/23/2019"/>
    <n v="0"/>
    <n v="184737"/>
    <n v="184737"/>
    <x v="1"/>
    <s v="Ingreso"/>
  </r>
  <r>
    <s v="2019"/>
    <x v="3"/>
    <s v="23"/>
    <x v="0"/>
    <s v="000008230"/>
    <s v="000008230"/>
    <s v="4174050504          "/>
    <s v="CARTON Y PAPEL NO GRAV.       "/>
    <s v="  900442201"/>
    <s v="RECUPERAR S.A.S."/>
    <s v="80999003            "/>
    <x v="0"/>
    <m/>
    <m/>
    <m/>
    <s v="001688"/>
    <s v="REC ABRIL 15                "/>
    <s v="04/23/2019"/>
    <n v="0"/>
    <n v="294380"/>
    <n v="294380"/>
    <x v="1"/>
    <s v="Ingreso"/>
  </r>
  <r>
    <s v="2019"/>
    <x v="3"/>
    <s v="23"/>
    <x v="0"/>
    <s v="000008230"/>
    <s v="000008230"/>
    <s v="4174050504          "/>
    <s v="CARTON Y PAPEL NO GRAV.       "/>
    <s v="  900442201"/>
    <s v="RECUPERAR S.A.S."/>
    <s v="80999006            "/>
    <x v="5"/>
    <m/>
    <m/>
    <m/>
    <s v="001690"/>
    <s v="REC ABRIL 15                "/>
    <s v="04/23/2019"/>
    <n v="0"/>
    <n v="454"/>
    <n v="454"/>
    <x v="1"/>
    <s v="Ingreso"/>
  </r>
  <r>
    <s v="2019"/>
    <x v="3"/>
    <s v="23"/>
    <x v="0"/>
    <s v="000008230"/>
    <s v="000008230"/>
    <s v="4174050504          "/>
    <s v="CARTON Y PAPEL NO GRAV.       "/>
    <s v="  900442201"/>
    <s v="RECUPERAR S.A.S."/>
    <s v="80999006            "/>
    <x v="5"/>
    <m/>
    <m/>
    <m/>
    <s v="001691"/>
    <s v="REC ABRIL 15                "/>
    <s v="04/23/2019"/>
    <n v="0"/>
    <n v="5448"/>
    <n v="5448"/>
    <x v="1"/>
    <s v="Ingreso"/>
  </r>
  <r>
    <s v="2019"/>
    <x v="3"/>
    <s v="23"/>
    <x v="0"/>
    <s v="000008230"/>
    <s v="000008230"/>
    <s v="4174050504          "/>
    <s v="CARTON Y PAPEL NO GRAV.       "/>
    <s v="  900442201"/>
    <s v="RECUPERAR S.A.S."/>
    <s v="80999006            "/>
    <x v="5"/>
    <m/>
    <m/>
    <m/>
    <s v="001692"/>
    <s v="REC ABRIL 15                "/>
    <s v="04/23/2019"/>
    <n v="0"/>
    <n v="4313"/>
    <n v="4313"/>
    <x v="1"/>
    <s v="Ingreso"/>
  </r>
  <r>
    <s v="2019"/>
    <x v="3"/>
    <s v="23"/>
    <x v="0"/>
    <s v="000008230"/>
    <s v="000008230"/>
    <s v="4174050504          "/>
    <s v="CARTON Y PAPEL NO GRAV.       "/>
    <s v="  900442201"/>
    <s v="RECUPERAR S.A.S."/>
    <s v="80999006            "/>
    <x v="5"/>
    <m/>
    <m/>
    <m/>
    <s v="001694"/>
    <s v="REC ABRIL 15                "/>
    <s v="04/23/2019"/>
    <n v="0"/>
    <n v="30212"/>
    <n v="30212"/>
    <x v="1"/>
    <s v="Ingreso"/>
  </r>
  <r>
    <s v="2019"/>
    <x v="3"/>
    <s v="23"/>
    <x v="0"/>
    <s v="000008230"/>
    <s v="000008230"/>
    <s v="4174050504          "/>
    <s v="CARTON Y PAPEL NO GRAV.       "/>
    <s v="  900442201"/>
    <s v="RECUPERAR S.A.S."/>
    <s v="80999006            "/>
    <x v="5"/>
    <m/>
    <m/>
    <m/>
    <s v="001699"/>
    <s v="REC ABRIL 15                "/>
    <s v="04/23/2019"/>
    <n v="0"/>
    <n v="181412"/>
    <n v="181412"/>
    <x v="1"/>
    <s v="Ingreso"/>
  </r>
  <r>
    <s v="2019"/>
    <x v="3"/>
    <s v="23"/>
    <x v="0"/>
    <s v="000008231"/>
    <s v="000008231"/>
    <s v="4174050504          "/>
    <s v="CARTON Y PAPEL NO GRAV.       "/>
    <s v="  890319797"/>
    <s v="COMPAÑIA COLOMBIANA RECICLADOR"/>
    <s v="80999006            "/>
    <x v="5"/>
    <m/>
    <m/>
    <m/>
    <s v="001720"/>
    <s v="REC ABRIL 512. PEREIRA     "/>
    <s v="04/23/2019"/>
    <n v="0"/>
    <n v="82095"/>
    <n v="82095"/>
    <x v="1"/>
    <s v="Ingreso"/>
  </r>
  <r>
    <s v="2019"/>
    <x v="3"/>
    <s v="23"/>
    <x v="0"/>
    <s v="000008231"/>
    <s v="000008231"/>
    <s v="4174050504          "/>
    <s v="CARTON Y PAPEL NO GRAV.       "/>
    <s v="  890319797"/>
    <s v="COMPAÑIA COLOMBIANA RECICLADOR"/>
    <s v="80999006            "/>
    <x v="5"/>
    <m/>
    <m/>
    <m/>
    <s v="001721"/>
    <s v="REC ABRIL 512. PEREIRA     "/>
    <s v="04/23/2019"/>
    <n v="0"/>
    <n v="6045134"/>
    <n v="6045134"/>
    <x v="1"/>
    <s v="Ingreso"/>
  </r>
  <r>
    <s v="2019"/>
    <x v="3"/>
    <s v="23"/>
    <x v="0"/>
    <s v="000008231"/>
    <s v="000008231"/>
    <s v="4174050504          "/>
    <s v="CARTON Y PAPEL NO GRAV.       "/>
    <s v="  890319797"/>
    <s v="COMPAÑIA COLOMBIANA RECICLADOR"/>
    <s v="80999008            "/>
    <x v="4"/>
    <m/>
    <m/>
    <m/>
    <s v="001718"/>
    <s v="REC ABRIL 512. CALI        "/>
    <s v="04/23/2019"/>
    <n v="0"/>
    <n v="1146381"/>
    <n v="1146381"/>
    <x v="1"/>
    <s v="Ingreso"/>
  </r>
  <r>
    <s v="2019"/>
    <x v="3"/>
    <s v="23"/>
    <x v="0"/>
    <s v="000008231"/>
    <s v="000008231"/>
    <s v="4174050504          "/>
    <s v="CARTON Y PAPEL NO GRAV.       "/>
    <s v="  890319797"/>
    <s v="COMPAÑIA COLOMBIANA RECICLADOR"/>
    <s v="80999008            "/>
    <x v="4"/>
    <m/>
    <m/>
    <m/>
    <s v="001719"/>
    <s v="REC ABRIL 512. CALI        "/>
    <s v="04/23/2019"/>
    <n v="0"/>
    <n v="610545"/>
    <n v="610545"/>
    <x v="1"/>
    <s v="Ingreso"/>
  </r>
  <r>
    <s v="2019"/>
    <x v="3"/>
    <s v="23"/>
    <x v="0"/>
    <s v="000008234"/>
    <s v="000008234"/>
    <s v="4174050504          "/>
    <s v="CARTON Y PAPEL NO GRAV.       "/>
    <s v="  890319797"/>
    <s v="COMPAÑIA COLOMBIANA RECICLADOR"/>
    <s v="80999003            "/>
    <x v="0"/>
    <m/>
    <m/>
    <m/>
    <s v="001730"/>
    <s v="REC MARZO 28 A ABRIL 23     "/>
    <s v="04/23/2019"/>
    <n v="0"/>
    <n v="5890"/>
    <n v="5890"/>
    <x v="1"/>
    <s v="Ingreso"/>
  </r>
  <r>
    <s v="2019"/>
    <x v="3"/>
    <s v="23"/>
    <x v="0"/>
    <s v="000008234"/>
    <s v="000008234"/>
    <s v="4174050504          "/>
    <s v="CARTON Y PAPEL NO GRAV.       "/>
    <s v="  890319797"/>
    <s v="COMPAÑIA COLOMBIANA RECICLADOR"/>
    <s v="80999003            "/>
    <x v="0"/>
    <m/>
    <m/>
    <m/>
    <s v="001732"/>
    <s v="REC MARZO 28 A ABRIL 23     "/>
    <s v="04/23/2019"/>
    <n v="0"/>
    <n v="1931705"/>
    <n v="1931705"/>
    <x v="1"/>
    <s v="Ingreso"/>
  </r>
  <r>
    <s v="2019"/>
    <x v="3"/>
    <s v="23"/>
    <x v="0"/>
    <s v="000008234"/>
    <s v="000008234"/>
    <s v="4174050504          "/>
    <s v="CARTON Y PAPEL NO GRAV.       "/>
    <s v="  890319797"/>
    <s v="COMPAÑIA COLOMBIANA RECICLADOR"/>
    <s v="80999003            "/>
    <x v="0"/>
    <m/>
    <m/>
    <m/>
    <s v="001734"/>
    <s v="REC MARZO 28 A ABRIL 23     "/>
    <s v="04/23/2019"/>
    <n v="0"/>
    <n v="18600"/>
    <n v="18600"/>
    <x v="1"/>
    <s v="Ingreso"/>
  </r>
  <r>
    <s v="2019"/>
    <x v="3"/>
    <s v="23"/>
    <x v="0"/>
    <s v="000008234"/>
    <s v="000008234"/>
    <s v="4174050504          "/>
    <s v="CARTON Y PAPEL NO GRAV.       "/>
    <s v="  890319797"/>
    <s v="COMPAÑIA COLOMBIANA RECICLADOR"/>
    <s v="80999003            "/>
    <x v="0"/>
    <m/>
    <m/>
    <m/>
    <s v="001735"/>
    <s v="REC MARZO 28 A ABRIL 23     "/>
    <s v="04/23/2019"/>
    <n v="0"/>
    <n v="652080"/>
    <n v="652080"/>
    <x v="1"/>
    <s v="Ingreso"/>
  </r>
  <r>
    <s v="2019"/>
    <x v="3"/>
    <s v="23"/>
    <x v="0"/>
    <s v="000008234"/>
    <s v="000008234"/>
    <s v="4174050504          "/>
    <s v="CARTON Y PAPEL NO GRAV.       "/>
    <s v="  890319797"/>
    <s v="COMPAÑIA COLOMBIANA RECICLADOR"/>
    <s v="80999003            "/>
    <x v="0"/>
    <m/>
    <m/>
    <m/>
    <s v="001737"/>
    <s v="REC MARZO 28 A ABRIL 23     "/>
    <s v="04/23/2019"/>
    <n v="0"/>
    <n v="9603832"/>
    <n v="9603832"/>
    <x v="1"/>
    <s v="Ingreso"/>
  </r>
  <r>
    <s v="2019"/>
    <x v="3"/>
    <s v="23"/>
    <x v="0"/>
    <s v="000008234"/>
    <s v="000008234"/>
    <s v="4174050504          "/>
    <s v="CARTON Y PAPEL NO GRAV.       "/>
    <s v="  890319797"/>
    <s v="COMPAÑIA COLOMBIANA RECICLADOR"/>
    <s v="80999004            "/>
    <x v="3"/>
    <m/>
    <m/>
    <m/>
    <s v="001738"/>
    <s v="REC MARZO 28 A ABRIL 23     "/>
    <s v="04/23/2019"/>
    <n v="0"/>
    <n v="25654220"/>
    <n v="25654220"/>
    <x v="1"/>
    <s v="Ingreso"/>
  </r>
  <r>
    <s v="2019"/>
    <x v="3"/>
    <s v="23"/>
    <x v="0"/>
    <s v="000008234"/>
    <s v="000008234"/>
    <s v="4174050504          "/>
    <s v="CARTON Y PAPEL NO GRAV.       "/>
    <s v="  890319797"/>
    <s v="COMPAÑIA COLOMBIANA RECICLADOR"/>
    <s v="80999004            "/>
    <x v="3"/>
    <m/>
    <m/>
    <m/>
    <s v="001739"/>
    <s v="REC MARZO 28 A ABRIL 23     "/>
    <s v="04/23/2019"/>
    <n v="0"/>
    <n v="143130"/>
    <n v="143130"/>
    <x v="1"/>
    <s v="Ingreso"/>
  </r>
  <r>
    <s v="2019"/>
    <x v="3"/>
    <s v="23"/>
    <x v="0"/>
    <s v="000008235"/>
    <s v="000008235"/>
    <s v="4174050504          "/>
    <s v="CARTON Y PAPEL NO GRAV.       "/>
    <s v="  900442201"/>
    <s v="RECUPERAR S.A.S."/>
    <s v="80999002            "/>
    <x v="1"/>
    <m/>
    <m/>
    <m/>
    <s v="001748"/>
    <s v="REC ABRIL 1621             "/>
    <s v="04/23/2019"/>
    <n v="0"/>
    <n v="120"/>
    <n v="120"/>
    <x v="1"/>
    <s v="Ingreso"/>
  </r>
  <r>
    <s v="2019"/>
    <x v="3"/>
    <s v="23"/>
    <x v="0"/>
    <s v="000008235"/>
    <s v="000008235"/>
    <s v="4174050504          "/>
    <s v="CARTON Y PAPEL NO GRAV.       "/>
    <s v="  900442201"/>
    <s v="RECUPERAR S.A.S."/>
    <s v="80999002            "/>
    <x v="1"/>
    <m/>
    <m/>
    <m/>
    <s v="001749"/>
    <s v="REC ABRIL 1621             "/>
    <s v="04/23/2019"/>
    <n v="0"/>
    <n v="12192"/>
    <n v="12192"/>
    <x v="1"/>
    <s v="Ingreso"/>
  </r>
  <r>
    <s v="2019"/>
    <x v="3"/>
    <s v="23"/>
    <x v="0"/>
    <s v="000008235"/>
    <s v="000008235"/>
    <s v="4174050504          "/>
    <s v="CARTON Y PAPEL NO GRAV.       "/>
    <s v="  900442201"/>
    <s v="RECUPERAR S.A.S."/>
    <s v="80999002            "/>
    <x v="1"/>
    <m/>
    <m/>
    <m/>
    <s v="001751"/>
    <s v="REC ABRIL 1621             "/>
    <s v="04/23/2019"/>
    <n v="0"/>
    <n v="23364"/>
    <n v="23364"/>
    <x v="1"/>
    <s v="Ingreso"/>
  </r>
  <r>
    <s v="2019"/>
    <x v="3"/>
    <s v="23"/>
    <x v="0"/>
    <s v="000008235"/>
    <s v="000008235"/>
    <s v="4174050504          "/>
    <s v="CARTON Y PAPEL NO GRAV.       "/>
    <s v="  900442201"/>
    <s v="RECUPERAR S.A.S."/>
    <s v="80999003            "/>
    <x v="0"/>
    <m/>
    <m/>
    <m/>
    <s v="001758"/>
    <s v="REC ABRIL 1621             "/>
    <s v="04/23/2019"/>
    <n v="0"/>
    <n v="91751"/>
    <n v="91751"/>
    <x v="1"/>
    <s v="Ingreso"/>
  </r>
  <r>
    <s v="2019"/>
    <x v="3"/>
    <s v="23"/>
    <x v="0"/>
    <s v="000008235"/>
    <s v="000008235"/>
    <s v="4174050504          "/>
    <s v="CARTON Y PAPEL NO GRAV.       "/>
    <s v="  900442201"/>
    <s v="RECUPERAR S.A.S."/>
    <s v="80999003            "/>
    <x v="0"/>
    <m/>
    <m/>
    <m/>
    <s v="001759"/>
    <s v="REC ABRIL 1621             "/>
    <s v="04/23/2019"/>
    <n v="0"/>
    <n v="64449"/>
    <n v="64449"/>
    <x v="1"/>
    <s v="Ingreso"/>
  </r>
  <r>
    <s v="2019"/>
    <x v="3"/>
    <s v="23"/>
    <x v="0"/>
    <s v="000008235"/>
    <s v="000008235"/>
    <s v="4174050504          "/>
    <s v="CARTON Y PAPEL NO GRAV.       "/>
    <s v="  900442201"/>
    <s v="RECUPERAR S.A.S."/>
    <s v="80999003            "/>
    <x v="0"/>
    <m/>
    <m/>
    <m/>
    <s v="001761"/>
    <s v="REC ABRIL 1621             "/>
    <s v="04/23/2019"/>
    <n v="0"/>
    <n v="58934"/>
    <n v="58934"/>
    <x v="1"/>
    <s v="Ingreso"/>
  </r>
  <r>
    <s v="2019"/>
    <x v="3"/>
    <s v="23"/>
    <x v="0"/>
    <s v="000008235"/>
    <s v="000008235"/>
    <s v="4174050504          "/>
    <s v="CARTON Y PAPEL NO GRAV.       "/>
    <s v="  900442201"/>
    <s v="RECUPERAR S.A.S."/>
    <s v="80999003            "/>
    <x v="0"/>
    <m/>
    <m/>
    <m/>
    <s v="001763"/>
    <s v="REC ABRIL 1621             "/>
    <s v="04/23/2019"/>
    <n v="0"/>
    <n v="16813"/>
    <n v="16813"/>
    <x v="1"/>
    <s v="Ingreso"/>
  </r>
  <r>
    <s v="2019"/>
    <x v="3"/>
    <s v="23"/>
    <x v="0"/>
    <s v="000008235"/>
    <s v="000008235"/>
    <s v="4174050504          "/>
    <s v="CARTON Y PAPEL NO GRAV.       "/>
    <s v="  900442201"/>
    <s v="RECUPERAR S.A.S."/>
    <s v="80999003            "/>
    <x v="0"/>
    <m/>
    <m/>
    <m/>
    <s v="001764"/>
    <s v="REC ABRIL 1621             "/>
    <s v="04/23/2019"/>
    <n v="0"/>
    <n v="311599"/>
    <n v="311599"/>
    <x v="1"/>
    <s v="Ingreso"/>
  </r>
  <r>
    <s v="2019"/>
    <x v="3"/>
    <s v="23"/>
    <x v="0"/>
    <s v="000008235"/>
    <s v="000008235"/>
    <s v="4174050504          "/>
    <s v="CARTON Y PAPEL NO GRAV.       "/>
    <s v="  900442201"/>
    <s v="RECUPERAR S.A.S."/>
    <s v="80999003            "/>
    <x v="0"/>
    <m/>
    <m/>
    <m/>
    <s v="001766"/>
    <s v="REC ABRIL 1621             "/>
    <s v="04/23/2019"/>
    <n v="0"/>
    <n v="590196"/>
    <n v="590196"/>
    <x v="1"/>
    <s v="Ingreso"/>
  </r>
  <r>
    <s v="2019"/>
    <x v="3"/>
    <s v="23"/>
    <x v="0"/>
    <s v="000008235"/>
    <s v="000008235"/>
    <s v="4174050504          "/>
    <s v="CARTON Y PAPEL NO GRAV.       "/>
    <s v="  900442201"/>
    <s v="RECUPERAR S.A.S."/>
    <s v="80999003            "/>
    <x v="0"/>
    <m/>
    <m/>
    <m/>
    <s v="001767"/>
    <s v="REC ABRIL 1621             "/>
    <s v="04/23/2019"/>
    <n v="0"/>
    <n v="26730"/>
    <n v="26730"/>
    <x v="1"/>
    <s v="Ingreso"/>
  </r>
  <r>
    <s v="2019"/>
    <x v="3"/>
    <s v="23"/>
    <x v="0"/>
    <s v="000008235"/>
    <s v="000008235"/>
    <s v="4174050504          "/>
    <s v="CARTON Y PAPEL NO GRAV.       "/>
    <s v="  900442201"/>
    <s v="RECUPERAR S.A.S."/>
    <s v="80999003            "/>
    <x v="0"/>
    <m/>
    <m/>
    <m/>
    <s v="001769"/>
    <s v="REC ABRIL 1621             "/>
    <s v="04/23/2019"/>
    <n v="0"/>
    <n v="16813"/>
    <n v="16813"/>
    <x v="1"/>
    <s v="Ingreso"/>
  </r>
  <r>
    <s v="2019"/>
    <x v="3"/>
    <s v="23"/>
    <x v="0"/>
    <s v="000008235"/>
    <s v="000008235"/>
    <s v="4174050504          "/>
    <s v="CARTON Y PAPEL NO GRAV.       "/>
    <s v="  900442201"/>
    <s v="RECUPERAR S.A.S."/>
    <s v="80999003            "/>
    <x v="0"/>
    <m/>
    <m/>
    <m/>
    <s v="001770"/>
    <s v="REC ABRIL 1621             "/>
    <s v="04/23/2019"/>
    <n v="0"/>
    <n v="2315"/>
    <n v="2315"/>
    <x v="1"/>
    <s v="Ingreso"/>
  </r>
  <r>
    <s v="2019"/>
    <x v="3"/>
    <s v="23"/>
    <x v="0"/>
    <s v="000008235"/>
    <s v="000008235"/>
    <s v="4174050504          "/>
    <s v="CARTON Y PAPEL NO GRAV.       "/>
    <s v="  900442201"/>
    <s v="RECUPERAR S.A.S."/>
    <s v="80999003            "/>
    <x v="0"/>
    <m/>
    <m/>
    <m/>
    <s v="001775"/>
    <s v="REC ABRIL 1621             "/>
    <s v="04/23/2019"/>
    <n v="0"/>
    <n v="60312"/>
    <n v="60312"/>
    <x v="1"/>
    <s v="Ingreso"/>
  </r>
  <r>
    <s v="2019"/>
    <x v="3"/>
    <s v="23"/>
    <x v="0"/>
    <s v="000008235"/>
    <s v="000008235"/>
    <s v="4174050504          "/>
    <s v="CARTON Y PAPEL NO GRAV.       "/>
    <s v="  900442201"/>
    <s v="RECUPERAR S.A.S."/>
    <s v="80999005            "/>
    <x v="2"/>
    <m/>
    <m/>
    <m/>
    <s v="001743"/>
    <s v="REC ABRIL 1621             "/>
    <s v="04/23/2019"/>
    <n v="0"/>
    <n v="21792"/>
    <n v="21792"/>
    <x v="1"/>
    <s v="Ingreso"/>
  </r>
  <r>
    <s v="2019"/>
    <x v="3"/>
    <s v="23"/>
    <x v="0"/>
    <s v="000008235"/>
    <s v="000008235"/>
    <s v="4174050504          "/>
    <s v="CARTON Y PAPEL NO GRAV.       "/>
    <s v="  900442201"/>
    <s v="RECUPERAR S.A.S."/>
    <s v="80999005            "/>
    <x v="2"/>
    <m/>
    <m/>
    <m/>
    <s v="001746"/>
    <s v="REC ABRIL 1621             "/>
    <s v="04/23/2019"/>
    <n v="0"/>
    <n v="180048"/>
    <n v="180048"/>
    <x v="1"/>
    <s v="Ingreso"/>
  </r>
  <r>
    <s v="2019"/>
    <x v="3"/>
    <s v="24"/>
    <x v="0"/>
    <s v="000008239"/>
    <s v="000008239"/>
    <s v="4174050504          "/>
    <s v="CARTON Y PAPEL NO GRAV.       "/>
    <s v="   71670551"/>
    <s v="VILLEGAS CALLE JOHN JAIRO"/>
    <s v="80999002            "/>
    <x v="1"/>
    <m/>
    <m/>
    <m/>
    <s v="001832"/>
    <s v="REC ABRIL 1521             "/>
    <s v="04/24/2019"/>
    <n v="0"/>
    <n v="200"/>
    <n v="200"/>
    <x v="1"/>
    <s v="Ingreso"/>
  </r>
  <r>
    <s v="2019"/>
    <x v="3"/>
    <s v="24"/>
    <x v="0"/>
    <s v="000008239"/>
    <s v="000008239"/>
    <s v="4174050504          "/>
    <s v="CARTON Y PAPEL NO GRAV.       "/>
    <s v="   71670551"/>
    <s v="VILLEGAS CALLE JOHN JAIRO"/>
    <s v="80999002            "/>
    <x v="1"/>
    <m/>
    <m/>
    <m/>
    <s v="001833"/>
    <s v="REC ABRIL 1521             "/>
    <s v="04/24/2019"/>
    <n v="0"/>
    <n v="27000"/>
    <n v="27000"/>
    <x v="1"/>
    <s v="Ingreso"/>
  </r>
  <r>
    <s v="2019"/>
    <x v="3"/>
    <s v="24"/>
    <x v="0"/>
    <s v="000008244"/>
    <s v="000008244"/>
    <s v="4174050504          "/>
    <s v="CARTON Y PAPEL NO GRAV.       "/>
    <s v="   71670551"/>
    <s v="VILLEGAS CALLE JOHN JAIRO"/>
    <s v="80999002            "/>
    <x v="1"/>
    <m/>
    <m/>
    <m/>
    <s v="001876"/>
    <s v="REC ABRIL 814              "/>
    <s v="04/24/2019"/>
    <n v="0"/>
    <n v="1000"/>
    <n v="1000"/>
    <x v="1"/>
    <s v="Ingreso"/>
  </r>
  <r>
    <s v="2019"/>
    <x v="3"/>
    <s v="26"/>
    <x v="0"/>
    <s v="000008248"/>
    <s v="000008248"/>
    <s v="4174050504          "/>
    <s v="CARTON Y PAPEL NO GRAV.       "/>
    <s v="  900442201"/>
    <s v="RECUPERAR S.A.S."/>
    <s v="80999002            "/>
    <x v="1"/>
    <m/>
    <m/>
    <m/>
    <s v="001973"/>
    <s v="REC ABRIL 15                "/>
    <s v="04/26/2019"/>
    <n v="0"/>
    <n v="500"/>
    <n v="500"/>
    <x v="1"/>
    <s v="Ingreso"/>
  </r>
  <r>
    <s v="2019"/>
    <x v="3"/>
    <s v="26"/>
    <x v="0"/>
    <s v="000008249"/>
    <s v="000008249"/>
    <s v="4174050504          "/>
    <s v="CARTON Y PAPEL NO GRAV.       "/>
    <s v="  900442201"/>
    <s v="RECUPERAR S.A.S."/>
    <s v="80999002            "/>
    <x v="1"/>
    <m/>
    <m/>
    <m/>
    <s v="001979"/>
    <s v="REC ABRIL 22                "/>
    <s v="04/26/2019"/>
    <n v="0"/>
    <n v="9792"/>
    <n v="9792"/>
    <x v="1"/>
    <s v="Ingreso"/>
  </r>
  <r>
    <s v="2019"/>
    <x v="3"/>
    <s v="26"/>
    <x v="0"/>
    <s v="000008249"/>
    <s v="000008249"/>
    <s v="4174050504          "/>
    <s v="CARTON Y PAPEL NO GRAV.       "/>
    <s v="  900442201"/>
    <s v="RECUPERAR S.A.S."/>
    <s v="80999002            "/>
    <x v="1"/>
    <m/>
    <m/>
    <m/>
    <s v="001980"/>
    <s v="REC ABRIL 22                "/>
    <s v="04/26/2019"/>
    <n v="0"/>
    <n v="18972"/>
    <n v="18972"/>
    <x v="1"/>
    <s v="Ingreso"/>
  </r>
  <r>
    <s v="2019"/>
    <x v="3"/>
    <s v="26"/>
    <x v="0"/>
    <s v="000008249"/>
    <s v="000008249"/>
    <s v="4174050504          "/>
    <s v="CARTON Y PAPEL NO GRAV.       "/>
    <s v="  900442201"/>
    <s v="RECUPERAR S.A.S."/>
    <s v="80999002            "/>
    <x v="1"/>
    <m/>
    <m/>
    <m/>
    <s v="001981"/>
    <s v="REC ABRIL 22                "/>
    <s v="04/26/2019"/>
    <n v="0"/>
    <n v="81576"/>
    <n v="81576"/>
    <x v="1"/>
    <s v="Ingreso"/>
  </r>
  <r>
    <s v="2019"/>
    <x v="3"/>
    <s v="26"/>
    <x v="0"/>
    <s v="000008249"/>
    <s v="000008249"/>
    <s v="4174050504          "/>
    <s v="CARTON Y PAPEL NO GRAV.       "/>
    <s v="  900442201"/>
    <s v="RECUPERAR S.A.S."/>
    <s v="80999002            "/>
    <x v="1"/>
    <m/>
    <m/>
    <m/>
    <s v="001984"/>
    <s v="REC ABRIL 22                "/>
    <s v="04/26/2019"/>
    <n v="0"/>
    <n v="825"/>
    <n v="825"/>
    <x v="1"/>
    <s v="Ingreso"/>
  </r>
  <r>
    <s v="2019"/>
    <x v="3"/>
    <s v="26"/>
    <x v="0"/>
    <s v="000008249"/>
    <s v="000008249"/>
    <s v="4174050504          "/>
    <s v="CARTON Y PAPEL NO GRAV.       "/>
    <s v="  900442201"/>
    <s v="RECUPERAR S.A.S."/>
    <s v="80999008            "/>
    <x v="4"/>
    <m/>
    <m/>
    <m/>
    <s v="001988"/>
    <s v="REC ABRIL 22                "/>
    <s v="04/26/2019"/>
    <n v="0"/>
    <n v="7491"/>
    <n v="7491"/>
    <x v="1"/>
    <s v="Ingreso"/>
  </r>
  <r>
    <s v="2019"/>
    <x v="3"/>
    <s v="26"/>
    <x v="0"/>
    <s v="000008249"/>
    <s v="000008249"/>
    <s v="4174050504          "/>
    <s v="CARTON Y PAPEL NO GRAV.       "/>
    <s v="  900442201"/>
    <s v="RECUPERAR S.A.S."/>
    <s v="80999008            "/>
    <x v="4"/>
    <m/>
    <m/>
    <m/>
    <s v="001990"/>
    <s v="REC ABRIL 22                "/>
    <s v="04/26/2019"/>
    <n v="0"/>
    <n v="667870"/>
    <n v="667870"/>
    <x v="1"/>
    <s v="Ingreso"/>
  </r>
  <r>
    <s v="2019"/>
    <x v="3"/>
    <s v="26"/>
    <x v="0"/>
    <s v="000008250"/>
    <s v="000008250"/>
    <s v="4174050504          "/>
    <s v="CARTON Y PAPEL NO GRAV.       "/>
    <s v="  900442201"/>
    <s v="RECUPERAR S.A.S."/>
    <s v="80999002            "/>
    <x v="1"/>
    <m/>
    <m/>
    <m/>
    <s v="002010"/>
    <s v="REC ABRIL 23                "/>
    <s v="04/26/2019"/>
    <n v="0"/>
    <n v="110"/>
    <n v="110"/>
    <x v="1"/>
    <s v="Ingreso"/>
  </r>
  <r>
    <s v="2019"/>
    <x v="3"/>
    <s v="26"/>
    <x v="0"/>
    <s v="000008250"/>
    <s v="000008250"/>
    <s v="4174050504          "/>
    <s v="CARTON Y PAPEL NO GRAV.       "/>
    <s v="  900442201"/>
    <s v="RECUPERAR S.A.S."/>
    <s v="80999002            "/>
    <x v="1"/>
    <m/>
    <m/>
    <m/>
    <s v="002011"/>
    <s v="REC ABRIL 23                "/>
    <s v="04/26/2019"/>
    <n v="0"/>
    <n v="1300"/>
    <n v="1300"/>
    <x v="1"/>
    <s v="Ingreso"/>
  </r>
  <r>
    <s v="2019"/>
    <x v="3"/>
    <s v="26"/>
    <x v="0"/>
    <s v="000008250"/>
    <s v="000008250"/>
    <s v="4174050504          "/>
    <s v="CARTON Y PAPEL NO GRAV.       "/>
    <s v="  900442201"/>
    <s v="RECUPERAR S.A.S."/>
    <s v="80999002            "/>
    <x v="1"/>
    <m/>
    <m/>
    <m/>
    <s v="002012"/>
    <s v="REC ABRIL 23                "/>
    <s v="04/26/2019"/>
    <n v="0"/>
    <n v="6528"/>
    <n v="6528"/>
    <x v="1"/>
    <s v="Ingreso"/>
  </r>
  <r>
    <s v="2019"/>
    <x v="3"/>
    <s v="26"/>
    <x v="0"/>
    <s v="000008250"/>
    <s v="000008250"/>
    <s v="4174050504          "/>
    <s v="CARTON Y PAPEL NO GRAV.       "/>
    <s v="  900442201"/>
    <s v="RECUPERAR S.A.S."/>
    <s v="80999002            "/>
    <x v="1"/>
    <m/>
    <m/>
    <m/>
    <s v="002014"/>
    <s v="REC ABRIL 23                "/>
    <s v="04/26/2019"/>
    <n v="0"/>
    <n v="31248"/>
    <n v="31248"/>
    <x v="1"/>
    <s v="Ingreso"/>
  </r>
  <r>
    <s v="2019"/>
    <x v="3"/>
    <s v="26"/>
    <x v="0"/>
    <s v="000008250"/>
    <s v="000008250"/>
    <s v="4174050504          "/>
    <s v="CARTON Y PAPEL NO GRAV.       "/>
    <s v="  900442201"/>
    <s v="RECUPERAR S.A.S."/>
    <s v="80999002            "/>
    <x v="1"/>
    <m/>
    <m/>
    <m/>
    <s v="002018"/>
    <s v="REC ABRIL 23                "/>
    <s v="04/26/2019"/>
    <n v="0"/>
    <n v="1140"/>
    <n v="1140"/>
    <x v="1"/>
    <s v="Ingreso"/>
  </r>
  <r>
    <s v="2019"/>
    <x v="3"/>
    <s v="26"/>
    <x v="0"/>
    <s v="000008250"/>
    <s v="000008250"/>
    <s v="4174050504          "/>
    <s v="CARTON Y PAPEL NO GRAV.       "/>
    <s v="  900442201"/>
    <s v="RECUPERAR S.A.S."/>
    <s v="80999002            "/>
    <x v="1"/>
    <m/>
    <m/>
    <m/>
    <s v="002019"/>
    <s v="REC ABRIL 23                "/>
    <s v="04/26/2019"/>
    <n v="0"/>
    <n v="1200"/>
    <n v="1200"/>
    <x v="1"/>
    <s v="Ingreso"/>
  </r>
  <r>
    <s v="2019"/>
    <x v="3"/>
    <s v="26"/>
    <x v="0"/>
    <s v="000008250"/>
    <s v="000008250"/>
    <s v="4174050504          "/>
    <s v="CARTON Y PAPEL NO GRAV.       "/>
    <s v="  900442201"/>
    <s v="RECUPERAR S.A.S."/>
    <s v="80999002            "/>
    <x v="1"/>
    <m/>
    <m/>
    <m/>
    <s v="002020"/>
    <s v="REC ABRIL 23                "/>
    <s v="04/26/2019"/>
    <n v="0"/>
    <n v="77220"/>
    <n v="77220"/>
    <x v="1"/>
    <s v="Ingreso"/>
  </r>
  <r>
    <s v="2019"/>
    <x v="3"/>
    <s v="26"/>
    <x v="0"/>
    <s v="000008250"/>
    <s v="000008250"/>
    <s v="4174050504          "/>
    <s v="CARTON Y PAPEL NO GRAV.       "/>
    <s v="  900442201"/>
    <s v="RECUPERAR S.A.S."/>
    <s v="80999003            "/>
    <x v="0"/>
    <m/>
    <m/>
    <m/>
    <s v="002022"/>
    <s v="REC ABRIL 23                "/>
    <s v="04/26/2019"/>
    <n v="0"/>
    <n v="26730"/>
    <n v="26730"/>
    <x v="1"/>
    <s v="Ingreso"/>
  </r>
  <r>
    <s v="2019"/>
    <x v="3"/>
    <s v="26"/>
    <x v="0"/>
    <s v="000008250"/>
    <s v="000008250"/>
    <s v="4174050504          "/>
    <s v="CARTON Y PAPEL NO GRAV.       "/>
    <s v="  900442201"/>
    <s v="RECUPERAR S.A.S."/>
    <s v="80999003            "/>
    <x v="0"/>
    <m/>
    <m/>
    <m/>
    <s v="002024"/>
    <s v="REC ABRIL 23                "/>
    <s v="04/26/2019"/>
    <n v="0"/>
    <n v="26110"/>
    <n v="26110"/>
    <x v="1"/>
    <s v="Ingreso"/>
  </r>
  <r>
    <s v="2019"/>
    <x v="3"/>
    <s v="26"/>
    <x v="0"/>
    <s v="000008250"/>
    <s v="000008250"/>
    <s v="4174050504          "/>
    <s v="CARTON Y PAPEL NO GRAV.       "/>
    <s v="  900442201"/>
    <s v="RECUPERAR S.A.S."/>
    <s v="80999003            "/>
    <x v="0"/>
    <m/>
    <m/>
    <m/>
    <s v="002026"/>
    <s v="REC ABRIL 23                "/>
    <s v="04/26/2019"/>
    <n v="0"/>
    <n v="168532"/>
    <n v="168532"/>
    <x v="1"/>
    <s v="Ingreso"/>
  </r>
  <r>
    <s v="2019"/>
    <x v="3"/>
    <s v="26"/>
    <x v="0"/>
    <s v="000008250"/>
    <s v="000008250"/>
    <s v="4174050504          "/>
    <s v="CARTON Y PAPEL NO GRAV.       "/>
    <s v="  900442201"/>
    <s v="RECUPERAR S.A.S."/>
    <s v="80999003            "/>
    <x v="0"/>
    <m/>
    <m/>
    <m/>
    <s v="002027"/>
    <s v="REC ABRIL 23                "/>
    <s v="04/26/2019"/>
    <n v="0"/>
    <n v="83340"/>
    <n v="83340"/>
    <x v="1"/>
    <s v="Ingreso"/>
  </r>
  <r>
    <s v="2019"/>
    <x v="3"/>
    <s v="26"/>
    <x v="0"/>
    <s v="000008250"/>
    <s v="000008250"/>
    <s v="4174050504          "/>
    <s v="CARTON Y PAPEL NO GRAV.       "/>
    <s v="  900442201"/>
    <s v="RECUPERAR S.A.S."/>
    <s v="80999003            "/>
    <x v="0"/>
    <m/>
    <m/>
    <m/>
    <s v="002031"/>
    <s v="REC ABRIL 23                "/>
    <s v="04/26/2019"/>
    <n v="0"/>
    <n v="216836"/>
    <n v="216836"/>
    <x v="1"/>
    <s v="Ingreso"/>
  </r>
  <r>
    <s v="2019"/>
    <x v="3"/>
    <s v="26"/>
    <x v="0"/>
    <s v="000008250"/>
    <s v="000008250"/>
    <s v="4174050504          "/>
    <s v="CARTON Y PAPEL NO GRAV.       "/>
    <s v="  900442201"/>
    <s v="RECUPERAR S.A.S."/>
    <s v="80999003            "/>
    <x v="0"/>
    <m/>
    <m/>
    <m/>
    <s v="002032"/>
    <s v="REC ABRIL 23                "/>
    <s v="04/26/2019"/>
    <n v="0"/>
    <n v="21681"/>
    <n v="21681"/>
    <x v="1"/>
    <s v="Ingreso"/>
  </r>
  <r>
    <s v="2019"/>
    <x v="3"/>
    <s v="26"/>
    <x v="0"/>
    <s v="000008250"/>
    <s v="000008250"/>
    <s v="4174050504          "/>
    <s v="CARTON Y PAPEL NO GRAV.       "/>
    <s v="  900442201"/>
    <s v="RECUPERAR S.A.S."/>
    <s v="80999003            "/>
    <x v="0"/>
    <m/>
    <m/>
    <m/>
    <s v="002033"/>
    <s v="REC ABRIL 23                "/>
    <s v="04/26/2019"/>
    <n v="0"/>
    <n v="1119"/>
    <n v="1119"/>
    <x v="1"/>
    <s v="Ingreso"/>
  </r>
  <r>
    <s v="2019"/>
    <x v="3"/>
    <s v="26"/>
    <x v="0"/>
    <s v="000008250"/>
    <s v="000008250"/>
    <s v="4174050504          "/>
    <s v="CARTON Y PAPEL NO GRAV.       "/>
    <s v="  900442201"/>
    <s v="RECUPERAR S.A.S."/>
    <s v="80999003            "/>
    <x v="0"/>
    <m/>
    <m/>
    <m/>
    <s v="002035"/>
    <s v="REC ABRIL 23                "/>
    <s v="04/26/2019"/>
    <n v="0"/>
    <n v="11339"/>
    <n v="11339"/>
    <x v="1"/>
    <s v="Ingreso"/>
  </r>
  <r>
    <s v="2019"/>
    <x v="3"/>
    <s v="26"/>
    <x v="0"/>
    <s v="000008250"/>
    <s v="000008250"/>
    <s v="4174050504          "/>
    <s v="CARTON Y PAPEL NO GRAV.       "/>
    <s v="  900442201"/>
    <s v="RECUPERAR S.A.S."/>
    <s v="80999003            "/>
    <x v="0"/>
    <m/>
    <m/>
    <m/>
    <s v="002042"/>
    <s v="REC ABRIL 23                "/>
    <s v="04/26/2019"/>
    <n v="0"/>
    <n v="60312"/>
    <n v="60312"/>
    <x v="1"/>
    <s v="Ingreso"/>
  </r>
  <r>
    <s v="2019"/>
    <x v="3"/>
    <s v="26"/>
    <x v="0"/>
    <s v="000008250"/>
    <s v="000008250"/>
    <s v="4174050504          "/>
    <s v="CARTON Y PAPEL NO GRAV.       "/>
    <s v="  900442201"/>
    <s v="RECUPERAR S.A.S."/>
    <s v="80999005            "/>
    <x v="2"/>
    <m/>
    <m/>
    <m/>
    <s v="002004"/>
    <s v="REC ABRIL 23                "/>
    <s v="04/26/2019"/>
    <n v="0"/>
    <n v="3632"/>
    <n v="3632"/>
    <x v="1"/>
    <s v="Ingreso"/>
  </r>
  <r>
    <s v="2019"/>
    <x v="3"/>
    <s v="26"/>
    <x v="0"/>
    <s v="000008250"/>
    <s v="000008250"/>
    <s v="4174050504          "/>
    <s v="CARTON Y PAPEL NO GRAV.       "/>
    <s v="  900442201"/>
    <s v="RECUPERAR S.A.S."/>
    <s v="80999005            "/>
    <x v="2"/>
    <m/>
    <m/>
    <m/>
    <s v="002007"/>
    <s v="REC ABRIL 23                "/>
    <s v="04/26/2019"/>
    <n v="0"/>
    <n v="81840"/>
    <n v="81840"/>
    <x v="1"/>
    <s v="Ingreso"/>
  </r>
  <r>
    <s v="2019"/>
    <x v="3"/>
    <s v="26"/>
    <x v="0"/>
    <s v="000008251"/>
    <s v="000008251"/>
    <s v="4174050504          "/>
    <s v="CARTON Y PAPEL NO GRAV.       "/>
    <s v="  900442201"/>
    <s v="RECUPERAR S.A.S."/>
    <s v="80999002            "/>
    <x v="1"/>
    <m/>
    <m/>
    <m/>
    <s v="002054"/>
    <s v="REC ABRIL 24                "/>
    <s v="04/26/2019"/>
    <n v="0"/>
    <n v="4608"/>
    <n v="4608"/>
    <x v="1"/>
    <s v="Ingreso"/>
  </r>
  <r>
    <s v="2019"/>
    <x v="3"/>
    <s v="26"/>
    <x v="0"/>
    <s v="000008251"/>
    <s v="000008251"/>
    <s v="4174050504          "/>
    <s v="CARTON Y PAPEL NO GRAV.       "/>
    <s v="  900442201"/>
    <s v="RECUPERAR S.A.S."/>
    <s v="80999002            "/>
    <x v="1"/>
    <m/>
    <m/>
    <m/>
    <s v="002056"/>
    <s v="REC ABRIL 24                "/>
    <s v="04/26/2019"/>
    <n v="0"/>
    <n v="49104"/>
    <n v="49104"/>
    <x v="1"/>
    <s v="Ingreso"/>
  </r>
  <r>
    <s v="2019"/>
    <x v="3"/>
    <s v="26"/>
    <x v="0"/>
    <s v="000008251"/>
    <s v="000008251"/>
    <s v="4174050504          "/>
    <s v="CARTON Y PAPEL NO GRAV.       "/>
    <s v="  900442201"/>
    <s v="RECUPERAR S.A.S."/>
    <s v="80999002            "/>
    <x v="1"/>
    <m/>
    <m/>
    <m/>
    <s v="002059"/>
    <s v="REC ABRIL 24                "/>
    <s v="04/26/2019"/>
    <n v="0"/>
    <n v="415800"/>
    <n v="415800"/>
    <x v="1"/>
    <s v="Ingreso"/>
  </r>
  <r>
    <s v="2019"/>
    <x v="3"/>
    <s v="26"/>
    <x v="0"/>
    <s v="000008251"/>
    <s v="000008251"/>
    <s v="4174050504          "/>
    <s v="CARTON Y PAPEL NO GRAV.       "/>
    <s v="  900442201"/>
    <s v="RECUPERAR S.A.S."/>
    <s v="80999002            "/>
    <x v="1"/>
    <m/>
    <m/>
    <m/>
    <s v="002060"/>
    <s v="REC ABRIL 24                "/>
    <s v="04/26/2019"/>
    <n v="0"/>
    <n v="29304"/>
    <n v="29304"/>
    <x v="1"/>
    <s v="Ingreso"/>
  </r>
  <r>
    <s v="2019"/>
    <x v="3"/>
    <s v="26"/>
    <x v="0"/>
    <s v="000008251"/>
    <s v="000008251"/>
    <s v="4174050504          "/>
    <s v="CARTON Y PAPEL NO GRAV.       "/>
    <s v="  900442201"/>
    <s v="RECUPERAR S.A.S."/>
    <s v="80999002            "/>
    <x v="1"/>
    <m/>
    <m/>
    <m/>
    <s v="002064"/>
    <s v="REC ABRIL 24                "/>
    <s v="04/26/2019"/>
    <n v="0"/>
    <n v="136344"/>
    <n v="136344"/>
    <x v="1"/>
    <s v="Ingreso"/>
  </r>
  <r>
    <s v="2019"/>
    <x v="3"/>
    <s v="26"/>
    <x v="0"/>
    <s v="000008251"/>
    <s v="000008251"/>
    <s v="4174050504          "/>
    <s v="CARTON Y PAPEL NO GRAV.       "/>
    <s v="  900442201"/>
    <s v="RECUPERAR S.A.S."/>
    <s v="80999002            "/>
    <x v="1"/>
    <m/>
    <m/>
    <m/>
    <s v="002065"/>
    <s v="REC ABRIL 24                "/>
    <s v="04/26/2019"/>
    <n v="0"/>
    <n v="140"/>
    <n v="140"/>
    <x v="1"/>
    <s v="Ingreso"/>
  </r>
  <r>
    <s v="2019"/>
    <x v="3"/>
    <s v="26"/>
    <x v="0"/>
    <s v="000008251"/>
    <s v="000008251"/>
    <s v="4174050504          "/>
    <s v="CARTON Y PAPEL NO GRAV.       "/>
    <s v="  900442201"/>
    <s v="RECUPERAR S.A.S."/>
    <s v="80999002            "/>
    <x v="1"/>
    <m/>
    <m/>
    <m/>
    <s v="002066"/>
    <s v="REC ABRIL 24                "/>
    <s v="04/26/2019"/>
    <n v="0"/>
    <n v="2000"/>
    <n v="2000"/>
    <x v="1"/>
    <s v="Ingreso"/>
  </r>
  <r>
    <s v="2019"/>
    <x v="3"/>
    <s v="26"/>
    <x v="0"/>
    <s v="000008251"/>
    <s v="000008251"/>
    <s v="4174050504          "/>
    <s v="CARTON Y PAPEL NO GRAV.       "/>
    <s v="  900442201"/>
    <s v="RECUPERAR S.A.S."/>
    <s v="80999002            "/>
    <x v="1"/>
    <m/>
    <m/>
    <m/>
    <s v="002067"/>
    <s v="REC ABRIL 24                "/>
    <s v="04/26/2019"/>
    <n v="0"/>
    <n v="84348"/>
    <n v="84348"/>
    <x v="1"/>
    <s v="Ingreso"/>
  </r>
  <r>
    <s v="2019"/>
    <x v="3"/>
    <s v="26"/>
    <x v="0"/>
    <s v="000008251"/>
    <s v="000008251"/>
    <s v="4174050504          "/>
    <s v="CARTON Y PAPEL NO GRAV.       "/>
    <s v="  900442201"/>
    <s v="RECUPERAR S.A.S."/>
    <s v="80999002            "/>
    <x v="1"/>
    <m/>
    <m/>
    <m/>
    <s v="002068"/>
    <s v="REC ABRIL 24                "/>
    <s v="04/26/2019"/>
    <n v="0"/>
    <n v="250"/>
    <n v="250"/>
    <x v="1"/>
    <s v="Ingreso"/>
  </r>
  <r>
    <s v="2019"/>
    <x v="3"/>
    <s v="30"/>
    <x v="0"/>
    <s v="000008253"/>
    <s v="000008253"/>
    <s v="4174050504          "/>
    <s v="CARTON Y PAPEL NO GRAV.       "/>
    <s v="  900442201"/>
    <s v="RECUPERAR S.A.S."/>
    <s v="80999003            "/>
    <x v="0"/>
    <m/>
    <m/>
    <m/>
    <s v="002616"/>
    <s v="REC ABRIL 25                "/>
    <s v="04/30/2019"/>
    <n v="0"/>
    <n v="551865"/>
    <n v="551865"/>
    <x v="1"/>
    <s v="Ingreso"/>
  </r>
  <r>
    <s v="2019"/>
    <x v="3"/>
    <s v="30"/>
    <x v="0"/>
    <s v="000008253"/>
    <s v="000008253"/>
    <s v="4174050504          "/>
    <s v="CARTON Y PAPEL NO GRAV.       "/>
    <s v="  900442201"/>
    <s v="RECUPERAR S.A.S."/>
    <s v="80999005            "/>
    <x v="2"/>
    <m/>
    <m/>
    <m/>
    <s v="002617"/>
    <s v="REC ABRIL 25                "/>
    <s v="04/30/2019"/>
    <n v="0"/>
    <n v="22540"/>
    <n v="22540"/>
    <x v="1"/>
    <s v="Ingreso"/>
  </r>
  <r>
    <s v="2019"/>
    <x v="3"/>
    <s v="30"/>
    <x v="0"/>
    <s v="000008253"/>
    <s v="000008253"/>
    <s v="4174050504          "/>
    <s v="CARTON Y PAPEL NO GRAV.       "/>
    <s v="  900442201"/>
    <s v="RECUPERAR S.A.S."/>
    <s v="80999006            "/>
    <x v="5"/>
    <m/>
    <m/>
    <m/>
    <s v="002618"/>
    <s v="REC ABRIL 25                "/>
    <s v="04/30/2019"/>
    <n v="0"/>
    <n v="284800"/>
    <n v="284800"/>
    <x v="1"/>
    <s v="Ingreso"/>
  </r>
  <r>
    <s v="2019"/>
    <x v="3"/>
    <s v="30"/>
    <x v="0"/>
    <s v="000008254"/>
    <s v="000008254"/>
    <s v="4174050504          "/>
    <s v="CARTON Y PAPEL NO GRAV.       "/>
    <s v="  900442201"/>
    <s v="RECUPERAR S.A.S."/>
    <s v="80999002            "/>
    <x v="1"/>
    <m/>
    <m/>
    <m/>
    <s v="002627"/>
    <s v="REC ABRIL 26 AL 29          "/>
    <s v="04/30/2019"/>
    <n v="0"/>
    <n v="174053"/>
    <n v="174053"/>
    <x v="1"/>
    <s v="Ingreso"/>
  </r>
  <r>
    <s v="2019"/>
    <x v="3"/>
    <s v="30"/>
    <x v="0"/>
    <s v="000008254"/>
    <s v="000008254"/>
    <s v="4174050504          "/>
    <s v="CARTON Y PAPEL NO GRAV.       "/>
    <s v="  900442201"/>
    <s v="RECUPERAR S.A.S."/>
    <s v="80999003            "/>
    <x v="0"/>
    <m/>
    <m/>
    <m/>
    <s v="002628"/>
    <s v="REC ABRIL 26 AL 29          "/>
    <s v="04/30/2019"/>
    <n v="0"/>
    <n v="171236"/>
    <n v="171236"/>
    <x v="1"/>
    <s v="Ingreso"/>
  </r>
  <r>
    <s v="2019"/>
    <x v="3"/>
    <s v="30"/>
    <x v="0"/>
    <s v="000008254"/>
    <s v="000008254"/>
    <s v="4174050504          "/>
    <s v="CARTON Y PAPEL NO GRAV.       "/>
    <s v="  900442201"/>
    <s v="RECUPERAR S.A.S."/>
    <s v="80999005            "/>
    <x v="2"/>
    <m/>
    <m/>
    <m/>
    <s v="002629"/>
    <s v="REC ABRIL 26 AL 29          "/>
    <s v="04/30/2019"/>
    <n v="0"/>
    <n v="204588"/>
    <n v="204588"/>
    <x v="1"/>
    <s v="Ingreso"/>
  </r>
  <r>
    <s v="2019"/>
    <x v="3"/>
    <s v="30"/>
    <x v="0"/>
    <s v="000008254"/>
    <s v="000008254"/>
    <s v="4174050504          "/>
    <s v="CARTON Y PAPEL NO GRAV.       "/>
    <s v="  900442201"/>
    <s v="RECUPERAR S.A.S."/>
    <s v="80999008            "/>
    <x v="4"/>
    <m/>
    <m/>
    <m/>
    <s v="002630"/>
    <s v="REC ABRIL 26 AL 29          "/>
    <s v="04/30/2019"/>
    <n v="0"/>
    <n v="1004468"/>
    <n v="1004468"/>
    <x v="1"/>
    <s v="Ingreso"/>
  </r>
  <r>
    <s v="2019"/>
    <x v="3"/>
    <s v="30"/>
    <x v="0"/>
    <s v="000008268"/>
    <s v="000008268"/>
    <s v="4174050504          "/>
    <s v="CARTON Y PAPEL NO GRAV.       "/>
    <s v="  890319797"/>
    <s v="COMPAÑIA COLOMBIANA RECICLADOR"/>
    <s v="80999005            "/>
    <x v="2"/>
    <m/>
    <m/>
    <m/>
    <s v="002692"/>
    <s v="REC COSTA ABRIL             "/>
    <s v="04/30/2019"/>
    <n v="0"/>
    <n v="2971654"/>
    <n v="2971654"/>
    <x v="1"/>
    <s v="Ingreso"/>
  </r>
  <r>
    <s v="2019"/>
    <x v="3"/>
    <s v="30"/>
    <x v="0"/>
    <s v="000008270"/>
    <s v="000008270"/>
    <s v="4174050504          "/>
    <s v="CARTON Y PAPEL NO GRAV.       "/>
    <s v="  800013252"/>
    <s v="CTA DE RECICLAJE Y SERVICIOS C"/>
    <s v="80999004            "/>
    <x v="3"/>
    <m/>
    <m/>
    <m/>
    <s v="002700"/>
    <s v="REC ABRIL 5 AL 27           "/>
    <s v="04/30/2019"/>
    <n v="0"/>
    <n v="457770"/>
    <n v="457770"/>
    <x v="1"/>
    <s v="Ingreso"/>
  </r>
  <r>
    <s v="2019"/>
    <x v="3"/>
    <s v="30"/>
    <x v="0"/>
    <s v="000008271"/>
    <s v="000008271"/>
    <s v="4174050504          "/>
    <s v="CARTON Y PAPEL NO GRAV.       "/>
    <s v="  890319797"/>
    <s v="COMPAÑIA COLOMBIANA RECICLADOR"/>
    <s v="80999002            "/>
    <x v="1"/>
    <m/>
    <m/>
    <m/>
    <s v="002706"/>
    <s v="REC ABRIL, ORIENTE ANTIOQUEÑ"/>
    <s v="04/30/2019"/>
    <n v="0"/>
    <n v="1456701"/>
    <n v="1456701"/>
    <x v="1"/>
    <s v="Ingreso"/>
  </r>
  <r>
    <s v="2019"/>
    <x v="3"/>
    <s v="30"/>
    <x v="0"/>
    <s v="000008272"/>
    <s v="000008272"/>
    <s v="4174050504          "/>
    <s v="CARTON Y PAPEL NO GRAV.       "/>
    <s v="  890319797"/>
    <s v="COMPAÑIA COLOMBIANA RECICLADOR"/>
    <s v="80999006            "/>
    <x v="5"/>
    <m/>
    <m/>
    <m/>
    <s v="002708"/>
    <s v="ABRIL 1317 PEREIRA         "/>
    <s v="04/30/2019"/>
    <n v="0"/>
    <n v="20741664"/>
    <n v="20741664"/>
    <x v="1"/>
    <s v="Ingreso"/>
  </r>
  <r>
    <s v="2019"/>
    <x v="3"/>
    <s v="30"/>
    <x v="0"/>
    <s v="000008272"/>
    <s v="000008272"/>
    <s v="4174050504          "/>
    <s v="CARTON Y PAPEL NO GRAV.       "/>
    <s v="  890319797"/>
    <s v="COMPAÑIA COLOMBIANA RECICLADOR"/>
    <s v="80999008            "/>
    <x v="4"/>
    <m/>
    <m/>
    <m/>
    <s v="002709"/>
    <s v="ABRIL 1317 YUMBO           "/>
    <s v="04/30/2019"/>
    <n v="0"/>
    <n v="937305"/>
    <n v="937305"/>
    <x v="1"/>
    <s v="Ingreso"/>
  </r>
  <r>
    <s v="2019"/>
    <x v="3"/>
    <s v="30"/>
    <x v="0"/>
    <s v="000008274"/>
    <s v="000008274"/>
    <s v="4174050504          "/>
    <s v="CARTON Y PAPEL NO GRAV.       "/>
    <s v="  890319797"/>
    <s v="COMPAÑIA COLOMBIANA RECICLADOR"/>
    <s v="80999003            "/>
    <x v="0"/>
    <m/>
    <m/>
    <m/>
    <s v="002718"/>
    <s v="REC ABRIL 2430 BOGOTA      "/>
    <s v="04/30/2019"/>
    <n v="0"/>
    <n v="7915232"/>
    <n v="7915232"/>
    <x v="1"/>
    <s v="Ingreso"/>
  </r>
  <r>
    <s v="2019"/>
    <x v="4"/>
    <s v="13"/>
    <x v="0"/>
    <s v="000008275"/>
    <s v="000008275"/>
    <s v="4174050504          "/>
    <s v="CARTON Y PAPEL NO GRAV.       "/>
    <s v="  900442201"/>
    <s v="RECUPERAR S.A.S."/>
    <s v="80999002            "/>
    <x v="1"/>
    <m/>
    <m/>
    <m/>
    <s v="000591"/>
    <s v="REC ABRIL 30                "/>
    <s v="05/13/2019"/>
    <n v="0"/>
    <n v="489550"/>
    <n v="489550"/>
    <x v="1"/>
    <s v="Ingreso"/>
  </r>
  <r>
    <s v="2019"/>
    <x v="4"/>
    <s v="13"/>
    <x v="0"/>
    <s v="000008275"/>
    <s v="000008275"/>
    <s v="4174050504          "/>
    <s v="CARTON Y PAPEL NO GRAV.       "/>
    <s v="  900442201"/>
    <s v="RECUPERAR S.A.S."/>
    <s v="80999003            "/>
    <x v="0"/>
    <m/>
    <m/>
    <m/>
    <s v="000592"/>
    <s v="REC ABRIL 30                "/>
    <s v="05/13/2019"/>
    <n v="0"/>
    <n v="491438"/>
    <n v="491438"/>
    <x v="1"/>
    <s v="Ingreso"/>
  </r>
  <r>
    <s v="2019"/>
    <x v="4"/>
    <s v="13"/>
    <x v="0"/>
    <s v="000008276"/>
    <s v="000008276"/>
    <s v="4174050504          "/>
    <s v="CARTON Y PAPEL NO GRAV.       "/>
    <s v="  900442201"/>
    <s v="RECUPERAR S.A.S."/>
    <s v="80999002            "/>
    <x v="1"/>
    <m/>
    <m/>
    <m/>
    <s v="000601"/>
    <s v="REC MAY 13                 "/>
    <s v="05/13/2019"/>
    <n v="0"/>
    <n v="600"/>
    <n v="600"/>
    <x v="1"/>
    <s v="Ingreso"/>
  </r>
  <r>
    <s v="2019"/>
    <x v="4"/>
    <s v="13"/>
    <x v="0"/>
    <s v="000008276"/>
    <s v="000008276"/>
    <s v="4174050504          "/>
    <s v="CARTON Y PAPEL NO GRAV.       "/>
    <s v="  900442201"/>
    <s v="RECUPERAR S.A.S."/>
    <s v="80999005            "/>
    <x v="2"/>
    <m/>
    <m/>
    <m/>
    <s v="000602"/>
    <s v="REC MAY 13                 "/>
    <s v="05/13/2019"/>
    <n v="0"/>
    <n v="272237"/>
    <n v="272237"/>
    <x v="1"/>
    <s v="Ingreso"/>
  </r>
  <r>
    <s v="2019"/>
    <x v="4"/>
    <s v="13"/>
    <x v="0"/>
    <s v="000008277"/>
    <s v="000008277"/>
    <s v="4174050504          "/>
    <s v="CARTON Y PAPEL NO GRAV.       "/>
    <s v="  900442201"/>
    <s v="RECUPERAR S.A.S."/>
    <s v="80999002            "/>
    <x v="1"/>
    <m/>
    <m/>
    <m/>
    <s v="000612"/>
    <s v="REC MAY 45                 "/>
    <s v="05/13/2019"/>
    <n v="0"/>
    <n v="154666"/>
    <n v="154666"/>
    <x v="1"/>
    <s v="Ingreso"/>
  </r>
  <r>
    <s v="2019"/>
    <x v="4"/>
    <s v="13"/>
    <x v="0"/>
    <s v="000008277"/>
    <s v="000008277"/>
    <s v="4174050504          "/>
    <s v="CARTON Y PAPEL NO GRAV.       "/>
    <s v="  900442201"/>
    <s v="RECUPERAR S.A.S."/>
    <s v="80999003            "/>
    <x v="0"/>
    <m/>
    <m/>
    <m/>
    <s v="000613"/>
    <s v="REC MAY 45                 "/>
    <s v="05/13/2019"/>
    <n v="0"/>
    <n v="813391"/>
    <n v="813391"/>
    <x v="1"/>
    <s v="Ingreso"/>
  </r>
  <r>
    <s v="2019"/>
    <x v="4"/>
    <s v="13"/>
    <x v="0"/>
    <s v="000008277"/>
    <s v="000008277"/>
    <s v="4174050504          "/>
    <s v="CARTON Y PAPEL NO GRAV.       "/>
    <s v="  900442201"/>
    <s v="RECUPERAR S.A.S."/>
    <s v="80999003            "/>
    <x v="0"/>
    <m/>
    <m/>
    <m/>
    <s v="000609"/>
    <s v="REC MAY 45                 "/>
    <s v="05/13/2019"/>
    <n v="0"/>
    <n v="226407"/>
    <n v="226407"/>
    <x v="1"/>
    <s v="Ingreso"/>
  </r>
  <r>
    <s v="2019"/>
    <x v="4"/>
    <s v="13"/>
    <x v="0"/>
    <s v="000008277"/>
    <s v="000008277"/>
    <s v="4174050504          "/>
    <s v="CARTON Y PAPEL NO GRAV.       "/>
    <s v="  900442201"/>
    <s v="RECUPERAR S.A.S."/>
    <s v="80999006            "/>
    <x v="5"/>
    <m/>
    <m/>
    <m/>
    <s v="000614"/>
    <s v="REC MAY 45                 "/>
    <s v="05/13/2019"/>
    <n v="0"/>
    <n v="155014"/>
    <n v="155014"/>
    <x v="1"/>
    <s v="Ingreso"/>
  </r>
  <r>
    <s v="2019"/>
    <x v="4"/>
    <s v="14"/>
    <x v="0"/>
    <s v="000008285"/>
    <s v="000008285"/>
    <s v="4174050504          "/>
    <s v="CARTON Y PAPEL NO GRAV.       "/>
    <s v="  901168657"/>
    <s v="PLASTICOS DURAN &amp; MARULANDA S."/>
    <s v="80999002            "/>
    <x v="1"/>
    <m/>
    <m/>
    <m/>
    <s v="000676"/>
    <s v="VTA DE RECICLAJE            "/>
    <s v="05/14/2019"/>
    <n v="0"/>
    <n v="32000"/>
    <n v="32000"/>
    <x v="1"/>
    <s v="Ingreso"/>
  </r>
  <r>
    <s v="2019"/>
    <x v="4"/>
    <s v="14"/>
    <x v="0"/>
    <s v="000008289"/>
    <s v="000008289"/>
    <s v="4174050504          "/>
    <s v="CARTON Y PAPEL NO GRAV.       "/>
    <s v="  800013252"/>
    <s v="CTA DE RECICLAJE Y SERVICIOS C"/>
    <s v="80999004            "/>
    <x v="3"/>
    <m/>
    <m/>
    <m/>
    <s v="000692"/>
    <s v="REC ABRIL 28 A MAYO 9       "/>
    <s v="05/14/2019"/>
    <n v="0"/>
    <n v="291350"/>
    <n v="291350"/>
    <x v="1"/>
    <s v="Ingreso"/>
  </r>
  <r>
    <s v="2019"/>
    <x v="4"/>
    <s v="16"/>
    <x v="0"/>
    <s v="000008293"/>
    <s v="000008293"/>
    <s v="4174050504          "/>
    <s v="CARTON Y PAPEL NO GRAV.       "/>
    <s v="  890319797"/>
    <s v="COMPAÑIA COLOMBIANA RECICLADOR"/>
    <s v="80999006            "/>
    <x v="5"/>
    <m/>
    <m/>
    <m/>
    <s v="001065"/>
    <s v="REC ABRIL 27 A MAY 3        "/>
    <s v="05/16/2019"/>
    <n v="0"/>
    <n v="1957868"/>
    <n v="1957868"/>
    <x v="1"/>
    <s v="Ingreso"/>
  </r>
  <r>
    <s v="2019"/>
    <x v="4"/>
    <s v="16"/>
    <x v="0"/>
    <s v="000008293"/>
    <s v="000008293"/>
    <s v="4174050504          "/>
    <s v="CARTON Y PAPEL NO GRAV.       "/>
    <s v="  890319797"/>
    <s v="COMPAÑIA COLOMBIANA RECICLADOR"/>
    <s v="80999008            "/>
    <x v="4"/>
    <m/>
    <m/>
    <m/>
    <s v="001066"/>
    <s v="REC ABRIL 27 A MAY 3        "/>
    <s v="05/16/2019"/>
    <n v="0"/>
    <n v="303003"/>
    <n v="303003"/>
    <x v="1"/>
    <s v="Ingreso"/>
  </r>
  <r>
    <s v="2019"/>
    <x v="4"/>
    <s v="16"/>
    <x v="0"/>
    <s v="000008294"/>
    <s v="000008294"/>
    <s v="4174050504          "/>
    <s v="CARTON Y PAPEL NO GRAV.       "/>
    <s v="  890319797"/>
    <s v="COMPAÑIA COLOMBIANA RECICLADOR"/>
    <s v="80999006            "/>
    <x v="5"/>
    <m/>
    <m/>
    <m/>
    <s v="001068"/>
    <s v="REC MAYO 49. CALI          "/>
    <s v="05/16/2019"/>
    <n v="0"/>
    <n v="6181662"/>
    <n v="6181662"/>
    <x v="1"/>
    <s v="Ingreso"/>
  </r>
  <r>
    <s v="2019"/>
    <x v="4"/>
    <s v="16"/>
    <x v="0"/>
    <s v="000008294"/>
    <s v="000008294"/>
    <s v="4174050504          "/>
    <s v="CARTON Y PAPEL NO GRAV.       "/>
    <s v="  890319797"/>
    <s v="COMPAÑIA COLOMBIANA RECICLADOR"/>
    <s v="80999008            "/>
    <x v="4"/>
    <m/>
    <m/>
    <m/>
    <s v="001069"/>
    <s v="REC MAYO 49. CALI          "/>
    <s v="05/16/2019"/>
    <n v="0"/>
    <n v="245625"/>
    <n v="245625"/>
    <x v="1"/>
    <s v="Ingreso"/>
  </r>
  <r>
    <s v="2019"/>
    <x v="4"/>
    <s v="16"/>
    <x v="0"/>
    <s v="000008295"/>
    <s v="000008295"/>
    <s v="4174050504          "/>
    <s v="CARTON Y PAPEL NO GRAV.       "/>
    <s v="   71670551"/>
    <s v="VILLEGAS CALLE JOHN JAIRO"/>
    <s v="80999002            "/>
    <x v="1"/>
    <m/>
    <m/>
    <m/>
    <s v="001073"/>
    <s v="RECICLAJE                   "/>
    <s v="05/16/2019"/>
    <n v="0"/>
    <n v="1500"/>
    <n v="1500"/>
    <x v="1"/>
    <s v="Ingreso"/>
  </r>
  <r>
    <s v="2019"/>
    <x v="4"/>
    <s v="17"/>
    <x v="0"/>
    <s v="000008298"/>
    <s v="000008298"/>
    <s v="4174050504          "/>
    <s v="CARTON Y PAPEL NO GRAV.       "/>
    <s v="  900442201"/>
    <s v="RECUPERAR S.A.S."/>
    <s v="80999002            "/>
    <x v="1"/>
    <m/>
    <m/>
    <m/>
    <s v="001304"/>
    <s v="REC  MAYO 6                 "/>
    <s v="05/17/2019"/>
    <n v="0"/>
    <n v="565"/>
    <n v="565"/>
    <x v="1"/>
    <s v="Ingreso"/>
  </r>
  <r>
    <s v="2019"/>
    <x v="4"/>
    <s v="17"/>
    <x v="0"/>
    <s v="000008298"/>
    <s v="000008298"/>
    <s v="4174050504          "/>
    <s v="CARTON Y PAPEL NO GRAV.       "/>
    <s v="  900442201"/>
    <s v="RECUPERAR S.A.S."/>
    <s v="80999003            "/>
    <x v="0"/>
    <m/>
    <m/>
    <m/>
    <s v="001305"/>
    <s v="REC  MAYO 6                 "/>
    <s v="05/17/2019"/>
    <n v="0"/>
    <n v="628208"/>
    <n v="628208"/>
    <x v="1"/>
    <s v="Ingreso"/>
  </r>
  <r>
    <s v="2019"/>
    <x v="4"/>
    <s v="17"/>
    <x v="0"/>
    <s v="000008298"/>
    <s v="000008298"/>
    <s v="4174050504          "/>
    <s v="CARTON Y PAPEL NO GRAV.       "/>
    <s v="  900442201"/>
    <s v="RECUPERAR S.A.S."/>
    <s v="80999005            "/>
    <x v="2"/>
    <m/>
    <m/>
    <m/>
    <s v="001306"/>
    <s v="REC  MAYO 6                 "/>
    <s v="05/17/2019"/>
    <n v="0"/>
    <n v="96603"/>
    <n v="96603"/>
    <x v="1"/>
    <s v="Ingreso"/>
  </r>
  <r>
    <s v="2019"/>
    <x v="4"/>
    <s v="17"/>
    <x v="0"/>
    <s v="000008298"/>
    <s v="000008298"/>
    <s v="4174050504          "/>
    <s v="CARTON Y PAPEL NO GRAV.       "/>
    <s v="  900442201"/>
    <s v="RECUPERAR S.A.S."/>
    <s v="80999008            "/>
    <x v="4"/>
    <m/>
    <m/>
    <m/>
    <s v="001307"/>
    <s v="REC  MAYO 6                 "/>
    <s v="05/17/2019"/>
    <n v="0"/>
    <n v="145563"/>
    <n v="145563"/>
    <x v="1"/>
    <s v="Ingreso"/>
  </r>
  <r>
    <s v="2019"/>
    <x v="4"/>
    <s v="17"/>
    <x v="0"/>
    <s v="000008299"/>
    <s v="000008299"/>
    <s v="4174050504          "/>
    <s v="CARTON Y PAPEL NO GRAV.       "/>
    <s v="  900442201"/>
    <s v="RECUPERAR S.A.S."/>
    <s v="80999008            "/>
    <x v="4"/>
    <m/>
    <m/>
    <m/>
    <s v="001314"/>
    <s v="REC  MAYO 7                 "/>
    <s v="05/17/2019"/>
    <n v="0"/>
    <n v="315224"/>
    <n v="315224"/>
    <x v="1"/>
    <s v="Ingreso"/>
  </r>
  <r>
    <s v="2019"/>
    <x v="4"/>
    <s v="17"/>
    <x v="0"/>
    <s v="000008300"/>
    <s v="000008300"/>
    <s v="4174050504          "/>
    <s v="CARTON Y PAPEL NO GRAV.       "/>
    <s v="  900442201"/>
    <s v="RECUPERAR S.A.S."/>
    <s v="80999002            "/>
    <x v="1"/>
    <m/>
    <m/>
    <m/>
    <s v="001321"/>
    <s v="REC  MAYO 8                 "/>
    <s v="05/17/2019"/>
    <n v="0"/>
    <n v="110746"/>
    <n v="110746"/>
    <x v="1"/>
    <s v="Ingreso"/>
  </r>
  <r>
    <s v="2019"/>
    <x v="4"/>
    <s v="17"/>
    <x v="0"/>
    <s v="000008301"/>
    <s v="000008301"/>
    <s v="4174050504          "/>
    <s v="CARTON Y PAPEL NO GRAV.       "/>
    <s v="  900442201"/>
    <s v="RECUPERAR S.A.S."/>
    <s v="80999002            "/>
    <x v="1"/>
    <m/>
    <m/>
    <m/>
    <s v="001329"/>
    <s v="REC  MAYO 9                 "/>
    <s v="05/17/2019"/>
    <n v="0"/>
    <n v="197368"/>
    <n v="197368"/>
    <x v="1"/>
    <s v="Ingreso"/>
  </r>
  <r>
    <s v="2019"/>
    <x v="4"/>
    <s v="17"/>
    <x v="0"/>
    <s v="000008301"/>
    <s v="000008301"/>
    <s v="4174050504          "/>
    <s v="CARTON Y PAPEL NO GRAV.       "/>
    <s v="  900442201"/>
    <s v="RECUPERAR S.A.S."/>
    <s v="80999003            "/>
    <x v="0"/>
    <m/>
    <m/>
    <m/>
    <s v="001330"/>
    <s v="REC  MAYO 9                 "/>
    <s v="05/17/2019"/>
    <n v="0"/>
    <n v="1875124"/>
    <n v="1875124"/>
    <x v="1"/>
    <s v="Ingreso"/>
  </r>
  <r>
    <s v="2019"/>
    <x v="4"/>
    <s v="17"/>
    <x v="0"/>
    <s v="000008301"/>
    <s v="000008301"/>
    <s v="4174050504          "/>
    <s v="CARTON Y PAPEL NO GRAV.       "/>
    <s v="  900442201"/>
    <s v="RECUPERAR S.A.S."/>
    <s v="80999006            "/>
    <x v="5"/>
    <m/>
    <m/>
    <m/>
    <s v="001331"/>
    <s v="REC  MAYO 9                 "/>
    <s v="05/17/2019"/>
    <n v="0"/>
    <n v="219545"/>
    <n v="219545"/>
    <x v="1"/>
    <s v="Ingreso"/>
  </r>
  <r>
    <s v="2019"/>
    <x v="4"/>
    <s v="17"/>
    <x v="0"/>
    <s v="000008301"/>
    <s v="000008301"/>
    <s v="4174050504          "/>
    <s v="CARTON Y PAPEL NO GRAV.       "/>
    <s v="  900442201"/>
    <s v="RECUPERAR S.A.S."/>
    <s v="80999008            "/>
    <x v="4"/>
    <m/>
    <m/>
    <m/>
    <s v="001332"/>
    <s v="REC  MAYO 9                 "/>
    <s v="05/17/2019"/>
    <n v="0"/>
    <n v="870484"/>
    <n v="870484"/>
    <x v="1"/>
    <s v="Ingreso"/>
  </r>
  <r>
    <s v="2019"/>
    <x v="4"/>
    <s v="17"/>
    <x v="0"/>
    <s v="000008302"/>
    <s v="000008302"/>
    <s v="4174050504          "/>
    <s v="CARTON Y PAPEL NO GRAV.       "/>
    <s v="  900442201"/>
    <s v="RECUPERAR S.A.S."/>
    <s v="80999002            "/>
    <x v="1"/>
    <m/>
    <m/>
    <m/>
    <s v="001339"/>
    <s v="REC  MAYO 10                "/>
    <s v="05/17/2019"/>
    <n v="0"/>
    <n v="94538"/>
    <n v="94538"/>
    <x v="1"/>
    <s v="Ingreso"/>
  </r>
  <r>
    <s v="2019"/>
    <x v="4"/>
    <s v="17"/>
    <x v="0"/>
    <s v="000008303"/>
    <s v="000008303"/>
    <s v="4174050504          "/>
    <s v="CARTON Y PAPEL NO GRAV.       "/>
    <s v="  900442201"/>
    <s v="RECUPERAR S.A.S."/>
    <s v="80999002            "/>
    <x v="1"/>
    <m/>
    <m/>
    <m/>
    <s v="001349"/>
    <s v="REC MAYO 1113              "/>
    <s v="05/17/2019"/>
    <n v="0"/>
    <n v="66565"/>
    <n v="66565"/>
    <x v="1"/>
    <s v="Ingreso"/>
  </r>
  <r>
    <s v="2019"/>
    <x v="4"/>
    <s v="17"/>
    <x v="0"/>
    <s v="000008303"/>
    <s v="000008303"/>
    <s v="4174050504          "/>
    <s v="CARTON Y PAPEL NO GRAV.       "/>
    <s v="  900442201"/>
    <s v="RECUPERAR S.A.S."/>
    <s v="80999003            "/>
    <x v="0"/>
    <m/>
    <m/>
    <m/>
    <s v="001350"/>
    <s v="REC MAYO 1113              "/>
    <s v="05/17/2019"/>
    <n v="0"/>
    <n v="960104"/>
    <n v="960104"/>
    <x v="1"/>
    <s v="Ingreso"/>
  </r>
  <r>
    <s v="2019"/>
    <x v="4"/>
    <s v="17"/>
    <x v="0"/>
    <s v="000008303"/>
    <s v="000008303"/>
    <s v="4174050504          "/>
    <s v="CARTON Y PAPEL NO GRAV.       "/>
    <s v="  900442201"/>
    <s v="RECUPERAR S.A.S."/>
    <s v="80999005            "/>
    <x v="2"/>
    <m/>
    <m/>
    <m/>
    <s v="001351"/>
    <s v="REC MAYO 1113              "/>
    <s v="05/17/2019"/>
    <n v="0"/>
    <n v="175030"/>
    <n v="175030"/>
    <x v="1"/>
    <s v="Ingreso"/>
  </r>
  <r>
    <s v="2019"/>
    <x v="4"/>
    <s v="17"/>
    <x v="0"/>
    <s v="000008303"/>
    <s v="000008303"/>
    <s v="4174050504          "/>
    <s v="CARTON Y PAPEL NO GRAV.       "/>
    <s v="  900442201"/>
    <s v="RECUPERAR S.A.S."/>
    <s v="80999006            "/>
    <x v="5"/>
    <m/>
    <m/>
    <m/>
    <s v="001352"/>
    <s v="REC MAYO 1113              "/>
    <s v="05/17/2019"/>
    <n v="0"/>
    <n v="189959"/>
    <n v="189959"/>
    <x v="1"/>
    <s v="Ingreso"/>
  </r>
  <r>
    <s v="2019"/>
    <x v="4"/>
    <s v="17"/>
    <x v="0"/>
    <s v="000008304"/>
    <s v="000008304"/>
    <s v="4174050504          "/>
    <s v="CARTON Y PAPEL NO GRAV.       "/>
    <s v="  900442201"/>
    <s v="RECUPERAR S.A.S."/>
    <s v="80999002            "/>
    <x v="1"/>
    <m/>
    <m/>
    <m/>
    <s v="001359"/>
    <s v="FUNZA MAYO 14               "/>
    <s v="05/17/2019"/>
    <n v="0"/>
    <n v="53564"/>
    <n v="53564"/>
    <x v="1"/>
    <s v="Ingreso"/>
  </r>
  <r>
    <s v="2019"/>
    <x v="4"/>
    <s v="17"/>
    <x v="0"/>
    <s v="000008304"/>
    <s v="000008304"/>
    <s v="4174050504          "/>
    <s v="CARTON Y PAPEL NO GRAV.       "/>
    <s v="  900442201"/>
    <s v="RECUPERAR S.A.S."/>
    <s v="80999003            "/>
    <x v="0"/>
    <m/>
    <m/>
    <m/>
    <s v="001360"/>
    <s v="FUNZA MAYO 14               "/>
    <s v="05/17/2019"/>
    <n v="0"/>
    <n v="1297648"/>
    <n v="1297648"/>
    <x v="1"/>
    <s v="Ingreso"/>
  </r>
  <r>
    <s v="2019"/>
    <x v="4"/>
    <s v="17"/>
    <x v="0"/>
    <s v="000008304"/>
    <s v="000008304"/>
    <s v="4174050504          "/>
    <s v="CARTON Y PAPEL NO GRAV.       "/>
    <s v="  900442201"/>
    <s v="RECUPERAR S.A.S."/>
    <s v="80999005            "/>
    <x v="2"/>
    <m/>
    <m/>
    <m/>
    <s v="001361"/>
    <s v="FUNZA MAYO 14               "/>
    <s v="05/17/2019"/>
    <n v="0"/>
    <n v="584"/>
    <n v="584"/>
    <x v="1"/>
    <s v="Ingreso"/>
  </r>
  <r>
    <s v="2019"/>
    <x v="4"/>
    <s v="20"/>
    <x v="0"/>
    <s v="000008314"/>
    <s v="000008314"/>
    <s v="4174050504          "/>
    <s v="CARTON Y PAPEL NO GRAV.       "/>
    <s v="  890319797"/>
    <s v="COMPAÑIA COLOMBIANA RECICLADOR"/>
    <s v="80999003            "/>
    <x v="0"/>
    <m/>
    <m/>
    <m/>
    <s v="001437"/>
    <s v="REC ABR 27 A MAY 14         "/>
    <s v="05/20/2019"/>
    <n v="0"/>
    <n v="10567115"/>
    <n v="10567115"/>
    <x v="1"/>
    <s v="Ingreso"/>
  </r>
  <r>
    <s v="2019"/>
    <x v="4"/>
    <s v="20"/>
    <x v="0"/>
    <s v="000008314"/>
    <s v="000008314"/>
    <s v="4174050504          "/>
    <s v="CARTON Y PAPEL NO GRAV.       "/>
    <s v="  890319797"/>
    <s v="COMPAÑIA COLOMBIANA RECICLADOR"/>
    <s v="80999004            "/>
    <x v="3"/>
    <m/>
    <m/>
    <m/>
    <s v="001438"/>
    <s v="REC ABR 27 A MAY 14         "/>
    <s v="05/20/2019"/>
    <n v="0"/>
    <n v="12414706"/>
    <n v="12414706"/>
    <x v="1"/>
    <s v="Ingreso"/>
  </r>
  <r>
    <s v="2019"/>
    <x v="4"/>
    <s v="21"/>
    <x v="0"/>
    <s v="000008315"/>
    <s v="000008315"/>
    <s v="4174050504          "/>
    <s v="CARTON Y PAPEL NO GRAV.       "/>
    <s v="  900442201"/>
    <s v="RECUPERAR S.A.S."/>
    <s v="80999002            "/>
    <x v="1"/>
    <m/>
    <m/>
    <m/>
    <s v="001471"/>
    <s v="REC MAYO 16                 "/>
    <s v="05/21/2019"/>
    <n v="0"/>
    <n v="153000"/>
    <n v="153000"/>
    <x v="1"/>
    <s v="Ingreso"/>
  </r>
  <r>
    <s v="2019"/>
    <x v="4"/>
    <s v="21"/>
    <x v="0"/>
    <s v="000008315"/>
    <s v="000008315"/>
    <s v="4174050504          "/>
    <s v="CARTON Y PAPEL NO GRAV.       "/>
    <s v="  900442201"/>
    <s v="RECUPERAR S.A.S."/>
    <s v="80999003            "/>
    <x v="0"/>
    <m/>
    <m/>
    <m/>
    <s v="001472"/>
    <s v="REC MAYO 16                 "/>
    <s v="05/21/2019"/>
    <n v="0"/>
    <n v="237480"/>
    <n v="237480"/>
    <x v="1"/>
    <s v="Ingreso"/>
  </r>
  <r>
    <s v="2019"/>
    <x v="4"/>
    <s v="21"/>
    <x v="0"/>
    <s v="000008316"/>
    <s v="000008316"/>
    <s v="4174050504          "/>
    <s v="CARTON Y PAPEL NO GRAV.       "/>
    <s v="  900442201"/>
    <s v="RECUPERAR S.A.S."/>
    <s v="80999002            "/>
    <x v="1"/>
    <m/>
    <m/>
    <m/>
    <s v="001482"/>
    <s v="REC MAYO 1719              "/>
    <s v="05/21/2019"/>
    <n v="0"/>
    <n v="147247"/>
    <n v="147247"/>
    <x v="1"/>
    <s v="Ingreso"/>
  </r>
  <r>
    <s v="2019"/>
    <x v="4"/>
    <s v="21"/>
    <x v="0"/>
    <s v="000008316"/>
    <s v="000008316"/>
    <s v="4174050504          "/>
    <s v="CARTON Y PAPEL NO GRAV.       "/>
    <s v="  900442201"/>
    <s v="RECUPERAR S.A.S."/>
    <s v="80999008            "/>
    <x v="4"/>
    <m/>
    <m/>
    <m/>
    <s v="001483"/>
    <s v="REC MAYO 1719              "/>
    <s v="05/21/2019"/>
    <n v="0"/>
    <n v="745089"/>
    <n v="745089"/>
    <x v="1"/>
    <s v="Ingreso"/>
  </r>
  <r>
    <s v="2019"/>
    <x v="4"/>
    <s v="23"/>
    <x v="0"/>
    <s v="000008318"/>
    <s v="000008318"/>
    <s v="4174050504          "/>
    <s v="CARTON Y PAPEL NO GRAV.       "/>
    <s v="  890319797"/>
    <s v="COMPAÑIA COLOMBIANA RECICLADOR"/>
    <s v="80999006            "/>
    <x v="5"/>
    <m/>
    <m/>
    <m/>
    <s v="002199"/>
    <s v="REC MAYO 1016              "/>
    <s v="05/23/2019"/>
    <n v="0"/>
    <n v="6075450"/>
    <n v="6075450"/>
    <x v="1"/>
    <s v="Ingreso"/>
  </r>
  <r>
    <s v="2019"/>
    <x v="4"/>
    <s v="23"/>
    <x v="0"/>
    <s v="000008318"/>
    <s v="000008318"/>
    <s v="4174050504          "/>
    <s v="CARTON Y PAPEL NO GRAV.       "/>
    <s v="  890319797"/>
    <s v="COMPAÑIA COLOMBIANA RECICLADOR"/>
    <s v="80999008            "/>
    <x v="4"/>
    <m/>
    <m/>
    <m/>
    <s v="002200"/>
    <s v="REC MAYO 1016              "/>
    <s v="05/23/2019"/>
    <n v="0"/>
    <n v="353569"/>
    <n v="353569"/>
    <x v="1"/>
    <s v="Ingreso"/>
  </r>
  <r>
    <s v="2019"/>
    <x v="4"/>
    <s v="23"/>
    <x v="0"/>
    <s v="000008319"/>
    <s v="000008319"/>
    <s v="4174050504          "/>
    <s v="CARTON Y PAPEL NO GRAV.       "/>
    <s v="  800013252"/>
    <s v="CTA DE RECICLAJE Y SERVICIOS C"/>
    <s v="80999004            "/>
    <x v="3"/>
    <m/>
    <m/>
    <m/>
    <s v="002204"/>
    <s v="REC MAYO 1016              "/>
    <s v="05/23/2019"/>
    <n v="0"/>
    <n v="191750"/>
    <n v="191750"/>
    <x v="1"/>
    <s v="Ingreso"/>
  </r>
  <r>
    <s v="2019"/>
    <x v="4"/>
    <s v="23"/>
    <x v="0"/>
    <s v="000008320"/>
    <s v="000008320"/>
    <s v="4174050504          "/>
    <s v="CARTON Y PAPEL NO GRAV.       "/>
    <s v="  900442201"/>
    <s v="RECUPERAR S.A.S."/>
    <s v="80999002            "/>
    <x v="1"/>
    <m/>
    <m/>
    <m/>
    <s v="002211"/>
    <s v="REC MAYO 14                 "/>
    <s v="05/23/2019"/>
    <n v="0"/>
    <n v="151468"/>
    <n v="151468"/>
    <x v="1"/>
    <s v="Ingreso"/>
  </r>
  <r>
    <s v="2019"/>
    <x v="4"/>
    <s v="23"/>
    <x v="0"/>
    <s v="000008320"/>
    <s v="000008320"/>
    <s v="4174050504          "/>
    <s v="CARTON Y PAPEL NO GRAV.       "/>
    <s v="  900442201"/>
    <s v="RECUPERAR S.A.S."/>
    <s v="80999008            "/>
    <x v="4"/>
    <m/>
    <m/>
    <m/>
    <s v="002212"/>
    <s v="REC MAYO 14                 "/>
    <s v="05/23/2019"/>
    <n v="0"/>
    <n v="81675"/>
    <n v="81675"/>
    <x v="1"/>
    <s v="Ingreso"/>
  </r>
  <r>
    <s v="2019"/>
    <x v="4"/>
    <s v="24"/>
    <x v="0"/>
    <s v="000008321"/>
    <s v="000008321"/>
    <s v="4174050504          "/>
    <s v="CARTON Y PAPEL NO GRAV.       "/>
    <s v="  900442201"/>
    <s v="RECUPERAR S.A.S."/>
    <s v="80999002            "/>
    <x v="1"/>
    <m/>
    <m/>
    <m/>
    <s v="002398"/>
    <s v="REC MAYO 2021              "/>
    <s v="05/24/2019"/>
    <n v="0"/>
    <n v="148627"/>
    <n v="148627"/>
    <x v="1"/>
    <s v="Ingreso"/>
  </r>
  <r>
    <s v="2019"/>
    <x v="4"/>
    <s v="24"/>
    <x v="0"/>
    <s v="000008321"/>
    <s v="000008321"/>
    <s v="4174050504          "/>
    <s v="CARTON Y PAPEL NO GRAV.       "/>
    <s v="  900442201"/>
    <s v="RECUPERAR S.A.S."/>
    <s v="80999003            "/>
    <x v="0"/>
    <m/>
    <m/>
    <m/>
    <s v="002399"/>
    <s v="REC MAYO 2021              "/>
    <s v="05/24/2019"/>
    <n v="0"/>
    <n v="910416"/>
    <n v="910416"/>
    <x v="1"/>
    <s v="Ingreso"/>
  </r>
  <r>
    <s v="2019"/>
    <x v="4"/>
    <s v="24"/>
    <x v="0"/>
    <s v="000008321"/>
    <s v="000008321"/>
    <s v="4174050504          "/>
    <s v="CARTON Y PAPEL NO GRAV.       "/>
    <s v="  900442201"/>
    <s v="RECUPERAR S.A.S."/>
    <s v="80999005            "/>
    <x v="2"/>
    <m/>
    <m/>
    <m/>
    <s v="002400"/>
    <s v="REC MAYO 2021              "/>
    <s v="05/24/2019"/>
    <n v="0"/>
    <n v="473768"/>
    <n v="473768"/>
    <x v="1"/>
    <s v="Ingreso"/>
  </r>
  <r>
    <s v="2019"/>
    <x v="4"/>
    <s v="24"/>
    <x v="0"/>
    <s v="000008321"/>
    <s v="000008321"/>
    <s v="4174050504          "/>
    <s v="CARTON Y PAPEL NO GRAV.       "/>
    <s v="  900442201"/>
    <s v="RECUPERAR S.A.S."/>
    <s v="80999006            "/>
    <x v="5"/>
    <m/>
    <m/>
    <m/>
    <s v="002401"/>
    <s v="REC MAYO 2021              "/>
    <s v="05/24/2019"/>
    <n v="0"/>
    <n v="181398"/>
    <n v="181398"/>
    <x v="1"/>
    <s v="Ingreso"/>
  </r>
  <r>
    <s v="2019"/>
    <x v="4"/>
    <s v="24"/>
    <x v="0"/>
    <s v="000008321"/>
    <s v="000008321"/>
    <s v="4174050504          "/>
    <s v="CARTON Y PAPEL NO GRAV.       "/>
    <s v="  900442201"/>
    <s v="RECUPERAR S.A.S."/>
    <s v="80999008            "/>
    <x v="4"/>
    <m/>
    <m/>
    <m/>
    <s v="002402"/>
    <s v="REC MAYO 2021              "/>
    <s v="05/24/2019"/>
    <n v="0"/>
    <n v="275175"/>
    <n v="275175"/>
    <x v="1"/>
    <s v="Ingreso"/>
  </r>
  <r>
    <s v="2019"/>
    <x v="4"/>
    <s v="24"/>
    <x v="0"/>
    <s v="000008322"/>
    <s v="000008322"/>
    <s v="4174050504          "/>
    <s v="CARTON Y PAPEL NO GRAV.       "/>
    <s v="  900442201"/>
    <s v="RECUPERAR S.A.S."/>
    <s v="80999008            "/>
    <x v="4"/>
    <m/>
    <m/>
    <m/>
    <s v="002410"/>
    <s v="REC MAYO 2021              "/>
    <s v="05/24/2019"/>
    <n v="0"/>
    <n v="118300"/>
    <n v="118300"/>
    <x v="1"/>
    <s v="Ingreso"/>
  </r>
  <r>
    <s v="2019"/>
    <x v="4"/>
    <s v="24"/>
    <x v="0"/>
    <s v="000008323"/>
    <s v="000008323"/>
    <s v="4174050504          "/>
    <s v="CARTON Y PAPEL NO GRAV.       "/>
    <s v="  900442201"/>
    <s v="RECUPERAR S.A.S."/>
    <s v="80999002            "/>
    <x v="1"/>
    <m/>
    <m/>
    <m/>
    <s v="002419"/>
    <s v="REC MAYO 22                 "/>
    <s v="05/24/2019"/>
    <n v="0"/>
    <n v="59668"/>
    <n v="59668"/>
    <x v="1"/>
    <s v="Ingreso"/>
  </r>
  <r>
    <s v="2019"/>
    <x v="4"/>
    <s v="24"/>
    <x v="0"/>
    <s v="000008327"/>
    <s v="000008327"/>
    <s v="4174050504          "/>
    <s v="CARTON Y PAPEL NO GRAV.       "/>
    <s v="  890319797"/>
    <s v="COMPAÑIA COLOMBIANA RECICLADOR"/>
    <s v="80999006            "/>
    <x v="5"/>
    <m/>
    <m/>
    <m/>
    <s v="002438"/>
    <s v="REC MAYO 1723 PEREIRA      "/>
    <s v="05/24/2019"/>
    <n v="0"/>
    <n v="4852116"/>
    <n v="4852116"/>
    <x v="1"/>
    <s v="Ingreso"/>
  </r>
  <r>
    <s v="2019"/>
    <x v="4"/>
    <s v="24"/>
    <x v="0"/>
    <s v="000008327"/>
    <s v="000008327"/>
    <s v="4174050504          "/>
    <s v="CARTON Y PAPEL NO GRAV.       "/>
    <s v="  890319797"/>
    <s v="COMPAÑIA COLOMBIANA RECICLADOR"/>
    <s v="80999008            "/>
    <x v="4"/>
    <m/>
    <m/>
    <m/>
    <s v="002439"/>
    <s v="REC MAYO 1723 CALI         "/>
    <s v="05/24/2019"/>
    <n v="0"/>
    <n v="222962"/>
    <n v="222962"/>
    <x v="1"/>
    <s v="Ingreso"/>
  </r>
  <r>
    <s v="2019"/>
    <x v="4"/>
    <s v="24"/>
    <x v="0"/>
    <s v="000008328"/>
    <s v="000008328"/>
    <s v="4174050504          "/>
    <s v="CARTON Y PAPEL NO GRAV.       "/>
    <s v="   71670551"/>
    <s v="VILLEGAS CALLE JOHN JAIRO"/>
    <s v="80999002            "/>
    <x v="1"/>
    <m/>
    <m/>
    <m/>
    <s v="002443"/>
    <s v="RECICLAJE MAYO 1319        "/>
    <s v="05/24/2019"/>
    <n v="0"/>
    <n v="1500"/>
    <n v="1500"/>
    <x v="1"/>
    <s v="Ingreso"/>
  </r>
  <r>
    <s v="2019"/>
    <x v="4"/>
    <s v="27"/>
    <x v="0"/>
    <s v="000008330"/>
    <s v="000008330"/>
    <s v="4174050504          "/>
    <s v="CARTON Y PAPEL NO GRAV.       "/>
    <s v="  890319797"/>
    <s v="COMPAÑIA COLOMBIANA RECICLADOR"/>
    <s v="80999002            "/>
    <x v="1"/>
    <m/>
    <m/>
    <m/>
    <s v="002503"/>
    <s v="REC ABRIL ANTIOQUIA         "/>
    <s v="05/27/2019"/>
    <n v="0"/>
    <n v="1456701"/>
    <n v="1456701"/>
    <x v="1"/>
    <s v="Ingreso"/>
  </r>
  <r>
    <s v="2019"/>
    <x v="4"/>
    <s v="28"/>
    <x v="0"/>
    <s v="000008331"/>
    <s v="000008331"/>
    <s v="4174050504          "/>
    <s v="CARTON Y PAPEL NO GRAV.       "/>
    <s v="  890319797"/>
    <s v="COMPAÑIA COLOMBIANA RECICLADOR"/>
    <s v="80999005            "/>
    <x v="2"/>
    <m/>
    <m/>
    <m/>
    <s v="002549"/>
    <s v="RECICLAJE MAYO. COSTA       "/>
    <s v="05/28/2019"/>
    <n v="0"/>
    <n v="2839706"/>
    <n v="2839706"/>
    <x v="1"/>
    <s v="Ingreso"/>
  </r>
  <r>
    <s v="2019"/>
    <x v="4"/>
    <s v="28"/>
    <x v="0"/>
    <s v="000008332"/>
    <s v="000008332"/>
    <s v="4174050504          "/>
    <s v="CARTON Y PAPEL NO GRAV.       "/>
    <s v="  900442201"/>
    <s v="RECUPERAR S.A.S."/>
    <s v="80999002            "/>
    <x v="1"/>
    <m/>
    <m/>
    <m/>
    <s v="002556"/>
    <s v="REC MAYO 23                 "/>
    <s v="05/28/2019"/>
    <n v="0"/>
    <n v="40027"/>
    <n v="40027"/>
    <x v="1"/>
    <s v="Ingreso"/>
  </r>
  <r>
    <s v="2019"/>
    <x v="4"/>
    <s v="28"/>
    <x v="0"/>
    <s v="000008332"/>
    <s v="000008332"/>
    <s v="4174050504          "/>
    <s v="CARTON Y PAPEL NO GRAV.       "/>
    <s v="  900442201"/>
    <s v="RECUPERAR S.A.S."/>
    <s v="80999003            "/>
    <x v="0"/>
    <m/>
    <m/>
    <m/>
    <s v="002557"/>
    <s v="REC MAYO 23                 "/>
    <s v="05/28/2019"/>
    <n v="0"/>
    <n v="1683899"/>
    <n v="1683899"/>
    <x v="1"/>
    <s v="Ingreso"/>
  </r>
  <r>
    <s v="2019"/>
    <x v="4"/>
    <s v="28"/>
    <x v="0"/>
    <s v="000008332"/>
    <s v="000008332"/>
    <s v="4174050504          "/>
    <s v="CARTON Y PAPEL NO GRAV.       "/>
    <s v="  900442201"/>
    <s v="RECUPERAR S.A.S."/>
    <s v="80999005            "/>
    <x v="2"/>
    <m/>
    <m/>
    <m/>
    <s v="002558"/>
    <s v="REC MAYO 23                 "/>
    <s v="05/28/2019"/>
    <n v="0"/>
    <n v="22246"/>
    <n v="22246"/>
    <x v="1"/>
    <s v="Ingreso"/>
  </r>
  <r>
    <s v="2019"/>
    <x v="4"/>
    <s v="28"/>
    <x v="0"/>
    <s v="000008333"/>
    <s v="000008333"/>
    <s v="4174050504          "/>
    <s v="CARTON Y PAPEL NO GRAV.       "/>
    <s v="  900442201"/>
    <s v="RECUPERAR S.A.S."/>
    <s v="80999002            "/>
    <x v="1"/>
    <m/>
    <m/>
    <m/>
    <s v="002566"/>
    <s v="REC MAYO 2426              "/>
    <s v="05/28/2019"/>
    <n v="0"/>
    <n v="135600"/>
    <n v="135600"/>
    <x v="1"/>
    <s v="Ingreso"/>
  </r>
  <r>
    <s v="2019"/>
    <x v="4"/>
    <s v="28"/>
    <x v="0"/>
    <s v="000008339"/>
    <s v="000008339"/>
    <s v="4174050504          "/>
    <s v="CARTON Y PAPEL NO GRAV.       "/>
    <s v="  900442201"/>
    <s v="RECUPERAR S.A.S."/>
    <s v="80999002            "/>
    <x v="1"/>
    <m/>
    <m/>
    <m/>
    <s v="002600"/>
    <s v="REC MAYO 27                 "/>
    <s v="05/28/2019"/>
    <n v="0"/>
    <n v="142424"/>
    <n v="142424"/>
    <x v="1"/>
    <s v="Ingreso"/>
  </r>
  <r>
    <s v="2019"/>
    <x v="4"/>
    <s v="28"/>
    <x v="0"/>
    <s v="000008339"/>
    <s v="000008339"/>
    <s v="4174050504          "/>
    <s v="CARTON Y PAPEL NO GRAV.       "/>
    <s v="  900442201"/>
    <s v="RECUPERAR S.A.S."/>
    <s v="80999003            "/>
    <x v="0"/>
    <m/>
    <m/>
    <m/>
    <s v="002601"/>
    <s v="RECICLAJE                   "/>
    <s v="05/28/2019"/>
    <n v="0"/>
    <n v="1884817"/>
    <n v="1884817"/>
    <x v="1"/>
    <s v="Ingreso"/>
  </r>
  <r>
    <s v="2019"/>
    <x v="4"/>
    <s v="28"/>
    <x v="0"/>
    <s v="000008339"/>
    <s v="000008339"/>
    <s v="4174050504          "/>
    <s v="CARTON Y PAPEL NO GRAV.       "/>
    <s v="  900442201"/>
    <s v="RECUPERAR S.A.S."/>
    <s v="80999005            "/>
    <x v="2"/>
    <m/>
    <m/>
    <m/>
    <s v="002602"/>
    <s v="REC MAYO 27                 "/>
    <s v="05/28/2019"/>
    <n v="0"/>
    <n v="246473"/>
    <n v="246473"/>
    <x v="1"/>
    <s v="Ingreso"/>
  </r>
  <r>
    <s v="2019"/>
    <x v="4"/>
    <s v="28"/>
    <x v="0"/>
    <s v="000008339"/>
    <s v="000008339"/>
    <s v="4174050504          "/>
    <s v="CARTON Y PAPEL NO GRAV.       "/>
    <s v="  900442201"/>
    <s v="RECUPERAR S.A.S."/>
    <s v="80999006            "/>
    <x v="5"/>
    <m/>
    <m/>
    <m/>
    <s v="002603"/>
    <s v="REC MAYO 27                 "/>
    <s v="05/28/2019"/>
    <n v="0"/>
    <n v="247028"/>
    <n v="247028"/>
    <x v="1"/>
    <s v="Ingreso"/>
  </r>
  <r>
    <s v="2019"/>
    <x v="4"/>
    <s v="28"/>
    <x v="0"/>
    <s v="000008339"/>
    <s v="000008339"/>
    <s v="4174050504          "/>
    <s v="CARTON Y PAPEL NO GRAV.       "/>
    <s v="  900442201"/>
    <s v="RECUPERAR S.A.S."/>
    <s v="80999008            "/>
    <x v="4"/>
    <m/>
    <m/>
    <m/>
    <s v="002604"/>
    <s v="REC MAYO 27                 "/>
    <s v="05/28/2019"/>
    <n v="0"/>
    <n v="60621"/>
    <n v="60621"/>
    <x v="1"/>
    <s v="Ingreso"/>
  </r>
  <r>
    <s v="2019"/>
    <x v="4"/>
    <s v="29"/>
    <x v="0"/>
    <s v="000008341"/>
    <s v="000008341"/>
    <s v="4174050504          "/>
    <s v="CARTON Y PAPEL NO GRAV.       "/>
    <s v="  900442201"/>
    <s v="RECUPERAR S.A.S."/>
    <s v="80999002            "/>
    <x v="1"/>
    <m/>
    <m/>
    <m/>
    <s v="002915"/>
    <s v="REC MAYO 28                 "/>
    <s v="05/29/2019"/>
    <n v="0"/>
    <n v="134716"/>
    <n v="134716"/>
    <x v="1"/>
    <s v="Ingreso"/>
  </r>
  <r>
    <s v="2019"/>
    <x v="4"/>
    <s v="29"/>
    <x v="0"/>
    <s v="000008341"/>
    <s v="000008341"/>
    <s v="4174050504          "/>
    <s v="CARTON Y PAPEL NO GRAV.       "/>
    <s v="  900442201"/>
    <s v="RECUPERAR S.A.S."/>
    <s v="80999003            "/>
    <x v="0"/>
    <m/>
    <m/>
    <m/>
    <s v="002916"/>
    <s v="REC MAYO 28                 "/>
    <s v="05/29/2019"/>
    <n v="0"/>
    <n v="1202241"/>
    <n v="1202241"/>
    <x v="1"/>
    <s v="Ingreso"/>
  </r>
  <r>
    <s v="2019"/>
    <x v="4"/>
    <s v="29"/>
    <x v="0"/>
    <s v="000008341"/>
    <s v="000008341"/>
    <s v="4174050504          "/>
    <s v="CARTON Y PAPEL NO GRAV.       "/>
    <s v="  900442201"/>
    <s v="RECUPERAR S.A.S."/>
    <s v="80999008            "/>
    <x v="4"/>
    <m/>
    <m/>
    <m/>
    <s v="002917"/>
    <s v="REC MAYO 28                 "/>
    <s v="05/29/2019"/>
    <n v="0"/>
    <n v="464083"/>
    <n v="464083"/>
    <x v="1"/>
    <s v="Ingreso"/>
  </r>
  <r>
    <s v="2019"/>
    <x v="4"/>
    <s v="29"/>
    <x v="0"/>
    <s v="000008342"/>
    <s v="000008342"/>
    <s v="4174050504          "/>
    <s v="CARTON Y PAPEL NO GRAV.       "/>
    <s v="  800013252"/>
    <s v="CTA DE RECICLAJE Y SERVICIOS C"/>
    <s v="80999004            "/>
    <x v="3"/>
    <m/>
    <m/>
    <m/>
    <s v="002924"/>
    <s v="MAYO 1827                  "/>
    <s v="05/29/2019"/>
    <n v="0"/>
    <n v="227190"/>
    <n v="227190"/>
    <x v="1"/>
    <s v="Ingreso"/>
  </r>
  <r>
    <s v="2019"/>
    <x v="4"/>
    <s v="30"/>
    <x v="0"/>
    <s v="000008351"/>
    <s v="000008351"/>
    <s v="4174050504          "/>
    <s v="CARTON Y PAPEL NO GRAV.       "/>
    <s v="  901168657"/>
    <s v="PLASTICOS DURAN &amp; MARULANDA S."/>
    <s v="80999002            "/>
    <x v="1"/>
    <m/>
    <m/>
    <m/>
    <s v="002978"/>
    <s v="VENTA CUBETA                "/>
    <s v="05/30/2019"/>
    <n v="0"/>
    <n v="25750"/>
    <n v="25750"/>
    <x v="1"/>
    <s v="Ingreso"/>
  </r>
  <r>
    <s v="2019"/>
    <x v="4"/>
    <s v="30"/>
    <x v="0"/>
    <s v="000008353"/>
    <s v="000008353"/>
    <s v="4174050504          "/>
    <s v="CARTON Y PAPEL NO GRAV.       "/>
    <s v="  890319797"/>
    <s v="COMPAÑIA COLOMBIANA RECICLADOR"/>
    <s v="80999002            "/>
    <x v="1"/>
    <m/>
    <m/>
    <m/>
    <s v="002988"/>
    <s v="REC MAYO ANTIOQUIA          "/>
    <s v="05/30/2019"/>
    <n v="0"/>
    <n v="1456701"/>
    <n v="1456701"/>
    <x v="1"/>
    <s v="Ingreso"/>
  </r>
  <r>
    <s v="2019"/>
    <x v="4"/>
    <s v="30"/>
    <x v="0"/>
    <s v="000008354"/>
    <s v="000008354"/>
    <s v="4174050504          "/>
    <s v="CARTON Y PAPEL NO GRAV.       "/>
    <s v="  890319797"/>
    <s v="COMPAÑIA COLOMBIANA RECICLADOR"/>
    <s v="80999003            "/>
    <x v="0"/>
    <m/>
    <m/>
    <m/>
    <s v="002993"/>
    <s v="REC MAYO 1528 BOGOTA       "/>
    <s v="05/30/2019"/>
    <n v="0"/>
    <n v="9414035"/>
    <n v="9414035"/>
    <x v="1"/>
    <s v="Ingreso"/>
  </r>
  <r>
    <s v="2019"/>
    <x v="4"/>
    <s v="30"/>
    <x v="0"/>
    <s v="000008354"/>
    <s v="000008354"/>
    <s v="4174050504          "/>
    <s v="CARTON Y PAPEL NO GRAV.       "/>
    <s v="  890319797"/>
    <s v="COMPAÑIA COLOMBIANA RECICLADOR"/>
    <s v="80999004            "/>
    <x v="3"/>
    <m/>
    <m/>
    <m/>
    <s v="002994"/>
    <s v="REC MAYO 1528 BMANGA       "/>
    <s v="05/30/2019"/>
    <n v="0"/>
    <n v="43377535"/>
    <n v="43377535"/>
    <x v="1"/>
    <s v="Ingreso"/>
  </r>
  <r>
    <s v="2019"/>
    <x v="4"/>
    <s v="30"/>
    <x v="0"/>
    <s v="000008355"/>
    <s v="000008355"/>
    <s v="4174050504          "/>
    <s v="CARTON Y PAPEL NO GRAV.       "/>
    <s v="  900442201"/>
    <s v="RECUPERAR S.A.S."/>
    <s v="80999002            "/>
    <x v="1"/>
    <m/>
    <m/>
    <m/>
    <s v="003002"/>
    <s v="RECICLAJE                   "/>
    <s v="05/30/2019"/>
    <n v="0"/>
    <n v="159570"/>
    <n v="159570"/>
    <x v="1"/>
    <s v="Ingreso"/>
  </r>
  <r>
    <s v="2019"/>
    <x v="4"/>
    <s v="30"/>
    <x v="0"/>
    <s v="000008355"/>
    <s v="000008355"/>
    <s v="4174050504          "/>
    <s v="CARTON Y PAPEL NO GRAV.       "/>
    <s v="  900442201"/>
    <s v="RECUPERAR S.A.S."/>
    <s v="80999005            "/>
    <x v="2"/>
    <m/>
    <m/>
    <m/>
    <s v="003003"/>
    <s v="RECICLAJE                   "/>
    <s v="05/30/2019"/>
    <n v="0"/>
    <n v="105276"/>
    <n v="105276"/>
    <x v="1"/>
    <s v="Ingreso"/>
  </r>
  <r>
    <s v="2019"/>
    <x v="4"/>
    <s v="30"/>
    <x v="0"/>
    <s v="000008356"/>
    <s v="000008356"/>
    <s v="4174050504          "/>
    <s v="CARTON Y PAPEL NO GRAV.       "/>
    <s v="  890319797"/>
    <s v="COMPAÑIA COLOMBIANA RECICLADOR"/>
    <s v="80999006            "/>
    <x v="5"/>
    <m/>
    <m/>
    <m/>
    <s v="003007"/>
    <s v="REC MAYO 2427              "/>
    <s v="05/30/2019"/>
    <n v="0"/>
    <n v="6315634"/>
    <n v="6315634"/>
    <x v="1"/>
    <s v="Ingreso"/>
  </r>
  <r>
    <s v="2019"/>
    <x v="4"/>
    <s v="30"/>
    <x v="0"/>
    <s v="000008356"/>
    <s v="000008356"/>
    <s v="4174050504          "/>
    <s v="CARTON Y PAPEL NO GRAV.       "/>
    <s v="  890319797"/>
    <s v="COMPAÑIA COLOMBIANA RECICLADOR"/>
    <s v="80999008            "/>
    <x v="4"/>
    <m/>
    <m/>
    <m/>
    <s v="003008"/>
    <s v="REC MAYO 2427              "/>
    <s v="05/30/2019"/>
    <n v="0"/>
    <n v="512734"/>
    <n v="512734"/>
    <x v="1"/>
    <s v="Ingreso"/>
  </r>
  <r>
    <s v="2019"/>
    <x v="4"/>
    <s v="30"/>
    <x v="0"/>
    <s v="000008357"/>
    <s v="000008357"/>
    <s v="4174050504          "/>
    <s v="CARTON Y PAPEL NO GRAV.       "/>
    <s v="  890319797"/>
    <s v="COMPAÑIA COLOMBIANA RECICLADOR"/>
    <s v="80999002            "/>
    <x v="1"/>
    <m/>
    <m/>
    <m/>
    <s v="003866"/>
    <s v="REC ANTIOQUIA MAYO          "/>
    <s v="05/30/2019"/>
    <n v="0"/>
    <n v="1428032"/>
    <n v="1428032"/>
    <x v="1"/>
    <s v="Ingreso"/>
  </r>
  <r>
    <s v="2019"/>
    <x v="5"/>
    <s v="13"/>
    <x v="0"/>
    <s v="000008360"/>
    <s v="000008360"/>
    <s v="4174050504          "/>
    <s v="CARTON Y PAPEL NO GRAV.       "/>
    <s v="  900442201"/>
    <s v="RECUPERAR S.A.S."/>
    <s v="80999003            "/>
    <x v="0"/>
    <m/>
    <m/>
    <m/>
    <s v="005539"/>
    <s v="VTA RECICLAJE FUNZA         "/>
    <s v="06/13/2019"/>
    <n v="0"/>
    <n v="1296152"/>
    <n v="1296152"/>
    <x v="1"/>
    <s v="Ingreso"/>
  </r>
  <r>
    <s v="2019"/>
    <x v="5"/>
    <s v="13"/>
    <x v="0"/>
    <s v="000008362"/>
    <s v="000008362"/>
    <s v="4174050504          "/>
    <s v="CARTON Y PAPEL NO GRAV.       "/>
    <s v="  900442201"/>
    <s v="RECUPERAR S.A.S."/>
    <s v="80999002            "/>
    <x v="1"/>
    <m/>
    <m/>
    <m/>
    <s v="000614"/>
    <s v="RECICLAJE                   "/>
    <s v="06/13/2019"/>
    <n v="0"/>
    <n v="179664"/>
    <n v="179664"/>
    <x v="1"/>
    <s v="Ingreso"/>
  </r>
  <r>
    <s v="2019"/>
    <x v="5"/>
    <s v="13"/>
    <x v="0"/>
    <s v="000008366"/>
    <s v="000008366"/>
    <s v="4174050504          "/>
    <s v="CARTON Y PAPEL NO GRAV.       "/>
    <s v="  900442201"/>
    <s v="RECUPERAR S.A.S."/>
    <s v="80999005            "/>
    <x v="2"/>
    <m/>
    <m/>
    <m/>
    <s v="000634"/>
    <s v="VTA RECICLAJE JUNIO 4       "/>
    <s v="06/13/2019"/>
    <n v="0"/>
    <n v="512353"/>
    <n v="512353"/>
    <x v="1"/>
    <s v="Ingreso"/>
  </r>
  <r>
    <s v="2019"/>
    <x v="5"/>
    <s v="13"/>
    <x v="0"/>
    <s v="000008366"/>
    <s v="000008366"/>
    <s v="4174050504          "/>
    <s v="CARTON Y PAPEL NO GRAV.       "/>
    <s v="  900442201"/>
    <s v="RECUPERAR S.A.S."/>
    <s v="80999006            "/>
    <x v="5"/>
    <m/>
    <m/>
    <m/>
    <s v="000635"/>
    <s v="VTA RECICLAJE JUNIO 4       "/>
    <s v="06/13/2019"/>
    <n v="0"/>
    <n v="266557"/>
    <n v="266557"/>
    <x v="1"/>
    <s v="Ingreso"/>
  </r>
  <r>
    <s v="2019"/>
    <x v="5"/>
    <s v="13"/>
    <x v="0"/>
    <s v="000008366"/>
    <s v="000008366"/>
    <s v="4174050504          "/>
    <s v="CARTON Y PAPEL NO GRAV.       "/>
    <s v="  900442201"/>
    <s v="RECUPERAR S.A.S."/>
    <s v="80999008            "/>
    <x v="4"/>
    <m/>
    <m/>
    <m/>
    <s v="000636"/>
    <s v="VTA RECICLAJE JUNIO 4       "/>
    <s v="06/13/2019"/>
    <n v="0"/>
    <n v="324609"/>
    <n v="324609"/>
    <x v="1"/>
    <s v="Ingreso"/>
  </r>
  <r>
    <s v="2019"/>
    <x v="5"/>
    <s v="17"/>
    <x v="0"/>
    <s v="000008368"/>
    <s v="000008368"/>
    <s v="4174050504          "/>
    <s v="CARTON Y PAPEL NO GRAV.       "/>
    <s v="  900442201"/>
    <s v="RECUPERAR S.A.S."/>
    <s v="80999002            "/>
    <x v="1"/>
    <m/>
    <m/>
    <m/>
    <s v="000828"/>
    <s v="VTA RECICLAJE JUNIO 5       "/>
    <s v="06/17/2019"/>
    <n v="0"/>
    <n v="377698"/>
    <n v="377698"/>
    <x v="1"/>
    <s v="Ingreso"/>
  </r>
  <r>
    <s v="2019"/>
    <x v="5"/>
    <s v="17"/>
    <x v="0"/>
    <s v="000008368"/>
    <s v="000008368"/>
    <s v="4174050504          "/>
    <s v="CARTON Y PAPEL NO GRAV.       "/>
    <s v="  900442201"/>
    <s v="RECUPERAR S.A.S."/>
    <s v="80999003            "/>
    <x v="0"/>
    <m/>
    <m/>
    <m/>
    <s v="000829"/>
    <s v="VTA RECICLAJE JUNIO 5       "/>
    <s v="06/17/2019"/>
    <n v="0"/>
    <n v="1080723"/>
    <n v="1080723"/>
    <x v="1"/>
    <s v="Ingreso"/>
  </r>
  <r>
    <s v="2019"/>
    <x v="5"/>
    <s v="17"/>
    <x v="0"/>
    <s v="000008370"/>
    <s v="000008370"/>
    <s v="4174050504          "/>
    <s v="CARTON Y PAPEL NO GRAV.       "/>
    <s v="  900442201"/>
    <s v="RECUPERAR S.A.S."/>
    <s v="80999005            "/>
    <x v="2"/>
    <m/>
    <m/>
    <m/>
    <s v="000841"/>
    <s v="VTA RECICLAJE JUNIO 6       "/>
    <s v="06/17/2019"/>
    <n v="0"/>
    <n v="1679"/>
    <n v="1679"/>
    <x v="1"/>
    <s v="Ingreso"/>
  </r>
  <r>
    <s v="2019"/>
    <x v="5"/>
    <s v="17"/>
    <x v="0"/>
    <s v="000008370"/>
    <s v="000008370"/>
    <s v="4174050504          "/>
    <s v="CARTON Y PAPEL NO GRAV.       "/>
    <s v="  900442201"/>
    <s v="RECUPERAR S.A.S."/>
    <s v="80999008            "/>
    <x v="4"/>
    <m/>
    <m/>
    <m/>
    <s v="000842"/>
    <s v="VTA RECICLAJE JUNIO 6       "/>
    <s v="06/17/2019"/>
    <n v="0"/>
    <n v="339378"/>
    <n v="339378"/>
    <x v="1"/>
    <s v="Ingreso"/>
  </r>
  <r>
    <s v="2019"/>
    <x v="5"/>
    <s v="17"/>
    <x v="0"/>
    <s v="000008372"/>
    <s v="000008372"/>
    <s v="4174050504          "/>
    <s v="CARTON Y PAPEL NO GRAV.       "/>
    <s v="  890319797"/>
    <s v="COMPAÑIA COLOMBIANA RECICLADOR"/>
    <s v="80999006            "/>
    <x v="5"/>
    <m/>
    <m/>
    <m/>
    <s v="000849"/>
    <s v="VTA RECICLAJE               "/>
    <s v="06/17/2019"/>
    <n v="0"/>
    <n v="3480946"/>
    <n v="3480946"/>
    <x v="1"/>
    <s v="Ingreso"/>
  </r>
  <r>
    <s v="2019"/>
    <x v="5"/>
    <s v="17"/>
    <x v="0"/>
    <s v="000008373"/>
    <s v="000008373"/>
    <s v="4174050504          "/>
    <s v="CARTON Y PAPEL NO GRAV.       "/>
    <s v="  890319797"/>
    <s v="COMPAÑIA COLOMBIANA RECICLADOR"/>
    <s v="80999006            "/>
    <x v="5"/>
    <m/>
    <m/>
    <m/>
    <s v="000851"/>
    <s v="VTA RECICLAJE               "/>
    <s v="06/17/2019"/>
    <n v="0"/>
    <n v="2945703"/>
    <n v="2945703"/>
    <x v="1"/>
    <s v="Ingreso"/>
  </r>
  <r>
    <s v="2019"/>
    <x v="5"/>
    <s v="17"/>
    <x v="0"/>
    <s v="000008373"/>
    <s v="000008373"/>
    <s v="4174050504          "/>
    <s v="CARTON Y PAPEL NO GRAV.       "/>
    <s v="  890319797"/>
    <s v="COMPAÑIA COLOMBIANA RECICLADOR"/>
    <s v="80999008            "/>
    <x v="4"/>
    <m/>
    <m/>
    <m/>
    <s v="000852"/>
    <s v="VTA RECICLAJE               "/>
    <s v="06/17/2019"/>
    <n v="0"/>
    <n v="148554"/>
    <n v="148554"/>
    <x v="1"/>
    <s v="Ingreso"/>
  </r>
  <r>
    <s v="2019"/>
    <x v="5"/>
    <s v="17"/>
    <x v="0"/>
    <s v="000008374"/>
    <s v="000008374"/>
    <s v="4174050504          "/>
    <s v="CARTON Y PAPEL NO GRAV.       "/>
    <s v="  900442201"/>
    <s v="RECUPERAR S.A.S."/>
    <s v="80999002            "/>
    <x v="1"/>
    <m/>
    <m/>
    <m/>
    <s v="000858"/>
    <s v="VTA RECICLAJE JUNIO 7       "/>
    <s v="06/17/2019"/>
    <n v="0"/>
    <n v="79398"/>
    <n v="79398"/>
    <x v="1"/>
    <s v="Ingreso"/>
  </r>
  <r>
    <s v="2019"/>
    <x v="5"/>
    <s v="17"/>
    <x v="0"/>
    <s v="000008375"/>
    <s v="000008375"/>
    <s v="4174050504          "/>
    <s v="CARTON Y PAPEL NO GRAV.       "/>
    <s v="  900442201"/>
    <s v="RECUPERAR S.A.S."/>
    <s v="80999002            "/>
    <x v="1"/>
    <m/>
    <m/>
    <m/>
    <s v="000868"/>
    <s v="VTA RECICLAJE JUNIO 89     "/>
    <s v="06/17/2019"/>
    <n v="0"/>
    <n v="190"/>
    <n v="190"/>
    <x v="1"/>
    <s v="Ingreso"/>
  </r>
  <r>
    <s v="2019"/>
    <x v="5"/>
    <s v="17"/>
    <x v="0"/>
    <s v="000008375"/>
    <s v="000008375"/>
    <s v="4174050504          "/>
    <s v="CARTON Y PAPEL NO GRAV.       "/>
    <s v="  900442201"/>
    <s v="RECUPERAR S.A.S."/>
    <s v="80999005            "/>
    <x v="2"/>
    <m/>
    <m/>
    <m/>
    <s v="000869"/>
    <s v="VTA RECICLAJE JUNIO 89     "/>
    <s v="06/17/2019"/>
    <n v="0"/>
    <n v="118110"/>
    <n v="118110"/>
    <x v="1"/>
    <s v="Ingreso"/>
  </r>
  <r>
    <s v="2019"/>
    <x v="5"/>
    <s v="17"/>
    <x v="0"/>
    <s v="000008381"/>
    <s v="000008381"/>
    <s v="4174050504          "/>
    <s v="CARTON Y PAPEL NO GRAV.       "/>
    <s v="   71670551"/>
    <s v="VILLEGAS CALLE JOHN JAIRO"/>
    <s v="80999002            "/>
    <x v="1"/>
    <m/>
    <m/>
    <m/>
    <s v="005521"/>
    <s v="VTA RECICLAJE               "/>
    <s v="06/17/2019"/>
    <n v="0"/>
    <n v="22500"/>
    <n v="22500"/>
    <x v="1"/>
    <s v="Ingreso"/>
  </r>
  <r>
    <s v="2019"/>
    <x v="5"/>
    <s v="18"/>
    <x v="0"/>
    <s v="000008382"/>
    <s v="000008382"/>
    <s v="4174050504          "/>
    <s v="CARTON Y PAPEL NO GRAV.       "/>
    <s v="  800013252"/>
    <s v="CTA DE RECICLAJE Y SERVICIOS C"/>
    <s v="80999004            "/>
    <x v="3"/>
    <m/>
    <m/>
    <m/>
    <s v="000936"/>
    <s v="RECICLAJE                   "/>
    <s v="06/18/2019"/>
    <n v="0"/>
    <n v="150500"/>
    <n v="150500"/>
    <x v="1"/>
    <s v="Ingreso"/>
  </r>
  <r>
    <s v="2019"/>
    <x v="5"/>
    <s v="18"/>
    <x v="0"/>
    <s v="000008383"/>
    <s v="000008383"/>
    <s v="4174050504          "/>
    <s v="CARTON Y PAPEL NO GRAV.       "/>
    <s v="  900442201"/>
    <s v="RECUPERAR S.A.S."/>
    <s v="80999002            "/>
    <x v="1"/>
    <m/>
    <m/>
    <m/>
    <s v="000942"/>
    <s v="VTA RECICLAJE JUNIO 10      "/>
    <s v="06/18/2019"/>
    <n v="0"/>
    <n v="115053"/>
    <n v="115053"/>
    <x v="1"/>
    <s v="Ingreso"/>
  </r>
  <r>
    <s v="2019"/>
    <x v="5"/>
    <s v="18"/>
    <x v="0"/>
    <s v="000008386"/>
    <s v="000008386"/>
    <s v="4174050504          "/>
    <s v="CARTON Y PAPEL NO GRAV.       "/>
    <s v="  900442201"/>
    <s v="RECUPERAR S.A.S."/>
    <s v="80999005            "/>
    <x v="2"/>
    <m/>
    <m/>
    <m/>
    <s v="000959"/>
    <s v="VTA RECICLAJE JUNIO 11      "/>
    <s v="06/18/2019"/>
    <n v="0"/>
    <n v="408244"/>
    <n v="408244"/>
    <x v="1"/>
    <s v="Ingreso"/>
  </r>
  <r>
    <s v="2019"/>
    <x v="5"/>
    <s v="18"/>
    <x v="0"/>
    <s v="000008386"/>
    <s v="000008386"/>
    <s v="4174050504          "/>
    <s v="CARTON Y PAPEL NO GRAV.       "/>
    <s v="  900442201"/>
    <s v="RECUPERAR S.A.S."/>
    <s v="80999006            "/>
    <x v="5"/>
    <m/>
    <m/>
    <m/>
    <s v="000960"/>
    <s v="VTA RECICLAJE JUNIO 11      "/>
    <s v="06/18/2019"/>
    <n v="0"/>
    <n v="327945"/>
    <n v="327945"/>
    <x v="1"/>
    <s v="Ingreso"/>
  </r>
  <r>
    <s v="2019"/>
    <x v="5"/>
    <s v="18"/>
    <x v="0"/>
    <s v="000008394"/>
    <s v="000008394"/>
    <s v="4174050504          "/>
    <s v="CARTON Y PAPEL NO GRAV.       "/>
    <s v="  900442201"/>
    <s v="RECUPERAR S.A.S."/>
    <s v="80999002            "/>
    <x v="1"/>
    <m/>
    <m/>
    <m/>
    <s v="000996"/>
    <s v="VTA RECICLAJE JUNIO 12      "/>
    <s v="06/18/2019"/>
    <n v="0"/>
    <n v="134922"/>
    <n v="134922"/>
    <x v="1"/>
    <s v="Ingreso"/>
  </r>
  <r>
    <s v="2019"/>
    <x v="5"/>
    <s v="18"/>
    <x v="0"/>
    <s v="000008394"/>
    <s v="000008394"/>
    <s v="4174050504          "/>
    <s v="CARTON Y PAPEL NO GRAV.       "/>
    <s v="  900442201"/>
    <s v="RECUPERAR S.A.S."/>
    <s v="80999005            "/>
    <x v="2"/>
    <m/>
    <m/>
    <m/>
    <s v="000997"/>
    <s v="VTA RECICLAJE JUNIO 12      "/>
    <s v="06/18/2019"/>
    <n v="0"/>
    <n v="110457"/>
    <n v="110457"/>
    <x v="1"/>
    <s v="Ingreso"/>
  </r>
  <r>
    <s v="2019"/>
    <x v="5"/>
    <s v="19"/>
    <x v="0"/>
    <s v="000008396"/>
    <s v="000008396"/>
    <s v="4174050504          "/>
    <s v="CARTON Y PAPEL NO GRAV.       "/>
    <s v="  901168657"/>
    <s v="PLASTICOS DURAN &amp; MARULANDA S."/>
    <s v="80999002            "/>
    <x v="1"/>
    <m/>
    <m/>
    <m/>
    <s v="001045"/>
    <s v="VTA REC REM 81              "/>
    <s v="06/19/2019"/>
    <n v="0"/>
    <n v="5000"/>
    <n v="5000"/>
    <x v="1"/>
    <s v="Ingreso"/>
  </r>
  <r>
    <s v="2019"/>
    <x v="5"/>
    <s v="19"/>
    <x v="0"/>
    <s v="000008397"/>
    <s v="000008397"/>
    <s v="4174050504          "/>
    <s v="CARTON Y PAPEL NO GRAV.       "/>
    <s v="  900442201"/>
    <s v="RECUPERAR S.A.S."/>
    <s v="80999003            "/>
    <x v="0"/>
    <m/>
    <m/>
    <m/>
    <s v="001054"/>
    <s v="VTA RECICLAJE JUNIO 13      "/>
    <s v="06/19/2019"/>
    <n v="0"/>
    <n v="1477296"/>
    <n v="1477296"/>
    <x v="1"/>
    <s v="Ingreso"/>
  </r>
  <r>
    <s v="2019"/>
    <x v="5"/>
    <s v="19"/>
    <x v="0"/>
    <s v="000008397"/>
    <s v="000008397"/>
    <s v="4174050504          "/>
    <s v="CARTON Y PAPEL NO GRAV.       "/>
    <s v="  900442201"/>
    <s v="RECUPERAR S.A.S."/>
    <s v="80999008            "/>
    <x v="4"/>
    <m/>
    <m/>
    <m/>
    <s v="001056"/>
    <s v="VTA RECICLAJE JUNIO 13      "/>
    <s v="06/19/2019"/>
    <n v="0"/>
    <n v="393624"/>
    <n v="393624"/>
    <x v="1"/>
    <s v="Ingreso"/>
  </r>
  <r>
    <s v="2019"/>
    <x v="5"/>
    <s v="19"/>
    <x v="0"/>
    <s v="000008397"/>
    <s v="000008397"/>
    <s v="4174050504          "/>
    <s v="CARTON Y PAPEL NO GRAV.       "/>
    <s v="  900442201"/>
    <s v="RECUPERAR S.A.S."/>
    <s v="80999008            "/>
    <x v="4"/>
    <m/>
    <m/>
    <m/>
    <s v="001053"/>
    <s v="VTA RECICLAJE JUNIO 13      "/>
    <s v="06/19/2019"/>
    <n v="0"/>
    <n v="678774"/>
    <n v="678774"/>
    <x v="1"/>
    <s v="Ingreso"/>
  </r>
  <r>
    <s v="2019"/>
    <x v="5"/>
    <s v="19"/>
    <x v="0"/>
    <s v="000008402"/>
    <s v="000008402"/>
    <s v="4174050504          "/>
    <s v="CARTON Y PAPEL NO GRAV.       "/>
    <s v="  890319797"/>
    <s v="COMPAÑIA COLOMBIANA RECICLADOR"/>
    <s v="80999006            "/>
    <x v="5"/>
    <m/>
    <m/>
    <m/>
    <s v="001072"/>
    <s v="RECICLAJE                   "/>
    <s v="06/19/2019"/>
    <n v="0"/>
    <n v="7096084"/>
    <n v="7096084"/>
    <x v="1"/>
    <s v="Ingreso"/>
  </r>
  <r>
    <s v="2019"/>
    <x v="5"/>
    <s v="19"/>
    <x v="0"/>
    <s v="000008402"/>
    <s v="000008402"/>
    <s v="4174050504          "/>
    <s v="CARTON Y PAPEL NO GRAV.       "/>
    <s v="  890319797"/>
    <s v="COMPAÑIA COLOMBIANA RECICLADOR"/>
    <s v="80999008            "/>
    <x v="4"/>
    <m/>
    <m/>
    <m/>
    <s v="002033"/>
    <s v="RECICLAJE                   "/>
    <s v="06/19/2019"/>
    <n v="0"/>
    <n v="647400"/>
    <n v="647400"/>
    <x v="1"/>
    <s v="Ingreso"/>
  </r>
  <r>
    <s v="2019"/>
    <x v="5"/>
    <s v="19"/>
    <x v="0"/>
    <s v="000008404"/>
    <s v="000008404"/>
    <s v="4174050504          "/>
    <s v="CARTON Y PAPEL NO GRAV.       "/>
    <s v="  900442201"/>
    <s v="RECUPERAR S.A.S."/>
    <s v="80999003            "/>
    <x v="0"/>
    <m/>
    <m/>
    <m/>
    <s v="001081"/>
    <s v="VTA RECICLAJE JUNIO 14      "/>
    <s v="06/19/2019"/>
    <n v="0"/>
    <n v="2484909"/>
    <n v="2484909"/>
    <x v="1"/>
    <s v="Ingreso"/>
  </r>
  <r>
    <s v="2019"/>
    <x v="5"/>
    <s v="19"/>
    <x v="0"/>
    <s v="000008404"/>
    <s v="000008404"/>
    <s v="4174050504          "/>
    <s v="CARTON Y PAPEL NO GRAV.       "/>
    <s v="  900442201"/>
    <s v="RECUPERAR S.A.S."/>
    <s v="80999008            "/>
    <x v="4"/>
    <m/>
    <m/>
    <m/>
    <s v="001082"/>
    <s v="VTA RECICLAJE JUNIO 14      "/>
    <s v="06/19/2019"/>
    <n v="0"/>
    <n v="235782"/>
    <n v="235782"/>
    <x v="1"/>
    <s v="Ingreso"/>
  </r>
  <r>
    <s v="2019"/>
    <x v="5"/>
    <s v="19"/>
    <x v="0"/>
    <s v="000008405"/>
    <s v="000008405"/>
    <s v="4174050504          "/>
    <s v="CARTON Y PAPEL NO GRAV.       "/>
    <s v="  900442201"/>
    <s v="RECUPERAR S.A.S."/>
    <s v="80999002            "/>
    <x v="1"/>
    <m/>
    <m/>
    <m/>
    <s v="001090"/>
    <s v="VTA RECICLAJE               "/>
    <s v="06/19/2019"/>
    <n v="0"/>
    <n v="237432"/>
    <n v="237432"/>
    <x v="1"/>
    <s v="Ingreso"/>
  </r>
  <r>
    <s v="2019"/>
    <x v="5"/>
    <s v="19"/>
    <x v="0"/>
    <s v="000008405"/>
    <s v="000008405"/>
    <s v="4174050504          "/>
    <s v="CARTON Y PAPEL NO GRAV.       "/>
    <s v="  900442201"/>
    <s v="RECUPERAR S.A.S."/>
    <s v="80999005            "/>
    <x v="2"/>
    <m/>
    <m/>
    <m/>
    <s v="001091"/>
    <s v="VTA RECICLAJE               "/>
    <s v="06/19/2019"/>
    <n v="0"/>
    <n v="232688"/>
    <n v="232688"/>
    <x v="1"/>
    <s v="Ingreso"/>
  </r>
  <r>
    <s v="2019"/>
    <x v="5"/>
    <s v="19"/>
    <x v="0"/>
    <s v="000008409"/>
    <s v="000008409"/>
    <s v="4174050504          "/>
    <s v="CARTON Y PAPEL NO GRAV.       "/>
    <s v="  900442201"/>
    <s v="RECUPERAR S.A.S."/>
    <s v="80999002            "/>
    <x v="1"/>
    <m/>
    <m/>
    <m/>
    <s v="001115"/>
    <s v="VTA RECICLAJE               "/>
    <s v="06/19/2019"/>
    <n v="0"/>
    <n v="260"/>
    <n v="260"/>
    <x v="1"/>
    <s v="Ingreso"/>
  </r>
  <r>
    <s v="2019"/>
    <x v="5"/>
    <s v="19"/>
    <x v="0"/>
    <s v="000008409"/>
    <s v="000008409"/>
    <s v="4174050504          "/>
    <s v="CARTON Y PAPEL NO GRAV.       "/>
    <s v="  900442201"/>
    <s v="RECUPERAR S.A.S."/>
    <s v="80999003            "/>
    <x v="0"/>
    <m/>
    <m/>
    <m/>
    <s v="001116"/>
    <s v="VTA RECICLAJE               "/>
    <s v="06/19/2019"/>
    <n v="0"/>
    <n v="1207637"/>
    <n v="1207637"/>
    <x v="1"/>
    <s v="Ingreso"/>
  </r>
  <r>
    <s v="2019"/>
    <x v="5"/>
    <s v="19"/>
    <x v="0"/>
    <s v="000008409"/>
    <s v="000008409"/>
    <s v="4174050504          "/>
    <s v="CARTON Y PAPEL NO GRAV.       "/>
    <s v="  900442201"/>
    <s v="RECUPERAR S.A.S."/>
    <s v="80999005            "/>
    <x v="2"/>
    <m/>
    <m/>
    <m/>
    <s v="001117"/>
    <s v="VTA RECICLAJE               "/>
    <s v="06/19/2019"/>
    <n v="0"/>
    <n v="136186"/>
    <n v="136186"/>
    <x v="1"/>
    <s v="Ingreso"/>
  </r>
  <r>
    <s v="2019"/>
    <x v="5"/>
    <s v="20"/>
    <x v="0"/>
    <s v="000008414"/>
    <s v="000008414"/>
    <s v="4174050504          "/>
    <s v="CARTON Y PAPEL NO GRAV.       "/>
    <s v="  900442201"/>
    <s v="RECUPERAR S.A.S."/>
    <s v="80999002            "/>
    <x v="1"/>
    <m/>
    <m/>
    <m/>
    <s v="001159"/>
    <s v="VTA RECICLAJE               "/>
    <s v="06/20/2019"/>
    <n v="0"/>
    <n v="93626"/>
    <n v="93626"/>
    <x v="1"/>
    <s v="Ingreso"/>
  </r>
  <r>
    <s v="2019"/>
    <x v="5"/>
    <s v="20"/>
    <x v="0"/>
    <s v="000008419"/>
    <s v="000008419"/>
    <s v="4174050504          "/>
    <s v="CARTON Y PAPEL NO GRAV.       "/>
    <s v="  900442201"/>
    <s v="RECUPERAR S.A.S."/>
    <s v="80999002            "/>
    <x v="1"/>
    <m/>
    <m/>
    <m/>
    <s v="001181"/>
    <s v="VTA RECICLAJE JUNIO 19      "/>
    <s v="06/20/2019"/>
    <n v="0"/>
    <n v="227218"/>
    <n v="227218"/>
    <x v="1"/>
    <s v="Ingreso"/>
  </r>
  <r>
    <s v="2019"/>
    <x v="5"/>
    <s v="25"/>
    <x v="0"/>
    <s v="000008425"/>
    <s v="000008425"/>
    <s v="4174050504          "/>
    <s v="CARTON Y PAPEL NO GRAV.       "/>
    <s v="  900442201"/>
    <s v="RECUPERAR S.A.S."/>
    <s v="80999002            "/>
    <x v="1"/>
    <m/>
    <m/>
    <m/>
    <s v="002386"/>
    <s v="REC JUNIO 2024             "/>
    <s v="06/25/2019"/>
    <n v="0"/>
    <n v="186300"/>
    <n v="186300"/>
    <x v="1"/>
    <s v="Ingreso"/>
  </r>
  <r>
    <s v="2019"/>
    <x v="5"/>
    <s v="25"/>
    <x v="0"/>
    <s v="000008427"/>
    <s v="000008427"/>
    <s v="4174050504          "/>
    <s v="CARTON Y PAPEL NO GRAV.       "/>
    <s v="  890319797"/>
    <s v="COMPAÑIA COLOMBIANA RECICLADOR"/>
    <s v="80999006            "/>
    <x v="5"/>
    <m/>
    <m/>
    <m/>
    <s v="002391"/>
    <s v="REC JUNIO 1421             "/>
    <s v="06/25/2019"/>
    <n v="0"/>
    <n v="6480639"/>
    <n v="6480639"/>
    <x v="1"/>
    <s v="Ingreso"/>
  </r>
  <r>
    <s v="2019"/>
    <x v="5"/>
    <s v="25"/>
    <x v="0"/>
    <s v="000008427"/>
    <s v="000008427"/>
    <s v="4174050504          "/>
    <s v="CARTON Y PAPEL NO GRAV.       "/>
    <s v="  890319797"/>
    <s v="COMPAÑIA COLOMBIANA RECICLADOR"/>
    <s v="80999008            "/>
    <x v="4"/>
    <m/>
    <m/>
    <m/>
    <s v="002392"/>
    <s v="REC JUNIO 1421             "/>
    <s v="06/25/2019"/>
    <n v="0"/>
    <n v="660764"/>
    <n v="660764"/>
    <x v="1"/>
    <s v="Ingreso"/>
  </r>
  <r>
    <s v="2019"/>
    <x v="5"/>
    <s v="25"/>
    <x v="0"/>
    <s v="000008429"/>
    <s v="000008429"/>
    <s v="4174050504          "/>
    <s v="CARTON Y PAPEL NO GRAV.       "/>
    <s v="   71670551"/>
    <s v="VILLEGAS CALLE JOHN JAIRO"/>
    <s v="80999002            "/>
    <x v="1"/>
    <m/>
    <m/>
    <m/>
    <s v="002400"/>
    <s v="REC JUNIO 1723             "/>
    <s v="06/25/2019"/>
    <n v="0"/>
    <n v="11000"/>
    <n v="11000"/>
    <x v="1"/>
    <s v="Ingreso"/>
  </r>
  <r>
    <s v="2019"/>
    <x v="5"/>
    <s v="26"/>
    <x v="0"/>
    <s v="000008430"/>
    <s v="000008430"/>
    <s v="4174050504          "/>
    <s v="CARTON Y PAPEL NO GRAV.       "/>
    <s v="  890319797"/>
    <s v="COMPAÑIA COLOMBIANA RECICLADOR"/>
    <s v="80999003            "/>
    <x v="0"/>
    <m/>
    <m/>
    <m/>
    <s v="002470"/>
    <s v="REC MAYO 29 A JUN 15        "/>
    <s v="06/26/2019"/>
    <n v="0"/>
    <n v="6562860"/>
    <n v="6562860"/>
    <x v="1"/>
    <s v="Ingreso"/>
  </r>
  <r>
    <s v="2019"/>
    <x v="5"/>
    <s v="26"/>
    <x v="0"/>
    <s v="000008430"/>
    <s v="000008430"/>
    <s v="4174050504          "/>
    <s v="CARTON Y PAPEL NO GRAV.       "/>
    <s v="  890319797"/>
    <s v="COMPAÑIA COLOMBIANA RECICLADOR"/>
    <s v="80999004            "/>
    <x v="3"/>
    <m/>
    <m/>
    <m/>
    <s v="002471"/>
    <s v="REC MAYO 29 A JUN 15        "/>
    <s v="06/26/2019"/>
    <n v="0"/>
    <n v="36217724"/>
    <n v="36217724"/>
    <x v="1"/>
    <s v="Ingreso"/>
  </r>
  <r>
    <s v="2019"/>
    <x v="5"/>
    <s v="28"/>
    <x v="0"/>
    <s v="000008432"/>
    <s v="000008432"/>
    <s v="4174050504          "/>
    <s v="CARTON Y PAPEL NO GRAV.       "/>
    <s v="  890319797"/>
    <s v="COMPAÑIA COLOMBIANA RECICLADOR"/>
    <s v="80999002            "/>
    <x v="1"/>
    <m/>
    <m/>
    <m/>
    <s v="002711"/>
    <s v="REC ORIENTE JUNIO           "/>
    <s v="06/28/2019"/>
    <n v="0"/>
    <n v="1284426"/>
    <n v="1284426"/>
    <x v="1"/>
    <s v="Ingreso"/>
  </r>
  <r>
    <s v="2019"/>
    <x v="5"/>
    <s v="28"/>
    <x v="0"/>
    <s v="000008438"/>
    <s v="000008438"/>
    <s v="4174050504          "/>
    <s v="CARTON Y PAPEL NO GRAV.       "/>
    <s v="  800013252"/>
    <s v="CTA DE RECICLAJE Y SERVICIOS C"/>
    <s v="80999004            "/>
    <x v="3"/>
    <m/>
    <m/>
    <m/>
    <s v="002737"/>
    <s v="REC JUN 715                "/>
    <s v="06/28/2019"/>
    <n v="0"/>
    <n v="676000"/>
    <n v="676000"/>
    <x v="1"/>
    <s v="Ingreso"/>
  </r>
  <r>
    <s v="2019"/>
    <x v="5"/>
    <s v="28"/>
    <x v="0"/>
    <s v="000008439"/>
    <s v="000008439"/>
    <s v="4174050504          "/>
    <s v="CARTON Y PAPEL NO GRAV.       "/>
    <s v="  890319797"/>
    <s v="COMPAÑIA COLOMBIANA RECICLADOR"/>
    <s v="80999005            "/>
    <x v="2"/>
    <m/>
    <m/>
    <m/>
    <s v="002743"/>
    <s v="REC COSTA JUNIO             "/>
    <s v="06/28/2019"/>
    <n v="0"/>
    <n v="2906540"/>
    <n v="2906540"/>
    <x v="1"/>
    <s v="Ingreso"/>
  </r>
  <r>
    <s v="2019"/>
    <x v="5"/>
    <s v="28"/>
    <x v="0"/>
    <s v="000008440"/>
    <s v="000008440"/>
    <s v="4174050504          "/>
    <s v="CARTON Y PAPEL NO GRAV.       "/>
    <s v="  900442201"/>
    <s v="RECUPERAR S.A.S."/>
    <s v="80999002            "/>
    <x v="1"/>
    <m/>
    <m/>
    <m/>
    <s v="002751"/>
    <s v="REC JUN 25                  "/>
    <s v="06/28/2019"/>
    <n v="0"/>
    <n v="129290"/>
    <n v="129290"/>
    <x v="1"/>
    <s v="Ingreso"/>
  </r>
  <r>
    <s v="2019"/>
    <x v="5"/>
    <s v="28"/>
    <x v="0"/>
    <s v="000008440"/>
    <s v="000008440"/>
    <s v="4174050504          "/>
    <s v="CARTON Y PAPEL NO GRAV.       "/>
    <s v="  900442201"/>
    <s v="RECUPERAR S.A.S."/>
    <s v="80999003            "/>
    <x v="0"/>
    <m/>
    <m/>
    <m/>
    <s v="002752"/>
    <s v="REC JUN 25                  "/>
    <s v="06/28/2019"/>
    <n v="0"/>
    <n v="2609280"/>
    <n v="2609280"/>
    <x v="1"/>
    <s v="Ingreso"/>
  </r>
  <r>
    <s v="2019"/>
    <x v="5"/>
    <s v="28"/>
    <x v="0"/>
    <s v="000008440"/>
    <s v="000008440"/>
    <s v="4174050504          "/>
    <s v="CARTON Y PAPEL NO GRAV.       "/>
    <s v="  900442201"/>
    <s v="RECUPERAR S.A.S."/>
    <s v="80999005            "/>
    <x v="2"/>
    <m/>
    <m/>
    <m/>
    <s v="002753"/>
    <s v="REC JUN 25                  "/>
    <s v="06/28/2019"/>
    <n v="0"/>
    <n v="396984"/>
    <n v="396984"/>
    <x v="1"/>
    <s v="Ingreso"/>
  </r>
  <r>
    <s v="2019"/>
    <x v="5"/>
    <s v="28"/>
    <x v="0"/>
    <s v="000008441"/>
    <s v="000008441"/>
    <s v="4174050504          "/>
    <s v="CARTON Y PAPEL NO GRAV.       "/>
    <s v="  900442201"/>
    <s v="RECUPERAR S.A.S."/>
    <s v="80999002            "/>
    <x v="1"/>
    <m/>
    <m/>
    <m/>
    <s v="002763"/>
    <s v="REC JUN 2627               "/>
    <s v="06/28/2019"/>
    <n v="0"/>
    <n v="152393"/>
    <n v="152393"/>
    <x v="1"/>
    <s v="Ingreso"/>
  </r>
  <r>
    <s v="2019"/>
    <x v="5"/>
    <s v="28"/>
    <x v="0"/>
    <s v="000008441"/>
    <s v="000008441"/>
    <s v="4174050504          "/>
    <s v="CARTON Y PAPEL NO GRAV.       "/>
    <s v="  900442201"/>
    <s v="RECUPERAR S.A.S."/>
    <s v="80999003            "/>
    <x v="0"/>
    <m/>
    <m/>
    <m/>
    <s v="002764"/>
    <s v="REC JUN 2627               "/>
    <s v="06/28/2019"/>
    <n v="0"/>
    <n v="730152"/>
    <n v="730152"/>
    <x v="1"/>
    <s v="Ingreso"/>
  </r>
  <r>
    <s v="2019"/>
    <x v="5"/>
    <s v="28"/>
    <x v="0"/>
    <s v="000008442"/>
    <s v="000008442"/>
    <s v="4174050504          "/>
    <s v="CARTON Y PAPEL NO GRAV.       "/>
    <s v="  900442201"/>
    <s v="RECUPERAR S.A.S."/>
    <s v="80999003            "/>
    <x v="0"/>
    <m/>
    <m/>
    <m/>
    <s v="002773"/>
    <s v="REC JUN 2627               "/>
    <s v="06/28/2019"/>
    <n v="0"/>
    <n v="846904"/>
    <n v="846904"/>
    <x v="1"/>
    <s v="Ingreso"/>
  </r>
  <r>
    <s v="2019"/>
    <x v="5"/>
    <s v="28"/>
    <x v="0"/>
    <s v="000008442"/>
    <s v="000008442"/>
    <s v="4174050504          "/>
    <s v="CARTON Y PAPEL NO GRAV.       "/>
    <s v="  900442201"/>
    <s v="RECUPERAR S.A.S."/>
    <s v="80999008            "/>
    <x v="4"/>
    <m/>
    <m/>
    <m/>
    <s v="002774"/>
    <s v="REC JUN 2627               "/>
    <s v="06/28/2019"/>
    <n v="0"/>
    <n v="1404998"/>
    <n v="1404998"/>
    <x v="1"/>
    <s v="Ingreso"/>
  </r>
  <r>
    <s v="2019"/>
    <x v="5"/>
    <s v="28"/>
    <x v="0"/>
    <s v="000008444"/>
    <s v="000008444"/>
    <s v="4174050504          "/>
    <s v="CARTON Y PAPEL NO GRAV.       "/>
    <s v="  890319797"/>
    <s v="COMPAÑIA COLOMBIANA RECICLADOR"/>
    <s v="80999006            "/>
    <x v="5"/>
    <m/>
    <m/>
    <m/>
    <s v="002785"/>
    <s v="RECICLAJE                   "/>
    <s v="06/28/2019"/>
    <n v="0"/>
    <n v="6176404"/>
    <n v="6176404"/>
    <x v="1"/>
    <s v="Ingreso"/>
  </r>
  <r>
    <s v="2019"/>
    <x v="5"/>
    <s v="28"/>
    <x v="0"/>
    <s v="000008444"/>
    <s v="000008444"/>
    <s v="4174050504          "/>
    <s v="CARTON Y PAPEL NO GRAV.       "/>
    <s v="  890319797"/>
    <s v="COMPAÑIA COLOMBIANA RECICLADOR"/>
    <s v="80999008            "/>
    <x v="4"/>
    <m/>
    <m/>
    <m/>
    <s v="002786"/>
    <s v="RECICLAJE                   "/>
    <s v="06/28/2019"/>
    <n v="0"/>
    <n v="471600"/>
    <n v="471600"/>
    <x v="1"/>
    <s v="Ingreso"/>
  </r>
  <r>
    <s v="2019"/>
    <x v="5"/>
    <s v="28"/>
    <x v="0"/>
    <s v="000008451"/>
    <s v="000008451"/>
    <s v="4174050504          "/>
    <s v="CARTON Y PAPEL NO GRAV.       "/>
    <s v="  890319797"/>
    <s v="COMPAÑIA COLOMBIANA RECICLADOR"/>
    <s v="80999003            "/>
    <x v="0"/>
    <m/>
    <m/>
    <m/>
    <s v="002815"/>
    <s v="RECICLAJE                   "/>
    <s v="06/28/2019"/>
    <n v="0"/>
    <n v="18355549"/>
    <n v="18355549"/>
    <x v="1"/>
    <s v="Ingreso"/>
  </r>
  <r>
    <s v="2019"/>
    <x v="5"/>
    <s v="28"/>
    <x v="0"/>
    <s v="000008451"/>
    <s v="000008451"/>
    <s v="4174050504          "/>
    <s v="CARTON Y PAPEL NO GRAV.       "/>
    <s v="  890319797"/>
    <s v="COMPAÑIA COLOMBIANA RECICLADOR"/>
    <s v="80999004            "/>
    <x v="3"/>
    <m/>
    <m/>
    <m/>
    <s v="002816"/>
    <s v="RECICLAJE                   "/>
    <s v="06/28/2019"/>
    <n v="0"/>
    <n v="17188181"/>
    <n v="17188181"/>
    <x v="1"/>
    <s v="Ingreso"/>
  </r>
  <r>
    <s v="2019"/>
    <x v="6"/>
    <s v="09"/>
    <x v="0"/>
    <s v="000008455"/>
    <s v="000008455"/>
    <s v="4174050504          "/>
    <s v="CARTON Y PAPEL NO GRAV.       "/>
    <s v="  900442201"/>
    <s v="RECUPERAR S.A.S."/>
    <s v="80999002            "/>
    <x v="1"/>
    <m/>
    <m/>
    <m/>
    <s v="000243"/>
    <s v="REC JUNIO 2830             "/>
    <s v="07/09/2019"/>
    <n v="0"/>
    <n v="503545"/>
    <n v="503545"/>
    <x v="1"/>
    <s v="Ingreso"/>
  </r>
  <r>
    <s v="2019"/>
    <x v="6"/>
    <s v="09"/>
    <x v="0"/>
    <s v="000008455"/>
    <s v="000008455"/>
    <s v="4174050504          "/>
    <s v="CARTON Y PAPEL NO GRAV.       "/>
    <s v="  900442201"/>
    <s v="RECUPERAR S.A.S."/>
    <s v="80999003            "/>
    <x v="0"/>
    <m/>
    <m/>
    <m/>
    <s v="000244"/>
    <s v="REC JUNIO 2830             "/>
    <s v="07/09/2019"/>
    <n v="0"/>
    <n v="1392960"/>
    <n v="1392960"/>
    <x v="1"/>
    <s v="Ingreso"/>
  </r>
  <r>
    <s v="2019"/>
    <x v="6"/>
    <s v="09"/>
    <x v="0"/>
    <s v="000008455"/>
    <s v="000008455"/>
    <s v="4174050504          "/>
    <s v="CARTON Y PAPEL NO GRAV.       "/>
    <s v="  900442201"/>
    <s v="RECUPERAR S.A.S."/>
    <s v="80999005            "/>
    <x v="2"/>
    <m/>
    <m/>
    <m/>
    <s v="000245"/>
    <s v="REC JUNIO 2830             "/>
    <s v="07/09/2019"/>
    <n v="0"/>
    <n v="219660"/>
    <n v="219660"/>
    <x v="1"/>
    <s v="Ingreso"/>
  </r>
  <r>
    <s v="2019"/>
    <x v="6"/>
    <s v="09"/>
    <x v="0"/>
    <s v="000008455"/>
    <s v="000008455"/>
    <s v="4174050504          "/>
    <s v="CARTON Y PAPEL NO GRAV.       "/>
    <s v="  900442201"/>
    <s v="RECUPERAR S.A.S."/>
    <s v="80999006            "/>
    <x v="5"/>
    <m/>
    <m/>
    <m/>
    <s v="000246"/>
    <s v="REC JUNIO 2830             "/>
    <s v="07/09/2019"/>
    <n v="0"/>
    <n v="429622"/>
    <n v="429622"/>
    <x v="1"/>
    <s v="Ingreso"/>
  </r>
  <r>
    <s v="2019"/>
    <x v="6"/>
    <s v="09"/>
    <x v="0"/>
    <s v="000008459"/>
    <s v="000008459"/>
    <s v="4174050504          "/>
    <s v="CARTON Y PAPEL NO GRAV.       "/>
    <s v="   71670551"/>
    <s v="VILLEGAS CALLE JOHN JAIRO"/>
    <s v="80999002            "/>
    <x v="1"/>
    <m/>
    <m/>
    <m/>
    <s v="000260"/>
    <s v="REC JUNIO 24 A JULIO 7      "/>
    <s v="07/09/2019"/>
    <n v="0"/>
    <n v="40500"/>
    <n v="40500"/>
    <x v="1"/>
    <s v="Ingreso"/>
  </r>
  <r>
    <s v="2019"/>
    <x v="6"/>
    <s v="09"/>
    <x v="0"/>
    <s v="000008461"/>
    <s v="000008461"/>
    <s v="4174050504          "/>
    <s v="CARTON Y PAPEL NO GRAV.       "/>
    <s v="  900442201"/>
    <s v="RECUPERAR S.A.S."/>
    <s v="80999002            "/>
    <x v="1"/>
    <m/>
    <m/>
    <m/>
    <s v="000272"/>
    <s v="REC JULIO 23               "/>
    <s v="07/09/2019"/>
    <n v="0"/>
    <n v="665"/>
    <n v="665"/>
    <x v="1"/>
    <s v="Ingreso"/>
  </r>
  <r>
    <s v="2019"/>
    <x v="6"/>
    <s v="09"/>
    <x v="0"/>
    <s v="000008461"/>
    <s v="000008461"/>
    <s v="4174050504          "/>
    <s v="CARTON Y PAPEL NO GRAV.       "/>
    <s v="  900442201"/>
    <s v="RECUPERAR S.A.S."/>
    <s v="80999003            "/>
    <x v="0"/>
    <m/>
    <m/>
    <m/>
    <s v="000273"/>
    <s v="REC JULIO 23               "/>
    <s v="07/09/2019"/>
    <n v="0"/>
    <n v="247088"/>
    <n v="247088"/>
    <x v="1"/>
    <s v="Ingreso"/>
  </r>
  <r>
    <s v="2019"/>
    <x v="6"/>
    <s v="09"/>
    <x v="0"/>
    <s v="000008461"/>
    <s v="000008461"/>
    <s v="4174050504          "/>
    <s v="CARTON Y PAPEL NO GRAV.       "/>
    <s v="  900442201"/>
    <s v="RECUPERAR S.A.S."/>
    <s v="80999005            "/>
    <x v="2"/>
    <m/>
    <m/>
    <m/>
    <s v="000274"/>
    <s v="REC JULIO 23               "/>
    <s v="07/09/2019"/>
    <n v="0"/>
    <n v="272594"/>
    <n v="272594"/>
    <x v="1"/>
    <s v="Ingreso"/>
  </r>
  <r>
    <s v="2019"/>
    <x v="6"/>
    <s v="10"/>
    <x v="0"/>
    <s v="000008462"/>
    <s v="000008462"/>
    <s v="4174050504          "/>
    <s v="CARTON Y PAPEL NO GRAV.       "/>
    <s v="  900442201"/>
    <s v="RECUPERAR S.A.S."/>
    <s v="80999002            "/>
    <x v="1"/>
    <m/>
    <m/>
    <m/>
    <s v="000315"/>
    <s v="REC JULIO 4                 "/>
    <s v="07/10/2019"/>
    <n v="0"/>
    <n v="377319"/>
    <n v="377319"/>
    <x v="1"/>
    <s v="Ingreso"/>
  </r>
  <r>
    <s v="2019"/>
    <x v="6"/>
    <s v="10"/>
    <x v="0"/>
    <s v="000008462"/>
    <s v="000008462"/>
    <s v="4174050504          "/>
    <s v="CARTON Y PAPEL NO GRAV.       "/>
    <s v="  900442201"/>
    <s v="RECUPERAR S.A.S."/>
    <s v="80999003            "/>
    <x v="0"/>
    <m/>
    <m/>
    <m/>
    <s v="000316"/>
    <s v="REC JULIO 4                 "/>
    <s v="07/10/2019"/>
    <n v="0"/>
    <n v="827074"/>
    <n v="827074"/>
    <x v="1"/>
    <s v="Ingreso"/>
  </r>
  <r>
    <s v="2019"/>
    <x v="6"/>
    <s v="10"/>
    <x v="0"/>
    <s v="000008462"/>
    <s v="000008462"/>
    <s v="4174050504          "/>
    <s v="CARTON Y PAPEL NO GRAV.       "/>
    <s v="  900442201"/>
    <s v="RECUPERAR S.A.S."/>
    <s v="80999008            "/>
    <x v="4"/>
    <m/>
    <m/>
    <m/>
    <s v="000317"/>
    <s v="REC JULIO 4                 "/>
    <s v="07/10/2019"/>
    <n v="0"/>
    <n v="409500"/>
    <n v="409500"/>
    <x v="1"/>
    <s v="Ingreso"/>
  </r>
  <r>
    <s v="2019"/>
    <x v="6"/>
    <s v="10"/>
    <x v="0"/>
    <s v="000008463"/>
    <s v="000008463"/>
    <s v="4174050504          "/>
    <s v="CARTON Y PAPEL NO GRAV.       "/>
    <s v="  900442201"/>
    <s v="RECUPERAR S.A.S."/>
    <s v="80999002            "/>
    <x v="1"/>
    <m/>
    <m/>
    <m/>
    <s v="000330"/>
    <s v="REC JULIO 57               "/>
    <s v="07/10/2019"/>
    <n v="0"/>
    <n v="257680"/>
    <n v="257680"/>
    <x v="1"/>
    <s v="Ingreso"/>
  </r>
  <r>
    <s v="2019"/>
    <x v="6"/>
    <s v="10"/>
    <x v="0"/>
    <s v="000008463"/>
    <s v="000008463"/>
    <s v="4174050504          "/>
    <s v="CARTON Y PAPEL NO GRAV.       "/>
    <s v="  900442201"/>
    <s v="RECUPERAR S.A.S."/>
    <s v="80999003            "/>
    <x v="0"/>
    <m/>
    <m/>
    <m/>
    <s v="000331"/>
    <s v="REC JULIO 57               "/>
    <s v="07/10/2019"/>
    <n v="0"/>
    <n v="792969"/>
    <n v="792969"/>
    <x v="1"/>
    <s v="Ingreso"/>
  </r>
  <r>
    <s v="2019"/>
    <x v="6"/>
    <s v="10"/>
    <x v="0"/>
    <s v="000008463"/>
    <s v="000008463"/>
    <s v="4174050504          "/>
    <s v="CARTON Y PAPEL NO GRAV.       "/>
    <s v="  900442201"/>
    <s v="RECUPERAR S.A.S."/>
    <s v="80999005            "/>
    <x v="2"/>
    <m/>
    <m/>
    <m/>
    <s v="000332"/>
    <s v="REC JULIO 57               "/>
    <s v="07/10/2019"/>
    <n v="0"/>
    <n v="253200"/>
    <n v="253200"/>
    <x v="1"/>
    <s v="Ingreso"/>
  </r>
  <r>
    <s v="2019"/>
    <x v="6"/>
    <s v="10"/>
    <x v="0"/>
    <s v="000008463"/>
    <s v="000008463"/>
    <s v="4174050504          "/>
    <s v="CARTON Y PAPEL NO GRAV.       "/>
    <s v="  900442201"/>
    <s v="RECUPERAR S.A.S."/>
    <s v="80999006            "/>
    <x v="5"/>
    <m/>
    <m/>
    <m/>
    <s v="000333"/>
    <s v="REC JULIO 57               "/>
    <s v="07/10/2019"/>
    <n v="0"/>
    <n v="137730"/>
    <n v="137730"/>
    <x v="1"/>
    <s v="Ingreso"/>
  </r>
  <r>
    <s v="2019"/>
    <x v="6"/>
    <s v="10"/>
    <x v="0"/>
    <s v="000008463"/>
    <s v="000008463"/>
    <s v="4174050504          "/>
    <s v="CARTON Y PAPEL NO GRAV.       "/>
    <s v="  900442201"/>
    <s v="RECUPERAR S.A.S."/>
    <s v="80999008            "/>
    <x v="4"/>
    <m/>
    <m/>
    <m/>
    <s v="000334"/>
    <s v="REC JULIO 57               "/>
    <s v="07/10/2019"/>
    <n v="0"/>
    <n v="681253"/>
    <n v="681253"/>
    <x v="1"/>
    <s v="Ingreso"/>
  </r>
  <r>
    <s v="2019"/>
    <x v="6"/>
    <s v="11"/>
    <x v="0"/>
    <s v="000008466"/>
    <s v="000008466"/>
    <s v="4174050504          "/>
    <s v="CARTON Y PAPEL NO GRAV.       "/>
    <s v="  901168657"/>
    <s v="PLASTICOS DURAN &amp; MARULANDA S."/>
    <s v="80999002            "/>
    <x v="1"/>
    <m/>
    <m/>
    <m/>
    <s v="000374"/>
    <s v="VTA RECICLAJE               "/>
    <s v="07/11/2019"/>
    <n v="0"/>
    <n v="9000"/>
    <n v="9000"/>
    <x v="1"/>
    <s v="Ingreso"/>
  </r>
  <r>
    <s v="2019"/>
    <x v="6"/>
    <s v="11"/>
    <x v="0"/>
    <s v="000008475"/>
    <s v="000008475"/>
    <s v="4174050504          "/>
    <s v="CARTON Y PAPEL NO GRAV.       "/>
    <s v="  890319797"/>
    <s v="COMPAÑIA COLOMBIANA RECICLADOR"/>
    <s v="80999006            "/>
    <x v="5"/>
    <m/>
    <m/>
    <m/>
    <s v="000411"/>
    <s v="REC JUNIO 27 A JULIO 5 CALI "/>
    <s v="07/11/2019"/>
    <n v="0"/>
    <n v="12414669"/>
    <n v="12414669"/>
    <x v="1"/>
    <s v="Ingreso"/>
  </r>
  <r>
    <s v="2019"/>
    <x v="6"/>
    <s v="11"/>
    <x v="0"/>
    <s v="000008475"/>
    <s v="000008475"/>
    <s v="4174050504          "/>
    <s v="CARTON Y PAPEL NO GRAV.       "/>
    <s v="  890319797"/>
    <s v="COMPAÑIA COLOMBIANA RECICLADOR"/>
    <s v="80999008            "/>
    <x v="4"/>
    <m/>
    <m/>
    <m/>
    <s v="000412"/>
    <s v="REC JUNIO 27 A JULIO 5 CALI "/>
    <s v="07/11/2019"/>
    <n v="0"/>
    <n v="659585"/>
    <n v="659585"/>
    <x v="1"/>
    <s v="Ingreso"/>
  </r>
  <r>
    <s v="2019"/>
    <x v="6"/>
    <s v="12"/>
    <x v="0"/>
    <s v="000008482"/>
    <s v="000008482"/>
    <s v="4174050504          "/>
    <s v="CARTON Y PAPEL NO GRAV.       "/>
    <s v="  900442201"/>
    <s v="RECUPERAR S.A.S."/>
    <s v="80999002            "/>
    <x v="1"/>
    <m/>
    <m/>
    <m/>
    <s v="000796"/>
    <s v="REC JULIO 8                 "/>
    <s v="07/12/2019"/>
    <n v="0"/>
    <n v="168952"/>
    <n v="168952"/>
    <x v="1"/>
    <s v="Ingreso"/>
  </r>
  <r>
    <s v="2019"/>
    <x v="6"/>
    <s v="12"/>
    <x v="0"/>
    <s v="000008483"/>
    <s v="000008483"/>
    <s v="4174050504          "/>
    <s v="CARTON Y PAPEL NO GRAV.       "/>
    <s v="  890319797"/>
    <s v="COMPAÑIA COLOMBIANA RECICLADOR"/>
    <s v="80999003            "/>
    <x v="0"/>
    <m/>
    <m/>
    <m/>
    <s v="000803"/>
    <s v="REC JUNIO 29 A JULIO 6      "/>
    <s v="07/12/2019"/>
    <n v="0"/>
    <n v="416165"/>
    <n v="416165"/>
    <x v="1"/>
    <s v="Ingreso"/>
  </r>
  <r>
    <s v="2019"/>
    <x v="6"/>
    <s v="12"/>
    <x v="0"/>
    <s v="000008483"/>
    <s v="000008483"/>
    <s v="4174050504          "/>
    <s v="CARTON Y PAPEL NO GRAV.       "/>
    <s v="  890319797"/>
    <s v="COMPAÑIA COLOMBIANA RECICLADOR"/>
    <s v="80999004            "/>
    <x v="3"/>
    <m/>
    <m/>
    <m/>
    <s v="000804"/>
    <s v="REC JUNIO 29 A JULIO 6      "/>
    <s v="07/12/2019"/>
    <n v="0"/>
    <n v="16828346"/>
    <n v="16828346"/>
    <x v="1"/>
    <s v="Ingreso"/>
  </r>
  <r>
    <s v="2019"/>
    <x v="6"/>
    <s v="15"/>
    <x v="0"/>
    <s v="000008486"/>
    <s v="000008486"/>
    <s v="4174050504          "/>
    <s v="CARTON Y PAPEL NO GRAV.       "/>
    <s v="  900442201"/>
    <s v="RECUPERAR S.A.S."/>
    <s v="80999002            "/>
    <x v="1"/>
    <m/>
    <m/>
    <m/>
    <s v="000842"/>
    <s v="REC JULIO 10                "/>
    <s v="07/15/2019"/>
    <n v="0"/>
    <n v="34542"/>
    <n v="34542"/>
    <x v="1"/>
    <s v="Ingreso"/>
  </r>
  <r>
    <s v="2019"/>
    <x v="6"/>
    <s v="15"/>
    <x v="0"/>
    <s v="000008486"/>
    <s v="000008486"/>
    <s v="4174050504          "/>
    <s v="CARTON Y PAPEL NO GRAV.       "/>
    <s v="  900442201"/>
    <s v="RECUPERAR S.A.S."/>
    <s v="80999003            "/>
    <x v="0"/>
    <m/>
    <m/>
    <m/>
    <s v="000843"/>
    <s v="REC JULIO 10                "/>
    <s v="07/15/2019"/>
    <n v="0"/>
    <n v="301441"/>
    <n v="301441"/>
    <x v="1"/>
    <s v="Ingreso"/>
  </r>
  <r>
    <s v="2019"/>
    <x v="6"/>
    <s v="15"/>
    <x v="0"/>
    <s v="000008486"/>
    <s v="000008486"/>
    <s v="4174050504          "/>
    <s v="CARTON Y PAPEL NO GRAV.       "/>
    <s v="  900442201"/>
    <s v="RECUPERAR S.A.S."/>
    <s v="80999008            "/>
    <x v="4"/>
    <m/>
    <m/>
    <m/>
    <s v="000844"/>
    <s v="REC JULIO 10                "/>
    <s v="07/15/2019"/>
    <n v="0"/>
    <n v="625142"/>
    <n v="625142"/>
    <x v="1"/>
    <s v="Ingreso"/>
  </r>
  <r>
    <s v="2019"/>
    <x v="6"/>
    <s v="15"/>
    <x v="0"/>
    <s v="000008487"/>
    <s v="000008487"/>
    <s v="4174050504          "/>
    <s v="CARTON Y PAPEL NO GRAV.       "/>
    <s v="  900442201"/>
    <s v="RECUPERAR S.A.S."/>
    <s v="80999002            "/>
    <x v="1"/>
    <m/>
    <m/>
    <m/>
    <s v="006120"/>
    <s v="REC JULIO 11                "/>
    <s v="07/15/2019"/>
    <n v="0"/>
    <n v="575"/>
    <n v="575"/>
    <x v="1"/>
    <s v="Ingreso"/>
  </r>
  <r>
    <s v="2019"/>
    <x v="6"/>
    <s v="16"/>
    <x v="0"/>
    <s v="000008490"/>
    <s v="000008490"/>
    <s v="4174050504          "/>
    <s v="CARTON Y PAPEL NO GRAV.       "/>
    <s v="  900442201"/>
    <s v="RECUPERAR S.A.S."/>
    <s v="80999002            "/>
    <x v="1"/>
    <m/>
    <m/>
    <m/>
    <s v="000992"/>
    <s v="REC JULIO 12                "/>
    <s v="07/16/2019"/>
    <n v="0"/>
    <n v="141034"/>
    <n v="141034"/>
    <x v="1"/>
    <s v="Ingreso"/>
  </r>
  <r>
    <s v="2019"/>
    <x v="6"/>
    <s v="16"/>
    <x v="0"/>
    <s v="000008490"/>
    <s v="000008490"/>
    <s v="4174050504          "/>
    <s v="CARTON Y PAPEL NO GRAV.       "/>
    <s v="  900442201"/>
    <s v="RECUPERAR S.A.S."/>
    <s v="80999003            "/>
    <x v="0"/>
    <m/>
    <m/>
    <m/>
    <s v="000993"/>
    <s v="REC JULIO 12                "/>
    <s v="07/16/2019"/>
    <n v="0"/>
    <n v="931788"/>
    <n v="931788"/>
    <x v="1"/>
    <s v="Ingreso"/>
  </r>
  <r>
    <s v="2019"/>
    <x v="6"/>
    <s v="16"/>
    <x v="0"/>
    <s v="000008492"/>
    <s v="000008492"/>
    <s v="4174050504          "/>
    <s v="CARTON Y PAPEL NO GRAV.       "/>
    <s v="  800013252"/>
    <s v="CTA DE RECICLAJE Y SERVICIOS C"/>
    <s v="80999004            "/>
    <x v="3"/>
    <m/>
    <m/>
    <m/>
    <s v="001005"/>
    <s v="RECICLAJE                   "/>
    <s v="07/16/2019"/>
    <n v="0"/>
    <n v="629180"/>
    <n v="629180"/>
    <x v="1"/>
    <s v="Ingreso"/>
  </r>
  <r>
    <s v="2019"/>
    <x v="6"/>
    <s v="16"/>
    <x v="0"/>
    <s v="000008497"/>
    <s v="000008497"/>
    <s v="4174050504          "/>
    <s v="CARTON Y PAPEL NO GRAV.       "/>
    <s v="  900442201"/>
    <s v="RECUPERAR S.A.S."/>
    <s v="80999002            "/>
    <x v="1"/>
    <m/>
    <m/>
    <m/>
    <s v="001030"/>
    <s v="REC JULIO 15                "/>
    <s v="07/16/2019"/>
    <n v="0"/>
    <n v="144705"/>
    <n v="144705"/>
    <x v="1"/>
    <s v="Ingreso"/>
  </r>
  <r>
    <s v="2019"/>
    <x v="6"/>
    <s v="16"/>
    <x v="0"/>
    <s v="000008497"/>
    <s v="000008497"/>
    <s v="4174050504          "/>
    <s v="CARTON Y PAPEL NO GRAV.       "/>
    <s v="  900442201"/>
    <s v="RECUPERAR S.A.S."/>
    <s v="80999003            "/>
    <x v="0"/>
    <m/>
    <m/>
    <m/>
    <s v="001031"/>
    <s v="REC JULIO 15                "/>
    <s v="07/16/2019"/>
    <n v="0"/>
    <n v="609328"/>
    <n v="609328"/>
    <x v="1"/>
    <s v="Ingreso"/>
  </r>
  <r>
    <s v="2019"/>
    <x v="6"/>
    <s v="17"/>
    <x v="0"/>
    <s v="000008498"/>
    <s v="000008498"/>
    <s v="4174050504          "/>
    <s v="CARTON Y PAPEL NO GRAV.       "/>
    <s v="  900442201"/>
    <s v="RECUPERAR S.A.S."/>
    <s v="80999002            "/>
    <x v="1"/>
    <m/>
    <m/>
    <m/>
    <s v="001085"/>
    <s v="REC JULIO 09                "/>
    <s v="07/17/2019"/>
    <n v="0"/>
    <n v="49451"/>
    <n v="49451"/>
    <x v="1"/>
    <s v="Ingreso"/>
  </r>
  <r>
    <s v="2019"/>
    <x v="6"/>
    <s v="17"/>
    <x v="0"/>
    <s v="000008498"/>
    <s v="000008498"/>
    <s v="4174050504          "/>
    <s v="CARTON Y PAPEL NO GRAV.       "/>
    <s v="  900442201"/>
    <s v="RECUPERAR S.A.S."/>
    <s v="80999003            "/>
    <x v="0"/>
    <m/>
    <m/>
    <m/>
    <s v="001086"/>
    <s v="REC JULIO 09                "/>
    <s v="07/17/2019"/>
    <n v="0"/>
    <n v="663574"/>
    <n v="663574"/>
    <x v="1"/>
    <s v="Ingreso"/>
  </r>
  <r>
    <s v="2019"/>
    <x v="6"/>
    <s v="17"/>
    <x v="0"/>
    <s v="000008498"/>
    <s v="000008498"/>
    <s v="4174050504          "/>
    <s v="CARTON Y PAPEL NO GRAV.       "/>
    <s v="  900442201"/>
    <s v="RECUPERAR S.A.S."/>
    <s v="80999005            "/>
    <x v="2"/>
    <m/>
    <m/>
    <m/>
    <s v="001087"/>
    <s v="REC JULIO 09                "/>
    <s v="07/17/2019"/>
    <n v="0"/>
    <n v="270688"/>
    <n v="270688"/>
    <x v="1"/>
    <s v="Ingreso"/>
  </r>
  <r>
    <s v="2019"/>
    <x v="6"/>
    <s v="17"/>
    <x v="0"/>
    <s v="000008502"/>
    <s v="000008502"/>
    <s v="4174050504          "/>
    <s v="CARTON Y PAPEL NO GRAV.       "/>
    <s v="  890319797"/>
    <s v="COMPAÑIA COLOMBIANA RECICLADOR"/>
    <s v="80999003            "/>
    <x v="0"/>
    <m/>
    <m/>
    <m/>
    <s v="001106"/>
    <s v="REC JULIO 713 BOGOTA       "/>
    <s v="07/17/2019"/>
    <n v="0"/>
    <n v="5324720"/>
    <n v="5324720"/>
    <x v="1"/>
    <s v="Ingreso"/>
  </r>
  <r>
    <s v="2019"/>
    <x v="6"/>
    <s v="17"/>
    <x v="0"/>
    <s v="000008503"/>
    <s v="000008503"/>
    <s v="4174050504          "/>
    <s v="CARTON Y PAPEL NO GRAV.       "/>
    <s v="  900442201"/>
    <s v="RECUPERAR S.A.S."/>
    <s v="80999005            "/>
    <x v="2"/>
    <m/>
    <m/>
    <m/>
    <s v="001115"/>
    <s v="REC JULIO 16                "/>
    <s v="07/17/2019"/>
    <n v="0"/>
    <n v="509984"/>
    <n v="509984"/>
    <x v="1"/>
    <s v="Ingreso"/>
  </r>
  <r>
    <s v="2019"/>
    <x v="6"/>
    <s v="17"/>
    <x v="0"/>
    <s v="000008503"/>
    <s v="000008503"/>
    <s v="4174050504          "/>
    <s v="CARTON Y PAPEL NO GRAV.       "/>
    <s v="  900442201"/>
    <s v="RECUPERAR S.A.S."/>
    <s v="80999006            "/>
    <x v="5"/>
    <m/>
    <m/>
    <m/>
    <s v="001116"/>
    <s v="REC JULIO 16                "/>
    <s v="07/17/2019"/>
    <n v="0"/>
    <n v="450244"/>
    <n v="450244"/>
    <x v="1"/>
    <s v="Ingreso"/>
  </r>
  <r>
    <s v="2019"/>
    <x v="6"/>
    <s v="17"/>
    <x v="0"/>
    <s v="000008503"/>
    <s v="000008503"/>
    <s v="4174050504          "/>
    <s v="CARTON Y PAPEL NO GRAV.       "/>
    <s v="  900442201"/>
    <s v="RECUPERAR S.A.S."/>
    <s v="80999008            "/>
    <x v="4"/>
    <m/>
    <m/>
    <m/>
    <s v="001117"/>
    <s v="REC JULIO 16                "/>
    <s v="07/17/2019"/>
    <n v="0"/>
    <n v="107825"/>
    <n v="107825"/>
    <x v="1"/>
    <s v="Ingreso"/>
  </r>
  <r>
    <s v="2019"/>
    <x v="6"/>
    <s v="22"/>
    <x v="0"/>
    <s v="000008505"/>
    <s v="000008505"/>
    <s v="4174050504          "/>
    <s v="CARTON Y PAPEL NO GRAV.       "/>
    <s v="  900442201"/>
    <s v="RECUPERAR S.A.S."/>
    <s v="80999002            "/>
    <x v="1"/>
    <m/>
    <m/>
    <m/>
    <s v="001659"/>
    <s v="REC JULIO 17                "/>
    <s v="07/22/2019"/>
    <n v="0"/>
    <n v="189844"/>
    <n v="189844"/>
    <x v="1"/>
    <s v="Ingreso"/>
  </r>
  <r>
    <s v="2019"/>
    <x v="6"/>
    <s v="22"/>
    <x v="0"/>
    <s v="000008505"/>
    <s v="000008505"/>
    <s v="4174050504          "/>
    <s v="CARTON Y PAPEL NO GRAV.       "/>
    <s v="  900442201"/>
    <s v="RECUPERAR S.A.S."/>
    <s v="80999003            "/>
    <x v="0"/>
    <m/>
    <m/>
    <m/>
    <s v="001660"/>
    <s v="REC JULIO 17                "/>
    <s v="07/22/2019"/>
    <n v="0"/>
    <n v="414124"/>
    <n v="414124"/>
    <x v="1"/>
    <s v="Ingreso"/>
  </r>
  <r>
    <s v="2019"/>
    <x v="6"/>
    <s v="22"/>
    <x v="0"/>
    <s v="000008505"/>
    <s v="000008505"/>
    <s v="4174050504          "/>
    <s v="CARTON Y PAPEL NO GRAV.       "/>
    <s v="  900442201"/>
    <s v="RECUPERAR S.A.S."/>
    <s v="80999008            "/>
    <x v="4"/>
    <m/>
    <m/>
    <m/>
    <s v="001661"/>
    <s v="REC JULIO 17                "/>
    <s v="07/22/2019"/>
    <n v="0"/>
    <n v="508159"/>
    <n v="508159"/>
    <x v="1"/>
    <s v="Ingreso"/>
  </r>
  <r>
    <s v="2019"/>
    <x v="6"/>
    <s v="22"/>
    <x v="0"/>
    <s v="000008506"/>
    <s v="000008506"/>
    <s v="4174050504          "/>
    <s v="CARTON Y PAPEL NO GRAV.       "/>
    <s v="  900442201"/>
    <s v="RECUPERAR S.A.S."/>
    <s v="80999002            "/>
    <x v="1"/>
    <m/>
    <m/>
    <m/>
    <s v="001669"/>
    <s v="REC JULIO 18                "/>
    <s v="07/22/2019"/>
    <n v="0"/>
    <n v="107280"/>
    <n v="107280"/>
    <x v="1"/>
    <s v="Ingreso"/>
  </r>
  <r>
    <s v="2019"/>
    <x v="6"/>
    <s v="22"/>
    <x v="0"/>
    <s v="000008507"/>
    <s v="000008507"/>
    <s v="4174050504          "/>
    <s v="CARTON Y PAPEL NO GRAV.       "/>
    <s v="  900442201"/>
    <s v="RECUPERAR S.A.S."/>
    <s v="80999002            "/>
    <x v="1"/>
    <m/>
    <m/>
    <m/>
    <s v="001679"/>
    <s v="REC JULIO 1921             "/>
    <s v="07/22/2019"/>
    <n v="0"/>
    <n v="325"/>
    <n v="325"/>
    <x v="1"/>
    <s v="Ingreso"/>
  </r>
  <r>
    <s v="2019"/>
    <x v="6"/>
    <s v="22"/>
    <x v="0"/>
    <s v="000008507"/>
    <s v="000008507"/>
    <s v="4174050504          "/>
    <s v="CARTON Y PAPEL NO GRAV.       "/>
    <s v="  900442201"/>
    <s v="RECUPERAR S.A.S."/>
    <s v="80999003            "/>
    <x v="0"/>
    <m/>
    <m/>
    <m/>
    <s v="001680"/>
    <s v="REC JULIO 1921             "/>
    <s v="07/22/2019"/>
    <n v="0"/>
    <n v="1552457"/>
    <n v="1552457"/>
    <x v="1"/>
    <s v="Ingreso"/>
  </r>
  <r>
    <s v="2019"/>
    <x v="6"/>
    <s v="22"/>
    <x v="0"/>
    <s v="000008507"/>
    <s v="000008507"/>
    <s v="4174050504          "/>
    <s v="CARTON Y PAPEL NO GRAV.       "/>
    <s v="  900442201"/>
    <s v="RECUPERAR S.A.S."/>
    <s v="80999006            "/>
    <x v="5"/>
    <m/>
    <m/>
    <m/>
    <s v="001681"/>
    <s v="REC JULIO 1921             "/>
    <s v="07/22/2019"/>
    <n v="0"/>
    <n v="183122"/>
    <n v="183122"/>
    <x v="1"/>
    <s v="Ingreso"/>
  </r>
  <r>
    <s v="2019"/>
    <x v="6"/>
    <s v="23"/>
    <x v="0"/>
    <s v="000008512"/>
    <s v="000008512"/>
    <s v="4174050504          "/>
    <s v="CARTON Y PAPEL NO GRAV.       "/>
    <s v="  900442201"/>
    <s v="RECUPERAR S.A.S."/>
    <s v="80999002            "/>
    <x v="1"/>
    <m/>
    <m/>
    <m/>
    <s v="001743"/>
    <s v="REC JULIO 22                "/>
    <s v="07/23/2019"/>
    <n v="0"/>
    <n v="118074"/>
    <n v="118074"/>
    <x v="1"/>
    <s v="Ingreso"/>
  </r>
  <r>
    <s v="2019"/>
    <x v="6"/>
    <s v="23"/>
    <x v="0"/>
    <s v="000008512"/>
    <s v="000008512"/>
    <s v="4174050504          "/>
    <s v="CARTON Y PAPEL NO GRAV.       "/>
    <s v="  900442201"/>
    <s v="RECUPERAR S.A.S."/>
    <s v="80999005            "/>
    <x v="2"/>
    <m/>
    <m/>
    <m/>
    <s v="001744"/>
    <s v="REC JULIO 22                "/>
    <s v="07/23/2019"/>
    <n v="0"/>
    <n v="551004"/>
    <n v="551004"/>
    <x v="1"/>
    <s v="Ingreso"/>
  </r>
  <r>
    <s v="2019"/>
    <x v="6"/>
    <s v="23"/>
    <x v="0"/>
    <s v="000008512"/>
    <s v="000008512"/>
    <s v="4174050504          "/>
    <s v="CARTON Y PAPEL NO GRAV.       "/>
    <s v="  900442201"/>
    <s v="RECUPERAR S.A.S."/>
    <s v="80999006            "/>
    <x v="5"/>
    <m/>
    <m/>
    <m/>
    <s v="001745"/>
    <s v="REC JULIO 22                "/>
    <s v="07/23/2019"/>
    <n v="0"/>
    <n v="133672"/>
    <n v="133672"/>
    <x v="1"/>
    <s v="Ingreso"/>
  </r>
  <r>
    <s v="2019"/>
    <x v="6"/>
    <s v="25"/>
    <x v="0"/>
    <s v="000008515"/>
    <s v="000008515"/>
    <s v="4174050504          "/>
    <s v="CARTON Y PAPEL NO GRAV.       "/>
    <s v="  900442201"/>
    <s v="RECUPERAR S.A.S."/>
    <s v="80999002            "/>
    <x v="1"/>
    <m/>
    <m/>
    <m/>
    <s v="002479"/>
    <s v="REC JULIO 23                "/>
    <s v="07/25/2019"/>
    <n v="0"/>
    <n v="770"/>
    <n v="770"/>
    <x v="1"/>
    <s v="Ingreso"/>
  </r>
  <r>
    <s v="2019"/>
    <x v="6"/>
    <s v="25"/>
    <x v="0"/>
    <s v="000008515"/>
    <s v="000008515"/>
    <s v="4174050504          "/>
    <s v="CARTON Y PAPEL NO GRAV.       "/>
    <s v="  900442201"/>
    <s v="RECUPERAR S.A.S."/>
    <s v="80999003            "/>
    <x v="0"/>
    <m/>
    <m/>
    <m/>
    <s v="002480"/>
    <s v="REC JULIO 23                "/>
    <s v="07/25/2019"/>
    <n v="0"/>
    <n v="1053131"/>
    <n v="1053131"/>
    <x v="1"/>
    <s v="Ingreso"/>
  </r>
  <r>
    <s v="2019"/>
    <x v="6"/>
    <s v="25"/>
    <x v="0"/>
    <s v="000008515"/>
    <s v="000008515"/>
    <s v="4174050504          "/>
    <s v="CARTON Y PAPEL NO GRAV.       "/>
    <s v="  900442201"/>
    <s v="RECUPERAR S.A.S."/>
    <s v="80999008            "/>
    <x v="4"/>
    <m/>
    <m/>
    <m/>
    <s v="002481"/>
    <s v="REC JULIO 23                "/>
    <s v="07/25/2019"/>
    <n v="0"/>
    <n v="358219"/>
    <n v="358219"/>
    <x v="1"/>
    <s v="Ingreso"/>
  </r>
  <r>
    <s v="2019"/>
    <x v="6"/>
    <s v="25"/>
    <x v="0"/>
    <s v="000008516"/>
    <s v="000008516"/>
    <s v="4174050504          "/>
    <s v="CARTON Y PAPEL NO GRAV.       "/>
    <s v="  900442201"/>
    <s v="RECUPERAR S.A.S."/>
    <s v="80999002            "/>
    <x v="1"/>
    <m/>
    <m/>
    <m/>
    <s v="002490"/>
    <s v="REC JULIO 24                "/>
    <s v="07/25/2019"/>
    <n v="0"/>
    <n v="89574"/>
    <n v="89574"/>
    <x v="1"/>
    <s v="Ingreso"/>
  </r>
  <r>
    <s v="2019"/>
    <x v="6"/>
    <s v="26"/>
    <x v="0"/>
    <s v="000008527"/>
    <s v="000008527"/>
    <s v="4174050504          "/>
    <s v="CARTON Y PAPEL NO GRAV.       "/>
    <s v="  900442201"/>
    <s v="RECUPERAR S.A.S."/>
    <s v="80999002            "/>
    <x v="1"/>
    <m/>
    <m/>
    <m/>
    <s v="002560"/>
    <s v="JULIO 25                    "/>
    <s v="07/26/2019"/>
    <n v="0"/>
    <n v="366255"/>
    <n v="366255"/>
    <x v="1"/>
    <s v="Ingreso"/>
  </r>
  <r>
    <s v="2019"/>
    <x v="6"/>
    <s v="26"/>
    <x v="0"/>
    <s v="000008527"/>
    <s v="000008527"/>
    <s v="4174050504          "/>
    <s v="CARTON Y PAPEL NO GRAV.       "/>
    <s v="  900442201"/>
    <s v="RECUPERAR S.A.S."/>
    <s v="80999005            "/>
    <x v="2"/>
    <m/>
    <m/>
    <m/>
    <s v="002561"/>
    <s v="JULIO 25                    "/>
    <s v="07/26/2019"/>
    <n v="0"/>
    <n v="27720"/>
    <n v="27720"/>
    <x v="1"/>
    <s v="Ingreso"/>
  </r>
  <r>
    <s v="2019"/>
    <x v="6"/>
    <s v="26"/>
    <x v="0"/>
    <s v="000008531"/>
    <s v="000008531"/>
    <s v="4174050504          "/>
    <s v="CARTON Y PAPEL NO GRAV.       "/>
    <s v="  890319797"/>
    <s v="COMPAÑIA COLOMBIANA RECICLADOR"/>
    <s v="80999006            "/>
    <x v="5"/>
    <m/>
    <m/>
    <m/>
    <s v="002580"/>
    <s v="REC PEREIRA JULIO 613      "/>
    <s v="07/26/2019"/>
    <n v="0"/>
    <n v="7114419"/>
    <n v="7114419"/>
    <x v="1"/>
    <s v="Ingreso"/>
  </r>
  <r>
    <s v="2019"/>
    <x v="6"/>
    <s v="29"/>
    <x v="0"/>
    <s v="000008533"/>
    <s v="000008533"/>
    <s v="4174050504          "/>
    <s v="CARTON Y PAPEL NO GRAV.       "/>
    <s v="  900442201"/>
    <s v="RECUPERAR S.A.S."/>
    <s v="80999002            "/>
    <x v="1"/>
    <m/>
    <m/>
    <m/>
    <s v="002599"/>
    <s v="REC JULIO 2627             "/>
    <s v="07/29/2019"/>
    <n v="0"/>
    <n v="182900"/>
    <n v="182900"/>
    <x v="1"/>
    <s v="Ingreso"/>
  </r>
  <r>
    <s v="2019"/>
    <x v="6"/>
    <s v="29"/>
    <x v="0"/>
    <s v="000008533"/>
    <s v="000008533"/>
    <s v="4174050504          "/>
    <s v="CARTON Y PAPEL NO GRAV.       "/>
    <s v="  900442201"/>
    <s v="RECUPERAR S.A.S."/>
    <s v="80999003            "/>
    <x v="0"/>
    <m/>
    <m/>
    <m/>
    <s v="002600"/>
    <s v="REC JULIO 2627             "/>
    <s v="07/29/2019"/>
    <n v="0"/>
    <n v="704781"/>
    <n v="704781"/>
    <x v="1"/>
    <s v="Ingreso"/>
  </r>
  <r>
    <s v="2019"/>
    <x v="6"/>
    <s v="29"/>
    <x v="0"/>
    <s v="000008533"/>
    <s v="000008533"/>
    <s v="4174050504          "/>
    <s v="CARTON Y PAPEL NO GRAV.       "/>
    <s v="  900442201"/>
    <s v="RECUPERAR S.A.S."/>
    <s v="80999006            "/>
    <x v="5"/>
    <m/>
    <m/>
    <m/>
    <s v="002601"/>
    <s v="REC JULIO 2627             "/>
    <s v="07/29/2019"/>
    <n v="0"/>
    <n v="536307"/>
    <n v="536307"/>
    <x v="1"/>
    <s v="Ingreso"/>
  </r>
  <r>
    <s v="2019"/>
    <x v="6"/>
    <s v="29"/>
    <x v="0"/>
    <s v="000008533"/>
    <s v="000008533"/>
    <s v="4174050504          "/>
    <s v="CARTON Y PAPEL NO GRAV.       "/>
    <s v="  900442201"/>
    <s v="RECUPERAR S.A.S."/>
    <s v="80999008            "/>
    <x v="4"/>
    <m/>
    <m/>
    <m/>
    <s v="003136"/>
    <s v="REC JULIO 2627             "/>
    <s v="07/29/2019"/>
    <n v="0"/>
    <n v="11350"/>
    <n v="11350"/>
    <x v="1"/>
    <s v="Ingreso"/>
  </r>
  <r>
    <s v="2019"/>
    <x v="6"/>
    <s v="29"/>
    <x v="0"/>
    <s v="000008534"/>
    <s v="000008534"/>
    <s v="4174050504          "/>
    <s v="CARTON Y PAPEL NO GRAV.       "/>
    <s v="  800013252"/>
    <s v="CTA DE RECICLAJE Y SERVICIOS C"/>
    <s v="80999004            "/>
    <x v="3"/>
    <m/>
    <m/>
    <m/>
    <s v="002609"/>
    <s v="REC JULIO 1626             "/>
    <s v="07/29/2019"/>
    <n v="0"/>
    <n v="217090"/>
    <n v="217090"/>
    <x v="1"/>
    <s v="Ingreso"/>
  </r>
  <r>
    <s v="2019"/>
    <x v="6"/>
    <s v="30"/>
    <x v="0"/>
    <s v="000008547"/>
    <s v="000008547"/>
    <s v="4174050504          "/>
    <s v="CARTON Y PAPEL NO GRAV.       "/>
    <s v="  901168657"/>
    <s v="PLASTICOS DURAN &amp; MARULANDA S."/>
    <s v="80999002            "/>
    <x v="1"/>
    <m/>
    <m/>
    <m/>
    <s v="002664"/>
    <s v="RECICLAJE                   "/>
    <s v="07/30/2019"/>
    <n v="0"/>
    <n v="14250"/>
    <n v="14250"/>
    <x v="1"/>
    <s v="Ingreso"/>
  </r>
  <r>
    <s v="2019"/>
    <x v="6"/>
    <s v="30"/>
    <x v="0"/>
    <s v="000008548"/>
    <s v="000008548"/>
    <s v="4174050504          "/>
    <s v="CARTON Y PAPEL NO GRAV.       "/>
    <s v="  890319797"/>
    <s v="COMPAÑIA COLOMBIANA RECICLADOR"/>
    <s v="80999005            "/>
    <x v="2"/>
    <m/>
    <m/>
    <m/>
    <s v="002670"/>
    <s v="REC COSTA JULIO             "/>
    <s v="07/30/2019"/>
    <n v="0"/>
    <n v="3664646"/>
    <n v="3664646"/>
    <x v="1"/>
    <s v="Ingreso"/>
  </r>
  <r>
    <s v="2019"/>
    <x v="6"/>
    <s v="30"/>
    <x v="0"/>
    <s v="000008549"/>
    <s v="000008549"/>
    <s v="4174050504          "/>
    <s v="CARTON Y PAPEL NO GRAV.       "/>
    <s v="  890319797"/>
    <s v="COMPAÑIA COLOMBIANA RECICLADOR"/>
    <s v="80999006            "/>
    <x v="5"/>
    <m/>
    <m/>
    <m/>
    <s v="002672"/>
    <s v="RECICLAJE CALI              "/>
    <s v="07/30/2019"/>
    <n v="0"/>
    <n v="8945981"/>
    <n v="8945981"/>
    <x v="1"/>
    <s v="Ingreso"/>
  </r>
  <r>
    <s v="2019"/>
    <x v="6"/>
    <s v="30"/>
    <x v="0"/>
    <s v="000008549"/>
    <s v="000008549"/>
    <s v="4174050504          "/>
    <s v="CARTON Y PAPEL NO GRAV.       "/>
    <s v="  890319797"/>
    <s v="COMPAÑIA COLOMBIANA RECICLADOR"/>
    <s v="80999008            "/>
    <x v="4"/>
    <m/>
    <m/>
    <m/>
    <s v="002673"/>
    <s v="RECICLAJE CALI              "/>
    <s v="07/30/2019"/>
    <n v="0"/>
    <n v="1245608"/>
    <n v="1245608"/>
    <x v="1"/>
    <s v="Ingreso"/>
  </r>
  <r>
    <s v="2019"/>
    <x v="6"/>
    <s v="30"/>
    <x v="0"/>
    <s v="000008553"/>
    <s v="000008553"/>
    <s v="4174050504          "/>
    <s v="CARTON Y PAPEL NO GRAV.       "/>
    <s v="  900442201"/>
    <s v="RECUPERAR S.A.S."/>
    <s v="80999002            "/>
    <x v="1"/>
    <m/>
    <m/>
    <m/>
    <s v="002691"/>
    <s v="REC JULIO 29                "/>
    <s v="07/30/2019"/>
    <n v="0"/>
    <n v="46247"/>
    <n v="46247"/>
    <x v="1"/>
    <s v="Ingreso"/>
  </r>
  <r>
    <s v="2019"/>
    <x v="6"/>
    <s v="30"/>
    <x v="0"/>
    <s v="000008553"/>
    <s v="000008553"/>
    <s v="4174050504          "/>
    <s v="CARTON Y PAPEL NO GRAV.       "/>
    <s v="  900442201"/>
    <s v="RECUPERAR S.A.S."/>
    <s v="80999003            "/>
    <x v="0"/>
    <m/>
    <m/>
    <m/>
    <s v="002692"/>
    <s v="REC JULIO 29                "/>
    <s v="07/30/2019"/>
    <n v="0"/>
    <n v="710799"/>
    <n v="710799"/>
    <x v="1"/>
    <s v="Ingreso"/>
  </r>
  <r>
    <s v="2019"/>
    <x v="6"/>
    <s v="30"/>
    <x v="0"/>
    <s v="000008553"/>
    <s v="000008553"/>
    <s v="4174050504          "/>
    <s v="CARTON Y PAPEL NO GRAV.       "/>
    <s v="  900442201"/>
    <s v="RECUPERAR S.A.S."/>
    <s v="80999005            "/>
    <x v="2"/>
    <m/>
    <m/>
    <m/>
    <s v="002693"/>
    <s v="REC JULIO 29                "/>
    <s v="07/30/2019"/>
    <n v="0"/>
    <n v="358549"/>
    <n v="358549"/>
    <x v="1"/>
    <s v="Ingreso"/>
  </r>
  <r>
    <s v="2019"/>
    <x v="6"/>
    <s v="30"/>
    <x v="0"/>
    <s v="000008554"/>
    <s v="000008554"/>
    <s v="4174050504          "/>
    <s v="CARTON Y PAPEL NO GRAV.       "/>
    <s v="   71670551"/>
    <s v="VILLEGAS CALLE JOHN JAIRO"/>
    <s v="80999002            "/>
    <x v="1"/>
    <m/>
    <m/>
    <m/>
    <s v="002699"/>
    <n v="119983"/>
    <s v="07/30/2019"/>
    <n v="0"/>
    <n v="30000"/>
    <n v="30000"/>
    <x v="1"/>
    <s v="Ingreso"/>
  </r>
  <r>
    <s v="2019"/>
    <x v="6"/>
    <s v="31"/>
    <x v="0"/>
    <s v="000008555"/>
    <s v="000008555"/>
    <s v="4174050504          "/>
    <s v="CARTON Y PAPEL NO GRAV.       "/>
    <s v="  890319797"/>
    <s v="COMPAÑIA COLOMBIANA RECICLADOR"/>
    <s v="80999003            "/>
    <x v="0"/>
    <m/>
    <m/>
    <m/>
    <s v="002880"/>
    <s v="REC BOGOTA JULIO 1422      "/>
    <s v="07/31/2019"/>
    <n v="0"/>
    <n v="7428179"/>
    <n v="7428179"/>
    <x v="1"/>
    <s v="Ingreso"/>
  </r>
  <r>
    <s v="2019"/>
    <x v="6"/>
    <s v="31"/>
    <x v="0"/>
    <s v="000008555"/>
    <s v="000008555"/>
    <s v="4174050504          "/>
    <s v="CARTON Y PAPEL NO GRAV.       "/>
    <s v="  890319797"/>
    <s v="COMPAÑIA COLOMBIANA RECICLADOR"/>
    <s v="80999004            "/>
    <x v="3"/>
    <m/>
    <m/>
    <m/>
    <s v="002881"/>
    <s v="REC BOGOTA JULIO 1422      "/>
    <s v="07/31/2019"/>
    <n v="0"/>
    <n v="43126445"/>
    <n v="43126445"/>
    <x v="1"/>
    <s v="Ingreso"/>
  </r>
  <r>
    <s v="2019"/>
    <x v="6"/>
    <s v="31"/>
    <x v="0"/>
    <s v="000008556"/>
    <s v="000008556"/>
    <s v="4174050504          "/>
    <s v="CARTON Y PAPEL NO GRAV.       "/>
    <s v="  890319797"/>
    <s v="COMPAÑIA COLOMBIANA RECICLADOR"/>
    <s v="80999006            "/>
    <x v="5"/>
    <m/>
    <m/>
    <m/>
    <s v="002885"/>
    <s v="REC PEREIRA                 "/>
    <s v="07/31/2019"/>
    <n v="0"/>
    <n v="5179034"/>
    <n v="5179034"/>
    <x v="1"/>
    <s v="Ingreso"/>
  </r>
  <r>
    <s v="2019"/>
    <x v="6"/>
    <s v="31"/>
    <x v="0"/>
    <s v="000008557"/>
    <s v="000008557"/>
    <s v="4174050504          "/>
    <s v="CARTON Y PAPEL NO GRAV.       "/>
    <s v="  900442201"/>
    <s v="RECUPERAR S.A.S."/>
    <s v="80999005            "/>
    <x v="2"/>
    <m/>
    <m/>
    <m/>
    <s v="002891"/>
    <s v="REC JULIO 30                "/>
    <s v="07/31/2019"/>
    <n v="0"/>
    <n v="365"/>
    <n v="365"/>
    <x v="1"/>
    <s v="Ingreso"/>
  </r>
  <r>
    <s v="2019"/>
    <x v="6"/>
    <s v="31"/>
    <x v="0"/>
    <s v="000008559"/>
    <s v="000008559"/>
    <s v="4174050504          "/>
    <s v="CARTON Y PAPEL NO GRAV.       "/>
    <s v="  890319797"/>
    <s v="COMPAÑIA COLOMBIANA RECICLADOR"/>
    <s v="80999002            "/>
    <x v="1"/>
    <m/>
    <m/>
    <m/>
    <s v="002902"/>
    <s v="REC ANTIOQUIA JULIO         "/>
    <s v="07/31/2019"/>
    <n v="0"/>
    <n v="1623329"/>
    <n v="1623329"/>
    <x v="1"/>
    <s v="Ingreso"/>
  </r>
  <r>
    <s v="2019"/>
    <x v="10"/>
    <s v="13"/>
    <x v="0"/>
    <s v="000008564"/>
    <s v="000008564"/>
    <s v="4174050504          "/>
    <s v="CARTON Y PAPEL NO GRAV.       "/>
    <s v="  900442201"/>
    <s v="RECUPERAR S.A.S."/>
    <s v="80999002            "/>
    <x v="1"/>
    <m/>
    <m/>
    <m/>
    <s v="000672"/>
    <s v="REC JULIO 31                "/>
    <s v="08/13/2019"/>
    <n v="0"/>
    <n v="80400"/>
    <n v="80400"/>
    <x v="1"/>
    <s v="Ingreso"/>
  </r>
  <r>
    <s v="2019"/>
    <x v="10"/>
    <s v="13"/>
    <x v="0"/>
    <s v="000008564"/>
    <s v="000008564"/>
    <s v="4174050504          "/>
    <s v="CARTON Y PAPEL NO GRAV.       "/>
    <s v="  900442201"/>
    <s v="RECUPERAR S.A.S."/>
    <s v="80999003            "/>
    <x v="0"/>
    <m/>
    <m/>
    <m/>
    <s v="000673"/>
    <s v="REC JULIO 31                "/>
    <s v="08/13/2019"/>
    <n v="0"/>
    <n v="164"/>
    <n v="164"/>
    <x v="1"/>
    <s v="Ingreso"/>
  </r>
  <r>
    <s v="2019"/>
    <x v="10"/>
    <s v="13"/>
    <x v="0"/>
    <s v="000008564"/>
    <s v="000008564"/>
    <s v="4174050504          "/>
    <s v="CARTON Y PAPEL NO GRAV.       "/>
    <s v="  900442201"/>
    <s v="RECUPERAR S.A.S."/>
    <s v="80999003            "/>
    <x v="0"/>
    <m/>
    <m/>
    <m/>
    <s v="005796"/>
    <s v="REC JULIO 31                "/>
    <s v="08/13/2019"/>
    <n v="0"/>
    <n v="17996"/>
    <n v="17996"/>
    <x v="1"/>
    <s v="Ingreso"/>
  </r>
  <r>
    <s v="2019"/>
    <x v="10"/>
    <s v="13"/>
    <x v="0"/>
    <s v="000008564"/>
    <s v="000008564"/>
    <s v="4174050504          "/>
    <s v="CARTON Y PAPEL NO GRAV.       "/>
    <s v="  900442201"/>
    <s v="RECUPERAR S.A.S."/>
    <s v="80999006            "/>
    <x v="5"/>
    <m/>
    <m/>
    <m/>
    <s v="000674"/>
    <s v="REC JULIO 31                "/>
    <s v="08/13/2019"/>
    <n v="0"/>
    <n v="134187"/>
    <n v="134187"/>
    <x v="1"/>
    <s v="Ingreso"/>
  </r>
  <r>
    <s v="2019"/>
    <x v="10"/>
    <s v="13"/>
    <x v="0"/>
    <s v="000008565"/>
    <s v="000008565"/>
    <s v="4174050504          "/>
    <s v="CARTON Y PAPEL NO GRAV.       "/>
    <s v="  900442201"/>
    <s v="RECUPERAR S.A.S."/>
    <s v="80999002            "/>
    <x v="1"/>
    <m/>
    <m/>
    <m/>
    <s v="000684"/>
    <s v="REC AGO 12                 "/>
    <s v="08/13/2019"/>
    <n v="0"/>
    <n v="302652"/>
    <n v="302652"/>
    <x v="1"/>
    <s v="Ingreso"/>
  </r>
  <r>
    <s v="2019"/>
    <x v="10"/>
    <s v="13"/>
    <x v="0"/>
    <s v="000008565"/>
    <s v="000008565"/>
    <s v="4174050504          "/>
    <s v="CARTON Y PAPEL NO GRAV.       "/>
    <s v="  900442201"/>
    <s v="RECUPERAR S.A.S."/>
    <s v="80999003            "/>
    <x v="0"/>
    <m/>
    <m/>
    <m/>
    <s v="000685"/>
    <s v="REC AGO 12                 "/>
    <s v="08/13/2019"/>
    <n v="0"/>
    <n v="3724445"/>
    <n v="3724445"/>
    <x v="1"/>
    <s v="Ingreso"/>
  </r>
  <r>
    <s v="2019"/>
    <x v="10"/>
    <s v="13"/>
    <x v="0"/>
    <s v="000008565"/>
    <s v="000008565"/>
    <s v="4174050504          "/>
    <s v="CARTON Y PAPEL NO GRAV.       "/>
    <s v="  900442201"/>
    <s v="RECUPERAR S.A.S."/>
    <s v="80999008            "/>
    <x v="4"/>
    <m/>
    <m/>
    <m/>
    <s v="000686"/>
    <s v="REC AGO 12                 "/>
    <s v="08/13/2019"/>
    <n v="0"/>
    <n v="476080"/>
    <n v="476080"/>
    <x v="1"/>
    <s v="Ingreso"/>
  </r>
  <r>
    <s v="2019"/>
    <x v="10"/>
    <s v="13"/>
    <x v="0"/>
    <s v="000008566"/>
    <s v="000008566"/>
    <s v="4174050504          "/>
    <s v="CARTON Y PAPEL NO GRAV.       "/>
    <s v="  900442201"/>
    <s v="RECUPERAR S.A.S."/>
    <s v="80999002            "/>
    <x v="1"/>
    <m/>
    <m/>
    <m/>
    <s v="000695"/>
    <s v="REC AGO 35                 "/>
    <s v="08/13/2019"/>
    <n v="0"/>
    <n v="161610"/>
    <n v="161610"/>
    <x v="1"/>
    <s v="Ingreso"/>
  </r>
  <r>
    <s v="2019"/>
    <x v="10"/>
    <s v="13"/>
    <x v="0"/>
    <s v="000008566"/>
    <s v="000008566"/>
    <s v="4174050504          "/>
    <s v="CARTON Y PAPEL NO GRAV.       "/>
    <s v="  900442201"/>
    <s v="RECUPERAR S.A.S."/>
    <s v="80999003            "/>
    <x v="0"/>
    <m/>
    <m/>
    <m/>
    <s v="000696"/>
    <s v="REC AGO 35                 "/>
    <s v="08/13/2019"/>
    <n v="0"/>
    <n v="188492"/>
    <n v="188492"/>
    <x v="1"/>
    <s v="Ingreso"/>
  </r>
  <r>
    <s v="2019"/>
    <x v="10"/>
    <s v="13"/>
    <x v="0"/>
    <s v="000008566"/>
    <s v="000008566"/>
    <s v="4174050504          "/>
    <s v="CARTON Y PAPEL NO GRAV.       "/>
    <s v="  900442201"/>
    <s v="RECUPERAR S.A.S."/>
    <s v="80999005            "/>
    <x v="2"/>
    <m/>
    <m/>
    <m/>
    <s v="000697"/>
    <s v="REC AGO 35                 "/>
    <s v="08/13/2019"/>
    <n v="0"/>
    <n v="506401"/>
    <n v="506401"/>
    <x v="1"/>
    <s v="Ingreso"/>
  </r>
  <r>
    <s v="2019"/>
    <x v="10"/>
    <s v="13"/>
    <x v="0"/>
    <s v="000008567"/>
    <s v="000008567"/>
    <s v="4174050504          "/>
    <s v="CARTON Y PAPEL NO GRAV.       "/>
    <s v="  900442201"/>
    <s v="RECUPERAR S.A.S."/>
    <s v="80999002            "/>
    <x v="1"/>
    <m/>
    <m/>
    <m/>
    <s v="000706"/>
    <s v="REC AGO 6                   "/>
    <s v="08/13/2019"/>
    <n v="0"/>
    <n v="227701"/>
    <n v="227701"/>
    <x v="1"/>
    <s v="Ingreso"/>
  </r>
  <r>
    <s v="2019"/>
    <x v="10"/>
    <s v="15"/>
    <x v="0"/>
    <s v="000008578"/>
    <s v="000008578"/>
    <s v="4174050504          "/>
    <s v="CARTON Y PAPEL NO GRAV.       "/>
    <s v="   71670551"/>
    <s v="VILLEGAS CALLE JOHN JAIRO"/>
    <s v="80999002            "/>
    <x v="1"/>
    <m/>
    <m/>
    <m/>
    <s v="000787"/>
    <s v="REC AGO 511                "/>
    <s v="08/15/2019"/>
    <n v="0"/>
    <n v="22500"/>
    <n v="22500"/>
    <x v="1"/>
    <s v="Ingreso"/>
  </r>
  <r>
    <s v="2019"/>
    <x v="10"/>
    <s v="15"/>
    <x v="0"/>
    <s v="000008579"/>
    <s v="000008579"/>
    <s v="4174050504          "/>
    <s v="CARTON Y PAPEL NO GRAV.       "/>
    <s v="  900442201"/>
    <s v="RECUPERAR S.A.S."/>
    <s v="80999003            "/>
    <x v="0"/>
    <m/>
    <m/>
    <m/>
    <s v="000794"/>
    <s v="REC AGOSTO 78              "/>
    <s v="08/15/2019"/>
    <n v="0"/>
    <n v="1897213"/>
    <n v="1897213"/>
    <x v="1"/>
    <s v="Ingreso"/>
  </r>
  <r>
    <s v="2019"/>
    <x v="10"/>
    <s v="15"/>
    <x v="0"/>
    <s v="000008579"/>
    <s v="000008579"/>
    <s v="4174050504          "/>
    <s v="CARTON Y PAPEL NO GRAV.       "/>
    <s v="  900442201"/>
    <s v="RECUPERAR S.A.S."/>
    <s v="80999008            "/>
    <x v="4"/>
    <m/>
    <m/>
    <m/>
    <s v="000795"/>
    <s v="REC AGOSTO 78              "/>
    <s v="08/15/2019"/>
    <n v="0"/>
    <n v="515622"/>
    <n v="515622"/>
    <x v="1"/>
    <s v="Ingreso"/>
  </r>
  <r>
    <s v="2019"/>
    <x v="10"/>
    <s v="15"/>
    <x v="0"/>
    <s v="000008580"/>
    <s v="000008580"/>
    <s v="4174050504          "/>
    <s v="CARTON Y PAPEL NO GRAV.       "/>
    <s v="  900442201"/>
    <s v="RECUPERAR S.A.S."/>
    <s v="80999002            "/>
    <x v="1"/>
    <m/>
    <m/>
    <m/>
    <s v="000803"/>
    <s v="REC AGOSTO 9                "/>
    <s v="08/15/2019"/>
    <n v="0"/>
    <n v="124128"/>
    <n v="124128"/>
    <x v="1"/>
    <s v="Ingreso"/>
  </r>
  <r>
    <s v="2019"/>
    <x v="10"/>
    <s v="15"/>
    <x v="0"/>
    <s v="000008580"/>
    <s v="000008580"/>
    <s v="4174050504          "/>
    <s v="CARTON Y PAPEL NO GRAV.       "/>
    <s v="  900442201"/>
    <s v="RECUPERAR S.A.S."/>
    <s v="80999003            "/>
    <x v="0"/>
    <m/>
    <m/>
    <m/>
    <s v="000804"/>
    <s v="REC AGOSTO 9                "/>
    <s v="08/15/2019"/>
    <n v="0"/>
    <n v="729360"/>
    <n v="729360"/>
    <x v="1"/>
    <s v="Ingreso"/>
  </r>
  <r>
    <s v="2019"/>
    <x v="10"/>
    <s v="15"/>
    <x v="0"/>
    <s v="000008581"/>
    <s v="000008581"/>
    <s v="4174050504          "/>
    <s v="CARTON Y PAPEL NO GRAV.       "/>
    <s v="  900442201"/>
    <s v="RECUPERAR S.A.S."/>
    <s v="80999002            "/>
    <x v="1"/>
    <m/>
    <m/>
    <m/>
    <s v="000812"/>
    <s v="REC AGO 1011               "/>
    <s v="08/15/2019"/>
    <n v="0"/>
    <n v="400"/>
    <n v="400"/>
    <x v="1"/>
    <s v="Ingreso"/>
  </r>
  <r>
    <s v="2019"/>
    <x v="10"/>
    <s v="15"/>
    <x v="0"/>
    <s v="000008581"/>
    <s v="000008581"/>
    <s v="4174050504          "/>
    <s v="CARTON Y PAPEL NO GRAV.       "/>
    <s v="  900442201"/>
    <s v="RECUPERAR S.A.S."/>
    <s v="80999003            "/>
    <x v="0"/>
    <m/>
    <m/>
    <m/>
    <s v="000813"/>
    <s v="REC AGO 1011               "/>
    <s v="08/15/2019"/>
    <n v="0"/>
    <n v="240720"/>
    <n v="240720"/>
    <x v="1"/>
    <s v="Ingreso"/>
  </r>
  <r>
    <s v="2019"/>
    <x v="10"/>
    <s v="16"/>
    <x v="0"/>
    <s v="000008586"/>
    <s v="000008586"/>
    <s v="4174050504          "/>
    <s v="CARTON Y PAPEL NO GRAV.       "/>
    <s v="  890319797"/>
    <s v="COMPAÑIA COLOMBIANA RECICLADOR"/>
    <s v="80999006            "/>
    <x v="5"/>
    <m/>
    <m/>
    <m/>
    <s v="000872"/>
    <s v="REC JULIO 28 A AGO 9        "/>
    <s v="08/16/2019"/>
    <n v="0"/>
    <n v="8881162"/>
    <n v="8881162"/>
    <x v="1"/>
    <s v="Ingreso"/>
  </r>
  <r>
    <s v="2019"/>
    <x v="10"/>
    <s v="16"/>
    <x v="0"/>
    <s v="000008586"/>
    <s v="000008586"/>
    <s v="4174050504          "/>
    <s v="CARTON Y PAPEL NO GRAV.       "/>
    <s v="  890319797"/>
    <s v="COMPAÑIA COLOMBIANA RECICLADOR"/>
    <s v="80999008            "/>
    <x v="4"/>
    <m/>
    <m/>
    <m/>
    <s v="000873"/>
    <s v="REC JULIO 28 A AGO 9        "/>
    <s v="08/16/2019"/>
    <n v="0"/>
    <n v="989076"/>
    <n v="989076"/>
    <x v="1"/>
    <s v="Ingreso"/>
  </r>
  <r>
    <s v="2019"/>
    <x v="10"/>
    <s v="21"/>
    <x v="0"/>
    <s v="000008593"/>
    <s v="000008593"/>
    <s v="4174050504          "/>
    <s v="CARTON Y PAPEL NO GRAV.       "/>
    <s v="  900442201"/>
    <s v="RECUPERAR S.A.S."/>
    <s v="80999002            "/>
    <x v="1"/>
    <m/>
    <m/>
    <m/>
    <s v="001120"/>
    <s v="REC AGOSTO 12               "/>
    <s v="08/21/2019"/>
    <n v="0"/>
    <n v="129198"/>
    <n v="129198"/>
    <x v="1"/>
    <s v="Ingreso"/>
  </r>
  <r>
    <s v="2019"/>
    <x v="10"/>
    <s v="21"/>
    <x v="0"/>
    <s v="000008593"/>
    <s v="000008593"/>
    <s v="4174050504          "/>
    <s v="CARTON Y PAPEL NO GRAV.       "/>
    <s v="  900442201"/>
    <s v="RECUPERAR S.A.S."/>
    <s v="80999006            "/>
    <x v="5"/>
    <m/>
    <m/>
    <m/>
    <s v="001121"/>
    <s v="REC AGOSTO 12               "/>
    <s v="08/21/2019"/>
    <n v="0"/>
    <n v="174503"/>
    <n v="174503"/>
    <x v="1"/>
    <s v="Ingreso"/>
  </r>
  <r>
    <s v="2019"/>
    <x v="10"/>
    <s v="21"/>
    <x v="0"/>
    <s v="000008593"/>
    <s v="000008593"/>
    <s v="4174050504          "/>
    <s v="CARTON Y PAPEL NO GRAV.       "/>
    <s v="  900442201"/>
    <s v="RECUPERAR S.A.S."/>
    <s v="80999008            "/>
    <x v="4"/>
    <m/>
    <m/>
    <m/>
    <s v="001122"/>
    <s v="REC AGOSTO 12               "/>
    <s v="08/21/2019"/>
    <n v="0"/>
    <n v="174730"/>
    <n v="174730"/>
    <x v="1"/>
    <s v="Ingreso"/>
  </r>
  <r>
    <s v="2019"/>
    <x v="10"/>
    <s v="21"/>
    <x v="0"/>
    <s v="000008594"/>
    <s v="000008594"/>
    <s v="4174050504          "/>
    <s v="CARTON Y PAPEL NO GRAV.       "/>
    <s v="  900442201"/>
    <s v="RECUPERAR S.A.S."/>
    <s v="80999003            "/>
    <x v="0"/>
    <m/>
    <m/>
    <m/>
    <s v="001132"/>
    <s v="REC AGOSTO 13               "/>
    <s v="08/21/2019"/>
    <n v="0"/>
    <n v="611273"/>
    <n v="611273"/>
    <x v="1"/>
    <s v="Ingreso"/>
  </r>
  <r>
    <s v="2019"/>
    <x v="10"/>
    <s v="21"/>
    <x v="0"/>
    <s v="000008594"/>
    <s v="000008594"/>
    <s v="4174050504          "/>
    <s v="CARTON Y PAPEL NO GRAV.       "/>
    <s v="  900442201"/>
    <s v="RECUPERAR S.A.S."/>
    <s v="80999005            "/>
    <x v="2"/>
    <m/>
    <m/>
    <m/>
    <s v="001133"/>
    <s v="REC AGOSTO 13               "/>
    <s v="08/21/2019"/>
    <n v="0"/>
    <n v="470306"/>
    <n v="470306"/>
    <x v="1"/>
    <s v="Ingreso"/>
  </r>
  <r>
    <s v="2019"/>
    <x v="10"/>
    <s v="21"/>
    <x v="0"/>
    <s v="000008595"/>
    <s v="000008595"/>
    <s v="4174050504          "/>
    <s v="CARTON Y PAPEL NO GRAV.       "/>
    <s v="  900442201"/>
    <s v="RECUPERAR S.A.S."/>
    <s v="80999002            "/>
    <x v="1"/>
    <m/>
    <m/>
    <m/>
    <s v="001142"/>
    <s v="REC AGOSTO 14               "/>
    <s v="08/21/2019"/>
    <n v="0"/>
    <n v="236330"/>
    <n v="236330"/>
    <x v="1"/>
    <s v="Ingreso"/>
  </r>
  <r>
    <s v="2019"/>
    <x v="10"/>
    <s v="21"/>
    <x v="0"/>
    <s v="000008595"/>
    <s v="000008595"/>
    <s v="4174050504          "/>
    <s v="CARTON Y PAPEL NO GRAV.       "/>
    <s v="  900442201"/>
    <s v="RECUPERAR S.A.S."/>
    <s v="80999003            "/>
    <x v="0"/>
    <m/>
    <m/>
    <m/>
    <s v="001143"/>
    <s v="REC AGOSTO 14               "/>
    <s v="08/21/2019"/>
    <n v="0"/>
    <n v="433106"/>
    <n v="433106"/>
    <x v="1"/>
    <s v="Ingreso"/>
  </r>
  <r>
    <s v="2019"/>
    <x v="10"/>
    <s v="21"/>
    <x v="0"/>
    <s v="000008596"/>
    <s v="000008596"/>
    <s v="4174050504          "/>
    <s v="CARTON Y PAPEL NO GRAV.       "/>
    <s v="  900442201"/>
    <s v="RECUPERAR S.A.S."/>
    <s v="80999002            "/>
    <x v="1"/>
    <m/>
    <m/>
    <m/>
    <s v="001152"/>
    <s v="REC AGOSTO 15               "/>
    <s v="08/21/2019"/>
    <n v="0"/>
    <n v="770140"/>
    <n v="770140"/>
    <x v="1"/>
    <s v="Ingreso"/>
  </r>
  <r>
    <s v="2019"/>
    <x v="10"/>
    <s v="21"/>
    <x v="0"/>
    <s v="000008596"/>
    <s v="000008596"/>
    <s v="4174050504          "/>
    <s v="CARTON Y PAPEL NO GRAV.       "/>
    <s v="  900442201"/>
    <s v="RECUPERAR S.A.S."/>
    <s v="80999003            "/>
    <x v="0"/>
    <m/>
    <m/>
    <m/>
    <s v="001153"/>
    <s v="REC AGOSTO 15               "/>
    <s v="08/21/2019"/>
    <n v="0"/>
    <n v="1618322"/>
    <n v="1618322"/>
    <x v="1"/>
    <s v="Ingreso"/>
  </r>
  <r>
    <s v="2019"/>
    <x v="10"/>
    <s v="21"/>
    <x v="0"/>
    <s v="000008596"/>
    <s v="000008596"/>
    <s v="4174050504          "/>
    <s v="CARTON Y PAPEL NO GRAV.       "/>
    <s v="  900442201"/>
    <s v="RECUPERAR S.A.S."/>
    <s v="80999005            "/>
    <x v="2"/>
    <m/>
    <m/>
    <m/>
    <s v="001154"/>
    <s v="REC AGOSTO 15               "/>
    <s v="08/21/2019"/>
    <n v="0"/>
    <n v="365"/>
    <n v="365"/>
    <x v="1"/>
    <s v="Ingreso"/>
  </r>
  <r>
    <s v="2019"/>
    <x v="10"/>
    <s v="21"/>
    <x v="0"/>
    <s v="000008597"/>
    <s v="000008597"/>
    <s v="4174050504          "/>
    <s v="CARTON Y PAPEL NO GRAV.       "/>
    <s v="  900442201"/>
    <s v="RECUPERAR S.A.S."/>
    <s v="80999002            "/>
    <x v="1"/>
    <m/>
    <m/>
    <m/>
    <s v="001165"/>
    <s v="RECICLAJE                   "/>
    <s v="08/21/2019"/>
    <n v="0"/>
    <n v="889055"/>
    <n v="889055"/>
    <x v="1"/>
    <s v="Ingreso"/>
  </r>
  <r>
    <s v="2019"/>
    <x v="10"/>
    <s v="21"/>
    <x v="0"/>
    <s v="000008597"/>
    <s v="000008597"/>
    <s v="4174050504          "/>
    <s v="CARTON Y PAPEL NO GRAV.       "/>
    <s v="  900442201"/>
    <s v="RECUPERAR S.A.S."/>
    <s v="80999003            "/>
    <x v="0"/>
    <m/>
    <m/>
    <m/>
    <s v="001166"/>
    <s v="RECICLAJE                   "/>
    <s v="08/21/2019"/>
    <n v="0"/>
    <n v="44370"/>
    <n v="44370"/>
    <x v="1"/>
    <s v="Ingreso"/>
  </r>
  <r>
    <s v="2019"/>
    <x v="10"/>
    <s v="21"/>
    <x v="0"/>
    <s v="000008597"/>
    <s v="000008597"/>
    <s v="4174050504          "/>
    <s v="CARTON Y PAPEL NO GRAV.       "/>
    <s v="  900442201"/>
    <s v="RECUPERAR S.A.S."/>
    <s v="80999005            "/>
    <x v="2"/>
    <m/>
    <m/>
    <m/>
    <s v="001167"/>
    <s v="RECICLAJE                   "/>
    <s v="08/21/2019"/>
    <n v="0"/>
    <n v="204939"/>
    <n v="204939"/>
    <x v="1"/>
    <s v="Ingreso"/>
  </r>
  <r>
    <s v="2019"/>
    <x v="10"/>
    <s v="21"/>
    <x v="0"/>
    <s v="000008597"/>
    <s v="000008597"/>
    <s v="4174050504          "/>
    <s v="CARTON Y PAPEL NO GRAV.       "/>
    <s v="  900442201"/>
    <s v="RECUPERAR S.A.S."/>
    <s v="80999006            "/>
    <x v="5"/>
    <m/>
    <m/>
    <m/>
    <s v="001168"/>
    <s v="RECICLAJE                   "/>
    <s v="08/21/2019"/>
    <n v="0"/>
    <n v="191797"/>
    <n v="191797"/>
    <x v="1"/>
    <s v="Ingreso"/>
  </r>
  <r>
    <s v="2019"/>
    <x v="10"/>
    <s v="21"/>
    <x v="0"/>
    <s v="000008597"/>
    <s v="000008597"/>
    <s v="4174050504          "/>
    <s v="CARTON Y PAPEL NO GRAV.       "/>
    <s v="  900442201"/>
    <s v="RECUPERAR S.A.S."/>
    <s v="80999008            "/>
    <x v="4"/>
    <m/>
    <m/>
    <m/>
    <s v="001169"/>
    <s v="RECICLAJE                   "/>
    <s v="08/21/2019"/>
    <n v="0"/>
    <n v="644230"/>
    <n v="644230"/>
    <x v="1"/>
    <s v="Ingreso"/>
  </r>
  <r>
    <s v="2019"/>
    <x v="10"/>
    <s v="23"/>
    <x v="0"/>
    <s v="000008598"/>
    <s v="000008598"/>
    <s v="4174050504          "/>
    <s v="CARTON Y PAPEL NO GRAV.       "/>
    <s v="  900442201"/>
    <s v="RECUPERAR S.A.S."/>
    <s v="80999003            "/>
    <x v="0"/>
    <m/>
    <m/>
    <m/>
    <s v="001623"/>
    <s v="REC AGOSTO 20               "/>
    <s v="08/23/2019"/>
    <n v="0"/>
    <n v="1146234"/>
    <n v="1146234"/>
    <x v="1"/>
    <s v="Ingreso"/>
  </r>
  <r>
    <s v="2019"/>
    <x v="10"/>
    <s v="23"/>
    <x v="0"/>
    <s v="000008598"/>
    <s v="000008598"/>
    <s v="4174050504          "/>
    <s v="CARTON Y PAPEL NO GRAV.       "/>
    <s v="  900442201"/>
    <s v="RECUPERAR S.A.S."/>
    <s v="80999008            "/>
    <x v="4"/>
    <m/>
    <m/>
    <m/>
    <s v="001624"/>
    <s v="REC AGOSTO 20               "/>
    <s v="08/23/2019"/>
    <n v="0"/>
    <n v="192848"/>
    <n v="192848"/>
    <x v="1"/>
    <s v="Ingreso"/>
  </r>
  <r>
    <s v="2019"/>
    <x v="10"/>
    <s v="23"/>
    <x v="0"/>
    <s v="000008599"/>
    <s v="000008599"/>
    <s v="4174050504          "/>
    <s v="CARTON Y PAPEL NO GRAV.       "/>
    <s v="  900442201"/>
    <s v="RECUPERAR S.A.S."/>
    <s v="80999002            "/>
    <x v="1"/>
    <m/>
    <m/>
    <m/>
    <s v="001632"/>
    <s v="REC AGOSTO 21               "/>
    <s v="08/23/2019"/>
    <n v="0"/>
    <n v="1093258"/>
    <n v="1093258"/>
    <x v="1"/>
    <s v="Ingreso"/>
  </r>
  <r>
    <s v="2019"/>
    <x v="10"/>
    <s v="23"/>
    <x v="0"/>
    <s v="000008608"/>
    <s v="000008608"/>
    <s v="4174050504          "/>
    <s v="CARTON Y PAPEL NO GRAV.       "/>
    <s v="  890319797"/>
    <s v="COMPAÑIA COLOMBIANA RECICLADOR"/>
    <s v="80999006            "/>
    <x v="5"/>
    <m/>
    <m/>
    <m/>
    <s v="001667"/>
    <s v="RECICLAJE                   "/>
    <s v="08/23/2019"/>
    <n v="0"/>
    <n v="9072284"/>
    <n v="9072284"/>
    <x v="1"/>
    <s v="Ingreso"/>
  </r>
  <r>
    <s v="2019"/>
    <x v="10"/>
    <s v="27"/>
    <x v="0"/>
    <s v="000008613"/>
    <s v="000008613"/>
    <s v="4174050504          "/>
    <s v="CARTON Y PAPEL NO GRAV.       "/>
    <s v="  900442201"/>
    <s v="RECUPERAR S.A.S."/>
    <s v="80999002            "/>
    <x v="1"/>
    <m/>
    <m/>
    <m/>
    <s v="001767"/>
    <s v="REC AGOSTO 22               "/>
    <s v="08/27/2019"/>
    <n v="0"/>
    <n v="202426"/>
    <n v="202426"/>
    <x v="1"/>
    <s v="Ingreso"/>
  </r>
  <r>
    <s v="2019"/>
    <x v="10"/>
    <s v="27"/>
    <x v="0"/>
    <s v="000008613"/>
    <s v="000008613"/>
    <s v="4174050504          "/>
    <s v="CARTON Y PAPEL NO GRAV.       "/>
    <s v="  900442201"/>
    <s v="RECUPERAR S.A.S."/>
    <s v="80999003            "/>
    <x v="0"/>
    <m/>
    <m/>
    <m/>
    <s v="001768"/>
    <s v="REC AGOSTO 22               "/>
    <s v="08/27/2019"/>
    <n v="0"/>
    <n v="177735"/>
    <n v="177735"/>
    <x v="1"/>
    <s v="Ingreso"/>
  </r>
  <r>
    <s v="2019"/>
    <x v="10"/>
    <s v="27"/>
    <x v="0"/>
    <s v="000008614"/>
    <s v="000008614"/>
    <s v="4174050504          "/>
    <s v="CARTON Y PAPEL NO GRAV.       "/>
    <s v="  900442201"/>
    <s v="RECUPERAR S.A.S."/>
    <s v="80999003            "/>
    <x v="0"/>
    <m/>
    <m/>
    <m/>
    <s v="001776"/>
    <n v="155442"/>
    <s v="08/27/2019"/>
    <n v="0"/>
    <n v="1119061"/>
    <n v="1119061"/>
    <x v="1"/>
    <s v="Ingreso"/>
  </r>
  <r>
    <s v="2019"/>
    <x v="10"/>
    <s v="27"/>
    <x v="0"/>
    <s v="000008614"/>
    <s v="000008614"/>
    <s v="4174050504          "/>
    <s v="CARTON Y PAPEL NO GRAV.       "/>
    <s v="  900442201"/>
    <s v="RECUPERAR S.A.S."/>
    <s v="80999005            "/>
    <x v="2"/>
    <m/>
    <m/>
    <m/>
    <s v="001777"/>
    <n v="155442"/>
    <s v="08/27/2019"/>
    <n v="0"/>
    <n v="1241"/>
    <n v="1241"/>
    <x v="1"/>
    <s v="Ingreso"/>
  </r>
  <r>
    <s v="2019"/>
    <x v="10"/>
    <s v="27"/>
    <x v="0"/>
    <s v="000008622"/>
    <s v="000008622"/>
    <s v="4174050504          "/>
    <s v="CARTON Y PAPEL NO GRAV.       "/>
    <s v="   71670551"/>
    <s v="VILLEGAS CALLE JOHN JAIRO"/>
    <s v="80999002            "/>
    <x v="1"/>
    <m/>
    <m/>
    <m/>
    <s v="001812"/>
    <s v="REC AGOSTO 1925            "/>
    <s v="08/27/2019"/>
    <n v="0"/>
    <n v="1500"/>
    <n v="1500"/>
    <x v="1"/>
    <s v="Ingreso"/>
  </r>
  <r>
    <s v="2019"/>
    <x v="10"/>
    <s v="28"/>
    <x v="0"/>
    <s v="000008626"/>
    <s v="000008626"/>
    <s v="4174050504          "/>
    <s v="CARTON Y PAPEL NO GRAV.       "/>
    <s v="  900442201"/>
    <s v="RECUPERAR S.A.S."/>
    <s v="80999002            "/>
    <x v="1"/>
    <m/>
    <m/>
    <m/>
    <s v="002607"/>
    <s v="REC AGOSTO 2627            "/>
    <s v="08/28/2019"/>
    <n v="0"/>
    <n v="215164"/>
    <n v="215164"/>
    <x v="1"/>
    <s v="Ingreso"/>
  </r>
  <r>
    <s v="2019"/>
    <x v="10"/>
    <s v="28"/>
    <x v="0"/>
    <s v="000008626"/>
    <s v="000008626"/>
    <s v="4174050504          "/>
    <s v="CARTON Y PAPEL NO GRAV.       "/>
    <s v="  900442201"/>
    <s v="RECUPERAR S.A.S."/>
    <s v="80999003            "/>
    <x v="0"/>
    <m/>
    <m/>
    <m/>
    <s v="002608"/>
    <s v="REC AGOSTO 2627            "/>
    <s v="08/28/2019"/>
    <n v="0"/>
    <n v="945370"/>
    <n v="945370"/>
    <x v="1"/>
    <s v="Ingreso"/>
  </r>
  <r>
    <s v="2019"/>
    <x v="10"/>
    <s v="28"/>
    <x v="0"/>
    <s v="000008626"/>
    <s v="000008626"/>
    <s v="4174050504          "/>
    <s v="CARTON Y PAPEL NO GRAV.       "/>
    <s v="  900442201"/>
    <s v="RECUPERAR S.A.S."/>
    <s v="80999005            "/>
    <x v="2"/>
    <m/>
    <m/>
    <m/>
    <s v="002609"/>
    <s v="REC AGOSTO 2627            "/>
    <s v="08/28/2019"/>
    <n v="0"/>
    <n v="263144"/>
    <n v="263144"/>
    <x v="1"/>
    <s v="Ingreso"/>
  </r>
  <r>
    <s v="2019"/>
    <x v="10"/>
    <s v="28"/>
    <x v="0"/>
    <s v="000008626"/>
    <s v="000008626"/>
    <s v="4174050504          "/>
    <s v="CARTON Y PAPEL NO GRAV.       "/>
    <s v="  900442201"/>
    <s v="RECUPERAR S.A.S."/>
    <s v="80999008            "/>
    <x v="4"/>
    <m/>
    <m/>
    <m/>
    <s v="002610"/>
    <s v="REC AGOSTO 2627            "/>
    <s v="08/28/2019"/>
    <n v="0"/>
    <n v="821899"/>
    <n v="821899"/>
    <x v="1"/>
    <s v="Ingreso"/>
  </r>
  <r>
    <s v="2019"/>
    <x v="10"/>
    <s v="29"/>
    <x v="0"/>
    <s v="000008628"/>
    <s v="000008628"/>
    <s v="4174050504          "/>
    <s v="CARTON Y PAPEL NO GRAV.       "/>
    <s v="  900442201"/>
    <s v="RECUPERAR S.A.S."/>
    <s v="80999002            "/>
    <x v="1"/>
    <m/>
    <m/>
    <m/>
    <s v="002669"/>
    <s v="REC AGOSTO 28               "/>
    <s v="08/29/2019"/>
    <n v="0"/>
    <n v="444187"/>
    <n v="444187"/>
    <x v="1"/>
    <s v="Ingreso"/>
  </r>
  <r>
    <s v="2019"/>
    <x v="10"/>
    <s v="29"/>
    <x v="0"/>
    <s v="000008628"/>
    <s v="000008628"/>
    <s v="4174050504          "/>
    <s v="CARTON Y PAPEL NO GRAV.       "/>
    <s v="  900442201"/>
    <s v="RECUPERAR S.A.S."/>
    <s v="80999006            "/>
    <x v="5"/>
    <m/>
    <m/>
    <m/>
    <s v="002670"/>
    <s v="REC AGOSTO 28               "/>
    <s v="08/29/2019"/>
    <n v="0"/>
    <n v="177825"/>
    <n v="177825"/>
    <x v="1"/>
    <s v="Ingreso"/>
  </r>
  <r>
    <s v="2019"/>
    <x v="10"/>
    <s v="29"/>
    <x v="0"/>
    <s v="000008628"/>
    <s v="000008628"/>
    <s v="4174050504          "/>
    <s v="CARTON Y PAPEL NO GRAV.       "/>
    <s v="  900442201"/>
    <s v="RECUPERAR S.A.S."/>
    <s v="80999008            "/>
    <x v="4"/>
    <m/>
    <m/>
    <m/>
    <s v="002671"/>
    <s v="REC AGOSTO 28               "/>
    <s v="08/29/2019"/>
    <n v="0"/>
    <n v="673983"/>
    <n v="673983"/>
    <x v="1"/>
    <s v="Ingreso"/>
  </r>
  <r>
    <s v="2019"/>
    <x v="10"/>
    <s v="29"/>
    <x v="0"/>
    <s v="000008632"/>
    <s v="000008632"/>
    <s v="4174050504          "/>
    <s v="CARTON Y PAPEL NO GRAV.       "/>
    <s v="  890319797"/>
    <s v="COMPAÑIA COLOMBIANA RECICLADOR"/>
    <s v="80999005            "/>
    <x v="2"/>
    <m/>
    <m/>
    <m/>
    <s v="002693"/>
    <s v="REC AGOSTO COSTA            "/>
    <s v="08/29/2019"/>
    <n v="0"/>
    <n v="2415027"/>
    <n v="2415027"/>
    <x v="1"/>
    <s v="Ingreso"/>
  </r>
  <r>
    <s v="2019"/>
    <x v="10"/>
    <s v="29"/>
    <x v="0"/>
    <s v="000008633"/>
    <s v="000008633"/>
    <s v="4174050504          "/>
    <s v="CARTON Y PAPEL NO GRAV.       "/>
    <s v="  890319797"/>
    <s v="COMPAÑIA COLOMBIANA RECICLADOR"/>
    <s v="80999003            "/>
    <x v="0"/>
    <m/>
    <m/>
    <m/>
    <s v="002698"/>
    <s v="REC BOGOTA AGOSTO 117      "/>
    <s v="08/29/2019"/>
    <n v="0"/>
    <n v="10022280"/>
    <n v="10022280"/>
    <x v="1"/>
    <s v="Ingreso"/>
  </r>
  <r>
    <s v="2019"/>
    <x v="10"/>
    <s v="29"/>
    <x v="0"/>
    <s v="000008634"/>
    <s v="000008634"/>
    <s v="4174050504          "/>
    <s v="CARTON Y PAPEL NO GRAV.       "/>
    <s v="  800013252"/>
    <s v="CTA DE RECICLAJE Y SERVICIOS C"/>
    <s v="80999004            "/>
    <x v="3"/>
    <m/>
    <m/>
    <m/>
    <s v="002703"/>
    <s v="RECICLAJE                   "/>
    <s v="08/29/2019"/>
    <n v="0"/>
    <n v="649600"/>
    <n v="649600"/>
    <x v="1"/>
    <s v="Ingreso"/>
  </r>
  <r>
    <s v="2019"/>
    <x v="10"/>
    <s v="30"/>
    <x v="0"/>
    <s v="000008637"/>
    <s v="000008637"/>
    <s v="4174050504          "/>
    <s v="CARTON Y PAPEL NO GRAV.       "/>
    <s v="  890319797"/>
    <s v="COMPAÑIA COLOMBIANA RECICLADOR"/>
    <s v="80999006            "/>
    <x v="5"/>
    <m/>
    <m/>
    <m/>
    <s v="002751"/>
    <s v="REC AGOSTO 1723  YUMBO     "/>
    <s v="08/30/2019"/>
    <n v="0"/>
    <n v="8536502"/>
    <n v="8536502"/>
    <x v="1"/>
    <s v="Ingreso"/>
  </r>
  <r>
    <s v="2019"/>
    <x v="10"/>
    <s v="30"/>
    <x v="0"/>
    <s v="000008637"/>
    <s v="000008637"/>
    <s v="4174050504          "/>
    <s v="CARTON Y PAPEL NO GRAV.       "/>
    <s v="  890319797"/>
    <s v="COMPAÑIA COLOMBIANA RECICLADOR"/>
    <s v="80999008            "/>
    <x v="4"/>
    <m/>
    <m/>
    <m/>
    <s v="002752"/>
    <s v="REC AGOSTO 1723  YUMBO     "/>
    <s v="08/30/2019"/>
    <n v="0"/>
    <n v="683338"/>
    <n v="683338"/>
    <x v="1"/>
    <s v="Ingreso"/>
  </r>
  <r>
    <s v="2019"/>
    <x v="10"/>
    <s v="30"/>
    <x v="0"/>
    <s v="000008640"/>
    <s v="000008640"/>
    <s v="4174050504          "/>
    <s v="CARTON Y PAPEL NO GRAV.       "/>
    <s v="  890319797"/>
    <s v="COMPAÑIA COLOMBIANA RECICLADOR"/>
    <s v="80999003            "/>
    <x v="0"/>
    <m/>
    <m/>
    <m/>
    <s v="002766"/>
    <s v="REC AGOSTO 1829            "/>
    <s v="08/30/2019"/>
    <n v="0"/>
    <n v="12304170"/>
    <n v="12304170"/>
    <x v="1"/>
    <s v="Ingreso"/>
  </r>
  <r>
    <s v="2019"/>
    <x v="10"/>
    <s v="30"/>
    <x v="0"/>
    <s v="000008640"/>
    <s v="000008640"/>
    <s v="4174050504          "/>
    <s v="CARTON Y PAPEL NO GRAV.       "/>
    <s v="  890319797"/>
    <s v="COMPAÑIA COLOMBIANA RECICLADOR"/>
    <s v="80999004            "/>
    <x v="3"/>
    <m/>
    <m/>
    <m/>
    <s v="002767"/>
    <s v="REC AGOSTO 1829            "/>
    <s v="08/30/2019"/>
    <n v="0"/>
    <n v="15969536"/>
    <n v="15969536"/>
    <x v="1"/>
    <s v="Ingreso"/>
  </r>
  <r>
    <s v="2019"/>
    <x v="10"/>
    <s v="30"/>
    <x v="0"/>
    <s v="000008641"/>
    <s v="000008641"/>
    <s v="4174050504          "/>
    <s v="CARTON Y PAPEL NO GRAV.       "/>
    <s v="  890319797"/>
    <s v="COMPAÑIA COLOMBIANA RECICLADOR"/>
    <s v="80999002            "/>
    <x v="1"/>
    <m/>
    <m/>
    <m/>
    <s v="002774"/>
    <s v="REC ANTIOQUIA AGOSTO        "/>
    <s v="08/30/2019"/>
    <n v="0"/>
    <n v="1471840"/>
    <n v="1471840"/>
    <x v="1"/>
    <s v="Ingreso"/>
  </r>
  <r>
    <s v="2019"/>
    <x v="7"/>
    <s v="10"/>
    <x v="0"/>
    <s v="000008643"/>
    <s v="000008643"/>
    <s v="4174050504          "/>
    <s v="CARTON Y PAPEL NO GRAV.       "/>
    <s v="  900442201"/>
    <s v="RECUPERAR S.A.S."/>
    <s v="80999002            "/>
    <x v="1"/>
    <m/>
    <m/>
    <m/>
    <s v="001258"/>
    <s v="REC AGOSTO 2930            "/>
    <s v="09/10/2019"/>
    <n v="0"/>
    <n v="25296"/>
    <n v="25296"/>
    <x v="1"/>
    <s v="Ingreso"/>
  </r>
  <r>
    <s v="2019"/>
    <x v="7"/>
    <s v="10"/>
    <x v="0"/>
    <s v="000008643"/>
    <s v="000008643"/>
    <s v="4174050504          "/>
    <s v="CARTON Y PAPEL NO GRAV.       "/>
    <s v="  900442201"/>
    <s v="RECUPERAR S.A.S."/>
    <s v="80999002            "/>
    <x v="1"/>
    <m/>
    <m/>
    <m/>
    <s v="001262"/>
    <s v="REC AGOSTO 2930            "/>
    <s v="09/10/2019"/>
    <n v="0"/>
    <n v="390"/>
    <n v="390"/>
    <x v="1"/>
    <s v="Ingreso"/>
  </r>
  <r>
    <s v="2019"/>
    <x v="7"/>
    <s v="10"/>
    <x v="0"/>
    <s v="000008643"/>
    <s v="000008643"/>
    <s v="4174050504          "/>
    <s v="CARTON Y PAPEL NO GRAV.       "/>
    <s v="  900442201"/>
    <s v="RECUPERAR S.A.S."/>
    <s v="80999002            "/>
    <x v="1"/>
    <m/>
    <m/>
    <m/>
    <s v="001263"/>
    <s v="REC AGOSTO 2930            "/>
    <s v="09/10/2019"/>
    <n v="0"/>
    <n v="60"/>
    <n v="60"/>
    <x v="1"/>
    <s v="Ingreso"/>
  </r>
  <r>
    <s v="2019"/>
    <x v="7"/>
    <s v="10"/>
    <x v="0"/>
    <s v="000008643"/>
    <s v="000008643"/>
    <s v="4174050504          "/>
    <s v="CARTON Y PAPEL NO GRAV.       "/>
    <s v="  900442201"/>
    <s v="RECUPERAR S.A.S."/>
    <s v="80999003            "/>
    <x v="0"/>
    <m/>
    <m/>
    <m/>
    <s v="001268"/>
    <s v="REC AGOSTO 2930            "/>
    <s v="09/10/2019"/>
    <n v="0"/>
    <n v="283560"/>
    <n v="283560"/>
    <x v="1"/>
    <s v="Ingreso"/>
  </r>
  <r>
    <s v="2019"/>
    <x v="7"/>
    <s v="10"/>
    <x v="0"/>
    <s v="000008643"/>
    <s v="000008643"/>
    <s v="4174050504          "/>
    <s v="CARTON Y PAPEL NO GRAV.       "/>
    <s v="  900442201"/>
    <s v="RECUPERAR S.A.S."/>
    <s v="80999003            "/>
    <x v="0"/>
    <m/>
    <m/>
    <m/>
    <s v="001270"/>
    <s v="REC AGOSTO 2930            "/>
    <s v="09/10/2019"/>
    <n v="0"/>
    <n v="37808"/>
    <n v="37808"/>
    <x v="1"/>
    <s v="Ingreso"/>
  </r>
  <r>
    <s v="2019"/>
    <x v="7"/>
    <s v="10"/>
    <x v="0"/>
    <s v="000008643"/>
    <s v="000008643"/>
    <s v="4174050504          "/>
    <s v="CARTON Y PAPEL NO GRAV.       "/>
    <s v="  900442201"/>
    <s v="RECUPERAR S.A.S."/>
    <s v="80999003            "/>
    <x v="0"/>
    <m/>
    <m/>
    <m/>
    <s v="001271"/>
    <s v="REC AGOSTO 2930            "/>
    <s v="09/10/2019"/>
    <n v="0"/>
    <n v="113046"/>
    <n v="113046"/>
    <x v="1"/>
    <s v="Ingreso"/>
  </r>
  <r>
    <s v="2019"/>
    <x v="7"/>
    <s v="10"/>
    <x v="0"/>
    <s v="000008643"/>
    <s v="000008643"/>
    <s v="4174050504          "/>
    <s v="CARTON Y PAPEL NO GRAV.       "/>
    <s v="  900442201"/>
    <s v="RECUPERAR S.A.S."/>
    <s v="80999003            "/>
    <x v="0"/>
    <m/>
    <m/>
    <m/>
    <s v="001272"/>
    <s v="REC AGOSTO 2930            "/>
    <s v="09/10/2019"/>
    <n v="0"/>
    <n v="529740"/>
    <n v="529740"/>
    <x v="1"/>
    <s v="Ingreso"/>
  </r>
  <r>
    <s v="2019"/>
    <x v="7"/>
    <s v="10"/>
    <x v="0"/>
    <s v="000008643"/>
    <s v="000008643"/>
    <s v="4174050504          "/>
    <s v="CARTON Y PAPEL NO GRAV.       "/>
    <s v="  900442201"/>
    <s v="RECUPERAR S.A.S."/>
    <s v="80999003            "/>
    <x v="0"/>
    <m/>
    <m/>
    <m/>
    <s v="001280"/>
    <s v="REC AGOSTO 2930            "/>
    <s v="09/10/2019"/>
    <n v="0"/>
    <n v="1063140"/>
    <n v="1063140"/>
    <x v="1"/>
    <s v="Ingreso"/>
  </r>
  <r>
    <s v="2019"/>
    <x v="7"/>
    <s v="10"/>
    <x v="0"/>
    <s v="000008643"/>
    <s v="000008643"/>
    <s v="4174050504          "/>
    <s v="CARTON Y PAPEL NO GRAV.       "/>
    <s v="  900442201"/>
    <s v="RECUPERAR S.A.S."/>
    <s v="80999003            "/>
    <x v="0"/>
    <m/>
    <m/>
    <m/>
    <s v="001284"/>
    <s v="REC AGOSTO 2930            "/>
    <s v="09/10/2019"/>
    <n v="0"/>
    <n v="18768"/>
    <n v="18768"/>
    <x v="1"/>
    <s v="Ingreso"/>
  </r>
  <r>
    <s v="2019"/>
    <x v="7"/>
    <s v="10"/>
    <x v="0"/>
    <s v="000008643"/>
    <s v="000008643"/>
    <s v="4174050504          "/>
    <s v="CARTON Y PAPEL NO GRAV.       "/>
    <s v="  900442201"/>
    <s v="RECUPERAR S.A.S."/>
    <s v="80999003            "/>
    <x v="0"/>
    <m/>
    <m/>
    <m/>
    <s v="001285"/>
    <s v="REC AGOSTO 2930            "/>
    <s v="09/10/2019"/>
    <n v="0"/>
    <n v="54128"/>
    <n v="54128"/>
    <x v="1"/>
    <s v="Ingreso"/>
  </r>
  <r>
    <s v="2019"/>
    <x v="7"/>
    <s v="10"/>
    <x v="0"/>
    <s v="000008643"/>
    <s v="000008643"/>
    <s v="4174050504          "/>
    <s v="CARTON Y PAPEL NO GRAV.       "/>
    <s v="  900442201"/>
    <s v="RECUPERAR S.A.S."/>
    <s v="80999003            "/>
    <x v="0"/>
    <m/>
    <m/>
    <m/>
    <s v="001287"/>
    <s v="REC AGOSTO 2930            "/>
    <s v="09/10/2019"/>
    <n v="0"/>
    <n v="3815"/>
    <n v="3815"/>
    <x v="1"/>
    <s v="Ingreso"/>
  </r>
  <r>
    <s v="2019"/>
    <x v="7"/>
    <s v="10"/>
    <x v="0"/>
    <s v="000008643"/>
    <s v="000008643"/>
    <s v="4174050504          "/>
    <s v="CARTON Y PAPEL NO GRAV.       "/>
    <s v="  900442201"/>
    <s v="RECUPERAR S.A.S."/>
    <s v="80999003            "/>
    <x v="0"/>
    <m/>
    <m/>
    <m/>
    <s v="001294"/>
    <s v="REC AGOSTO 2930            "/>
    <s v="09/10/2019"/>
    <n v="0"/>
    <n v="95410"/>
    <n v="95410"/>
    <x v="1"/>
    <s v="Ingreso"/>
  </r>
  <r>
    <s v="2019"/>
    <x v="7"/>
    <s v="10"/>
    <x v="0"/>
    <s v="000008643"/>
    <s v="000008643"/>
    <s v="4174050504          "/>
    <s v="CARTON Y PAPEL NO GRAV.       "/>
    <s v="  900442201"/>
    <s v="RECUPERAR S.A.S."/>
    <s v="80999005            "/>
    <x v="2"/>
    <m/>
    <m/>
    <m/>
    <s v="001253"/>
    <s v="REC AGOSTO 2930            "/>
    <s v="09/10/2019"/>
    <n v="0"/>
    <n v="1095"/>
    <n v="1095"/>
    <x v="1"/>
    <s v="Ingreso"/>
  </r>
  <r>
    <s v="2019"/>
    <x v="7"/>
    <s v="10"/>
    <x v="0"/>
    <s v="000008643"/>
    <s v="000008643"/>
    <s v="4174050504          "/>
    <s v="CARTON Y PAPEL NO GRAV.       "/>
    <s v="  900442201"/>
    <s v="RECUPERAR S.A.S."/>
    <s v="80999005            "/>
    <x v="2"/>
    <m/>
    <m/>
    <m/>
    <s v="001255"/>
    <s v="REC AGOSTO 2930            "/>
    <s v="09/10/2019"/>
    <n v="0"/>
    <n v="182880"/>
    <n v="182880"/>
    <x v="1"/>
    <s v="Ingreso"/>
  </r>
  <r>
    <s v="2019"/>
    <x v="7"/>
    <s v="10"/>
    <x v="0"/>
    <s v="000008643"/>
    <s v="000008643"/>
    <s v="4174050504          "/>
    <s v="CARTON Y PAPEL NO GRAV.       "/>
    <s v="  900442201"/>
    <s v="RECUPERAR S.A.S."/>
    <s v="80999006            "/>
    <x v="5"/>
    <m/>
    <m/>
    <m/>
    <s v="001296"/>
    <s v="REC AGOSTO 2930            "/>
    <s v="09/10/2019"/>
    <n v="0"/>
    <n v="2951"/>
    <n v="2951"/>
    <x v="1"/>
    <s v="Ingreso"/>
  </r>
  <r>
    <s v="2019"/>
    <x v="7"/>
    <s v="10"/>
    <x v="0"/>
    <s v="000008643"/>
    <s v="000008643"/>
    <s v="4174050504          "/>
    <s v="CARTON Y PAPEL NO GRAV.       "/>
    <s v="  900442201"/>
    <s v="RECUPERAR S.A.S."/>
    <s v="80999006            "/>
    <x v="5"/>
    <m/>
    <m/>
    <m/>
    <s v="001297"/>
    <s v="REC AGOSTO 2930            "/>
    <s v="09/10/2019"/>
    <n v="0"/>
    <n v="5902"/>
    <n v="5902"/>
    <x v="1"/>
    <s v="Ingreso"/>
  </r>
  <r>
    <s v="2019"/>
    <x v="7"/>
    <s v="10"/>
    <x v="0"/>
    <s v="000008643"/>
    <s v="000008643"/>
    <s v="4174050504          "/>
    <s v="CARTON Y PAPEL NO GRAV.       "/>
    <s v="  900442201"/>
    <s v="RECUPERAR S.A.S."/>
    <s v="80999006            "/>
    <x v="5"/>
    <m/>
    <m/>
    <m/>
    <s v="001298"/>
    <s v="REC AGOSTO 2930            "/>
    <s v="09/10/2019"/>
    <n v="0"/>
    <n v="2724"/>
    <n v="2724"/>
    <x v="1"/>
    <s v="Ingreso"/>
  </r>
  <r>
    <s v="2019"/>
    <x v="7"/>
    <s v="10"/>
    <x v="0"/>
    <s v="000008643"/>
    <s v="000008643"/>
    <s v="4174050504          "/>
    <s v="CARTON Y PAPEL NO GRAV.       "/>
    <s v="  900442201"/>
    <s v="RECUPERAR S.A.S."/>
    <s v="80999006            "/>
    <x v="5"/>
    <m/>
    <m/>
    <m/>
    <s v="001300"/>
    <s v="REC AGOSTO 2930            "/>
    <s v="09/10/2019"/>
    <n v="0"/>
    <n v="30576"/>
    <n v="30576"/>
    <x v="1"/>
    <s v="Ingreso"/>
  </r>
  <r>
    <s v="2019"/>
    <x v="7"/>
    <s v="10"/>
    <x v="0"/>
    <s v="000008643"/>
    <s v="000008643"/>
    <s v="4174050504          "/>
    <s v="CARTON Y PAPEL NO GRAV.       "/>
    <s v="  900442201"/>
    <s v="RECUPERAR S.A.S."/>
    <s v="80999006            "/>
    <x v="5"/>
    <m/>
    <m/>
    <m/>
    <s v="001301"/>
    <s v="REC AGOSTO 2930            "/>
    <s v="09/10/2019"/>
    <n v="0"/>
    <n v="13832"/>
    <n v="13832"/>
    <x v="1"/>
    <s v="Ingreso"/>
  </r>
  <r>
    <s v="2019"/>
    <x v="7"/>
    <s v="10"/>
    <x v="0"/>
    <s v="000008643"/>
    <s v="000008643"/>
    <s v="4174050504          "/>
    <s v="CARTON Y PAPEL NO GRAV.       "/>
    <s v="  900442201"/>
    <s v="RECUPERAR S.A.S."/>
    <s v="80999006            "/>
    <x v="5"/>
    <m/>
    <m/>
    <m/>
    <s v="001306"/>
    <s v="REC AGOSTO 2930            "/>
    <s v="09/10/2019"/>
    <n v="0"/>
    <n v="185504"/>
    <n v="185504"/>
    <x v="1"/>
    <s v="Ingreso"/>
  </r>
  <r>
    <s v="2019"/>
    <x v="7"/>
    <s v="11"/>
    <x v="0"/>
    <s v="000008645"/>
    <s v="000008645"/>
    <s v="4174050504          "/>
    <s v="CARTON Y PAPEL NO GRAV.       "/>
    <s v="  900442201"/>
    <s v="RECUPERAR S.A.S."/>
    <s v="80999002            "/>
    <x v="1"/>
    <m/>
    <m/>
    <m/>
    <s v="001383"/>
    <s v="REC AGO 31 A SEP 2          "/>
    <s v="09/11/2019"/>
    <n v="0"/>
    <n v="180"/>
    <n v="180"/>
    <x v="1"/>
    <s v="Ingreso"/>
  </r>
  <r>
    <s v="2019"/>
    <x v="7"/>
    <s v="11"/>
    <x v="0"/>
    <s v="000008645"/>
    <s v="000008645"/>
    <s v="4174050504          "/>
    <s v="CARTON Y PAPEL NO GRAV.       "/>
    <s v="  900442201"/>
    <s v="RECUPERAR S.A.S."/>
    <s v="80999002            "/>
    <x v="1"/>
    <m/>
    <m/>
    <m/>
    <s v="001384"/>
    <s v="REC AGO 31 A SEP 2          "/>
    <s v="09/11/2019"/>
    <n v="0"/>
    <n v="17952"/>
    <n v="17952"/>
    <x v="1"/>
    <s v="Ingreso"/>
  </r>
  <r>
    <s v="2019"/>
    <x v="7"/>
    <s v="11"/>
    <x v="0"/>
    <s v="000008645"/>
    <s v="000008645"/>
    <s v="4174050504          "/>
    <s v="CARTON Y PAPEL NO GRAV.       "/>
    <s v="  900442201"/>
    <s v="RECUPERAR S.A.S."/>
    <s v="80999002            "/>
    <x v="1"/>
    <m/>
    <m/>
    <m/>
    <s v="001386"/>
    <s v="REC AGO 31 A SEP 2          "/>
    <s v="09/11/2019"/>
    <n v="0"/>
    <n v="15438"/>
    <n v="15438"/>
    <x v="1"/>
    <s v="Ingreso"/>
  </r>
  <r>
    <s v="2019"/>
    <x v="7"/>
    <s v="11"/>
    <x v="0"/>
    <s v="000008645"/>
    <s v="000008645"/>
    <s v="4174050504          "/>
    <s v="CARTON Y PAPEL NO GRAV.       "/>
    <s v="  900442201"/>
    <s v="RECUPERAR S.A.S."/>
    <s v="80999002            "/>
    <x v="1"/>
    <m/>
    <m/>
    <m/>
    <s v="001388"/>
    <s v="REC AGO 31 A SEP 2          "/>
    <s v="09/11/2019"/>
    <n v="0"/>
    <n v="230472"/>
    <n v="230472"/>
    <x v="1"/>
    <s v="Ingreso"/>
  </r>
  <r>
    <s v="2019"/>
    <x v="7"/>
    <s v="11"/>
    <x v="0"/>
    <s v="000008645"/>
    <s v="000008645"/>
    <s v="4174050504          "/>
    <s v="CARTON Y PAPEL NO GRAV.       "/>
    <s v="  900442201"/>
    <s v="RECUPERAR S.A.S."/>
    <s v="80999002            "/>
    <x v="1"/>
    <m/>
    <m/>
    <m/>
    <s v="001389"/>
    <s v="REC AGO 31 A SEP 2          "/>
    <s v="09/11/2019"/>
    <n v="0"/>
    <n v="9108"/>
    <n v="9108"/>
    <x v="1"/>
    <s v="Ingreso"/>
  </r>
  <r>
    <s v="2019"/>
    <x v="7"/>
    <s v="11"/>
    <x v="0"/>
    <s v="000008646"/>
    <s v="000008646"/>
    <s v="4174050504          "/>
    <s v="CARTON Y PAPEL NO GRAV.       "/>
    <s v="  900442201"/>
    <s v="RECUPERAR S.A.S."/>
    <s v="80999003            "/>
    <x v="0"/>
    <m/>
    <m/>
    <m/>
    <s v="001410"/>
    <s v="REC SEPT 3                  "/>
    <s v="09/11/2019"/>
    <n v="0"/>
    <n v="120105"/>
    <n v="120105"/>
    <x v="1"/>
    <s v="Ingreso"/>
  </r>
  <r>
    <s v="2019"/>
    <x v="7"/>
    <s v="11"/>
    <x v="0"/>
    <s v="000008646"/>
    <s v="000008646"/>
    <s v="4174050504          "/>
    <s v="CARTON Y PAPEL NO GRAV.       "/>
    <s v="  900442201"/>
    <s v="RECUPERAR S.A.S."/>
    <s v="80999003            "/>
    <x v="0"/>
    <m/>
    <m/>
    <m/>
    <s v="001412"/>
    <s v="REC SEPT 3                  "/>
    <s v="09/11/2019"/>
    <n v="0"/>
    <n v="1632"/>
    <n v="1632"/>
    <x v="1"/>
    <s v="Ingreso"/>
  </r>
  <r>
    <s v="2019"/>
    <x v="7"/>
    <s v="11"/>
    <x v="0"/>
    <s v="000008646"/>
    <s v="000008646"/>
    <s v="4174050504          "/>
    <s v="CARTON Y PAPEL NO GRAV.       "/>
    <s v="  900442201"/>
    <s v="RECUPERAR S.A.S."/>
    <s v="80999003            "/>
    <x v="0"/>
    <m/>
    <m/>
    <m/>
    <s v="001413"/>
    <s v="REC SEPT 3                  "/>
    <s v="09/11/2019"/>
    <n v="0"/>
    <n v="42976"/>
    <n v="42976"/>
    <x v="1"/>
    <s v="Ingreso"/>
  </r>
  <r>
    <s v="2019"/>
    <x v="7"/>
    <s v="11"/>
    <x v="0"/>
    <s v="000008646"/>
    <s v="000008646"/>
    <s v="4174050504          "/>
    <s v="CARTON Y PAPEL NO GRAV.       "/>
    <s v="  900442201"/>
    <s v="RECUPERAR S.A.S."/>
    <s v="80999003            "/>
    <x v="0"/>
    <m/>
    <m/>
    <m/>
    <s v="001414"/>
    <s v="REC SEPT 3                  "/>
    <s v="09/11/2019"/>
    <n v="0"/>
    <n v="42222"/>
    <n v="42222"/>
    <x v="1"/>
    <s v="Ingreso"/>
  </r>
  <r>
    <s v="2019"/>
    <x v="7"/>
    <s v="11"/>
    <x v="0"/>
    <s v="000008646"/>
    <s v="000008646"/>
    <s v="4174050504          "/>
    <s v="CARTON Y PAPEL NO GRAV.       "/>
    <s v="  900442201"/>
    <s v="RECUPERAR S.A.S."/>
    <s v="80999003            "/>
    <x v="0"/>
    <m/>
    <m/>
    <m/>
    <s v="001415"/>
    <s v="REC SEPT 3                  "/>
    <s v="09/11/2019"/>
    <n v="0"/>
    <n v="769540"/>
    <n v="769540"/>
    <x v="1"/>
    <s v="Ingreso"/>
  </r>
  <r>
    <s v="2019"/>
    <x v="7"/>
    <s v="11"/>
    <x v="0"/>
    <s v="000008646"/>
    <s v="000008646"/>
    <s v="4174050504          "/>
    <s v="CARTON Y PAPEL NO GRAV.       "/>
    <s v="  900442201"/>
    <s v="RECUPERAR S.A.S."/>
    <s v="80999003            "/>
    <x v="0"/>
    <m/>
    <m/>
    <m/>
    <s v="001423"/>
    <s v="REC SEPT 3                  "/>
    <s v="09/11/2019"/>
    <n v="0"/>
    <n v="851875"/>
    <n v="851875"/>
    <x v="1"/>
    <s v="Ingreso"/>
  </r>
  <r>
    <s v="2019"/>
    <x v="7"/>
    <s v="11"/>
    <x v="0"/>
    <s v="000008646"/>
    <s v="000008646"/>
    <s v="4174050504          "/>
    <s v="CARTON Y PAPEL NO GRAV.       "/>
    <s v="  900442201"/>
    <s v="RECUPERAR S.A.S."/>
    <s v="80999005            "/>
    <x v="2"/>
    <m/>
    <m/>
    <m/>
    <s v="001401"/>
    <s v="REC SEPT 3                  "/>
    <s v="09/11/2019"/>
    <n v="0"/>
    <n v="10950"/>
    <n v="10950"/>
    <x v="1"/>
    <s v="Ingreso"/>
  </r>
  <r>
    <s v="2019"/>
    <x v="7"/>
    <s v="11"/>
    <x v="0"/>
    <s v="000008646"/>
    <s v="000008646"/>
    <s v="4174050504          "/>
    <s v="CARTON Y PAPEL NO GRAV.       "/>
    <s v="  900442201"/>
    <s v="RECUPERAR S.A.S."/>
    <s v="80999005            "/>
    <x v="2"/>
    <m/>
    <m/>
    <m/>
    <s v="001402"/>
    <s v="REC SEPT 3                  "/>
    <s v="09/11/2019"/>
    <n v="0"/>
    <n v="39952"/>
    <n v="39952"/>
    <x v="1"/>
    <s v="Ingreso"/>
  </r>
  <r>
    <s v="2019"/>
    <x v="7"/>
    <s v="11"/>
    <x v="0"/>
    <s v="000008646"/>
    <s v="000008646"/>
    <s v="4174050504          "/>
    <s v="CARTON Y PAPEL NO GRAV.       "/>
    <s v="  900442201"/>
    <s v="RECUPERAR S.A.S."/>
    <s v="80999005            "/>
    <x v="2"/>
    <m/>
    <m/>
    <m/>
    <s v="001403"/>
    <s v="REC SEPT 3                  "/>
    <s v="09/11/2019"/>
    <n v="0"/>
    <n v="110109"/>
    <n v="110109"/>
    <x v="1"/>
    <s v="Ingreso"/>
  </r>
  <r>
    <s v="2019"/>
    <x v="7"/>
    <s v="11"/>
    <x v="0"/>
    <s v="000008646"/>
    <s v="000008646"/>
    <s v="4174050504          "/>
    <s v="CARTON Y PAPEL NO GRAV.       "/>
    <s v="  900442201"/>
    <s v="RECUPERAR S.A.S."/>
    <s v="80999005            "/>
    <x v="2"/>
    <m/>
    <m/>
    <m/>
    <s v="001405"/>
    <s v="REC SEPT 3                  "/>
    <s v="09/11/2019"/>
    <n v="0"/>
    <n v="163680"/>
    <n v="163680"/>
    <x v="1"/>
    <s v="Ingreso"/>
  </r>
  <r>
    <s v="2019"/>
    <x v="7"/>
    <s v="11"/>
    <x v="0"/>
    <s v="000008646"/>
    <s v="000008646"/>
    <s v="4174050504          "/>
    <s v="CARTON Y PAPEL NO GRAV.       "/>
    <s v="  900442201"/>
    <s v="RECUPERAR S.A.S."/>
    <s v="80999008            "/>
    <x v="4"/>
    <m/>
    <m/>
    <m/>
    <s v="001425"/>
    <s v="REC SEPT 3                  "/>
    <s v="09/11/2019"/>
    <n v="0"/>
    <n v="4767"/>
    <n v="4767"/>
    <x v="1"/>
    <s v="Ingreso"/>
  </r>
  <r>
    <s v="2019"/>
    <x v="7"/>
    <s v="11"/>
    <x v="0"/>
    <s v="000008646"/>
    <s v="000008646"/>
    <s v="4174050504          "/>
    <s v="CARTON Y PAPEL NO GRAV.       "/>
    <s v="  900442201"/>
    <s v="RECUPERAR S.A.S."/>
    <s v="80999008            "/>
    <x v="4"/>
    <m/>
    <m/>
    <m/>
    <s v="001426"/>
    <s v="REC SEPT 3                  "/>
    <s v="09/11/2019"/>
    <n v="0"/>
    <n v="21792"/>
    <n v="21792"/>
    <x v="1"/>
    <s v="Ingreso"/>
  </r>
  <r>
    <s v="2019"/>
    <x v="7"/>
    <s v="11"/>
    <x v="0"/>
    <s v="000008646"/>
    <s v="000008646"/>
    <s v="4174050504          "/>
    <s v="CARTON Y PAPEL NO GRAV.       "/>
    <s v="  900442201"/>
    <s v="RECUPERAR S.A.S."/>
    <s v="80999008            "/>
    <x v="4"/>
    <m/>
    <m/>
    <m/>
    <s v="001428"/>
    <s v="REC SEPT 3                  "/>
    <s v="09/11/2019"/>
    <n v="0"/>
    <n v="505673"/>
    <n v="505673"/>
    <x v="1"/>
    <s v="Ingreso"/>
  </r>
  <r>
    <s v="2019"/>
    <x v="7"/>
    <s v="11"/>
    <x v="0"/>
    <s v="000008647"/>
    <s v="000008647"/>
    <s v="4174050504          "/>
    <s v="CARTON Y PAPEL NO GRAV.       "/>
    <s v="  800013252"/>
    <s v="CTA DE RECICLAJE Y SERVICIOS C"/>
    <s v="80999004            "/>
    <x v="3"/>
    <m/>
    <m/>
    <m/>
    <s v="001436"/>
    <s v="REC AGOS 25 A SEP 5         "/>
    <s v="09/11/2019"/>
    <n v="0"/>
    <n v="3650"/>
    <n v="3650"/>
    <x v="1"/>
    <s v="Ingreso"/>
  </r>
  <r>
    <s v="2019"/>
    <x v="7"/>
    <s v="11"/>
    <x v="0"/>
    <s v="000008647"/>
    <s v="000008647"/>
    <s v="4174050504          "/>
    <s v="CARTON Y PAPEL NO GRAV.       "/>
    <s v="  800013252"/>
    <s v="CTA DE RECICLAJE Y SERVICIOS C"/>
    <s v="80999004            "/>
    <x v="3"/>
    <m/>
    <m/>
    <m/>
    <s v="001437"/>
    <s v="REC AGOS 25 A SEP 5         "/>
    <s v="09/11/2019"/>
    <n v="0"/>
    <n v="1260"/>
    <n v="1260"/>
    <x v="1"/>
    <s v="Ingreso"/>
  </r>
  <r>
    <s v="2019"/>
    <x v="7"/>
    <s v="11"/>
    <x v="0"/>
    <s v="000008647"/>
    <s v="000008647"/>
    <s v="4174050504          "/>
    <s v="CARTON Y PAPEL NO GRAV.       "/>
    <s v="  800013252"/>
    <s v="CTA DE RECICLAJE Y SERVICIOS C"/>
    <s v="80999004            "/>
    <x v="3"/>
    <m/>
    <m/>
    <m/>
    <s v="001439"/>
    <s v="REC AGOS 25 A SEP 5         "/>
    <s v="09/11/2019"/>
    <n v="0"/>
    <n v="295050"/>
    <n v="295050"/>
    <x v="1"/>
    <s v="Ingreso"/>
  </r>
  <r>
    <s v="2019"/>
    <x v="7"/>
    <s v="11"/>
    <x v="0"/>
    <s v="000008647"/>
    <s v="000008647"/>
    <s v="4174050504          "/>
    <s v="CARTON Y PAPEL NO GRAV.       "/>
    <s v="  800013252"/>
    <s v="CTA DE RECICLAJE Y SERVICIOS C"/>
    <s v="80999004            "/>
    <x v="3"/>
    <m/>
    <m/>
    <m/>
    <s v="001443"/>
    <s v="REC AGOS 25 A SEP 5         "/>
    <s v="09/11/2019"/>
    <n v="0"/>
    <n v="80500"/>
    <n v="80500"/>
    <x v="1"/>
    <s v="Ingreso"/>
  </r>
  <r>
    <s v="2019"/>
    <x v="7"/>
    <s v="13"/>
    <x v="0"/>
    <s v="000008650"/>
    <s v="000008650"/>
    <s v="4174050504          "/>
    <s v="CARTON Y PAPEL NO GRAV.       "/>
    <s v="  890319797"/>
    <s v="COMPAÑIA COLOMBIANA RECICLADOR"/>
    <s v="80999003            "/>
    <x v="0"/>
    <m/>
    <m/>
    <m/>
    <s v="001561"/>
    <s v="REC BGTA AGOS 30 A SEPT 10  "/>
    <s v="09/13/2019"/>
    <n v="0"/>
    <n v="1550"/>
    <n v="1550"/>
    <x v="1"/>
    <s v="Ingreso"/>
  </r>
  <r>
    <s v="2019"/>
    <x v="7"/>
    <s v="13"/>
    <x v="0"/>
    <s v="000008650"/>
    <s v="000008650"/>
    <s v="4174050504          "/>
    <s v="CARTON Y PAPEL NO GRAV.       "/>
    <s v="  890319797"/>
    <s v="COMPAÑIA COLOMBIANA RECICLADOR"/>
    <s v="80999003            "/>
    <x v="0"/>
    <m/>
    <m/>
    <m/>
    <s v="001562"/>
    <s v="REC BGTA AGOS 30 A SEPT 10  "/>
    <s v="09/13/2019"/>
    <n v="0"/>
    <n v="656210"/>
    <n v="656210"/>
    <x v="1"/>
    <s v="Ingreso"/>
  </r>
  <r>
    <s v="2019"/>
    <x v="7"/>
    <s v="13"/>
    <x v="0"/>
    <s v="000008650"/>
    <s v="000008650"/>
    <s v="4174050504          "/>
    <s v="CARTON Y PAPEL NO GRAV.       "/>
    <s v="  890319797"/>
    <s v="COMPAÑIA COLOMBIANA RECICLADOR"/>
    <s v="80999003            "/>
    <x v="0"/>
    <m/>
    <m/>
    <m/>
    <s v="001564"/>
    <s v="REC BGTA AGOS 30 A SEPT 10  "/>
    <s v="09/13/2019"/>
    <n v="0"/>
    <n v="1860"/>
    <n v="1860"/>
    <x v="1"/>
    <s v="Ingreso"/>
  </r>
  <r>
    <s v="2019"/>
    <x v="7"/>
    <s v="13"/>
    <x v="0"/>
    <s v="000008650"/>
    <s v="000008650"/>
    <s v="4174050504          "/>
    <s v="CARTON Y PAPEL NO GRAV.       "/>
    <s v="  890319797"/>
    <s v="COMPAÑIA COLOMBIANA RECICLADOR"/>
    <s v="80999003            "/>
    <x v="0"/>
    <m/>
    <m/>
    <m/>
    <s v="001565"/>
    <s v="REC BGTA AGOS 30 A SEPT 10  "/>
    <s v="09/13/2019"/>
    <n v="0"/>
    <n v="309320"/>
    <n v="309320"/>
    <x v="1"/>
    <s v="Ingreso"/>
  </r>
  <r>
    <s v="2019"/>
    <x v="7"/>
    <s v="13"/>
    <x v="0"/>
    <s v="000008650"/>
    <s v="000008650"/>
    <s v="4174050504          "/>
    <s v="CARTON Y PAPEL NO GRAV.       "/>
    <s v="  890319797"/>
    <s v="COMPAÑIA COLOMBIANA RECICLADOR"/>
    <s v="80999003            "/>
    <x v="0"/>
    <m/>
    <m/>
    <m/>
    <s v="001566"/>
    <s v="REC BGTA AGOS 30 A SEPT 10  "/>
    <s v="09/13/2019"/>
    <n v="0"/>
    <n v="4167450"/>
    <n v="4167450"/>
    <x v="1"/>
    <s v="Ingreso"/>
  </r>
  <r>
    <s v="2019"/>
    <x v="7"/>
    <s v="13"/>
    <x v="0"/>
    <s v="000008650"/>
    <s v="000008650"/>
    <s v="4174050504          "/>
    <s v="CARTON Y PAPEL NO GRAV.       "/>
    <s v="  890319797"/>
    <s v="COMPAÑIA COLOMBIANA RECICLADOR"/>
    <s v="80999004            "/>
    <x v="3"/>
    <m/>
    <m/>
    <m/>
    <s v="001568"/>
    <s v="REC BMANGA AGOS 30 A SEPT 10"/>
    <s v="09/13/2019"/>
    <n v="0"/>
    <n v="9525110"/>
    <n v="9525110"/>
    <x v="1"/>
    <s v="Ingreso"/>
  </r>
  <r>
    <s v="2019"/>
    <x v="7"/>
    <s v="16"/>
    <x v="0"/>
    <s v="000008659"/>
    <s v="000008659"/>
    <s v="4174050504          "/>
    <s v="CARTON Y PAPEL NO GRAV.       "/>
    <s v="  900442201"/>
    <s v="RECUPERAR S.A.S."/>
    <s v="80999002            "/>
    <x v="1"/>
    <m/>
    <m/>
    <m/>
    <s v="001683"/>
    <s v="REC SEPT 4                  "/>
    <s v="09/16/2019"/>
    <n v="0"/>
    <n v="2880"/>
    <n v="2880"/>
    <x v="1"/>
    <s v="Ingreso"/>
  </r>
  <r>
    <s v="2019"/>
    <x v="7"/>
    <s v="16"/>
    <x v="0"/>
    <s v="000008659"/>
    <s v="000008659"/>
    <s v="4174050504          "/>
    <s v="CARTON Y PAPEL NO GRAV.       "/>
    <s v="  900442201"/>
    <s v="RECUPERAR S.A.S."/>
    <s v="80999002            "/>
    <x v="1"/>
    <m/>
    <m/>
    <m/>
    <s v="001685"/>
    <s v="REC SEPT 4                  "/>
    <s v="09/16/2019"/>
    <n v="0"/>
    <n v="5952"/>
    <n v="5952"/>
    <x v="1"/>
    <s v="Ingreso"/>
  </r>
  <r>
    <s v="2019"/>
    <x v="7"/>
    <s v="16"/>
    <x v="0"/>
    <s v="000008659"/>
    <s v="000008659"/>
    <s v="4174050504          "/>
    <s v="CARTON Y PAPEL NO GRAV.       "/>
    <s v="  900442201"/>
    <s v="RECUPERAR S.A.S."/>
    <s v="80999002            "/>
    <x v="1"/>
    <m/>
    <m/>
    <m/>
    <s v="001687"/>
    <s v="REC SEPT 4                  "/>
    <s v="09/16/2019"/>
    <n v="0"/>
    <n v="2000"/>
    <n v="2000"/>
    <x v="1"/>
    <s v="Ingreso"/>
  </r>
  <r>
    <s v="2019"/>
    <x v="7"/>
    <s v="16"/>
    <x v="0"/>
    <s v="000008659"/>
    <s v="000008659"/>
    <s v="4174050504          "/>
    <s v="CARTON Y PAPEL NO GRAV.       "/>
    <s v="  900442201"/>
    <s v="RECUPERAR S.A.S."/>
    <s v="80999002            "/>
    <x v="1"/>
    <m/>
    <m/>
    <m/>
    <s v="001688"/>
    <s v="REC SEPT 4                  "/>
    <s v="09/16/2019"/>
    <n v="0"/>
    <n v="79200"/>
    <n v="79200"/>
    <x v="1"/>
    <s v="Ingreso"/>
  </r>
  <r>
    <s v="2019"/>
    <x v="7"/>
    <s v="16"/>
    <x v="0"/>
    <s v="000008659"/>
    <s v="000008659"/>
    <s v="4174050504          "/>
    <s v="CARTON Y PAPEL NO GRAV.       "/>
    <s v="  900442201"/>
    <s v="RECUPERAR S.A.S."/>
    <s v="80999002            "/>
    <x v="1"/>
    <m/>
    <m/>
    <m/>
    <s v="001690"/>
    <s v="REC SEPT 4                  "/>
    <s v="09/16/2019"/>
    <n v="0"/>
    <n v="68172"/>
    <n v="68172"/>
    <x v="1"/>
    <s v="Ingreso"/>
  </r>
  <r>
    <s v="2019"/>
    <x v="7"/>
    <s v="16"/>
    <x v="0"/>
    <s v="000008659"/>
    <s v="000008659"/>
    <s v="4174050504          "/>
    <s v="CARTON Y PAPEL NO GRAV.       "/>
    <s v="  900442201"/>
    <s v="RECUPERAR S.A.S."/>
    <s v="80999002            "/>
    <x v="1"/>
    <m/>
    <m/>
    <m/>
    <s v="001691"/>
    <s v="REC SEPT 4                  "/>
    <s v="09/16/2019"/>
    <n v="0"/>
    <n v="435"/>
    <n v="435"/>
    <x v="1"/>
    <s v="Ingreso"/>
  </r>
  <r>
    <s v="2019"/>
    <x v="7"/>
    <s v="16"/>
    <x v="0"/>
    <s v="000008659"/>
    <s v="000008659"/>
    <s v="4174050504          "/>
    <s v="CARTON Y PAPEL NO GRAV.       "/>
    <s v="  900442201"/>
    <s v="RECUPERAR S.A.S."/>
    <s v="80999002            "/>
    <x v="1"/>
    <m/>
    <m/>
    <m/>
    <s v="001692"/>
    <s v="REC SEPT 4                  "/>
    <s v="09/16/2019"/>
    <n v="0"/>
    <n v="180"/>
    <n v="180"/>
    <x v="1"/>
    <s v="Ingreso"/>
  </r>
  <r>
    <s v="2019"/>
    <x v="7"/>
    <s v="16"/>
    <x v="0"/>
    <s v="000008659"/>
    <s v="000008659"/>
    <s v="4174050504          "/>
    <s v="CARTON Y PAPEL NO GRAV.       "/>
    <s v="  900442201"/>
    <s v="RECUPERAR S.A.S."/>
    <s v="80999003            "/>
    <x v="0"/>
    <m/>
    <m/>
    <m/>
    <s v="001696"/>
    <s v="REC SEPT 4                  "/>
    <s v="09/16/2019"/>
    <n v="0"/>
    <n v="32076"/>
    <n v="32076"/>
    <x v="1"/>
    <s v="Ingreso"/>
  </r>
  <r>
    <s v="2019"/>
    <x v="7"/>
    <s v="16"/>
    <x v="0"/>
    <s v="000008659"/>
    <s v="000008659"/>
    <s v="4174050504          "/>
    <s v="CARTON Y PAPEL NO GRAV.       "/>
    <s v="  900442201"/>
    <s v="RECUPERAR S.A.S."/>
    <s v="80999003            "/>
    <x v="0"/>
    <m/>
    <m/>
    <m/>
    <s v="001699"/>
    <s v="REC SEPT 4                  "/>
    <s v="09/16/2019"/>
    <n v="0"/>
    <n v="152656"/>
    <n v="152656"/>
    <x v="1"/>
    <s v="Ingreso"/>
  </r>
  <r>
    <s v="2019"/>
    <x v="7"/>
    <s v="16"/>
    <x v="0"/>
    <s v="000008659"/>
    <s v="000008659"/>
    <s v="4174050504          "/>
    <s v="CARTON Y PAPEL NO GRAV.       "/>
    <s v="  900442201"/>
    <s v="RECUPERAR S.A.S."/>
    <s v="80999003            "/>
    <x v="0"/>
    <m/>
    <m/>
    <m/>
    <s v="001703"/>
    <s v="REC SEPT 4                  "/>
    <s v="09/16/2019"/>
    <n v="0"/>
    <n v="574400"/>
    <n v="574400"/>
    <x v="1"/>
    <s v="Ingreso"/>
  </r>
  <r>
    <s v="2019"/>
    <x v="7"/>
    <s v="16"/>
    <x v="0"/>
    <s v="000008660"/>
    <s v="000008660"/>
    <s v="4174050504          "/>
    <s v="CARTON Y PAPEL NO GRAV.       "/>
    <s v="  900442201"/>
    <s v="RECUPERAR S.A.S."/>
    <s v="80999002            "/>
    <x v="1"/>
    <m/>
    <m/>
    <m/>
    <s v="001714"/>
    <s v="REC SEPT 58                "/>
    <s v="09/16/2019"/>
    <n v="0"/>
    <n v="125"/>
    <n v="125"/>
    <x v="1"/>
    <s v="Ingreso"/>
  </r>
  <r>
    <s v="2019"/>
    <x v="7"/>
    <s v="16"/>
    <x v="0"/>
    <s v="000008660"/>
    <s v="000008660"/>
    <s v="4174050504          "/>
    <s v="CARTON Y PAPEL NO GRAV.       "/>
    <s v="  900442201"/>
    <s v="RECUPERAR S.A.S."/>
    <s v="80999002            "/>
    <x v="1"/>
    <m/>
    <m/>
    <m/>
    <s v="001715"/>
    <s v="REC SEPT 58                "/>
    <s v="09/16/2019"/>
    <n v="0"/>
    <n v="7008"/>
    <n v="7008"/>
    <x v="1"/>
    <s v="Ingreso"/>
  </r>
  <r>
    <s v="2019"/>
    <x v="7"/>
    <s v="16"/>
    <x v="0"/>
    <s v="000008660"/>
    <s v="000008660"/>
    <s v="4174050504          "/>
    <s v="CARTON Y PAPEL NO GRAV.       "/>
    <s v="  900442201"/>
    <s v="RECUPERAR S.A.S."/>
    <s v="80999002            "/>
    <x v="1"/>
    <m/>
    <m/>
    <m/>
    <s v="001717"/>
    <s v="REC SEPT 58                "/>
    <s v="09/16/2019"/>
    <n v="0"/>
    <n v="31620"/>
    <n v="31620"/>
    <x v="1"/>
    <s v="Ingreso"/>
  </r>
  <r>
    <s v="2019"/>
    <x v="7"/>
    <s v="16"/>
    <x v="0"/>
    <s v="000008660"/>
    <s v="000008660"/>
    <s v="4174050504          "/>
    <s v="CARTON Y PAPEL NO GRAV.       "/>
    <s v="  900442201"/>
    <s v="RECUPERAR S.A.S."/>
    <s v="80999002            "/>
    <x v="1"/>
    <m/>
    <m/>
    <m/>
    <s v="001719"/>
    <s v="REC SEPT 58                "/>
    <s v="09/16/2019"/>
    <n v="0"/>
    <n v="1800"/>
    <n v="1800"/>
    <x v="1"/>
    <s v="Ingreso"/>
  </r>
  <r>
    <s v="2019"/>
    <x v="7"/>
    <s v="16"/>
    <x v="0"/>
    <s v="000008660"/>
    <s v="000008660"/>
    <s v="4174050504          "/>
    <s v="CARTON Y PAPEL NO GRAV.       "/>
    <s v="  900442201"/>
    <s v="RECUPERAR S.A.S."/>
    <s v="80999002            "/>
    <x v="1"/>
    <m/>
    <m/>
    <m/>
    <s v="001720"/>
    <s v="REC SEPT 58                "/>
    <s v="09/16/2019"/>
    <n v="0"/>
    <n v="76824"/>
    <n v="76824"/>
    <x v="1"/>
    <s v="Ingreso"/>
  </r>
  <r>
    <s v="2019"/>
    <x v="7"/>
    <s v="16"/>
    <x v="0"/>
    <s v="000008660"/>
    <s v="000008660"/>
    <s v="4174050504          "/>
    <s v="CARTON Y PAPEL NO GRAV.       "/>
    <s v="  900442201"/>
    <s v="RECUPERAR S.A.S."/>
    <s v="80999002            "/>
    <x v="1"/>
    <m/>
    <m/>
    <m/>
    <s v="001721"/>
    <s v="REC SEPT 58                "/>
    <s v="09/16/2019"/>
    <n v="0"/>
    <n v="3960"/>
    <n v="3960"/>
    <x v="1"/>
    <s v="Ingreso"/>
  </r>
  <r>
    <s v="2019"/>
    <x v="7"/>
    <s v="16"/>
    <x v="0"/>
    <s v="000008660"/>
    <s v="000008660"/>
    <s v="4174050504          "/>
    <s v="CARTON Y PAPEL NO GRAV.       "/>
    <s v="  900442201"/>
    <s v="RECUPERAR S.A.S."/>
    <s v="80999002            "/>
    <x v="1"/>
    <m/>
    <m/>
    <m/>
    <s v="001725"/>
    <s v="REC SEPT 58                "/>
    <s v="09/16/2019"/>
    <n v="0"/>
    <n v="37076"/>
    <n v="37076"/>
    <x v="1"/>
    <s v="Ingreso"/>
  </r>
  <r>
    <s v="2019"/>
    <x v="7"/>
    <s v="16"/>
    <x v="0"/>
    <s v="000008660"/>
    <s v="000008660"/>
    <s v="4174050504          "/>
    <s v="CARTON Y PAPEL NO GRAV.       "/>
    <s v="  900442201"/>
    <s v="RECUPERAR S.A.S."/>
    <s v="80999002            "/>
    <x v="1"/>
    <m/>
    <m/>
    <m/>
    <s v="001757"/>
    <s v="REC SEPT 58                "/>
    <s v="09/16/2019"/>
    <n v="0"/>
    <n v="200"/>
    <n v="200"/>
    <x v="1"/>
    <s v="Ingreso"/>
  </r>
  <r>
    <s v="2019"/>
    <x v="7"/>
    <s v="16"/>
    <x v="0"/>
    <s v="000008660"/>
    <s v="000008660"/>
    <s v="4174050504          "/>
    <s v="CARTON Y PAPEL NO GRAV.       "/>
    <s v="  900442201"/>
    <s v="RECUPERAR S.A.S."/>
    <s v="80999003            "/>
    <x v="0"/>
    <m/>
    <m/>
    <m/>
    <s v="001729"/>
    <s v="REC SEPT 58                "/>
    <s v="09/16/2019"/>
    <n v="0"/>
    <n v="29997"/>
    <n v="29997"/>
    <x v="1"/>
    <s v="Ingreso"/>
  </r>
  <r>
    <s v="2019"/>
    <x v="7"/>
    <s v="16"/>
    <x v="0"/>
    <s v="000008660"/>
    <s v="000008660"/>
    <s v="4174050504          "/>
    <s v="CARTON Y PAPEL NO GRAV.       "/>
    <s v="  900442201"/>
    <s v="RECUPERAR S.A.S."/>
    <s v="80999003            "/>
    <x v="0"/>
    <m/>
    <m/>
    <m/>
    <s v="001731"/>
    <s v="REC SEPT 58                "/>
    <s v="09/16/2019"/>
    <n v="0"/>
    <n v="77211"/>
    <n v="77211"/>
    <x v="1"/>
    <s v="Ingreso"/>
  </r>
  <r>
    <s v="2019"/>
    <x v="7"/>
    <s v="16"/>
    <x v="0"/>
    <s v="000008660"/>
    <s v="000008660"/>
    <s v="4174050504          "/>
    <s v="CARTON Y PAPEL NO GRAV.       "/>
    <s v="  900442201"/>
    <s v="RECUPERAR S.A.S."/>
    <s v="80999003            "/>
    <x v="0"/>
    <m/>
    <m/>
    <m/>
    <s v="001734"/>
    <s v="REC SEPT 58                "/>
    <s v="09/16/2019"/>
    <n v="0"/>
    <n v="113898"/>
    <n v="113898"/>
    <x v="1"/>
    <s v="Ingreso"/>
  </r>
  <r>
    <s v="2019"/>
    <x v="7"/>
    <s v="16"/>
    <x v="0"/>
    <s v="000008660"/>
    <s v="000008660"/>
    <s v="4174050504          "/>
    <s v="CARTON Y PAPEL NO GRAV.       "/>
    <s v="  900442201"/>
    <s v="RECUPERAR S.A.S."/>
    <s v="80999008            "/>
    <x v="4"/>
    <m/>
    <m/>
    <m/>
    <s v="001741"/>
    <s v="REC SEPT 58                "/>
    <s v="09/16/2019"/>
    <n v="0"/>
    <n v="153186"/>
    <n v="153186"/>
    <x v="1"/>
    <s v="Ingreso"/>
  </r>
  <r>
    <s v="2019"/>
    <x v="7"/>
    <s v="16"/>
    <x v="0"/>
    <s v="000008661"/>
    <s v="000008661"/>
    <s v="4174050504          "/>
    <s v="CARTON Y PAPEL NO GRAV.       "/>
    <s v="  900442201"/>
    <s v="RECUPERAR S.A.S."/>
    <s v="80999002            "/>
    <x v="1"/>
    <m/>
    <m/>
    <m/>
    <s v="001762"/>
    <s v="REC SEPT 9                  "/>
    <s v="09/16/2019"/>
    <n v="0"/>
    <n v="1300"/>
    <n v="1300"/>
    <x v="1"/>
    <s v="Ingreso"/>
  </r>
  <r>
    <s v="2019"/>
    <x v="7"/>
    <s v="16"/>
    <x v="0"/>
    <s v="000008661"/>
    <s v="000008661"/>
    <s v="4174050504          "/>
    <s v="CARTON Y PAPEL NO GRAV.       "/>
    <s v="  900442201"/>
    <s v="RECUPERAR S.A.S."/>
    <s v="80999002            "/>
    <x v="1"/>
    <m/>
    <m/>
    <m/>
    <s v="001763"/>
    <s v="REC SEPT 9                  "/>
    <s v="09/16/2019"/>
    <n v="0"/>
    <n v="9984"/>
    <n v="9984"/>
    <x v="1"/>
    <s v="Ingreso"/>
  </r>
  <r>
    <s v="2019"/>
    <x v="7"/>
    <s v="16"/>
    <x v="0"/>
    <s v="000008661"/>
    <s v="000008661"/>
    <s v="4174050504          "/>
    <s v="CARTON Y PAPEL NO GRAV.       "/>
    <s v="  900442201"/>
    <s v="RECUPERAR S.A.S."/>
    <s v="80999002            "/>
    <x v="1"/>
    <m/>
    <m/>
    <m/>
    <s v="001765"/>
    <s v="REC SEPT 9                  "/>
    <s v="09/16/2019"/>
    <n v="0"/>
    <n v="39990"/>
    <n v="39990"/>
    <x v="1"/>
    <s v="Ingreso"/>
  </r>
  <r>
    <s v="2019"/>
    <x v="7"/>
    <s v="16"/>
    <x v="0"/>
    <s v="000008661"/>
    <s v="000008661"/>
    <s v="4174050504          "/>
    <s v="CARTON Y PAPEL NO GRAV.       "/>
    <s v="  900442201"/>
    <s v="RECUPERAR S.A.S."/>
    <s v="80999002            "/>
    <x v="1"/>
    <m/>
    <m/>
    <m/>
    <s v="001767"/>
    <s v="REC SEPT 9                  "/>
    <s v="09/16/2019"/>
    <n v="0"/>
    <n v="3600"/>
    <n v="3600"/>
    <x v="1"/>
    <s v="Ingreso"/>
  </r>
  <r>
    <s v="2019"/>
    <x v="7"/>
    <s v="16"/>
    <x v="0"/>
    <s v="000008661"/>
    <s v="000008661"/>
    <s v="4174050504          "/>
    <s v="CARTON Y PAPEL NO GRAV.       "/>
    <s v="  900442201"/>
    <s v="RECUPERAR S.A.S."/>
    <s v="80999002            "/>
    <x v="1"/>
    <m/>
    <m/>
    <m/>
    <s v="001768"/>
    <s v="REC SEPT 9                  "/>
    <s v="09/16/2019"/>
    <n v="0"/>
    <n v="200376"/>
    <n v="200376"/>
    <x v="1"/>
    <s v="Ingreso"/>
  </r>
  <r>
    <s v="2019"/>
    <x v="7"/>
    <s v="16"/>
    <x v="0"/>
    <s v="000008661"/>
    <s v="000008661"/>
    <s v="4174050504          "/>
    <s v="CARTON Y PAPEL NO GRAV.       "/>
    <s v="  900442201"/>
    <s v="RECUPERAR S.A.S."/>
    <s v="80999002            "/>
    <x v="1"/>
    <m/>
    <m/>
    <m/>
    <s v="001772"/>
    <s v="REC SEPT 9                  "/>
    <s v="09/16/2019"/>
    <n v="0"/>
    <n v="93288"/>
    <n v="93288"/>
    <x v="1"/>
    <s v="Ingreso"/>
  </r>
  <r>
    <s v="2019"/>
    <x v="7"/>
    <s v="16"/>
    <x v="0"/>
    <s v="000008661"/>
    <s v="000008661"/>
    <s v="4174050504          "/>
    <s v="CARTON Y PAPEL NO GRAV.       "/>
    <s v="  900442201"/>
    <s v="RECUPERAR S.A.S."/>
    <s v="80999002            "/>
    <x v="1"/>
    <m/>
    <m/>
    <m/>
    <s v="001773"/>
    <s v="REC SEPT 9                  "/>
    <s v="09/16/2019"/>
    <n v="0"/>
    <n v="180"/>
    <n v="180"/>
    <x v="1"/>
    <s v="Ingreso"/>
  </r>
  <r>
    <s v="2019"/>
    <x v="7"/>
    <s v="16"/>
    <x v="0"/>
    <s v="000008661"/>
    <s v="000008661"/>
    <s v="4174050504          "/>
    <s v="CARTON Y PAPEL NO GRAV.       "/>
    <s v="  900442201"/>
    <s v="RECUPERAR S.A.S."/>
    <s v="80999006            "/>
    <x v="5"/>
    <m/>
    <m/>
    <m/>
    <s v="001778"/>
    <s v="REC SEPT 9                  "/>
    <s v="09/16/2019"/>
    <n v="0"/>
    <n v="1816"/>
    <n v="1816"/>
    <x v="1"/>
    <s v="Ingreso"/>
  </r>
  <r>
    <s v="2019"/>
    <x v="7"/>
    <s v="16"/>
    <x v="0"/>
    <s v="000008661"/>
    <s v="000008661"/>
    <s v="4174050504          "/>
    <s v="CARTON Y PAPEL NO GRAV.       "/>
    <s v="  900442201"/>
    <s v="RECUPERAR S.A.S."/>
    <s v="80999006            "/>
    <x v="5"/>
    <m/>
    <m/>
    <m/>
    <s v="001779"/>
    <s v="REC SEPT 9                  "/>
    <s v="09/16/2019"/>
    <n v="0"/>
    <n v="3632"/>
    <n v="3632"/>
    <x v="1"/>
    <s v="Ingreso"/>
  </r>
  <r>
    <s v="2019"/>
    <x v="7"/>
    <s v="16"/>
    <x v="0"/>
    <s v="000008661"/>
    <s v="000008661"/>
    <s v="4174050504          "/>
    <s v="CARTON Y PAPEL NO GRAV.       "/>
    <s v="  900442201"/>
    <s v="RECUPERAR S.A.S."/>
    <s v="80999006            "/>
    <x v="5"/>
    <m/>
    <m/>
    <m/>
    <s v="001780"/>
    <s v="REC SEPT 9                  "/>
    <s v="09/16/2019"/>
    <n v="0"/>
    <n v="4086"/>
    <n v="4086"/>
    <x v="1"/>
    <s v="Ingreso"/>
  </r>
  <r>
    <s v="2019"/>
    <x v="7"/>
    <s v="16"/>
    <x v="0"/>
    <s v="000008661"/>
    <s v="000008661"/>
    <s v="4174050504          "/>
    <s v="CARTON Y PAPEL NO GRAV.       "/>
    <s v="  900442201"/>
    <s v="RECUPERAR S.A.S."/>
    <s v="80999006            "/>
    <x v="5"/>
    <m/>
    <m/>
    <m/>
    <s v="001782"/>
    <s v="REC SEPT 9                  "/>
    <s v="09/16/2019"/>
    <n v="0"/>
    <n v="13104"/>
    <n v="13104"/>
    <x v="1"/>
    <s v="Ingreso"/>
  </r>
  <r>
    <s v="2019"/>
    <x v="7"/>
    <s v="16"/>
    <x v="0"/>
    <s v="000008661"/>
    <s v="000008661"/>
    <s v="4174050504          "/>
    <s v="CARTON Y PAPEL NO GRAV.       "/>
    <s v="  900442201"/>
    <s v="RECUPERAR S.A.S."/>
    <s v="80999006            "/>
    <x v="5"/>
    <m/>
    <m/>
    <m/>
    <s v="001783"/>
    <s v="REC SEPT 9                  "/>
    <s v="09/16/2019"/>
    <n v="0"/>
    <n v="2912"/>
    <n v="2912"/>
    <x v="1"/>
    <s v="Ingreso"/>
  </r>
  <r>
    <s v="2019"/>
    <x v="7"/>
    <s v="16"/>
    <x v="0"/>
    <s v="000008661"/>
    <s v="000008661"/>
    <s v="4174050504          "/>
    <s v="CARTON Y PAPEL NO GRAV.       "/>
    <s v="  900442201"/>
    <s v="RECUPERAR S.A.S."/>
    <s v="80999006            "/>
    <x v="5"/>
    <m/>
    <m/>
    <m/>
    <s v="001787"/>
    <s v="REC SEPT 9                  "/>
    <s v="09/16/2019"/>
    <n v="0"/>
    <n v="83204"/>
    <n v="83204"/>
    <x v="1"/>
    <s v="Ingreso"/>
  </r>
  <r>
    <s v="2019"/>
    <x v="7"/>
    <s v="16"/>
    <x v="0"/>
    <s v="000008661"/>
    <s v="000008661"/>
    <s v="4174050504          "/>
    <s v="CARTON Y PAPEL NO GRAV.       "/>
    <s v="  900442201"/>
    <s v="RECUPERAR S.A.S."/>
    <s v="80999008            "/>
    <x v="4"/>
    <m/>
    <m/>
    <m/>
    <s v="001788"/>
    <s v="REC SEPT 9                  "/>
    <s v="09/16/2019"/>
    <n v="0"/>
    <n v="23154"/>
    <n v="23154"/>
    <x v="1"/>
    <s v="Ingreso"/>
  </r>
  <r>
    <s v="2019"/>
    <x v="7"/>
    <s v="16"/>
    <x v="0"/>
    <s v="000008661"/>
    <s v="000008661"/>
    <s v="4174050504          "/>
    <s v="CARTON Y PAPEL NO GRAV.       "/>
    <s v="  900442201"/>
    <s v="RECUPERAR S.A.S."/>
    <s v="80999008            "/>
    <x v="4"/>
    <m/>
    <m/>
    <m/>
    <s v="001790"/>
    <s v="REC SEPT 9                  "/>
    <s v="09/16/2019"/>
    <n v="0"/>
    <n v="782362"/>
    <n v="782362"/>
    <x v="1"/>
    <s v="Ingreso"/>
  </r>
  <r>
    <s v="2019"/>
    <x v="7"/>
    <s v="16"/>
    <x v="0"/>
    <s v="000008662"/>
    <s v="000008662"/>
    <s v="4174050504          "/>
    <s v="CARTON Y PAPEL NO GRAV.       "/>
    <s v="  900442201"/>
    <s v="RECUPERAR S.A.S."/>
    <s v="80999002            "/>
    <x v="1"/>
    <m/>
    <m/>
    <m/>
    <s v="001814"/>
    <s v="REC SEPT 1011              "/>
    <s v="09/16/2019"/>
    <n v="0"/>
    <n v="140"/>
    <n v="140"/>
    <x v="1"/>
    <s v="Ingreso"/>
  </r>
  <r>
    <s v="2019"/>
    <x v="7"/>
    <s v="16"/>
    <x v="0"/>
    <s v="000008662"/>
    <s v="000008662"/>
    <s v="4174050504          "/>
    <s v="CARTON Y PAPEL NO GRAV.       "/>
    <s v="  900442201"/>
    <s v="RECUPERAR S.A.S."/>
    <s v="80999002            "/>
    <x v="1"/>
    <m/>
    <m/>
    <m/>
    <s v="001815"/>
    <s v="REC SEPT 1011              "/>
    <s v="09/16/2019"/>
    <n v="0"/>
    <n v="1000"/>
    <n v="1000"/>
    <x v="1"/>
    <s v="Ingreso"/>
  </r>
  <r>
    <s v="2019"/>
    <x v="7"/>
    <s v="16"/>
    <x v="0"/>
    <s v="000008662"/>
    <s v="000008662"/>
    <s v="4174050504          "/>
    <s v="CARTON Y PAPEL NO GRAV.       "/>
    <s v="  900442201"/>
    <s v="RECUPERAR S.A.S."/>
    <s v="80999002            "/>
    <x v="1"/>
    <m/>
    <m/>
    <m/>
    <s v="001816"/>
    <s v="REC SEPT 1011              "/>
    <s v="09/16/2019"/>
    <n v="0"/>
    <n v="21024"/>
    <n v="21024"/>
    <x v="1"/>
    <s v="Ingreso"/>
  </r>
  <r>
    <s v="2019"/>
    <x v="7"/>
    <s v="16"/>
    <x v="0"/>
    <s v="000008662"/>
    <s v="000008662"/>
    <s v="4174050504          "/>
    <s v="CARTON Y PAPEL NO GRAV.       "/>
    <s v="  900442201"/>
    <s v="RECUPERAR S.A.S."/>
    <s v="80999002            "/>
    <x v="1"/>
    <m/>
    <m/>
    <m/>
    <s v="001818"/>
    <s v="REC SEPT 1011              "/>
    <s v="09/16/2019"/>
    <n v="0"/>
    <n v="70122"/>
    <n v="70122"/>
    <x v="1"/>
    <s v="Ingreso"/>
  </r>
  <r>
    <s v="2019"/>
    <x v="7"/>
    <s v="16"/>
    <x v="0"/>
    <s v="000008662"/>
    <s v="000008662"/>
    <s v="4174050504          "/>
    <s v="CARTON Y PAPEL NO GRAV.       "/>
    <s v="  900442201"/>
    <s v="RECUPERAR S.A.S."/>
    <s v="80999002            "/>
    <x v="1"/>
    <m/>
    <m/>
    <m/>
    <s v="001821"/>
    <s v="REC SEPT 1011              "/>
    <s v="09/16/2019"/>
    <n v="0"/>
    <n v="3800"/>
    <n v="3800"/>
    <x v="1"/>
    <s v="Ingreso"/>
  </r>
  <r>
    <s v="2019"/>
    <x v="7"/>
    <s v="16"/>
    <x v="0"/>
    <s v="000008662"/>
    <s v="000008662"/>
    <s v="4174050504          "/>
    <s v="CARTON Y PAPEL NO GRAV.       "/>
    <s v="  900442201"/>
    <s v="RECUPERAR S.A.S."/>
    <s v="80999002            "/>
    <x v="1"/>
    <m/>
    <m/>
    <m/>
    <s v="001822"/>
    <s v="REC SEPT 1011              "/>
    <s v="09/16/2019"/>
    <n v="0"/>
    <n v="350460"/>
    <n v="350460"/>
    <x v="1"/>
    <s v="Ingreso"/>
  </r>
  <r>
    <s v="2019"/>
    <x v="7"/>
    <s v="16"/>
    <x v="0"/>
    <s v="000008662"/>
    <s v="000008662"/>
    <s v="4174050504          "/>
    <s v="CARTON Y PAPEL NO GRAV.       "/>
    <s v="  900442201"/>
    <s v="RECUPERAR S.A.S."/>
    <s v="80999002            "/>
    <x v="1"/>
    <m/>
    <m/>
    <m/>
    <s v="001823"/>
    <s v="REC SEPT 1011              "/>
    <s v="09/16/2019"/>
    <n v="0"/>
    <n v="202752"/>
    <n v="202752"/>
    <x v="1"/>
    <s v="Ingreso"/>
  </r>
  <r>
    <s v="2019"/>
    <x v="7"/>
    <s v="16"/>
    <x v="0"/>
    <s v="000008662"/>
    <s v="000008662"/>
    <s v="4174050504          "/>
    <s v="CARTON Y PAPEL NO GRAV.       "/>
    <s v="  900442201"/>
    <s v="RECUPERAR S.A.S."/>
    <s v="80999002            "/>
    <x v="1"/>
    <m/>
    <m/>
    <m/>
    <s v="001828"/>
    <s v="REC SEPT 1011              "/>
    <s v="09/16/2019"/>
    <n v="0"/>
    <n v="84916"/>
    <n v="84916"/>
    <x v="1"/>
    <s v="Ingreso"/>
  </r>
  <r>
    <s v="2019"/>
    <x v="7"/>
    <s v="16"/>
    <x v="0"/>
    <s v="000008662"/>
    <s v="000008662"/>
    <s v="4174050504          "/>
    <s v="CARTON Y PAPEL NO GRAV.       "/>
    <s v="  900442201"/>
    <s v="RECUPERAR S.A.S."/>
    <s v="80999002            "/>
    <x v="1"/>
    <m/>
    <m/>
    <m/>
    <s v="001829"/>
    <s v="REC SEPT 1011              "/>
    <s v="09/16/2019"/>
    <n v="0"/>
    <n v="280"/>
    <n v="280"/>
    <x v="1"/>
    <s v="Ingreso"/>
  </r>
  <r>
    <s v="2019"/>
    <x v="7"/>
    <s v="16"/>
    <x v="0"/>
    <s v="000008662"/>
    <s v="000008662"/>
    <s v="4174050504          "/>
    <s v="CARTON Y PAPEL NO GRAV.       "/>
    <s v="  900442201"/>
    <s v="RECUPERAR S.A.S."/>
    <s v="80999003            "/>
    <x v="0"/>
    <m/>
    <m/>
    <m/>
    <s v="001833"/>
    <s v="REC SEPT 1011              "/>
    <s v="09/16/2019"/>
    <n v="0"/>
    <n v="15466"/>
    <n v="15466"/>
    <x v="1"/>
    <s v="Ingreso"/>
  </r>
  <r>
    <s v="2019"/>
    <x v="7"/>
    <s v="16"/>
    <x v="0"/>
    <s v="000008662"/>
    <s v="000008662"/>
    <s v="4174050504          "/>
    <s v="CARTON Y PAPEL NO GRAV.       "/>
    <s v="  900442201"/>
    <s v="RECUPERAR S.A.S."/>
    <s v="80999003            "/>
    <x v="0"/>
    <m/>
    <m/>
    <m/>
    <s v="001834"/>
    <s v="REC SEPT 1011              "/>
    <s v="09/16/2019"/>
    <n v="0"/>
    <n v="182070"/>
    <n v="182070"/>
    <x v="1"/>
    <s v="Ingreso"/>
  </r>
  <r>
    <s v="2019"/>
    <x v="7"/>
    <s v="16"/>
    <x v="0"/>
    <s v="000008662"/>
    <s v="000008662"/>
    <s v="4174050504          "/>
    <s v="CARTON Y PAPEL NO GRAV.       "/>
    <s v="  900442201"/>
    <s v="RECUPERAR S.A.S."/>
    <s v="80999003            "/>
    <x v="0"/>
    <m/>
    <m/>
    <m/>
    <s v="001835"/>
    <s v="REC SEPT 1011              "/>
    <s v="09/16/2019"/>
    <n v="0"/>
    <n v="40392"/>
    <n v="40392"/>
    <x v="1"/>
    <s v="Ingreso"/>
  </r>
  <r>
    <s v="2019"/>
    <x v="7"/>
    <s v="16"/>
    <x v="0"/>
    <s v="000008662"/>
    <s v="000008662"/>
    <s v="4174050504          "/>
    <s v="CARTON Y PAPEL NO GRAV.       "/>
    <s v="  900442201"/>
    <s v="RECUPERAR S.A.S."/>
    <s v="80999003            "/>
    <x v="0"/>
    <m/>
    <m/>
    <m/>
    <s v="001839"/>
    <s v="REC SEPT 1011              "/>
    <s v="09/16/2019"/>
    <n v="0"/>
    <n v="111583"/>
    <n v="111583"/>
    <x v="1"/>
    <s v="Ingreso"/>
  </r>
  <r>
    <s v="2019"/>
    <x v="7"/>
    <s v="16"/>
    <x v="0"/>
    <s v="000008662"/>
    <s v="000008662"/>
    <s v="4174050504          "/>
    <s v="CARTON Y PAPEL NO GRAV.       "/>
    <s v="  900442201"/>
    <s v="RECUPERAR S.A.S."/>
    <s v="80999003            "/>
    <x v="0"/>
    <m/>
    <m/>
    <m/>
    <s v="001846"/>
    <s v="REC SEPT 1011              "/>
    <s v="09/16/2019"/>
    <n v="0"/>
    <n v="759644"/>
    <n v="759644"/>
    <x v="1"/>
    <s v="Ingreso"/>
  </r>
  <r>
    <s v="2019"/>
    <x v="7"/>
    <s v="16"/>
    <x v="0"/>
    <s v="000008662"/>
    <s v="000008662"/>
    <s v="4174050504          "/>
    <s v="CARTON Y PAPEL NO GRAV.       "/>
    <s v="  900442201"/>
    <s v="RECUPERAR S.A.S."/>
    <s v="80999005            "/>
    <x v="2"/>
    <m/>
    <m/>
    <m/>
    <s v="001805"/>
    <s v="REC SEPT 1011              "/>
    <s v="09/16/2019"/>
    <n v="0"/>
    <n v="10731"/>
    <n v="10731"/>
    <x v="1"/>
    <s v="Ingreso"/>
  </r>
  <r>
    <s v="2019"/>
    <x v="7"/>
    <s v="16"/>
    <x v="0"/>
    <s v="000008662"/>
    <s v="000008662"/>
    <s v="4174050504          "/>
    <s v="CARTON Y PAPEL NO GRAV.       "/>
    <s v="  900442201"/>
    <s v="RECUPERAR S.A.S."/>
    <s v="80999005            "/>
    <x v="2"/>
    <m/>
    <m/>
    <m/>
    <s v="001807"/>
    <s v="REC SEPT 1011              "/>
    <s v="09/16/2019"/>
    <n v="0"/>
    <n v="65376"/>
    <n v="65376"/>
    <x v="1"/>
    <s v="Ingreso"/>
  </r>
  <r>
    <s v="2019"/>
    <x v="7"/>
    <s v="16"/>
    <x v="0"/>
    <s v="000008662"/>
    <s v="000008662"/>
    <s v="4174050504          "/>
    <s v="CARTON Y PAPEL NO GRAV.       "/>
    <s v="  900442201"/>
    <s v="RECUPERAR S.A.S."/>
    <s v="80999005            "/>
    <x v="2"/>
    <m/>
    <m/>
    <m/>
    <s v="001810"/>
    <s v="REC SEPT 1011              "/>
    <s v="09/16/2019"/>
    <n v="0"/>
    <n v="136400"/>
    <n v="136400"/>
    <x v="1"/>
    <s v="Ingreso"/>
  </r>
  <r>
    <s v="2019"/>
    <x v="7"/>
    <s v="16"/>
    <x v="0"/>
    <s v="000008662"/>
    <s v="000008662"/>
    <s v="4174050504          "/>
    <s v="CARTON Y PAPEL NO GRAV.       "/>
    <s v="  900442201"/>
    <s v="RECUPERAR S.A.S."/>
    <s v="80999008            "/>
    <x v="4"/>
    <m/>
    <m/>
    <m/>
    <s v="001848"/>
    <s v="REC SEPT 1011              "/>
    <s v="09/16/2019"/>
    <n v="0"/>
    <n v="5221"/>
    <n v="5221"/>
    <x v="1"/>
    <s v="Ingreso"/>
  </r>
  <r>
    <s v="2019"/>
    <x v="7"/>
    <s v="16"/>
    <x v="0"/>
    <s v="000008662"/>
    <s v="000008662"/>
    <s v="4174050504          "/>
    <s v="CARTON Y PAPEL NO GRAV.       "/>
    <s v="  900442201"/>
    <s v="RECUPERAR S.A.S."/>
    <s v="80999008            "/>
    <x v="4"/>
    <m/>
    <m/>
    <m/>
    <s v="001849"/>
    <s v="REC SEPT 1011              "/>
    <s v="09/16/2019"/>
    <n v="0"/>
    <n v="13393"/>
    <n v="13393"/>
    <x v="1"/>
    <s v="Ingreso"/>
  </r>
  <r>
    <s v="2019"/>
    <x v="7"/>
    <s v="16"/>
    <x v="0"/>
    <s v="000008662"/>
    <s v="000008662"/>
    <s v="4174050504          "/>
    <s v="CARTON Y PAPEL NO GRAV.       "/>
    <s v="  900442201"/>
    <s v="RECUPERAR S.A.S."/>
    <s v="80999008            "/>
    <x v="4"/>
    <m/>
    <m/>
    <m/>
    <s v="001852"/>
    <s v="REC SEPT 1011              "/>
    <s v="09/16/2019"/>
    <n v="0"/>
    <n v="290319"/>
    <n v="290319"/>
    <x v="1"/>
    <s v="Ingreso"/>
  </r>
  <r>
    <s v="2019"/>
    <x v="7"/>
    <s v="16"/>
    <x v="0"/>
    <s v="000008663"/>
    <s v="000008663"/>
    <s v="4174050504          "/>
    <s v="CARTON Y PAPEL NO GRAV.       "/>
    <s v="  900442201"/>
    <s v="RECUPERAR S.A.S."/>
    <s v="80999003            "/>
    <x v="0"/>
    <m/>
    <m/>
    <m/>
    <s v="001863"/>
    <s v="REC SEPT 1213              "/>
    <s v="09/16/2019"/>
    <n v="0"/>
    <n v="65280"/>
    <n v="65280"/>
    <x v="1"/>
    <s v="Ingreso"/>
  </r>
  <r>
    <s v="2019"/>
    <x v="7"/>
    <s v="16"/>
    <x v="0"/>
    <s v="000008663"/>
    <s v="000008663"/>
    <s v="4174050504          "/>
    <s v="CARTON Y PAPEL NO GRAV.       "/>
    <s v="  900442201"/>
    <s v="RECUPERAR S.A.S."/>
    <s v="80999003            "/>
    <x v="0"/>
    <m/>
    <m/>
    <m/>
    <s v="001865"/>
    <s v="REC SEPT 1213              "/>
    <s v="09/16/2019"/>
    <n v="0"/>
    <n v="6256"/>
    <n v="6256"/>
    <x v="1"/>
    <s v="Ingreso"/>
  </r>
  <r>
    <s v="2019"/>
    <x v="7"/>
    <s v="16"/>
    <x v="0"/>
    <s v="000008663"/>
    <s v="000008663"/>
    <s v="4174050504          "/>
    <s v="CARTON Y PAPEL NO GRAV.       "/>
    <s v="  900442201"/>
    <s v="RECUPERAR S.A.S."/>
    <s v="80999003            "/>
    <x v="0"/>
    <m/>
    <m/>
    <m/>
    <s v="001866"/>
    <s v="REC SEPT 1213              "/>
    <s v="09/16/2019"/>
    <n v="0"/>
    <n v="47056"/>
    <n v="47056"/>
    <x v="1"/>
    <s v="Ingreso"/>
  </r>
  <r>
    <s v="2019"/>
    <x v="7"/>
    <s v="16"/>
    <x v="0"/>
    <s v="000008663"/>
    <s v="000008663"/>
    <s v="4174050504          "/>
    <s v="CARTON Y PAPEL NO GRAV.       "/>
    <s v="  900442201"/>
    <s v="RECUPERAR S.A.S."/>
    <s v="80999003            "/>
    <x v="0"/>
    <m/>
    <m/>
    <m/>
    <s v="001867"/>
    <s v="REC SEPT 1213              "/>
    <s v="09/16/2019"/>
    <n v="0"/>
    <n v="72186"/>
    <n v="72186"/>
    <x v="1"/>
    <s v="Ingreso"/>
  </r>
  <r>
    <s v="2019"/>
    <x v="7"/>
    <s v="16"/>
    <x v="0"/>
    <s v="000008663"/>
    <s v="000008663"/>
    <s v="4174050504          "/>
    <s v="CARTON Y PAPEL NO GRAV.       "/>
    <s v="  900442201"/>
    <s v="RECUPERAR S.A.S."/>
    <s v="80999003            "/>
    <x v="0"/>
    <m/>
    <m/>
    <m/>
    <s v="001868"/>
    <s v="REC SEPT 1213              "/>
    <s v="09/16/2019"/>
    <n v="0"/>
    <n v="543910"/>
    <n v="543910"/>
    <x v="1"/>
    <s v="Ingreso"/>
  </r>
  <r>
    <s v="2019"/>
    <x v="7"/>
    <s v="16"/>
    <x v="0"/>
    <s v="000008663"/>
    <s v="000008663"/>
    <s v="4174050504          "/>
    <s v="CARTON Y PAPEL NO GRAV.       "/>
    <s v="  900442201"/>
    <s v="RECUPERAR S.A.S."/>
    <s v="80999003            "/>
    <x v="0"/>
    <m/>
    <m/>
    <m/>
    <s v="001874"/>
    <s v="REC SEPT 1213              "/>
    <s v="09/16/2019"/>
    <n v="0"/>
    <n v="918662"/>
    <n v="918662"/>
    <x v="1"/>
    <s v="Ingreso"/>
  </r>
  <r>
    <s v="2019"/>
    <x v="7"/>
    <s v="16"/>
    <x v="0"/>
    <s v="000008663"/>
    <s v="000008663"/>
    <s v="4174050504          "/>
    <s v="CARTON Y PAPEL NO GRAV.       "/>
    <s v="  900442201"/>
    <s v="RECUPERAR S.A.S."/>
    <s v="80999006            "/>
    <x v="5"/>
    <m/>
    <m/>
    <m/>
    <s v="001876"/>
    <s v="REC SEPT 1213              "/>
    <s v="09/16/2019"/>
    <n v="0"/>
    <n v="681"/>
    <n v="681"/>
    <x v="1"/>
    <s v="Ingreso"/>
  </r>
  <r>
    <s v="2019"/>
    <x v="7"/>
    <s v="16"/>
    <x v="0"/>
    <s v="000008663"/>
    <s v="000008663"/>
    <s v="4174050504          "/>
    <s v="CARTON Y PAPEL NO GRAV.       "/>
    <s v="  900442201"/>
    <s v="RECUPERAR S.A.S."/>
    <s v="80999006            "/>
    <x v="5"/>
    <m/>
    <m/>
    <m/>
    <s v="001877"/>
    <s v="REC SEPT 1213              "/>
    <s v="09/16/2019"/>
    <n v="0"/>
    <n v="1362"/>
    <n v="1362"/>
    <x v="1"/>
    <s v="Ingreso"/>
  </r>
  <r>
    <s v="2019"/>
    <x v="7"/>
    <s v="16"/>
    <x v="0"/>
    <s v="000008663"/>
    <s v="000008663"/>
    <s v="4174050504          "/>
    <s v="CARTON Y PAPEL NO GRAV.       "/>
    <s v="  900442201"/>
    <s v="RECUPERAR S.A.S."/>
    <s v="80999006            "/>
    <x v="5"/>
    <m/>
    <m/>
    <m/>
    <s v="001878"/>
    <s v="REC SEPT 1213              "/>
    <s v="09/16/2019"/>
    <n v="0"/>
    <n v="5448"/>
    <n v="5448"/>
    <x v="1"/>
    <s v="Ingreso"/>
  </r>
  <r>
    <s v="2019"/>
    <x v="7"/>
    <s v="16"/>
    <x v="0"/>
    <s v="000008663"/>
    <s v="000008663"/>
    <s v="4174050504          "/>
    <s v="CARTON Y PAPEL NO GRAV.       "/>
    <s v="  900442201"/>
    <s v="RECUPERAR S.A.S."/>
    <s v="80999006            "/>
    <x v="5"/>
    <m/>
    <m/>
    <m/>
    <s v="001880"/>
    <s v="REC SEPT 1213              "/>
    <s v="09/16/2019"/>
    <n v="0"/>
    <n v="27300"/>
    <n v="27300"/>
    <x v="1"/>
    <s v="Ingreso"/>
  </r>
  <r>
    <s v="2019"/>
    <x v="7"/>
    <s v="16"/>
    <x v="0"/>
    <s v="000008663"/>
    <s v="000008663"/>
    <s v="4174050504          "/>
    <s v="CARTON Y PAPEL NO GRAV.       "/>
    <s v="  900442201"/>
    <s v="RECUPERAR S.A.S."/>
    <s v="80999006            "/>
    <x v="5"/>
    <m/>
    <m/>
    <m/>
    <s v="001885"/>
    <s v="REC SEPT 1213              "/>
    <s v="09/16/2019"/>
    <n v="0"/>
    <n v="61380"/>
    <n v="61380"/>
    <x v="1"/>
    <s v="Ingreso"/>
  </r>
  <r>
    <s v="2019"/>
    <x v="7"/>
    <s v="17"/>
    <x v="0"/>
    <s v="000008671"/>
    <s v="000008671"/>
    <s v="4174050504          "/>
    <s v="CARTON Y PAPEL NO GRAV.       "/>
    <s v="  890319797"/>
    <s v="COMPAÑIA COLOMBIANA RECICLADOR"/>
    <s v="80999006            "/>
    <x v="5"/>
    <m/>
    <m/>
    <m/>
    <s v="001970"/>
    <s v="REC AGOS 29 A SEPT 6        "/>
    <s v="09/17/2019"/>
    <n v="0"/>
    <n v="4641280"/>
    <n v="4641280"/>
    <x v="1"/>
    <s v="Ingreso"/>
  </r>
  <r>
    <s v="2019"/>
    <x v="7"/>
    <s v="17"/>
    <x v="0"/>
    <s v="000008671"/>
    <s v="000008671"/>
    <s v="4174050504          "/>
    <s v="CARTON Y PAPEL NO GRAV.       "/>
    <s v="  890319797"/>
    <s v="COMPAÑIA COLOMBIANA RECICLADOR"/>
    <s v="80999006            "/>
    <x v="5"/>
    <m/>
    <m/>
    <m/>
    <s v="001971"/>
    <s v="REC AGOS 29 A SEPT 6        "/>
    <s v="09/17/2019"/>
    <n v="0"/>
    <n v="67760"/>
    <n v="67760"/>
    <x v="1"/>
    <s v="Ingreso"/>
  </r>
  <r>
    <s v="2019"/>
    <x v="7"/>
    <s v="17"/>
    <x v="0"/>
    <s v="000008671"/>
    <s v="000008671"/>
    <s v="4174050504          "/>
    <s v="CARTON Y PAPEL NO GRAV.       "/>
    <s v="  890319797"/>
    <s v="COMPAÑIA COLOMBIANA RECICLADOR"/>
    <s v="80999008            "/>
    <x v="4"/>
    <m/>
    <m/>
    <m/>
    <s v="001972"/>
    <s v="REC AGOS 29 A SEPT 6        "/>
    <s v="09/17/2019"/>
    <n v="0"/>
    <n v="325208"/>
    <n v="325208"/>
    <x v="1"/>
    <s v="Ingreso"/>
  </r>
  <r>
    <s v="2019"/>
    <x v="7"/>
    <s v="17"/>
    <x v="0"/>
    <s v="000008679"/>
    <s v="000008679"/>
    <s v="4174050504          "/>
    <s v="CARTON Y PAPEL NO GRAV.       "/>
    <s v="   71670551"/>
    <s v="VILLEGAS CALLE JOHN JAIRO"/>
    <s v="80999002            "/>
    <x v="1"/>
    <m/>
    <m/>
    <m/>
    <s v="002004"/>
    <s v="REC AGOSTO 2631            "/>
    <s v="09/17/2019"/>
    <n v="0"/>
    <n v="39000"/>
    <n v="39000"/>
    <x v="1"/>
    <s v="Ingreso"/>
  </r>
  <r>
    <s v="2019"/>
    <x v="7"/>
    <s v="17"/>
    <x v="0"/>
    <s v="000008679"/>
    <s v="000008679"/>
    <s v="4174050504          "/>
    <s v="CARTON Y PAPEL NO GRAV.       "/>
    <s v="   71670551"/>
    <s v="VILLEGAS CALLE JOHN JAIRO"/>
    <s v="80999002            "/>
    <x v="1"/>
    <m/>
    <m/>
    <m/>
    <s v="002021"/>
    <s v="REC SEPT 915               "/>
    <s v="09/17/2019"/>
    <n v="0"/>
    <n v="5250"/>
    <n v="5250"/>
    <x v="1"/>
    <s v="Ingreso"/>
  </r>
  <r>
    <s v="2019"/>
    <x v="7"/>
    <s v="17"/>
    <x v="0"/>
    <s v="000008679"/>
    <s v="000008679"/>
    <s v="4174050504          "/>
    <s v="CARTON Y PAPEL NO GRAV.       "/>
    <s v="   71670551"/>
    <s v="VILLEGAS CALLE JOHN JAIRO"/>
    <s v="80999002            "/>
    <x v="1"/>
    <m/>
    <m/>
    <m/>
    <s v="002022"/>
    <s v="REC SEPT 915               "/>
    <s v="09/17/2019"/>
    <n v="0"/>
    <n v="37500"/>
    <n v="37500"/>
    <x v="1"/>
    <s v="Ingreso"/>
  </r>
  <r>
    <s v="2019"/>
    <x v="7"/>
    <s v="17"/>
    <x v="0"/>
    <s v="000008679"/>
    <s v="000008679"/>
    <s v="4174050504          "/>
    <s v="CARTON Y PAPEL NO GRAV.       "/>
    <s v="   71670551"/>
    <s v="VILLEGAS CALLE JOHN JAIRO"/>
    <s v="80999002            "/>
    <x v="1"/>
    <m/>
    <m/>
    <m/>
    <s v="002027"/>
    <s v="REC SEPT 915               "/>
    <s v="09/17/2019"/>
    <n v="0"/>
    <n v="356650"/>
    <n v="356650"/>
    <x v="1"/>
    <s v="Ingreso"/>
  </r>
  <r>
    <s v="2019"/>
    <x v="7"/>
    <s v="18"/>
    <x v="0"/>
    <s v="000008680"/>
    <s v="000008680"/>
    <s v="4174050504          "/>
    <s v="CARTON Y PAPEL NO GRAV.       "/>
    <s v="  900442201"/>
    <s v="RECUPERAR S.A.S."/>
    <s v="80999002            "/>
    <x v="1"/>
    <m/>
    <m/>
    <m/>
    <s v="002068"/>
    <s v="REC SEPT 1416              "/>
    <s v="09/18/2019"/>
    <n v="0"/>
    <n v="125"/>
    <n v="125"/>
    <x v="1"/>
    <s v="Ingreso"/>
  </r>
  <r>
    <s v="2019"/>
    <x v="7"/>
    <s v="18"/>
    <x v="0"/>
    <s v="000008680"/>
    <s v="000008680"/>
    <s v="4174050504          "/>
    <s v="CARTON Y PAPEL NO GRAV.       "/>
    <s v="  900442201"/>
    <s v="RECUPERAR S.A.S."/>
    <s v="80999002            "/>
    <x v="1"/>
    <m/>
    <m/>
    <m/>
    <s v="002069"/>
    <s v="REC SEPT 1416              "/>
    <s v="09/18/2019"/>
    <n v="0"/>
    <n v="13056"/>
    <n v="13056"/>
    <x v="1"/>
    <s v="Ingreso"/>
  </r>
  <r>
    <s v="2019"/>
    <x v="7"/>
    <s v="18"/>
    <x v="0"/>
    <s v="000008680"/>
    <s v="000008680"/>
    <s v="4174050504          "/>
    <s v="CARTON Y PAPEL NO GRAV.       "/>
    <s v="  900442201"/>
    <s v="RECUPERAR S.A.S."/>
    <s v="80999002            "/>
    <x v="1"/>
    <m/>
    <m/>
    <m/>
    <s v="002071"/>
    <s v="REC SEPT 1416              "/>
    <s v="09/18/2019"/>
    <n v="0"/>
    <n v="42594"/>
    <n v="42594"/>
    <x v="1"/>
    <s v="Ingreso"/>
  </r>
  <r>
    <s v="2019"/>
    <x v="7"/>
    <s v="18"/>
    <x v="0"/>
    <s v="000008680"/>
    <s v="000008680"/>
    <s v="4174050504          "/>
    <s v="CARTON Y PAPEL NO GRAV.       "/>
    <s v="  900442201"/>
    <s v="RECUPERAR S.A.S."/>
    <s v="80999002            "/>
    <x v="1"/>
    <m/>
    <m/>
    <m/>
    <s v="002073"/>
    <s v="REC SEPT 1416              "/>
    <s v="09/18/2019"/>
    <n v="0"/>
    <n v="70884"/>
    <n v="70884"/>
    <x v="1"/>
    <s v="Ingreso"/>
  </r>
  <r>
    <s v="2019"/>
    <x v="7"/>
    <s v="18"/>
    <x v="0"/>
    <s v="000008680"/>
    <s v="000008680"/>
    <s v="4174050504          "/>
    <s v="CARTON Y PAPEL NO GRAV.       "/>
    <s v="  900442201"/>
    <s v="RECUPERAR S.A.S."/>
    <s v="80999002            "/>
    <x v="1"/>
    <m/>
    <m/>
    <m/>
    <s v="002074"/>
    <s v="REC SEPT 1416              "/>
    <s v="09/18/2019"/>
    <n v="0"/>
    <n v="34848"/>
    <n v="34848"/>
    <x v="1"/>
    <s v="Ingreso"/>
  </r>
  <r>
    <s v="2019"/>
    <x v="7"/>
    <s v="18"/>
    <x v="0"/>
    <s v="000008680"/>
    <s v="000008680"/>
    <s v="4174050504          "/>
    <s v="CARTON Y PAPEL NO GRAV.       "/>
    <s v="  900442201"/>
    <s v="RECUPERAR S.A.S."/>
    <s v="80999002            "/>
    <x v="1"/>
    <m/>
    <m/>
    <m/>
    <s v="002080"/>
    <s v="REC SEPT 1416              "/>
    <s v="09/18/2019"/>
    <n v="0"/>
    <n v="510"/>
    <n v="510"/>
    <x v="1"/>
    <s v="Ingreso"/>
  </r>
  <r>
    <s v="2019"/>
    <x v="7"/>
    <s v="18"/>
    <x v="0"/>
    <s v="000008680"/>
    <s v="000008680"/>
    <s v="4174050504          "/>
    <s v="CARTON Y PAPEL NO GRAV.       "/>
    <s v="  900442201"/>
    <s v="RECUPERAR S.A.S."/>
    <s v="80999002            "/>
    <x v="1"/>
    <m/>
    <m/>
    <m/>
    <s v="002081"/>
    <s v="REC SEPT 1416              "/>
    <s v="09/18/2019"/>
    <n v="0"/>
    <n v="260"/>
    <n v="260"/>
    <x v="1"/>
    <s v="Ingreso"/>
  </r>
  <r>
    <s v="2019"/>
    <x v="7"/>
    <s v="18"/>
    <x v="0"/>
    <s v="000008680"/>
    <s v="000008680"/>
    <s v="4174050504          "/>
    <s v="CARTON Y PAPEL NO GRAV.       "/>
    <s v="  900442201"/>
    <s v="RECUPERAR S.A.S."/>
    <s v="80999002            "/>
    <x v="1"/>
    <m/>
    <m/>
    <m/>
    <s v="002083"/>
    <s v="REC SEPT 1416              "/>
    <s v="09/18/2019"/>
    <n v="0"/>
    <n v="7128"/>
    <n v="7128"/>
    <x v="1"/>
    <s v="Ingreso"/>
  </r>
  <r>
    <s v="2019"/>
    <x v="7"/>
    <s v="18"/>
    <x v="0"/>
    <s v="000008680"/>
    <s v="000008680"/>
    <s v="4174050504          "/>
    <s v="CARTON Y PAPEL NO GRAV.       "/>
    <s v="  900442201"/>
    <s v="RECUPERAR S.A.S."/>
    <s v="80999005            "/>
    <x v="2"/>
    <m/>
    <m/>
    <m/>
    <s v="002062"/>
    <s v="REC SEPT 1416              "/>
    <s v="09/18/2019"/>
    <n v="0"/>
    <n v="16060"/>
    <n v="16060"/>
    <x v="1"/>
    <s v="Ingreso"/>
  </r>
  <r>
    <s v="2019"/>
    <x v="7"/>
    <s v="18"/>
    <x v="0"/>
    <s v="000008680"/>
    <s v="000008680"/>
    <s v="4174050504          "/>
    <s v="CARTON Y PAPEL NO GRAV.       "/>
    <s v="  900442201"/>
    <s v="RECUPERAR S.A.S."/>
    <s v="80999005            "/>
    <x v="2"/>
    <m/>
    <m/>
    <m/>
    <s v="002063"/>
    <s v="REC SEPT 1416              "/>
    <s v="09/18/2019"/>
    <n v="0"/>
    <n v="36320"/>
    <n v="36320"/>
    <x v="1"/>
    <s v="Ingreso"/>
  </r>
  <r>
    <s v="2019"/>
    <x v="7"/>
    <s v="18"/>
    <x v="0"/>
    <s v="000008680"/>
    <s v="000008680"/>
    <s v="4174050504          "/>
    <s v="CARTON Y PAPEL NO GRAV.       "/>
    <s v="  900442201"/>
    <s v="RECUPERAR S.A.S."/>
    <s v="80999005            "/>
    <x v="2"/>
    <m/>
    <m/>
    <m/>
    <s v="002064"/>
    <s v="REC SEPT 1416              "/>
    <s v="09/18/2019"/>
    <n v="0"/>
    <n v="49530"/>
    <n v="49530"/>
    <x v="1"/>
    <s v="Ingreso"/>
  </r>
  <r>
    <s v="2019"/>
    <x v="7"/>
    <s v="18"/>
    <x v="0"/>
    <s v="000008680"/>
    <s v="000008680"/>
    <s v="4174050504          "/>
    <s v="CARTON Y PAPEL NO GRAV.       "/>
    <s v="  900442201"/>
    <s v="RECUPERAR S.A.S."/>
    <s v="80999005            "/>
    <x v="2"/>
    <m/>
    <m/>
    <m/>
    <s v="002066"/>
    <s v="REC SEPT 1416              "/>
    <s v="09/18/2019"/>
    <n v="0"/>
    <n v="98208"/>
    <n v="98208"/>
    <x v="1"/>
    <s v="Ingreso"/>
  </r>
  <r>
    <s v="2019"/>
    <x v="7"/>
    <s v="18"/>
    <x v="0"/>
    <s v="000008680"/>
    <s v="000008680"/>
    <s v="4174050504          "/>
    <s v="CARTON Y PAPEL NO GRAV.       "/>
    <s v="  900442201"/>
    <s v="RECUPERAR S.A.S."/>
    <s v="80999006            "/>
    <x v="5"/>
    <m/>
    <m/>
    <m/>
    <s v="002086"/>
    <s v="REC SEPT 1416              "/>
    <s v="09/18/2019"/>
    <n v="0"/>
    <n v="10669"/>
    <n v="10669"/>
    <x v="1"/>
    <s v="Ingreso"/>
  </r>
  <r>
    <s v="2019"/>
    <x v="7"/>
    <s v="18"/>
    <x v="0"/>
    <s v="000008680"/>
    <s v="000008680"/>
    <s v="4174050504          "/>
    <s v="CARTON Y PAPEL NO GRAV.       "/>
    <s v="  900442201"/>
    <s v="RECUPERAR S.A.S."/>
    <s v="80999008            "/>
    <x v="4"/>
    <m/>
    <m/>
    <m/>
    <s v="002088"/>
    <s v="REC SEPT 1416              "/>
    <s v="09/18/2019"/>
    <n v="0"/>
    <n v="1362"/>
    <n v="1362"/>
    <x v="1"/>
    <s v="Ingreso"/>
  </r>
  <r>
    <s v="2019"/>
    <x v="7"/>
    <s v="18"/>
    <x v="0"/>
    <s v="000008680"/>
    <s v="000008680"/>
    <s v="4174050504          "/>
    <s v="CARTON Y PAPEL NO GRAV.       "/>
    <s v="  900442201"/>
    <s v="RECUPERAR S.A.S."/>
    <s v="80999008            "/>
    <x v="4"/>
    <m/>
    <m/>
    <m/>
    <s v="002089"/>
    <s v="REC SEPT 1416              "/>
    <s v="09/18/2019"/>
    <n v="0"/>
    <n v="24970"/>
    <n v="24970"/>
    <x v="1"/>
    <s v="Ingreso"/>
  </r>
  <r>
    <s v="2019"/>
    <x v="7"/>
    <s v="18"/>
    <x v="0"/>
    <s v="000008680"/>
    <s v="000008680"/>
    <s v="4174050504          "/>
    <s v="CARTON Y PAPEL NO GRAV.       "/>
    <s v="  900442201"/>
    <s v="RECUPERAR S.A.S."/>
    <s v="80999008            "/>
    <x v="4"/>
    <m/>
    <m/>
    <m/>
    <s v="002091"/>
    <s v="REC SEPT 1416              "/>
    <s v="09/18/2019"/>
    <n v="0"/>
    <n v="131406"/>
    <n v="131406"/>
    <x v="1"/>
    <s v="Ingreso"/>
  </r>
  <r>
    <s v="2019"/>
    <x v="7"/>
    <s v="18"/>
    <x v="0"/>
    <s v="000008680"/>
    <s v="000008680"/>
    <s v="4174050504          "/>
    <s v="CARTON Y PAPEL NO GRAV.       "/>
    <s v="  900442201"/>
    <s v="RECUPERAR S.A.S."/>
    <s v="80999008            "/>
    <x v="4"/>
    <m/>
    <m/>
    <m/>
    <s v="002093"/>
    <s v="REC SEPT 1416              "/>
    <s v="09/18/2019"/>
    <n v="0"/>
    <n v="309401"/>
    <n v="309401"/>
    <x v="1"/>
    <s v="Ingreso"/>
  </r>
  <r>
    <s v="2019"/>
    <x v="7"/>
    <s v="18"/>
    <x v="0"/>
    <s v="000008685"/>
    <s v="000008685"/>
    <s v="4174050504          "/>
    <s v="CARTON Y PAPEL NO GRAV.       "/>
    <s v="  800013252"/>
    <s v="CTA DE RECICLAJE Y SERVICIOS C"/>
    <s v="80999004            "/>
    <x v="3"/>
    <m/>
    <m/>
    <m/>
    <s v="002127"/>
    <s v="RECICLAJE                   "/>
    <s v="09/18/2019"/>
    <n v="0"/>
    <n v="48300"/>
    <n v="48300"/>
    <x v="1"/>
    <s v="Ingreso"/>
  </r>
  <r>
    <s v="2019"/>
    <x v="7"/>
    <s v="18"/>
    <x v="0"/>
    <s v="000008685"/>
    <s v="000008685"/>
    <s v="4174050504          "/>
    <s v="CARTON Y PAPEL NO GRAV.       "/>
    <s v="  800013252"/>
    <s v="CTA DE RECICLAJE Y SERVICIOS C"/>
    <s v="80999004            "/>
    <x v="3"/>
    <m/>
    <m/>
    <m/>
    <s v="002128"/>
    <s v="RECICLAJE                   "/>
    <s v="09/18/2019"/>
    <n v="0"/>
    <n v="57050"/>
    <n v="57050"/>
    <x v="1"/>
    <s v="Ingreso"/>
  </r>
  <r>
    <s v="2019"/>
    <x v="7"/>
    <s v="18"/>
    <x v="0"/>
    <s v="000008685"/>
    <s v="000008685"/>
    <s v="4174050504          "/>
    <s v="CARTON Y PAPEL NO GRAV.       "/>
    <s v="  800013252"/>
    <s v="CTA DE RECICLAJE Y SERVICIOS C"/>
    <s v="80999004            "/>
    <x v="3"/>
    <m/>
    <m/>
    <m/>
    <s v="002129"/>
    <s v="RECICLAJE                   "/>
    <s v="09/18/2019"/>
    <n v="0"/>
    <n v="2350"/>
    <n v="2350"/>
    <x v="1"/>
    <s v="Ingreso"/>
  </r>
  <r>
    <s v="2019"/>
    <x v="7"/>
    <s v="23"/>
    <x v="0"/>
    <s v="000008689"/>
    <s v="000008689"/>
    <s v="4174050504          "/>
    <s v="CARTON Y PAPEL NO GRAV.       "/>
    <s v="  900442201"/>
    <s v="RECUPERAR S.A.S."/>
    <s v="80999002            "/>
    <x v="1"/>
    <m/>
    <m/>
    <m/>
    <s v="002315"/>
    <s v="REC SEPT 17                 "/>
    <s v="09/23/2019"/>
    <n v="0"/>
    <n v="5568"/>
    <n v="5568"/>
    <x v="1"/>
    <s v="Ingreso"/>
  </r>
  <r>
    <s v="2019"/>
    <x v="7"/>
    <s v="23"/>
    <x v="0"/>
    <s v="000008689"/>
    <s v="000008689"/>
    <s v="4174050504          "/>
    <s v="CARTON Y PAPEL NO GRAV.       "/>
    <s v="  900442201"/>
    <s v="RECUPERAR S.A.S."/>
    <s v="80999002            "/>
    <x v="1"/>
    <m/>
    <m/>
    <m/>
    <s v="002317"/>
    <s v="REC SEPT 17                 "/>
    <s v="09/23/2019"/>
    <n v="0"/>
    <n v="24738"/>
    <n v="24738"/>
    <x v="1"/>
    <s v="Ingreso"/>
  </r>
  <r>
    <s v="2019"/>
    <x v="7"/>
    <s v="23"/>
    <x v="0"/>
    <s v="000008689"/>
    <s v="000008689"/>
    <s v="4174050504          "/>
    <s v="CARTON Y PAPEL NO GRAV.       "/>
    <s v="  900442201"/>
    <s v="RECUPERAR S.A.S."/>
    <s v="80999002            "/>
    <x v="1"/>
    <m/>
    <m/>
    <m/>
    <s v="002319"/>
    <s v="REC SEPT 17                 "/>
    <s v="09/23/2019"/>
    <n v="0"/>
    <n v="164736"/>
    <n v="164736"/>
    <x v="1"/>
    <s v="Ingreso"/>
  </r>
  <r>
    <s v="2019"/>
    <x v="7"/>
    <s v="23"/>
    <x v="0"/>
    <s v="000008689"/>
    <s v="000008689"/>
    <s v="4174050504          "/>
    <s v="CARTON Y PAPEL NO GRAV.       "/>
    <s v="  900442201"/>
    <s v="RECUPERAR S.A.S."/>
    <s v="80999002            "/>
    <x v="1"/>
    <m/>
    <m/>
    <m/>
    <s v="002323"/>
    <s v="REC SEPT 17                 "/>
    <s v="09/23/2019"/>
    <n v="0"/>
    <n v="120"/>
    <n v="120"/>
    <x v="1"/>
    <s v="Ingreso"/>
  </r>
  <r>
    <s v="2019"/>
    <x v="7"/>
    <s v="23"/>
    <x v="0"/>
    <s v="000008689"/>
    <s v="000008689"/>
    <s v="4174050504          "/>
    <s v="CARTON Y PAPEL NO GRAV.       "/>
    <s v="  900442201"/>
    <s v="RECUPERAR S.A.S."/>
    <s v="80999002            "/>
    <x v="1"/>
    <m/>
    <m/>
    <m/>
    <s v="002324"/>
    <s v="REC SEPT 17                 "/>
    <s v="09/23/2019"/>
    <n v="0"/>
    <n v="1920"/>
    <n v="1920"/>
    <x v="1"/>
    <s v="Ingreso"/>
  </r>
  <r>
    <s v="2019"/>
    <x v="7"/>
    <s v="23"/>
    <x v="0"/>
    <s v="000008690"/>
    <s v="000008690"/>
    <s v="4174050504          "/>
    <s v="CARTON Y PAPEL NO GRAV.       "/>
    <s v="  900442201"/>
    <s v="RECUPERAR S.A.S."/>
    <s v="80999003            "/>
    <x v="0"/>
    <m/>
    <m/>
    <m/>
    <s v="002339"/>
    <s v="REC SEPT 18                 "/>
    <s v="09/23/2019"/>
    <n v="0"/>
    <n v="48195"/>
    <n v="48195"/>
    <x v="1"/>
    <s v="Ingreso"/>
  </r>
  <r>
    <s v="2019"/>
    <x v="7"/>
    <s v="23"/>
    <x v="0"/>
    <s v="000008690"/>
    <s v="000008690"/>
    <s v="4174050504          "/>
    <s v="CARTON Y PAPEL NO GRAV.       "/>
    <s v="  900442201"/>
    <s v="RECUPERAR S.A.S."/>
    <s v="80999003            "/>
    <x v="0"/>
    <m/>
    <m/>
    <m/>
    <s v="002341"/>
    <s v="REC SEPT 18                 "/>
    <s v="09/23/2019"/>
    <n v="0"/>
    <n v="1360"/>
    <n v="1360"/>
    <x v="1"/>
    <s v="Ingreso"/>
  </r>
  <r>
    <s v="2019"/>
    <x v="7"/>
    <s v="23"/>
    <x v="0"/>
    <s v="000008690"/>
    <s v="000008690"/>
    <s v="4174050504          "/>
    <s v="CARTON Y PAPEL NO GRAV.       "/>
    <s v="  900442201"/>
    <s v="RECUPERAR S.A.S."/>
    <s v="80999003            "/>
    <x v="0"/>
    <m/>
    <m/>
    <m/>
    <s v="002342"/>
    <s v="REC SEPT 18                 "/>
    <s v="09/23/2019"/>
    <n v="0"/>
    <n v="66096"/>
    <n v="66096"/>
    <x v="1"/>
    <s v="Ingreso"/>
  </r>
  <r>
    <s v="2019"/>
    <x v="7"/>
    <s v="23"/>
    <x v="0"/>
    <s v="000008690"/>
    <s v="000008690"/>
    <s v="4174050504          "/>
    <s v="CARTON Y PAPEL NO GRAV.       "/>
    <s v="  900442201"/>
    <s v="RECUPERAR S.A.S."/>
    <s v="80999003            "/>
    <x v="0"/>
    <m/>
    <m/>
    <m/>
    <s v="002343"/>
    <s v="REC SEPT 18                 "/>
    <s v="09/23/2019"/>
    <n v="0"/>
    <n v="25480"/>
    <n v="25480"/>
    <x v="1"/>
    <s v="Ingreso"/>
  </r>
  <r>
    <s v="2019"/>
    <x v="7"/>
    <s v="23"/>
    <x v="0"/>
    <s v="000008690"/>
    <s v="000008690"/>
    <s v="4174050504          "/>
    <s v="CARTON Y PAPEL NO GRAV.       "/>
    <s v="  900442201"/>
    <s v="RECUPERAR S.A.S."/>
    <s v="80999003            "/>
    <x v="0"/>
    <m/>
    <m/>
    <m/>
    <s v="002344"/>
    <s v="REC SEPT 18                 "/>
    <s v="09/23/2019"/>
    <n v="0"/>
    <n v="71278"/>
    <n v="71278"/>
    <x v="1"/>
    <s v="Ingreso"/>
  </r>
  <r>
    <s v="2019"/>
    <x v="7"/>
    <s v="23"/>
    <x v="0"/>
    <s v="000008690"/>
    <s v="000008690"/>
    <s v="4174050504          "/>
    <s v="CARTON Y PAPEL NO GRAV.       "/>
    <s v="  900442201"/>
    <s v="RECUPERAR S.A.S."/>
    <s v="80999003            "/>
    <x v="0"/>
    <m/>
    <m/>
    <m/>
    <s v="002345"/>
    <s v="REC SEPT 18                 "/>
    <s v="09/23/2019"/>
    <n v="0"/>
    <n v="596775"/>
    <n v="596775"/>
    <x v="1"/>
    <s v="Ingreso"/>
  </r>
  <r>
    <s v="2019"/>
    <x v="7"/>
    <s v="23"/>
    <x v="0"/>
    <s v="000008690"/>
    <s v="000008690"/>
    <s v="4174050504          "/>
    <s v="CARTON Y PAPEL NO GRAV.       "/>
    <s v="  900442201"/>
    <s v="RECUPERAR S.A.S."/>
    <s v="80999003            "/>
    <x v="0"/>
    <m/>
    <m/>
    <m/>
    <s v="002353"/>
    <s v="REC SEPT 18                 "/>
    <s v="09/23/2019"/>
    <n v="0"/>
    <n v="676048"/>
    <n v="676048"/>
    <x v="1"/>
    <s v="Ingreso"/>
  </r>
  <r>
    <s v="2019"/>
    <x v="7"/>
    <s v="23"/>
    <x v="0"/>
    <s v="000008690"/>
    <s v="000008690"/>
    <s v="4174050504          "/>
    <s v="CARTON Y PAPEL NO GRAV.       "/>
    <s v="  900442201"/>
    <s v="RECUPERAR S.A.S."/>
    <s v="80999003            "/>
    <x v="0"/>
    <m/>
    <m/>
    <m/>
    <s v="002357"/>
    <s v="REC SEPT 18                 "/>
    <s v="09/23/2019"/>
    <n v="0"/>
    <n v="77248"/>
    <n v="77248"/>
    <x v="1"/>
    <s v="Ingreso"/>
  </r>
  <r>
    <s v="2019"/>
    <x v="7"/>
    <s v="23"/>
    <x v="0"/>
    <s v="000008690"/>
    <s v="000008690"/>
    <s v="4174050504          "/>
    <s v="CARTON Y PAPEL NO GRAV.       "/>
    <s v="  900442201"/>
    <s v="RECUPERAR S.A.S."/>
    <s v="80999003            "/>
    <x v="0"/>
    <m/>
    <m/>
    <m/>
    <s v="002358"/>
    <s v="REC SEPT 18                 "/>
    <s v="09/23/2019"/>
    <n v="0"/>
    <n v="80784"/>
    <n v="80784"/>
    <x v="1"/>
    <s v="Ingreso"/>
  </r>
  <r>
    <s v="2019"/>
    <x v="7"/>
    <s v="23"/>
    <x v="0"/>
    <s v="000008690"/>
    <s v="000008690"/>
    <s v="4174050504          "/>
    <s v="CARTON Y PAPEL NO GRAV.       "/>
    <s v="  900442201"/>
    <s v="RECUPERAR S.A.S."/>
    <s v="80999003            "/>
    <x v="0"/>
    <m/>
    <m/>
    <m/>
    <s v="002360"/>
    <s v="REC SEPT 18                 "/>
    <s v="09/23/2019"/>
    <n v="0"/>
    <n v="4086"/>
    <n v="4086"/>
    <x v="1"/>
    <s v="Ingreso"/>
  </r>
  <r>
    <s v="2019"/>
    <x v="7"/>
    <s v="23"/>
    <x v="0"/>
    <s v="000008690"/>
    <s v="000008690"/>
    <s v="4174050504          "/>
    <s v="CARTON Y PAPEL NO GRAV.       "/>
    <s v="  900442201"/>
    <s v="RECUPERAR S.A.S."/>
    <s v="80999003            "/>
    <x v="0"/>
    <m/>
    <m/>
    <m/>
    <s v="002362"/>
    <s v="REC SEPT 18                 "/>
    <s v="09/23/2019"/>
    <n v="0"/>
    <n v="19075"/>
    <n v="19075"/>
    <x v="1"/>
    <s v="Ingreso"/>
  </r>
  <r>
    <s v="2019"/>
    <x v="7"/>
    <s v="23"/>
    <x v="0"/>
    <s v="000008690"/>
    <s v="000008690"/>
    <s v="4174050504          "/>
    <s v="CARTON Y PAPEL NO GRAV.       "/>
    <s v="  900442201"/>
    <s v="RECUPERAR S.A.S."/>
    <s v="80999003            "/>
    <x v="0"/>
    <m/>
    <m/>
    <m/>
    <s v="002370"/>
    <s v="REC SEPT 18                 "/>
    <s v="09/23/2019"/>
    <n v="0"/>
    <n v="922751"/>
    <n v="922751"/>
    <x v="1"/>
    <s v="Ingreso"/>
  </r>
  <r>
    <s v="2019"/>
    <x v="7"/>
    <s v="23"/>
    <x v="0"/>
    <s v="000008691"/>
    <s v="000008691"/>
    <s v="4174050504          "/>
    <s v="CARTON Y PAPEL NO GRAV.       "/>
    <s v="  900442201"/>
    <s v="RECUPERAR S.A.S."/>
    <s v="80999002            "/>
    <x v="1"/>
    <m/>
    <m/>
    <m/>
    <s v="002383"/>
    <s v="REC SEPT 19                 "/>
    <s v="09/23/2019"/>
    <n v="0"/>
    <n v="7968"/>
    <n v="7968"/>
    <x v="1"/>
    <s v="Ingreso"/>
  </r>
  <r>
    <s v="2019"/>
    <x v="7"/>
    <s v="23"/>
    <x v="0"/>
    <s v="000008691"/>
    <s v="000008691"/>
    <s v="4174050504          "/>
    <s v="CARTON Y PAPEL NO GRAV.       "/>
    <s v="  900442201"/>
    <s v="RECUPERAR S.A.S."/>
    <s v="80999002            "/>
    <x v="1"/>
    <m/>
    <m/>
    <m/>
    <s v="002385"/>
    <s v="REC SEPT 19                 "/>
    <s v="09/23/2019"/>
    <n v="0"/>
    <n v="10230"/>
    <n v="10230"/>
    <x v="1"/>
    <s v="Ingreso"/>
  </r>
  <r>
    <s v="2019"/>
    <x v="7"/>
    <s v="23"/>
    <x v="0"/>
    <s v="000008691"/>
    <s v="000008691"/>
    <s v="4174050504          "/>
    <s v="CARTON Y PAPEL NO GRAV.       "/>
    <s v="  900442201"/>
    <s v="RECUPERAR S.A.S."/>
    <s v="80999002            "/>
    <x v="1"/>
    <m/>
    <m/>
    <m/>
    <s v="002387"/>
    <s v="REC SEPT 19                 "/>
    <s v="09/23/2019"/>
    <n v="0"/>
    <n v="54252"/>
    <n v="54252"/>
    <x v="1"/>
    <s v="Ingreso"/>
  </r>
  <r>
    <s v="2019"/>
    <x v="7"/>
    <s v="23"/>
    <x v="0"/>
    <s v="000008691"/>
    <s v="000008691"/>
    <s v="4174050504          "/>
    <s v="CARTON Y PAPEL NO GRAV.       "/>
    <s v="  900442201"/>
    <s v="RECUPERAR S.A.S."/>
    <s v="80999003            "/>
    <x v="0"/>
    <m/>
    <m/>
    <m/>
    <s v="002391"/>
    <s v="REC SEPT 19                 "/>
    <s v="09/23/2019"/>
    <n v="0"/>
    <n v="34067"/>
    <n v="34067"/>
    <x v="1"/>
    <s v="Ingreso"/>
  </r>
  <r>
    <s v="2019"/>
    <x v="7"/>
    <s v="23"/>
    <x v="0"/>
    <s v="000008691"/>
    <s v="000008691"/>
    <s v="4174050504          "/>
    <s v="CARTON Y PAPEL NO GRAV.       "/>
    <s v="  900442201"/>
    <s v="RECUPERAR S.A.S."/>
    <s v="80999003            "/>
    <x v="0"/>
    <m/>
    <m/>
    <m/>
    <s v="002392"/>
    <s v="REC SEPT 19                 "/>
    <s v="09/23/2019"/>
    <n v="0"/>
    <n v="58212"/>
    <n v="58212"/>
    <x v="1"/>
    <s v="Ingreso"/>
  </r>
  <r>
    <s v="2019"/>
    <x v="7"/>
    <s v="23"/>
    <x v="0"/>
    <s v="000008691"/>
    <s v="000008691"/>
    <s v="4174050504          "/>
    <s v="CARTON Y PAPEL NO GRAV.       "/>
    <s v="  900442201"/>
    <s v="RECUPERAR S.A.S."/>
    <s v="80999003            "/>
    <x v="0"/>
    <m/>
    <m/>
    <m/>
    <s v="002393"/>
    <s v="REC SEPT 19                 "/>
    <s v="09/23/2019"/>
    <n v="0"/>
    <n v="50728"/>
    <n v="50728"/>
    <x v="1"/>
    <s v="Ingreso"/>
  </r>
  <r>
    <s v="2019"/>
    <x v="7"/>
    <s v="23"/>
    <x v="0"/>
    <s v="000008691"/>
    <s v="000008691"/>
    <s v="4174050504          "/>
    <s v="CARTON Y PAPEL NO GRAV.       "/>
    <s v="  900442201"/>
    <s v="RECUPERAR S.A.S."/>
    <s v="80999003            "/>
    <x v="0"/>
    <m/>
    <m/>
    <m/>
    <s v="002395"/>
    <s v="REC SEPT 19                 "/>
    <s v="09/23/2019"/>
    <n v="0"/>
    <n v="351880"/>
    <n v="351880"/>
    <x v="1"/>
    <s v="Ingreso"/>
  </r>
  <r>
    <s v="2019"/>
    <x v="7"/>
    <s v="23"/>
    <x v="0"/>
    <s v="000008691"/>
    <s v="000008691"/>
    <s v="4174050504          "/>
    <s v="CARTON Y PAPEL NO GRAV.       "/>
    <s v="  900442201"/>
    <s v="RECUPERAR S.A.S."/>
    <s v="80999003            "/>
    <x v="0"/>
    <m/>
    <m/>
    <m/>
    <s v="002401"/>
    <s v="REC SEPT 19                 "/>
    <s v="09/23/2019"/>
    <n v="0"/>
    <n v="1099976"/>
    <n v="1099976"/>
    <x v="1"/>
    <s v="Ingreso"/>
  </r>
  <r>
    <s v="2019"/>
    <x v="7"/>
    <s v="24"/>
    <x v="0"/>
    <s v="000008692"/>
    <s v="000008692"/>
    <s v="4174050504          "/>
    <s v="CARTON Y PAPEL NO GRAV.       "/>
    <s v="  900442201"/>
    <s v="RECUPERAR S.A.S."/>
    <s v="80999002            "/>
    <x v="1"/>
    <m/>
    <m/>
    <m/>
    <s v="002447"/>
    <s v="REC SEPT 2022              "/>
    <s v="09/24/2019"/>
    <n v="0"/>
    <n v="4800"/>
    <n v="4800"/>
    <x v="1"/>
    <s v="Ingreso"/>
  </r>
  <r>
    <s v="2019"/>
    <x v="7"/>
    <s v="24"/>
    <x v="0"/>
    <s v="000008692"/>
    <s v="000008692"/>
    <s v="4174050504          "/>
    <s v="CARTON Y PAPEL NO GRAV.       "/>
    <s v="  900442201"/>
    <s v="RECUPERAR S.A.S."/>
    <s v="80999002            "/>
    <x v="1"/>
    <m/>
    <m/>
    <m/>
    <s v="002449"/>
    <s v="REC SEPT 2022              "/>
    <s v="09/24/2019"/>
    <n v="0"/>
    <n v="23064"/>
    <n v="23064"/>
    <x v="1"/>
    <s v="Ingreso"/>
  </r>
  <r>
    <s v="2019"/>
    <x v="7"/>
    <s v="24"/>
    <x v="0"/>
    <s v="000008692"/>
    <s v="000008692"/>
    <s v="4174050504          "/>
    <s v="CARTON Y PAPEL NO GRAV.       "/>
    <s v="  900442201"/>
    <s v="RECUPERAR S.A.S."/>
    <s v="80999002            "/>
    <x v="1"/>
    <m/>
    <m/>
    <m/>
    <s v="002451"/>
    <s v="REC SEPT 2022              "/>
    <s v="09/24/2019"/>
    <n v="0"/>
    <n v="106524"/>
    <n v="106524"/>
    <x v="1"/>
    <s v="Ingreso"/>
  </r>
  <r>
    <s v="2019"/>
    <x v="7"/>
    <s v="24"/>
    <x v="0"/>
    <s v="000008692"/>
    <s v="000008692"/>
    <s v="4174050504          "/>
    <s v="CARTON Y PAPEL NO GRAV.       "/>
    <s v="  900442201"/>
    <s v="RECUPERAR S.A.S."/>
    <s v="80999008            "/>
    <x v="4"/>
    <m/>
    <m/>
    <m/>
    <s v="002455"/>
    <s v="REC SEPT 2022              "/>
    <s v="09/24/2019"/>
    <n v="0"/>
    <n v="1135"/>
    <n v="1135"/>
    <x v="1"/>
    <s v="Ingreso"/>
  </r>
  <r>
    <s v="2019"/>
    <x v="7"/>
    <s v="24"/>
    <x v="0"/>
    <s v="000008692"/>
    <s v="000008692"/>
    <s v="4174050504          "/>
    <s v="CARTON Y PAPEL NO GRAV.       "/>
    <s v="  900442201"/>
    <s v="RECUPERAR S.A.S."/>
    <s v="80999008            "/>
    <x v="4"/>
    <m/>
    <m/>
    <m/>
    <s v="002456"/>
    <s v="REC SEPT 2022              "/>
    <s v="09/24/2019"/>
    <n v="0"/>
    <n v="8853"/>
    <n v="8853"/>
    <x v="1"/>
    <s v="Ingreso"/>
  </r>
  <r>
    <s v="2019"/>
    <x v="7"/>
    <s v="24"/>
    <x v="0"/>
    <s v="000008692"/>
    <s v="000008692"/>
    <s v="4174050504          "/>
    <s v="CARTON Y PAPEL NO GRAV.       "/>
    <s v="  900442201"/>
    <s v="RECUPERAR S.A.S."/>
    <s v="80999008            "/>
    <x v="4"/>
    <m/>
    <m/>
    <m/>
    <s v="002460"/>
    <s v="REC SEPT 2022              "/>
    <s v="09/24/2019"/>
    <n v="0"/>
    <n v="366647"/>
    <n v="366647"/>
    <x v="1"/>
    <s v="Ingreso"/>
  </r>
  <r>
    <s v="2019"/>
    <x v="7"/>
    <s v="24"/>
    <x v="0"/>
    <s v="000008695"/>
    <s v="000008695"/>
    <s v="4174050504          "/>
    <s v="CARTON Y PAPEL NO GRAV.       "/>
    <s v="  890319797"/>
    <s v="COMPAÑIA COLOMBIANA RECICLADOR"/>
    <s v="80999006            "/>
    <x v="5"/>
    <m/>
    <m/>
    <m/>
    <s v="002485"/>
    <s v="REC SEPT 713 CALI          "/>
    <s v="09/24/2019"/>
    <n v="0"/>
    <n v="5365010"/>
    <n v="5365010"/>
    <x v="1"/>
    <s v="Ingreso"/>
  </r>
  <r>
    <s v="2019"/>
    <x v="7"/>
    <s v="24"/>
    <x v="0"/>
    <s v="000008695"/>
    <s v="000008695"/>
    <s v="4174050504          "/>
    <s v="CARTON Y PAPEL NO GRAV.       "/>
    <s v="  890319797"/>
    <s v="COMPAÑIA COLOMBIANA RECICLADOR"/>
    <s v="80999006            "/>
    <x v="5"/>
    <m/>
    <m/>
    <m/>
    <s v="002486"/>
    <s v="REC SEPT 713 CALI          "/>
    <s v="09/24/2019"/>
    <n v="0"/>
    <n v="75680"/>
    <n v="75680"/>
    <x v="1"/>
    <s v="Ingreso"/>
  </r>
  <r>
    <s v="2019"/>
    <x v="7"/>
    <s v="24"/>
    <x v="0"/>
    <s v="000008695"/>
    <s v="000008695"/>
    <s v="4174050504          "/>
    <s v="CARTON Y PAPEL NO GRAV.       "/>
    <s v="  890319797"/>
    <s v="COMPAÑIA COLOMBIANA RECICLADOR"/>
    <s v="80999008            "/>
    <x v="4"/>
    <m/>
    <m/>
    <m/>
    <s v="002487"/>
    <s v="REC SEPT 713 CALI          "/>
    <s v="09/24/2019"/>
    <n v="0"/>
    <n v="107734"/>
    <n v="107734"/>
    <x v="1"/>
    <s v="Ingreso"/>
  </r>
  <r>
    <s v="2019"/>
    <x v="7"/>
    <s v="24"/>
    <x v="0"/>
    <s v="000008698"/>
    <s v="000008698"/>
    <s v="4174050504          "/>
    <s v="CARTON Y PAPEL NO GRAV.       "/>
    <s v="  901168657"/>
    <s v="PLASTICOS DURAN &amp; MARULANDA S."/>
    <s v="80999002            "/>
    <x v="1"/>
    <m/>
    <m/>
    <m/>
    <s v="002499"/>
    <s v="RECICLAJE                   "/>
    <s v="09/24/2019"/>
    <n v="0"/>
    <n v="29000"/>
    <n v="29000"/>
    <x v="1"/>
    <s v="Ingreso"/>
  </r>
  <r>
    <s v="2019"/>
    <x v="7"/>
    <s v="25"/>
    <x v="0"/>
    <s v="000008699"/>
    <s v="000008699"/>
    <s v="4174050504          "/>
    <s v="CARTON Y PAPEL NO GRAV.       "/>
    <s v="   71670551"/>
    <s v="VILLEGAS CALLE JOHN JAIRO"/>
    <s v="80999002            "/>
    <x v="1"/>
    <m/>
    <m/>
    <m/>
    <s v="002506"/>
    <s v="RECICLAJE                   "/>
    <s v="09/25/2019"/>
    <n v="0"/>
    <n v="29550"/>
    <n v="29550"/>
    <x v="1"/>
    <s v="Ingreso"/>
  </r>
  <r>
    <s v="2019"/>
    <x v="7"/>
    <s v="25"/>
    <x v="0"/>
    <s v="000008699"/>
    <s v="000008699"/>
    <s v="4174050504          "/>
    <s v="CARTON Y PAPEL NO GRAV.       "/>
    <s v="   71670551"/>
    <s v="VILLEGAS CALLE JOHN JAIRO"/>
    <s v="80999002            "/>
    <x v="1"/>
    <m/>
    <m/>
    <m/>
    <s v="002507"/>
    <s v="RECICLAJE                   "/>
    <s v="09/25/2019"/>
    <n v="0"/>
    <n v="13300"/>
    <n v="13300"/>
    <x v="1"/>
    <s v="Ingreso"/>
  </r>
  <r>
    <s v="2019"/>
    <x v="7"/>
    <s v="26"/>
    <x v="0"/>
    <s v="000008706"/>
    <s v="000008706"/>
    <s v="4174050504          "/>
    <s v="CARTON Y PAPEL NO GRAV.       "/>
    <s v="  900442201"/>
    <s v="RECUPERAR S.A.S."/>
    <s v="80999002            "/>
    <x v="1"/>
    <m/>
    <m/>
    <m/>
    <s v="002560"/>
    <s v="REC SEPT 23                 "/>
    <s v="09/26/2019"/>
    <n v="0"/>
    <n v="135"/>
    <n v="135"/>
    <x v="1"/>
    <s v="Ingreso"/>
  </r>
  <r>
    <s v="2019"/>
    <x v="7"/>
    <s v="26"/>
    <x v="0"/>
    <s v="000008706"/>
    <s v="000008706"/>
    <s v="4174050504          "/>
    <s v="CARTON Y PAPEL NO GRAV.       "/>
    <s v="  900442201"/>
    <s v="RECUPERAR S.A.S."/>
    <s v="80999002            "/>
    <x v="1"/>
    <m/>
    <m/>
    <m/>
    <s v="002561"/>
    <s v="REC SEPT 23                 "/>
    <s v="09/26/2019"/>
    <n v="0"/>
    <n v="7584"/>
    <n v="7584"/>
    <x v="1"/>
    <s v="Ingreso"/>
  </r>
  <r>
    <s v="2019"/>
    <x v="7"/>
    <s v="26"/>
    <x v="0"/>
    <s v="000008706"/>
    <s v="000008706"/>
    <s v="4174050504          "/>
    <s v="CARTON Y PAPEL NO GRAV.       "/>
    <s v="  900442201"/>
    <s v="RECUPERAR S.A.S."/>
    <s v="80999002            "/>
    <x v="1"/>
    <m/>
    <m/>
    <m/>
    <s v="002563"/>
    <s v="REC SEPT 23                 "/>
    <s v="09/26/2019"/>
    <n v="0"/>
    <n v="25110"/>
    <n v="25110"/>
    <x v="1"/>
    <s v="Ingreso"/>
  </r>
  <r>
    <s v="2019"/>
    <x v="7"/>
    <s v="26"/>
    <x v="0"/>
    <s v="000008706"/>
    <s v="000008706"/>
    <s v="4174050504          "/>
    <s v="CARTON Y PAPEL NO GRAV.       "/>
    <s v="  900442201"/>
    <s v="RECUPERAR S.A.S."/>
    <s v="80999002            "/>
    <x v="1"/>
    <m/>
    <m/>
    <m/>
    <s v="002565"/>
    <s v="REC SEPT 23                 "/>
    <s v="09/26/2019"/>
    <n v="0"/>
    <n v="7400"/>
    <n v="7400"/>
    <x v="1"/>
    <s v="Ingreso"/>
  </r>
  <r>
    <s v="2019"/>
    <x v="7"/>
    <s v="26"/>
    <x v="0"/>
    <s v="000008706"/>
    <s v="000008706"/>
    <s v="4174050504          "/>
    <s v="CARTON Y PAPEL NO GRAV.       "/>
    <s v="  900442201"/>
    <s v="RECUPERAR S.A.S."/>
    <s v="80999002            "/>
    <x v="1"/>
    <m/>
    <m/>
    <m/>
    <s v="002567"/>
    <s v="REC SEPT 23                 "/>
    <s v="09/26/2019"/>
    <n v="0"/>
    <n v="130680"/>
    <n v="130680"/>
    <x v="1"/>
    <s v="Ingreso"/>
  </r>
  <r>
    <s v="2019"/>
    <x v="7"/>
    <s v="26"/>
    <x v="0"/>
    <s v="000008706"/>
    <s v="000008706"/>
    <s v="4174050504          "/>
    <s v="CARTON Y PAPEL NO GRAV.       "/>
    <s v="  900442201"/>
    <s v="RECUPERAR S.A.S."/>
    <s v="80999002            "/>
    <x v="1"/>
    <m/>
    <m/>
    <m/>
    <s v="002568"/>
    <s v="REC SEPT 23                 "/>
    <s v="09/26/2019"/>
    <n v="0"/>
    <n v="202356"/>
    <n v="202356"/>
    <x v="1"/>
    <s v="Ingreso"/>
  </r>
  <r>
    <s v="2019"/>
    <x v="7"/>
    <s v="26"/>
    <x v="0"/>
    <s v="000008706"/>
    <s v="000008706"/>
    <s v="4174050504          "/>
    <s v="CARTON Y PAPEL NO GRAV.       "/>
    <s v="  900442201"/>
    <s v="RECUPERAR S.A.S."/>
    <s v="80999002            "/>
    <x v="1"/>
    <m/>
    <m/>
    <m/>
    <s v="002573"/>
    <s v="REC SEPT 23                 "/>
    <s v="09/26/2019"/>
    <n v="0"/>
    <n v="780"/>
    <n v="780"/>
    <x v="1"/>
    <s v="Ingreso"/>
  </r>
  <r>
    <s v="2019"/>
    <x v="7"/>
    <s v="26"/>
    <x v="0"/>
    <s v="000008706"/>
    <s v="000008706"/>
    <s v="4174050504          "/>
    <s v="CARTON Y PAPEL NO GRAV.       "/>
    <s v="  900442201"/>
    <s v="RECUPERAR S.A.S."/>
    <s v="80999002            "/>
    <x v="1"/>
    <m/>
    <m/>
    <m/>
    <s v="002574"/>
    <s v="REC SEPT 23                 "/>
    <s v="09/26/2019"/>
    <n v="0"/>
    <n v="160"/>
    <n v="160"/>
    <x v="1"/>
    <s v="Ingreso"/>
  </r>
  <r>
    <s v="2019"/>
    <x v="7"/>
    <s v="26"/>
    <x v="0"/>
    <s v="000008706"/>
    <s v="000008706"/>
    <s v="4174050504          "/>
    <s v="CARTON Y PAPEL NO GRAV.       "/>
    <s v="  900442201"/>
    <s v="RECUPERAR S.A.S."/>
    <s v="80999002            "/>
    <x v="1"/>
    <m/>
    <m/>
    <m/>
    <s v="002575"/>
    <s v="REC SEPT 23                 "/>
    <s v="09/26/2019"/>
    <n v="0"/>
    <n v="8832"/>
    <n v="8832"/>
    <x v="1"/>
    <s v="Ingreso"/>
  </r>
  <r>
    <s v="2019"/>
    <x v="7"/>
    <s v="26"/>
    <x v="0"/>
    <s v="000008706"/>
    <s v="000008706"/>
    <s v="4174050504          "/>
    <s v="CARTON Y PAPEL NO GRAV.       "/>
    <s v="  900442201"/>
    <s v="RECUPERAR S.A.S."/>
    <s v="80999002            "/>
    <x v="1"/>
    <m/>
    <m/>
    <m/>
    <s v="002577"/>
    <s v="REC SEPT 23                 "/>
    <s v="09/26/2019"/>
    <n v="0"/>
    <n v="25344"/>
    <n v="25344"/>
    <x v="1"/>
    <s v="Ingreso"/>
  </r>
  <r>
    <s v="2019"/>
    <x v="7"/>
    <s v="26"/>
    <x v="0"/>
    <s v="000008706"/>
    <s v="000008706"/>
    <s v="4174050504          "/>
    <s v="CARTON Y PAPEL NO GRAV.       "/>
    <s v="  900442201"/>
    <s v="RECUPERAR S.A.S."/>
    <s v="80999006            "/>
    <x v="5"/>
    <m/>
    <m/>
    <m/>
    <s v="002582"/>
    <s v="REC SEPT 23                 "/>
    <s v="09/26/2019"/>
    <n v="0"/>
    <n v="3178"/>
    <n v="3178"/>
    <x v="1"/>
    <s v="Ingreso"/>
  </r>
  <r>
    <s v="2019"/>
    <x v="7"/>
    <s v="26"/>
    <x v="0"/>
    <s v="000008706"/>
    <s v="000008706"/>
    <s v="4174050504          "/>
    <s v="CARTON Y PAPEL NO GRAV.       "/>
    <s v="  900442201"/>
    <s v="RECUPERAR S.A.S."/>
    <s v="80999006            "/>
    <x v="5"/>
    <m/>
    <m/>
    <m/>
    <s v="002583"/>
    <s v="REC SEPT 23                 "/>
    <s v="09/26/2019"/>
    <n v="0"/>
    <n v="2724"/>
    <n v="2724"/>
    <x v="1"/>
    <s v="Ingreso"/>
  </r>
  <r>
    <s v="2019"/>
    <x v="7"/>
    <s v="26"/>
    <x v="0"/>
    <s v="000008706"/>
    <s v="000008706"/>
    <s v="4174050504          "/>
    <s v="CARTON Y PAPEL NO GRAV.       "/>
    <s v="  900442201"/>
    <s v="RECUPERAR S.A.S."/>
    <s v="80999006            "/>
    <x v="5"/>
    <m/>
    <m/>
    <m/>
    <s v="002584"/>
    <s v="REC SEPT 23                 "/>
    <s v="09/26/2019"/>
    <n v="0"/>
    <n v="4540"/>
    <n v="4540"/>
    <x v="1"/>
    <s v="Ingreso"/>
  </r>
  <r>
    <s v="2019"/>
    <x v="7"/>
    <s v="26"/>
    <x v="0"/>
    <s v="000008706"/>
    <s v="000008706"/>
    <s v="4174050504          "/>
    <s v="CARTON Y PAPEL NO GRAV.       "/>
    <s v="  900442201"/>
    <s v="RECUPERAR S.A.S."/>
    <s v="80999006            "/>
    <x v="5"/>
    <m/>
    <m/>
    <m/>
    <s v="002590"/>
    <s v="REC SEPT 23                 "/>
    <s v="09/26/2019"/>
    <n v="0"/>
    <n v="358732"/>
    <n v="358732"/>
    <x v="1"/>
    <s v="Ingreso"/>
  </r>
  <r>
    <s v="2019"/>
    <x v="7"/>
    <s v="26"/>
    <x v="0"/>
    <s v="000008706"/>
    <s v="000008706"/>
    <s v="4174050504          "/>
    <s v="CARTON Y PAPEL NO GRAV.       "/>
    <s v="  900442201"/>
    <s v="RECUPERAR S.A.S."/>
    <s v="80999008            "/>
    <x v="4"/>
    <m/>
    <m/>
    <m/>
    <s v="002591"/>
    <s v="REC SEPT 23                 "/>
    <s v="09/26/2019"/>
    <n v="0"/>
    <n v="157179"/>
    <n v="157179"/>
    <x v="1"/>
    <s v="Ingreso"/>
  </r>
  <r>
    <s v="2019"/>
    <x v="7"/>
    <s v="26"/>
    <x v="0"/>
    <s v="000008706"/>
    <s v="000008706"/>
    <s v="4174050504          "/>
    <s v="CARTON Y PAPEL NO GRAV.       "/>
    <s v="  900442201"/>
    <s v="RECUPERAR S.A.S."/>
    <s v="80999008            "/>
    <x v="4"/>
    <m/>
    <m/>
    <m/>
    <s v="002592"/>
    <s v="REC SEPT 23                 "/>
    <s v="09/26/2019"/>
    <n v="0"/>
    <n v="97647"/>
    <n v="97647"/>
    <x v="1"/>
    <s v="Ingreso"/>
  </r>
  <r>
    <s v="2019"/>
    <x v="7"/>
    <s v="26"/>
    <x v="0"/>
    <s v="000008707"/>
    <s v="000008707"/>
    <s v="4174050504          "/>
    <s v="CARTON Y PAPEL NO GRAV.       "/>
    <s v="  900442201"/>
    <s v="RECUPERAR S.A.S."/>
    <s v="80999003            "/>
    <x v="0"/>
    <m/>
    <m/>
    <m/>
    <s v="002616"/>
    <s v="REC SEPT 23                 "/>
    <s v="09/26/2019"/>
    <n v="0"/>
    <n v="42427"/>
    <n v="42427"/>
    <x v="1"/>
    <s v="Ingreso"/>
  </r>
  <r>
    <s v="2019"/>
    <x v="7"/>
    <s v="26"/>
    <x v="0"/>
    <s v="000008707"/>
    <s v="000008707"/>
    <s v="4174050504          "/>
    <s v="CARTON Y PAPEL NO GRAV.       "/>
    <s v="  900442201"/>
    <s v="RECUPERAR S.A.S."/>
    <s v="80999003            "/>
    <x v="0"/>
    <m/>
    <m/>
    <m/>
    <s v="002617"/>
    <s v="REC SEPT 23                 "/>
    <s v="09/26/2019"/>
    <n v="0"/>
    <n v="29997"/>
    <n v="29997"/>
    <x v="1"/>
    <s v="Ingreso"/>
  </r>
  <r>
    <s v="2019"/>
    <x v="7"/>
    <s v="26"/>
    <x v="0"/>
    <s v="000008707"/>
    <s v="000008707"/>
    <s v="4174050504          "/>
    <s v="CARTON Y PAPEL NO GRAV.       "/>
    <s v="  900442201"/>
    <s v="RECUPERAR S.A.S."/>
    <s v="80999003            "/>
    <x v="0"/>
    <m/>
    <m/>
    <m/>
    <s v="002619"/>
    <s v="REC SEPT 23                 "/>
    <s v="09/26/2019"/>
    <n v="0"/>
    <n v="54085"/>
    <n v="54085"/>
    <x v="1"/>
    <s v="Ingreso"/>
  </r>
  <r>
    <s v="2019"/>
    <x v="7"/>
    <s v="26"/>
    <x v="0"/>
    <s v="000008707"/>
    <s v="000008707"/>
    <s v="4174050504          "/>
    <s v="CARTON Y PAPEL NO GRAV.       "/>
    <s v="  900442201"/>
    <s v="RECUPERAR S.A.S."/>
    <s v="80999003            "/>
    <x v="0"/>
    <m/>
    <m/>
    <m/>
    <s v="002621"/>
    <s v="REC SEPT 23                 "/>
    <s v="09/26/2019"/>
    <n v="0"/>
    <n v="154179"/>
    <n v="154179"/>
    <x v="1"/>
    <s v="Ingreso"/>
  </r>
  <r>
    <s v="2019"/>
    <x v="7"/>
    <s v="26"/>
    <x v="0"/>
    <s v="000008707"/>
    <s v="000008707"/>
    <s v="4174050504          "/>
    <s v="CARTON Y PAPEL NO GRAV.       "/>
    <s v="  900442201"/>
    <s v="RECUPERAR S.A.S."/>
    <s v="80999003            "/>
    <x v="0"/>
    <m/>
    <m/>
    <m/>
    <s v="002629"/>
    <s v="REC SEPT 23                 "/>
    <s v="09/26/2019"/>
    <n v="0"/>
    <n v="751028"/>
    <n v="751028"/>
    <x v="1"/>
    <s v="Ingreso"/>
  </r>
  <r>
    <s v="2019"/>
    <x v="7"/>
    <s v="26"/>
    <x v="0"/>
    <s v="000008707"/>
    <s v="000008707"/>
    <s v="4174050504          "/>
    <s v="CARTON Y PAPEL NO GRAV.       "/>
    <s v="  900442201"/>
    <s v="RECUPERAR S.A.S."/>
    <s v="80999005            "/>
    <x v="2"/>
    <m/>
    <m/>
    <m/>
    <s v="002610"/>
    <s v="REC SEPT 23                 "/>
    <s v="09/26/2019"/>
    <n v="0"/>
    <n v="99880"/>
    <n v="99880"/>
    <x v="1"/>
    <s v="Ingreso"/>
  </r>
  <r>
    <s v="2019"/>
    <x v="7"/>
    <s v="26"/>
    <x v="0"/>
    <s v="000008707"/>
    <s v="000008707"/>
    <s v="4174050504          "/>
    <s v="CARTON Y PAPEL NO GRAV.       "/>
    <s v="  900442201"/>
    <s v="RECUPERAR S.A.S."/>
    <s v="80999005            "/>
    <x v="2"/>
    <m/>
    <m/>
    <m/>
    <s v="002612"/>
    <s v="REC SEPT 23                 "/>
    <s v="09/26/2019"/>
    <n v="0"/>
    <n v="197098"/>
    <n v="197098"/>
    <x v="1"/>
    <s v="Ingreso"/>
  </r>
  <r>
    <s v="2019"/>
    <x v="7"/>
    <s v="30"/>
    <x v="0"/>
    <s v="000008709"/>
    <s v="000008709"/>
    <s v="4174050504          "/>
    <s v="CARTON Y PAPEL NO GRAV.       "/>
    <s v="  900442201"/>
    <s v="RECUPERAR S.A.S."/>
    <s v="80999002            "/>
    <x v="1"/>
    <m/>
    <m/>
    <m/>
    <s v="002974"/>
    <s v="REC SEPT 2527              "/>
    <s v="09/30/2019"/>
    <n v="0"/>
    <n v="188202"/>
    <n v="188202"/>
    <x v="1"/>
    <s v="Ingreso"/>
  </r>
  <r>
    <s v="2019"/>
    <x v="7"/>
    <s v="30"/>
    <x v="0"/>
    <s v="000008709"/>
    <s v="000008709"/>
    <s v="4174050504          "/>
    <s v="CARTON Y PAPEL NO GRAV.       "/>
    <s v="  900442201"/>
    <s v="RECUPERAR S.A.S."/>
    <s v="80999003            "/>
    <x v="0"/>
    <m/>
    <m/>
    <m/>
    <s v="002975"/>
    <s v="REC SEPT 2527              "/>
    <s v="09/30/2019"/>
    <n v="0"/>
    <n v="1980482"/>
    <n v="1980482"/>
    <x v="1"/>
    <s v="Ingreso"/>
  </r>
  <r>
    <s v="2019"/>
    <x v="7"/>
    <s v="30"/>
    <x v="0"/>
    <s v="000008709"/>
    <s v="000008709"/>
    <s v="4174050504          "/>
    <s v="CARTON Y PAPEL NO GRAV.       "/>
    <s v="  900442201"/>
    <s v="RECUPERAR S.A.S."/>
    <s v="80999005            "/>
    <x v="2"/>
    <m/>
    <m/>
    <m/>
    <s v="002976"/>
    <s v="REC SEPT 2527              "/>
    <s v="09/30/2019"/>
    <n v="0"/>
    <n v="210391"/>
    <n v="210391"/>
    <x v="1"/>
    <s v="Ingreso"/>
  </r>
  <r>
    <s v="2019"/>
    <x v="7"/>
    <s v="30"/>
    <x v="0"/>
    <s v="000008709"/>
    <s v="000008709"/>
    <s v="4174050504          "/>
    <s v="CARTON Y PAPEL NO GRAV.       "/>
    <s v="  900442201"/>
    <s v="RECUPERAR S.A.S."/>
    <s v="80999008            "/>
    <x v="4"/>
    <m/>
    <m/>
    <m/>
    <s v="002977"/>
    <s v="REC SEPT 2527              "/>
    <s v="09/30/2019"/>
    <n v="0"/>
    <n v="536310"/>
    <n v="536310"/>
    <x v="1"/>
    <s v="Ingreso"/>
  </r>
  <r>
    <s v="2019"/>
    <x v="7"/>
    <s v="30"/>
    <x v="0"/>
    <s v="000008714"/>
    <s v="000008714"/>
    <s v="4174050504          "/>
    <s v="CARTON Y PAPEL NO GRAV.       "/>
    <s v="  890319797"/>
    <s v="COMPAÑIA COLOMBIANA RECICLADOR"/>
    <s v="80999006            "/>
    <x v="5"/>
    <m/>
    <m/>
    <m/>
    <s v="003000"/>
    <s v="REC SEPT 1420 YUMBO        "/>
    <s v="09/30/2019"/>
    <n v="0"/>
    <n v="4541806"/>
    <n v="4541806"/>
    <x v="1"/>
    <s v="Ingreso"/>
  </r>
  <r>
    <s v="2019"/>
    <x v="7"/>
    <s v="30"/>
    <x v="0"/>
    <s v="000008714"/>
    <s v="000008714"/>
    <s v="4174050504          "/>
    <s v="CARTON Y PAPEL NO GRAV.       "/>
    <s v="  890319797"/>
    <s v="COMPAÑIA COLOMBIANA RECICLADOR"/>
    <s v="80999008            "/>
    <x v="4"/>
    <m/>
    <m/>
    <m/>
    <s v="003001"/>
    <s v="REC SEPT 1420 YUMBO        "/>
    <s v="09/30/2019"/>
    <n v="0"/>
    <n v="749996"/>
    <n v="749996"/>
    <x v="1"/>
    <s v="Ingreso"/>
  </r>
  <r>
    <s v="2019"/>
    <x v="7"/>
    <s v="30"/>
    <x v="0"/>
    <s v="000008722"/>
    <s v="000008722"/>
    <s v="4174050504          "/>
    <s v="CARTON Y PAPEL NO GRAV.       "/>
    <s v="  890319797"/>
    <s v="COMPAÑIA COLOMBIANA RECICLADOR"/>
    <s v="80999002            "/>
    <x v="1"/>
    <m/>
    <m/>
    <m/>
    <s v="003035"/>
    <s v="RECICLAJE                   "/>
    <s v="09/30/2019"/>
    <n v="0"/>
    <n v="1372502"/>
    <n v="1372502"/>
    <x v="1"/>
    <s v="Ingreso"/>
  </r>
  <r>
    <s v="2019"/>
    <x v="7"/>
    <s v="30"/>
    <x v="0"/>
    <s v="000008724"/>
    <s v="000008724"/>
    <s v="4174050504          "/>
    <s v="CARTON Y PAPEL NO GRAV.       "/>
    <s v="  890319797"/>
    <s v="COMPAÑIA COLOMBIANA RECICLADOR"/>
    <s v="80999006            "/>
    <x v="5"/>
    <m/>
    <m/>
    <m/>
    <s v="003042"/>
    <s v="REC SEPT 2126 CALI         "/>
    <s v="09/30/2019"/>
    <n v="0"/>
    <n v="7644980"/>
    <n v="7644980"/>
    <x v="1"/>
    <s v="Ingreso"/>
  </r>
  <r>
    <s v="2019"/>
    <x v="7"/>
    <s v="30"/>
    <x v="0"/>
    <s v="000008724"/>
    <s v="000008724"/>
    <s v="4174050504          "/>
    <s v="CARTON Y PAPEL NO GRAV.       "/>
    <s v="  890319797"/>
    <s v="COMPAÑIA COLOMBIANA RECICLADOR"/>
    <s v="80999008            "/>
    <x v="4"/>
    <m/>
    <m/>
    <m/>
    <s v="003043"/>
    <s v="REC SEPT 2126 CALI         "/>
    <s v="09/30/2019"/>
    <n v="0"/>
    <n v="545986"/>
    <n v="545986"/>
    <x v="1"/>
    <s v="Ingreso"/>
  </r>
  <r>
    <s v="2019"/>
    <x v="7"/>
    <s v="30"/>
    <x v="0"/>
    <s v="000008725"/>
    <s v="000008725"/>
    <s v="4174050504          "/>
    <s v="CARTON Y PAPEL NO GRAV.       "/>
    <s v="  900442201"/>
    <s v="RECUPERAR S.A.S."/>
    <s v="80999002            "/>
    <x v="1"/>
    <m/>
    <m/>
    <m/>
    <s v="003048"/>
    <s v="REC SEPT 2829              "/>
    <s v="09/30/2019"/>
    <n v="0"/>
    <n v="557790"/>
    <n v="557790"/>
    <x v="1"/>
    <s v="Ingreso"/>
  </r>
  <r>
    <s v="2019"/>
    <x v="7"/>
    <s v="30"/>
    <x v="0"/>
    <s v="000008726"/>
    <s v="000008726"/>
    <s v="4174050504          "/>
    <s v="CARTON Y PAPEL NO GRAV.       "/>
    <s v="  890319797"/>
    <s v="COMPAÑIA COLOMBIANA RECICLADOR"/>
    <s v="80999003            "/>
    <x v="0"/>
    <m/>
    <m/>
    <m/>
    <s v="003055"/>
    <s v="REC SEPT 2730              "/>
    <s v="09/30/2019"/>
    <n v="0"/>
    <n v="231800"/>
    <n v="231800"/>
    <x v="1"/>
    <s v="Ingreso"/>
  </r>
  <r>
    <s v="2019"/>
    <x v="7"/>
    <s v="30"/>
    <x v="0"/>
    <s v="000008726"/>
    <s v="000008726"/>
    <s v="4174050504          "/>
    <s v="CARTON Y PAPEL NO GRAV.       "/>
    <s v="  890319797"/>
    <s v="COMPAÑIA COLOMBIANA RECICLADOR"/>
    <s v="80999003            "/>
    <x v="0"/>
    <m/>
    <m/>
    <m/>
    <s v="003056"/>
    <s v="REC SEPT 1026              "/>
    <s v="09/30/2019"/>
    <n v="0"/>
    <n v="12461180"/>
    <n v="12461180"/>
    <x v="1"/>
    <s v="Ingreso"/>
  </r>
  <r>
    <s v="2019"/>
    <x v="7"/>
    <s v="30"/>
    <x v="0"/>
    <s v="000008726"/>
    <s v="000008726"/>
    <s v="4174050504          "/>
    <s v="CARTON Y PAPEL NO GRAV.       "/>
    <s v="  890319797"/>
    <s v="COMPAÑIA COLOMBIANA RECICLADOR"/>
    <s v="80999004            "/>
    <x v="3"/>
    <m/>
    <m/>
    <m/>
    <s v="003057"/>
    <s v="REC SEPT 1026              "/>
    <s v="09/30/2019"/>
    <n v="0"/>
    <n v="22743624"/>
    <n v="22743624"/>
    <x v="1"/>
    <s v="Ingreso"/>
  </r>
  <r>
    <s v="2019"/>
    <x v="7"/>
    <s v="30"/>
    <x v="0"/>
    <s v="000008727"/>
    <s v="000008727"/>
    <s v="4174050504          "/>
    <s v="CARTON Y PAPEL NO GRAV.       "/>
    <s v="  890319797"/>
    <s v="COMPAÑIA COLOMBIANA RECICLADOR"/>
    <s v="80999005            "/>
    <x v="2"/>
    <m/>
    <m/>
    <m/>
    <s v="003064"/>
    <s v="REC COSTA                   "/>
    <s v="09/30/2019"/>
    <n v="0"/>
    <n v="2408382"/>
    <n v="2408382"/>
    <x v="1"/>
    <s v="Ingreso"/>
  </r>
  <r>
    <s v="2019"/>
    <x v="7"/>
    <s v="30"/>
    <x v="0"/>
    <s v="000008728"/>
    <s v="000008728"/>
    <s v="4174050504          "/>
    <s v="CARTON Y PAPEL NO GRAV.       "/>
    <s v="  890319797"/>
    <s v="COMPAÑIA COLOMBIANA RECICLADOR"/>
    <s v="80999008            "/>
    <x v="4"/>
    <m/>
    <m/>
    <m/>
    <s v="003066"/>
    <s v="AJUSTE REP SEPT 1420       "/>
    <s v="09/30/2019"/>
    <n v="0"/>
    <n v="23750"/>
    <n v="23750"/>
    <x v="1"/>
    <s v="Ingreso"/>
  </r>
  <r>
    <s v="2019"/>
    <x v="7"/>
    <s v="30"/>
    <x v="0"/>
    <s v="000008729"/>
    <s v="000008729"/>
    <s v="4174050504          "/>
    <s v="CARTON Y PAPEL NO GRAV.       "/>
    <s v="  800013252"/>
    <s v="CTA DE RECICLAJE Y SERVICIOS C"/>
    <s v="80999004            "/>
    <x v="3"/>
    <m/>
    <m/>
    <m/>
    <s v="003070"/>
    <s v="RECICLAJE SEPT 1418        "/>
    <s v="09/30/2019"/>
    <n v="0"/>
    <n v="185450"/>
    <n v="185450"/>
    <x v="1"/>
    <s v="Ingreso"/>
  </r>
  <r>
    <s v="2019"/>
    <x v="11"/>
    <s v="08"/>
    <x v="0"/>
    <s v="000008734"/>
    <s v="000008734"/>
    <s v="4174050504          "/>
    <s v="CARTON Y PAPEL NO GRAV.       "/>
    <s v="  900442201"/>
    <s v="RECUPERAR S.A.S."/>
    <s v="80999002            "/>
    <x v="1"/>
    <m/>
    <m/>
    <m/>
    <s v="000425"/>
    <s v="REC SEPT 3                  "/>
    <s v="10/08/2019"/>
    <n v="0"/>
    <n v="81564"/>
    <n v="81564"/>
    <x v="1"/>
    <s v="Ingreso"/>
  </r>
  <r>
    <s v="2019"/>
    <x v="11"/>
    <s v="08"/>
    <x v="0"/>
    <s v="000008734"/>
    <s v="000008734"/>
    <s v="4174050504          "/>
    <s v="CARTON Y PAPEL NO GRAV.       "/>
    <s v="  900442201"/>
    <s v="RECUPERAR S.A.S."/>
    <s v="80999008            "/>
    <x v="4"/>
    <m/>
    <m/>
    <m/>
    <s v="000426"/>
    <s v="REC SEPT 3                  "/>
    <s v="10/08/2019"/>
    <n v="0"/>
    <n v="576763"/>
    <n v="576763"/>
    <x v="1"/>
    <s v="Ingreso"/>
  </r>
  <r>
    <s v="2019"/>
    <x v="11"/>
    <s v="10"/>
    <x v="0"/>
    <s v="000008741"/>
    <s v="000008741"/>
    <s v="4174050504          "/>
    <s v="CARTON Y PAPEL NO GRAV.       "/>
    <s v="  890319797"/>
    <s v="COMPAÑIA COLOMBIANA RECICLADOR"/>
    <s v="80999003            "/>
    <x v="0"/>
    <m/>
    <m/>
    <m/>
    <s v="000517"/>
    <s v="REC OCT 18                 "/>
    <s v="10/10/2019"/>
    <n v="0"/>
    <n v="4991180"/>
    <n v="4991180"/>
    <x v="1"/>
    <s v="Ingreso"/>
  </r>
  <r>
    <s v="2019"/>
    <x v="11"/>
    <s v="10"/>
    <x v="0"/>
    <s v="000008741"/>
    <s v="000008741"/>
    <s v="4174050504          "/>
    <s v="CARTON Y PAPEL NO GRAV.       "/>
    <s v="  890319797"/>
    <s v="COMPAÑIA COLOMBIANA RECICLADOR"/>
    <s v="80999004            "/>
    <x v="3"/>
    <m/>
    <m/>
    <m/>
    <s v="000518"/>
    <s v="REC OCT 18                 "/>
    <s v="10/10/2019"/>
    <n v="0"/>
    <n v="8388768"/>
    <n v="8388768"/>
    <x v="1"/>
    <s v="Ingreso"/>
  </r>
  <r>
    <s v="2019"/>
    <x v="11"/>
    <s v="11"/>
    <x v="0"/>
    <s v="000008742"/>
    <s v="000008742"/>
    <s v="4174050504          "/>
    <s v="CARTON Y PAPEL NO GRAV.       "/>
    <s v="  900442201"/>
    <s v="RECUPERAR S.A.S."/>
    <s v="80999002            "/>
    <x v="1"/>
    <m/>
    <m/>
    <m/>
    <s v="000596"/>
    <s v="REC OCT 12                 "/>
    <s v="10/11/2019"/>
    <n v="0"/>
    <n v="90190.24"/>
    <n v="90190.24"/>
    <x v="1"/>
    <s v="Ingreso"/>
  </r>
  <r>
    <s v="2019"/>
    <x v="11"/>
    <s v="11"/>
    <x v="0"/>
    <s v="000008742"/>
    <s v="000008742"/>
    <s v="4174050504          "/>
    <s v="CARTON Y PAPEL NO GRAV.       "/>
    <s v="  900442201"/>
    <s v="RECUPERAR S.A.S."/>
    <s v="80999003            "/>
    <x v="0"/>
    <m/>
    <m/>
    <m/>
    <s v="000597"/>
    <s v="REC OCT 12                 "/>
    <s v="10/11/2019"/>
    <n v="0"/>
    <n v="3366806"/>
    <n v="3366806"/>
    <x v="1"/>
    <s v="Ingreso"/>
  </r>
  <r>
    <s v="2019"/>
    <x v="11"/>
    <s v="11"/>
    <x v="0"/>
    <s v="000008742"/>
    <s v="000008742"/>
    <s v="4174050504          "/>
    <s v="CARTON Y PAPEL NO GRAV.       "/>
    <s v="  900442201"/>
    <s v="RECUPERAR S.A.S."/>
    <s v="80999006            "/>
    <x v="5"/>
    <m/>
    <m/>
    <m/>
    <s v="000598"/>
    <s v="REC OCT 12                 "/>
    <s v="10/11/2019"/>
    <n v="0"/>
    <n v="284327"/>
    <n v="284327"/>
    <x v="1"/>
    <s v="Ingreso"/>
  </r>
  <r>
    <s v="2019"/>
    <x v="11"/>
    <s v="11"/>
    <x v="0"/>
    <s v="000008742"/>
    <s v="000008742"/>
    <s v="4174050504          "/>
    <s v="CARTON Y PAPEL NO GRAV.       "/>
    <s v="  900442201"/>
    <s v="RECUPERAR S.A.S."/>
    <s v="80999008            "/>
    <x v="4"/>
    <m/>
    <m/>
    <m/>
    <s v="000599"/>
    <s v="REC OCT 12                 "/>
    <s v="10/11/2019"/>
    <n v="0"/>
    <n v="343919"/>
    <n v="343919"/>
    <x v="1"/>
    <s v="Ingreso"/>
  </r>
  <r>
    <s v="2019"/>
    <x v="11"/>
    <s v="11"/>
    <x v="0"/>
    <s v="000008743"/>
    <s v="000008743"/>
    <s v="4174050504          "/>
    <s v="CARTON Y PAPEL NO GRAV.       "/>
    <s v="  900442201"/>
    <s v="RECUPERAR S.A.S."/>
    <s v="80999002            "/>
    <x v="1"/>
    <m/>
    <m/>
    <m/>
    <s v="000608"/>
    <s v="REC OCT 47                 "/>
    <s v="10/11/2019"/>
    <n v="0"/>
    <n v="347612"/>
    <n v="347612"/>
    <x v="1"/>
    <s v="Ingreso"/>
  </r>
  <r>
    <s v="2019"/>
    <x v="11"/>
    <s v="11"/>
    <x v="0"/>
    <s v="000008743"/>
    <s v="000008743"/>
    <s v="4174050504          "/>
    <s v="CARTON Y PAPEL NO GRAV.       "/>
    <s v="  900442201"/>
    <s v="RECUPERAR S.A.S."/>
    <s v="80999005            "/>
    <x v="2"/>
    <m/>
    <m/>
    <m/>
    <s v="000609"/>
    <s v="REC OCT 47                 "/>
    <s v="10/11/2019"/>
    <n v="0"/>
    <n v="387623"/>
    <n v="387623"/>
    <x v="1"/>
    <s v="Ingreso"/>
  </r>
  <r>
    <s v="2019"/>
    <x v="11"/>
    <s v="11"/>
    <x v="0"/>
    <s v="000008744"/>
    <s v="000008744"/>
    <s v="4174050504          "/>
    <s v="CARTON Y PAPEL NO GRAV.       "/>
    <s v="  900442201"/>
    <s v="RECUPERAR S.A.S."/>
    <s v="80999002            "/>
    <x v="1"/>
    <m/>
    <m/>
    <m/>
    <s v="000621"/>
    <s v="REC OCT 8                   "/>
    <s v="10/11/2019"/>
    <n v="0"/>
    <n v="124612"/>
    <n v="124612"/>
    <x v="1"/>
    <s v="Ingreso"/>
  </r>
  <r>
    <s v="2019"/>
    <x v="11"/>
    <s v="11"/>
    <x v="0"/>
    <s v="000008744"/>
    <s v="000008744"/>
    <s v="4174050504          "/>
    <s v="CARTON Y PAPEL NO GRAV.       "/>
    <s v="  900442201"/>
    <s v="RECUPERAR S.A.S."/>
    <s v="80999003            "/>
    <x v="0"/>
    <m/>
    <m/>
    <m/>
    <s v="000622"/>
    <s v="REC OCT 8                   "/>
    <s v="10/11/2019"/>
    <n v="0"/>
    <n v="3541426"/>
    <n v="3541426"/>
    <x v="1"/>
    <s v="Ingreso"/>
  </r>
  <r>
    <s v="2019"/>
    <x v="11"/>
    <s v="11"/>
    <x v="0"/>
    <s v="000008744"/>
    <s v="000008744"/>
    <s v="4174050504          "/>
    <s v="CARTON Y PAPEL NO GRAV.       "/>
    <s v="  900442201"/>
    <s v="RECUPERAR S.A.S."/>
    <s v="80999006            "/>
    <x v="5"/>
    <m/>
    <m/>
    <m/>
    <s v="000623"/>
    <s v="REC OCT 8                   "/>
    <s v="10/11/2019"/>
    <n v="0"/>
    <n v="9534"/>
    <n v="9534"/>
    <x v="1"/>
    <s v="Ingreso"/>
  </r>
  <r>
    <s v="2019"/>
    <x v="11"/>
    <s v="11"/>
    <x v="0"/>
    <s v="000008744"/>
    <s v="000008744"/>
    <s v="4174050504          "/>
    <s v="CARTON Y PAPEL NO GRAV.       "/>
    <s v="  900442201"/>
    <s v="RECUPERAR S.A.S."/>
    <s v="80999008            "/>
    <x v="4"/>
    <m/>
    <m/>
    <m/>
    <s v="000624"/>
    <s v="REC OCT 8                   "/>
    <s v="10/11/2019"/>
    <n v="0"/>
    <n v="1152928"/>
    <n v="1152928"/>
    <x v="1"/>
    <s v="Ingreso"/>
  </r>
  <r>
    <s v="2019"/>
    <x v="11"/>
    <s v="11"/>
    <x v="0"/>
    <s v="000008746"/>
    <s v="000008746"/>
    <s v="4174050504          "/>
    <s v="CARTON Y PAPEL NO GRAV.       "/>
    <s v="  900442201"/>
    <s v="RECUPERAR S.A.S."/>
    <s v="80999002            "/>
    <x v="1"/>
    <m/>
    <m/>
    <m/>
    <s v="000636"/>
    <s v="REC OCT 910                "/>
    <s v="10/11/2019"/>
    <n v="0"/>
    <n v="26040"/>
    <n v="26040"/>
    <x v="1"/>
    <s v="Ingreso"/>
  </r>
  <r>
    <s v="2019"/>
    <x v="11"/>
    <s v="11"/>
    <x v="0"/>
    <s v="000008746"/>
    <s v="000008746"/>
    <s v="4174050504          "/>
    <s v="CARTON Y PAPEL NO GRAV.       "/>
    <s v="  900442201"/>
    <s v="RECUPERAR S.A.S."/>
    <s v="80999003            "/>
    <x v="0"/>
    <m/>
    <m/>
    <m/>
    <s v="000637"/>
    <s v="REC OCT 910                "/>
    <s v="10/11/2019"/>
    <n v="0"/>
    <n v="1087234"/>
    <n v="1087234"/>
    <x v="1"/>
    <s v="Ingreso"/>
  </r>
  <r>
    <s v="2019"/>
    <x v="11"/>
    <s v="16"/>
    <x v="0"/>
    <s v="000008757"/>
    <s v="000008757"/>
    <s v="4174050504          "/>
    <s v="CARTON Y PAPEL NO GRAV.       "/>
    <s v="  800013252"/>
    <s v="CTA DE RECICLAJE Y SERVICIOS C"/>
    <s v="80999004            "/>
    <x v="3"/>
    <m/>
    <m/>
    <m/>
    <s v="000760"/>
    <s v="REC SEPT 28 A OCT 4         "/>
    <s v="10/16/2019"/>
    <n v="0"/>
    <n v="172840"/>
    <n v="172840"/>
    <x v="1"/>
    <s v="Ingreso"/>
  </r>
  <r>
    <s v="2019"/>
    <x v="11"/>
    <s v="17"/>
    <x v="0"/>
    <s v="000008766"/>
    <s v="000008766"/>
    <s v="4174050504          "/>
    <s v="CARTON Y PAPEL NO GRAV.       "/>
    <s v="  890319797"/>
    <s v="COMPAÑIA COLOMBIANA RECICLADOR"/>
    <s v="80999003            "/>
    <x v="0"/>
    <m/>
    <m/>
    <m/>
    <s v="000851"/>
    <s v="REC OCT 916                "/>
    <s v="10/17/2019"/>
    <n v="0"/>
    <n v="4898000"/>
    <n v="4898000"/>
    <x v="1"/>
    <s v="Ingreso"/>
  </r>
  <r>
    <s v="2019"/>
    <x v="11"/>
    <s v="17"/>
    <x v="0"/>
    <s v="000008766"/>
    <s v="000008766"/>
    <s v="4174050504          "/>
    <s v="CARTON Y PAPEL NO GRAV.       "/>
    <s v="  890319797"/>
    <s v="COMPAÑIA COLOMBIANA RECICLADOR"/>
    <s v="80999004            "/>
    <x v="3"/>
    <m/>
    <m/>
    <m/>
    <s v="000852"/>
    <s v="REC OCT 916                "/>
    <s v="10/17/2019"/>
    <n v="0"/>
    <n v="6405280"/>
    <n v="6405280"/>
    <x v="1"/>
    <s v="Ingreso"/>
  </r>
  <r>
    <s v="2019"/>
    <x v="11"/>
    <s v="17"/>
    <x v="0"/>
    <s v="000008767"/>
    <s v="000008767"/>
    <s v="4174050504          "/>
    <s v="CARTON Y PAPEL NO GRAV.       "/>
    <s v="  900442201"/>
    <s v="RECUPERAR S.A.S."/>
    <s v="80999002            "/>
    <x v="1"/>
    <m/>
    <m/>
    <m/>
    <s v="000862"/>
    <s v="REC OCT 1114               "/>
    <s v="10/17/2019"/>
    <n v="0"/>
    <n v="180250"/>
    <n v="180250"/>
    <x v="1"/>
    <s v="Ingreso"/>
  </r>
  <r>
    <s v="2019"/>
    <x v="11"/>
    <s v="17"/>
    <x v="0"/>
    <s v="000008767"/>
    <s v="000008767"/>
    <s v="4174050504          "/>
    <s v="CARTON Y PAPEL NO GRAV.       "/>
    <s v="  900442201"/>
    <s v="RECUPERAR S.A.S."/>
    <s v="80999003            "/>
    <x v="0"/>
    <m/>
    <m/>
    <m/>
    <s v="000863"/>
    <s v="REC OCT 1114               "/>
    <s v="10/17/2019"/>
    <n v="0"/>
    <n v="1580592"/>
    <n v="1580592"/>
    <x v="1"/>
    <s v="Ingreso"/>
  </r>
  <r>
    <s v="2019"/>
    <x v="11"/>
    <s v="17"/>
    <x v="0"/>
    <s v="000008767"/>
    <s v="000008767"/>
    <s v="4174050504          "/>
    <s v="CARTON Y PAPEL NO GRAV.       "/>
    <s v="  900442201"/>
    <s v="RECUPERAR S.A.S."/>
    <s v="80999006            "/>
    <x v="5"/>
    <m/>
    <m/>
    <m/>
    <s v="000864"/>
    <s v="REC OCT 1114               "/>
    <s v="10/17/2019"/>
    <n v="0"/>
    <n v="226890"/>
    <n v="226890"/>
    <x v="1"/>
    <s v="Ingreso"/>
  </r>
  <r>
    <s v="2019"/>
    <x v="11"/>
    <s v="17"/>
    <x v="0"/>
    <s v="000008768"/>
    <s v="000008768"/>
    <s v="4174050504          "/>
    <s v="CARTON Y PAPEL NO GRAV.       "/>
    <s v="   71670551"/>
    <s v="VILLEGAS CALLE JOHN JAIRO"/>
    <s v="80999002            "/>
    <x v="1"/>
    <m/>
    <m/>
    <m/>
    <s v="000870"/>
    <s v="REC OCT 713                "/>
    <s v="10/17/2019"/>
    <n v="0"/>
    <n v="1500"/>
    <n v="1500"/>
    <x v="1"/>
    <s v="Ingreso"/>
  </r>
  <r>
    <s v="2019"/>
    <x v="11"/>
    <s v="18"/>
    <x v="0"/>
    <s v="000008769"/>
    <s v="000008769"/>
    <s v="4174050504          "/>
    <s v="CARTON Y PAPEL NO GRAV.       "/>
    <s v="  900442201"/>
    <s v="RECUPERAR S.A.S."/>
    <s v="80999002            "/>
    <x v="1"/>
    <m/>
    <m/>
    <m/>
    <s v="000914"/>
    <s v="REC OCT 1516               "/>
    <s v="10/18/2019"/>
    <n v="0"/>
    <n v="435422"/>
    <n v="435422"/>
    <x v="1"/>
    <s v="Ingreso"/>
  </r>
  <r>
    <s v="2019"/>
    <x v="11"/>
    <s v="18"/>
    <x v="0"/>
    <s v="000008769"/>
    <s v="000008769"/>
    <s v="4174050504          "/>
    <s v="CARTON Y PAPEL NO GRAV.       "/>
    <s v="  900442201"/>
    <s v="RECUPERAR S.A.S."/>
    <s v="80999003            "/>
    <x v="0"/>
    <m/>
    <m/>
    <m/>
    <s v="000915"/>
    <s v="REC OCT 1516               "/>
    <s v="10/18/2019"/>
    <n v="0"/>
    <n v="1148888"/>
    <n v="1148888"/>
    <x v="1"/>
    <s v="Ingreso"/>
  </r>
  <r>
    <s v="2019"/>
    <x v="11"/>
    <s v="18"/>
    <x v="0"/>
    <s v="000008769"/>
    <s v="000008769"/>
    <s v="4174050504          "/>
    <s v="CARTON Y PAPEL NO GRAV.       "/>
    <s v="  900442201"/>
    <s v="RECUPERAR S.A.S."/>
    <s v="80999005            "/>
    <x v="2"/>
    <m/>
    <m/>
    <m/>
    <s v="000916"/>
    <s v="REC OCT 1516               "/>
    <s v="10/18/2019"/>
    <n v="0"/>
    <n v="398670"/>
    <n v="398670"/>
    <x v="1"/>
    <s v="Ingreso"/>
  </r>
  <r>
    <s v="2019"/>
    <x v="11"/>
    <s v="18"/>
    <x v="0"/>
    <s v="000008769"/>
    <s v="000008769"/>
    <s v="4174050504          "/>
    <s v="CARTON Y PAPEL NO GRAV.       "/>
    <s v="  900442201"/>
    <s v="RECUPERAR S.A.S."/>
    <s v="80999006            "/>
    <x v="5"/>
    <m/>
    <m/>
    <m/>
    <s v="000917"/>
    <s v="REC OCT 1516               "/>
    <s v="10/18/2019"/>
    <n v="0"/>
    <n v="9080"/>
    <n v="9080"/>
    <x v="1"/>
    <s v="Ingreso"/>
  </r>
  <r>
    <s v="2019"/>
    <x v="11"/>
    <s v="18"/>
    <x v="0"/>
    <s v="000008769"/>
    <s v="000008769"/>
    <s v="4174050504          "/>
    <s v="CARTON Y PAPEL NO GRAV.       "/>
    <s v="  900442201"/>
    <s v="RECUPERAR S.A.S."/>
    <s v="80999008            "/>
    <x v="4"/>
    <m/>
    <m/>
    <m/>
    <s v="000918"/>
    <s v="REC OCT 1516               "/>
    <s v="10/18/2019"/>
    <n v="0"/>
    <n v="976110"/>
    <n v="976110"/>
    <x v="1"/>
    <s v="Ingreso"/>
  </r>
  <r>
    <s v="2019"/>
    <x v="11"/>
    <s v="18"/>
    <x v="0"/>
    <s v="000008775"/>
    <s v="000008775"/>
    <s v="4174050504          "/>
    <s v="CARTON Y PAPEL NO GRAV.       "/>
    <s v="  890319797"/>
    <s v="COMPAÑIA COLOMBIANA RECICLADOR"/>
    <s v="80999006            "/>
    <x v="5"/>
    <m/>
    <m/>
    <m/>
    <s v="000941"/>
    <s v="RECICLAJE                   "/>
    <s v="10/18/2019"/>
    <n v="0"/>
    <n v="12363740"/>
    <n v="12363740"/>
    <x v="1"/>
    <s v="Ingreso"/>
  </r>
  <r>
    <s v="2019"/>
    <x v="11"/>
    <s v="18"/>
    <x v="0"/>
    <s v="000008775"/>
    <s v="000008775"/>
    <s v="4174050504          "/>
    <s v="CARTON Y PAPEL NO GRAV.       "/>
    <s v="  890319797"/>
    <s v="COMPAÑIA COLOMBIANA RECICLADOR"/>
    <s v="80999008            "/>
    <x v="4"/>
    <m/>
    <m/>
    <m/>
    <s v="000942"/>
    <s v="RECICLAJE                   "/>
    <s v="10/18/2019"/>
    <n v="0"/>
    <n v="733606"/>
    <n v="733606"/>
    <x v="1"/>
    <s v="Ingreso"/>
  </r>
  <r>
    <s v="2019"/>
    <x v="11"/>
    <s v="18"/>
    <x v="0"/>
    <s v="000008776"/>
    <s v="000008776"/>
    <s v="4174050504          "/>
    <s v="CARTON Y PAPEL NO GRAV.       "/>
    <s v="  800013252"/>
    <s v="CTA DE RECICLAJE Y SERVICIOS C"/>
    <s v="80999004            "/>
    <x v="3"/>
    <m/>
    <m/>
    <m/>
    <s v="000946"/>
    <s v="REC OCT 510                "/>
    <s v="10/18/2019"/>
    <n v="0"/>
    <n v="240430"/>
    <n v="240430"/>
    <x v="1"/>
    <s v="Ingreso"/>
  </r>
  <r>
    <s v="2019"/>
    <x v="11"/>
    <s v="18"/>
    <x v="0"/>
    <s v="000008778"/>
    <s v="000008778"/>
    <s v="4174050504          "/>
    <s v="CARTON Y PAPEL NO GRAV.       "/>
    <s v="  901168657"/>
    <s v="PLASTICOS DURAN &amp; MARULANDA S."/>
    <s v="80999002            "/>
    <x v="1"/>
    <m/>
    <m/>
    <m/>
    <s v="000957"/>
    <s v="RECICLAJE                   "/>
    <s v="10/18/2019"/>
    <n v="0"/>
    <n v="25280"/>
    <n v="25280"/>
    <x v="1"/>
    <s v="Ingreso"/>
  </r>
  <r>
    <s v="2019"/>
    <x v="11"/>
    <s v="18"/>
    <x v="0"/>
    <s v="000008781"/>
    <s v="000008781"/>
    <s v="4174050504          "/>
    <s v="CARTON Y PAPEL NO GRAV.       "/>
    <s v="  900442201"/>
    <s v="RECUPERAR S.A.S."/>
    <s v="80999002            "/>
    <x v="1"/>
    <m/>
    <m/>
    <m/>
    <s v="000971"/>
    <s v="REC OCT 17                  "/>
    <s v="10/18/2019"/>
    <n v="0"/>
    <n v="5349"/>
    <n v="5349"/>
    <x v="1"/>
    <s v="Ingreso"/>
  </r>
  <r>
    <s v="2019"/>
    <x v="11"/>
    <s v="22"/>
    <x v="0"/>
    <s v="000008782"/>
    <s v="000008782"/>
    <s v="4174050504          "/>
    <s v="CARTON Y PAPEL NO GRAV.       "/>
    <s v="  900442201"/>
    <s v="RECUPERAR S.A.S."/>
    <s v="80999002            "/>
    <x v="1"/>
    <m/>
    <m/>
    <m/>
    <s v="002103"/>
    <s v="REC OCT 1820               "/>
    <s v="10/22/2019"/>
    <n v="0"/>
    <n v="277626"/>
    <n v="277626"/>
    <x v="1"/>
    <s v="Ingreso"/>
  </r>
  <r>
    <s v="2019"/>
    <x v="11"/>
    <s v="22"/>
    <x v="0"/>
    <s v="000008782"/>
    <s v="000008782"/>
    <s v="4174050504          "/>
    <s v="CARTON Y PAPEL NO GRAV.       "/>
    <s v="  900442201"/>
    <s v="RECUPERAR S.A.S."/>
    <s v="80999003            "/>
    <x v="0"/>
    <m/>
    <m/>
    <m/>
    <s v="002104"/>
    <s v="REC OCT 1820               "/>
    <s v="10/22/2019"/>
    <n v="0"/>
    <n v="1680206"/>
    <n v="1680206"/>
    <x v="1"/>
    <s v="Ingreso"/>
  </r>
  <r>
    <s v="2019"/>
    <x v="11"/>
    <s v="22"/>
    <x v="0"/>
    <s v="000008783"/>
    <s v="000008783"/>
    <s v="4174050504          "/>
    <s v="CARTON Y PAPEL NO GRAV.       "/>
    <s v="   71670551"/>
    <s v="VILLEGAS CALLE JOHN JAIRO"/>
    <s v="80999002            "/>
    <x v="1"/>
    <m/>
    <m/>
    <m/>
    <s v="002112"/>
    <s v="REC OCT 1420               "/>
    <s v="10/22/2019"/>
    <n v="0"/>
    <n v="46050"/>
    <n v="46050"/>
    <x v="1"/>
    <s v="Ingreso"/>
  </r>
  <r>
    <s v="2019"/>
    <x v="11"/>
    <s v="24"/>
    <x v="0"/>
    <s v="000008785"/>
    <s v="000008785"/>
    <s v="4174050504          "/>
    <s v="CARTON Y PAPEL NO GRAV.       "/>
    <s v="  900442201"/>
    <s v="RECUPERAR S.A.S."/>
    <s v="80999002            "/>
    <x v="1"/>
    <m/>
    <m/>
    <m/>
    <s v="002139"/>
    <s v="REC OCT 2122               "/>
    <s v="10/24/2019"/>
    <n v="0"/>
    <n v="62948"/>
    <n v="62948"/>
    <x v="1"/>
    <s v="Ingreso"/>
  </r>
  <r>
    <s v="2019"/>
    <x v="11"/>
    <s v="24"/>
    <x v="0"/>
    <s v="000008785"/>
    <s v="000008785"/>
    <s v="4174050504          "/>
    <s v="CARTON Y PAPEL NO GRAV.       "/>
    <s v="  900442201"/>
    <s v="RECUPERAR S.A.S."/>
    <s v="80999003            "/>
    <x v="0"/>
    <m/>
    <m/>
    <m/>
    <s v="002140"/>
    <s v="REC OCT 2122               "/>
    <s v="10/24/2019"/>
    <n v="0"/>
    <n v="219679"/>
    <n v="219679"/>
    <x v="1"/>
    <s v="Ingreso"/>
  </r>
  <r>
    <s v="2019"/>
    <x v="11"/>
    <s v="24"/>
    <x v="0"/>
    <s v="000008785"/>
    <s v="000008785"/>
    <s v="4174050504          "/>
    <s v="CARTON Y PAPEL NO GRAV.       "/>
    <s v="  900442201"/>
    <s v="RECUPERAR S.A.S."/>
    <s v="80999005            "/>
    <x v="2"/>
    <m/>
    <m/>
    <m/>
    <s v="002141"/>
    <s v="REC OCT 2122               "/>
    <s v="10/24/2019"/>
    <n v="0"/>
    <n v="395878"/>
    <n v="395878"/>
    <x v="1"/>
    <s v="Ingreso"/>
  </r>
  <r>
    <s v="2019"/>
    <x v="11"/>
    <s v="24"/>
    <x v="0"/>
    <s v="000008787"/>
    <s v="000008787"/>
    <s v="4174050504          "/>
    <s v="CARTON Y PAPEL NO GRAV.       "/>
    <s v="  900442201"/>
    <s v="RECUPERAR S.A.S."/>
    <s v="80999002            "/>
    <x v="1"/>
    <m/>
    <m/>
    <m/>
    <s v="002154"/>
    <s v="REC OCT 23                  "/>
    <s v="10/24/2019"/>
    <n v="0"/>
    <n v="64769"/>
    <n v="64769"/>
    <x v="1"/>
    <s v="Ingreso"/>
  </r>
  <r>
    <s v="2019"/>
    <x v="11"/>
    <s v="24"/>
    <x v="0"/>
    <s v="000008796"/>
    <s v="000008796"/>
    <s v="4174050504          "/>
    <s v="CARTON Y PAPEL NO GRAV.       "/>
    <s v="  800013252"/>
    <s v="CTA DE RECICLAJE Y SERVICIOS C"/>
    <s v="80999004            "/>
    <x v="3"/>
    <m/>
    <m/>
    <m/>
    <s v="002195"/>
    <s v="REC OCT 1117               "/>
    <s v="10/24/2019"/>
    <n v="0"/>
    <n v="475220"/>
    <n v="475220"/>
    <x v="1"/>
    <s v="Ingreso"/>
  </r>
  <r>
    <s v="2019"/>
    <x v="11"/>
    <s v="24"/>
    <x v="0"/>
    <s v="000008797"/>
    <s v="000008797"/>
    <s v="4174050504          "/>
    <s v="CARTON Y PAPEL NO GRAV.       "/>
    <s v="  890319797"/>
    <s v="COMPAÑIA COLOMBIANA RECICLADOR"/>
    <s v="80999006            "/>
    <x v="5"/>
    <m/>
    <m/>
    <m/>
    <s v="002198"/>
    <s v="REC OCT 1319               "/>
    <s v="10/24/2019"/>
    <n v="0"/>
    <n v="8864084"/>
    <n v="8864084"/>
    <x v="1"/>
    <s v="Ingreso"/>
  </r>
  <r>
    <s v="2019"/>
    <x v="11"/>
    <s v="24"/>
    <x v="0"/>
    <s v="000008798"/>
    <s v="000008798"/>
    <s v="4174050504          "/>
    <s v="CARTON Y PAPEL NO GRAV.       "/>
    <s v="  890319797"/>
    <s v="COMPAÑIA COLOMBIANA RECICLADOR"/>
    <s v="80999003            "/>
    <x v="0"/>
    <m/>
    <m/>
    <m/>
    <s v="002203"/>
    <s v="REC OCT 1722               "/>
    <s v="10/24/2019"/>
    <n v="0"/>
    <n v="302360"/>
    <n v="302360"/>
    <x v="1"/>
    <s v="Ingreso"/>
  </r>
  <r>
    <s v="2019"/>
    <x v="11"/>
    <s v="24"/>
    <x v="0"/>
    <s v="000008798"/>
    <s v="000008798"/>
    <s v="4174050504          "/>
    <s v="CARTON Y PAPEL NO GRAV.       "/>
    <s v="  890319797"/>
    <s v="COMPAÑIA COLOMBIANA RECICLADOR"/>
    <s v="80999004            "/>
    <x v="3"/>
    <m/>
    <m/>
    <m/>
    <s v="003683"/>
    <s v="REC OCT 1722               "/>
    <s v="10/24/2019"/>
    <n v="0"/>
    <n v="15542310"/>
    <n v="15542310"/>
    <x v="1"/>
    <s v="Ingreso"/>
  </r>
  <r>
    <s v="2019"/>
    <x v="11"/>
    <s v="29"/>
    <x v="0"/>
    <s v="000008803"/>
    <s v="000008803"/>
    <s v="4174050504          "/>
    <s v="CARTON Y PAPEL NO GRAV.       "/>
    <s v="  890319797"/>
    <s v="COMPAÑIA COLOMBIANA RECICLADOR"/>
    <s v="80999005            "/>
    <x v="2"/>
    <m/>
    <m/>
    <m/>
    <s v="002736"/>
    <s v="REC OCT                     "/>
    <s v="10/29/2019"/>
    <n v="0"/>
    <n v="3312622"/>
    <n v="3312622"/>
    <x v="1"/>
    <s v="Ingreso"/>
  </r>
  <r>
    <s v="2019"/>
    <x v="11"/>
    <s v="29"/>
    <x v="0"/>
    <s v="000008807"/>
    <s v="000008807"/>
    <s v="4174050504          "/>
    <s v="CARTON Y PAPEL NO GRAV.       "/>
    <s v="  800013252"/>
    <s v="CTA DE RECICLAJE Y SERVICIOS C"/>
    <s v="80999004            "/>
    <x v="3"/>
    <m/>
    <m/>
    <m/>
    <s v="002751"/>
    <s v="REC OCT 1826               "/>
    <s v="10/29/2019"/>
    <n v="0"/>
    <n v="76830"/>
    <n v="76830"/>
    <x v="1"/>
    <s v="Ingreso"/>
  </r>
  <r>
    <s v="2019"/>
    <x v="11"/>
    <s v="30"/>
    <x v="0"/>
    <s v="000008811"/>
    <s v="000008811"/>
    <s v="4174050504          "/>
    <s v="CARTON Y PAPEL NO GRAV.       "/>
    <s v="  900442201"/>
    <s v="RECUPERAR S.A.S."/>
    <s v="80999002            "/>
    <x v="1"/>
    <m/>
    <m/>
    <m/>
    <s v="002857"/>
    <s v="REC OCT 24                  "/>
    <s v="10/30/2019"/>
    <n v="0"/>
    <n v="50640"/>
    <n v="50640"/>
    <x v="1"/>
    <s v="Ingreso"/>
  </r>
  <r>
    <s v="2019"/>
    <x v="11"/>
    <s v="30"/>
    <x v="0"/>
    <s v="000008812"/>
    <s v="000008812"/>
    <s v="4174050504          "/>
    <s v="CARTON Y PAPEL NO GRAV.       "/>
    <s v="  900442201"/>
    <s v="RECUPERAR S.A.S."/>
    <s v="80999002            "/>
    <x v="1"/>
    <m/>
    <m/>
    <m/>
    <s v="002866"/>
    <s v="REC OCT 2527               "/>
    <s v="10/30/2019"/>
    <n v="0"/>
    <n v="142614"/>
    <n v="142614"/>
    <x v="1"/>
    <s v="Ingreso"/>
  </r>
  <r>
    <s v="2019"/>
    <x v="11"/>
    <s v="30"/>
    <x v="0"/>
    <s v="000008812"/>
    <s v="000008812"/>
    <s v="4174050504          "/>
    <s v="CARTON Y PAPEL NO GRAV.       "/>
    <s v="  900442201"/>
    <s v="RECUPERAR S.A.S."/>
    <s v="80999003            "/>
    <x v="0"/>
    <m/>
    <m/>
    <m/>
    <s v="002867"/>
    <s v="REC OCT 2527               "/>
    <s v="10/30/2019"/>
    <n v="0"/>
    <n v="1807984"/>
    <n v="1807984"/>
    <x v="1"/>
    <s v="Ingreso"/>
  </r>
  <r>
    <s v="2019"/>
    <x v="11"/>
    <s v="30"/>
    <x v="0"/>
    <s v="000008812"/>
    <s v="000008812"/>
    <s v="4174050504          "/>
    <s v="CARTON Y PAPEL NO GRAV.       "/>
    <s v="  900442201"/>
    <s v="RECUPERAR S.A.S."/>
    <s v="80999006            "/>
    <x v="5"/>
    <m/>
    <m/>
    <m/>
    <s v="002868"/>
    <s v="REC OCT 2527               "/>
    <s v="10/30/2019"/>
    <n v="0"/>
    <n v="390605"/>
    <n v="390605"/>
    <x v="1"/>
    <s v="Ingreso"/>
  </r>
  <r>
    <s v="2019"/>
    <x v="11"/>
    <s v="30"/>
    <x v="0"/>
    <s v="000008812"/>
    <s v="000008812"/>
    <s v="4174050504          "/>
    <s v="CARTON Y PAPEL NO GRAV.       "/>
    <s v="  900442201"/>
    <s v="RECUPERAR S.A.S."/>
    <s v="80999008            "/>
    <x v="4"/>
    <m/>
    <m/>
    <m/>
    <s v="002869"/>
    <s v="REC OCT 2527               "/>
    <s v="10/30/2019"/>
    <n v="0"/>
    <n v="976305"/>
    <n v="976305"/>
    <x v="1"/>
    <s v="Ingreso"/>
  </r>
  <r>
    <s v="2019"/>
    <x v="11"/>
    <s v="30"/>
    <x v="0"/>
    <s v="000008813"/>
    <s v="000008813"/>
    <s v="4174050504          "/>
    <s v="CARTON Y PAPEL NO GRAV.       "/>
    <s v="  900442201"/>
    <s v="RECUPERAR S.A.S."/>
    <s v="80999002            "/>
    <x v="1"/>
    <m/>
    <m/>
    <m/>
    <s v="002880"/>
    <s v="REC OCT 27                  "/>
    <s v="10/30/2019"/>
    <n v="0"/>
    <n v="46861"/>
    <n v="46861"/>
    <x v="1"/>
    <s v="Ingreso"/>
  </r>
  <r>
    <s v="2019"/>
    <x v="11"/>
    <s v="30"/>
    <x v="0"/>
    <s v="000008813"/>
    <s v="000008813"/>
    <s v="4174050504          "/>
    <s v="CARTON Y PAPEL NO GRAV.       "/>
    <s v="  900442201"/>
    <s v="RECUPERAR S.A.S."/>
    <s v="80999005            "/>
    <x v="2"/>
    <m/>
    <m/>
    <m/>
    <s v="002881"/>
    <s v="REC OCT 27                  "/>
    <s v="10/30/2019"/>
    <n v="0"/>
    <n v="217252"/>
    <n v="217252"/>
    <x v="1"/>
    <s v="Ingreso"/>
  </r>
  <r>
    <s v="2019"/>
    <x v="11"/>
    <s v="30"/>
    <x v="0"/>
    <s v="000008813"/>
    <s v="000008813"/>
    <s v="4174050504          "/>
    <s v="CARTON Y PAPEL NO GRAV.       "/>
    <s v="  900442201"/>
    <s v="RECUPERAR S.A.S."/>
    <s v="80999008            "/>
    <x v="4"/>
    <m/>
    <m/>
    <m/>
    <s v="002882"/>
    <s v="REC OCT 27                  "/>
    <s v="10/30/2019"/>
    <n v="0"/>
    <n v="106310"/>
    <n v="106310"/>
    <x v="1"/>
    <s v="Ingreso"/>
  </r>
  <r>
    <s v="2019"/>
    <x v="11"/>
    <s v="30"/>
    <x v="0"/>
    <s v="000008814"/>
    <s v="000008814"/>
    <s v="4174050504          "/>
    <s v="CARTON Y PAPEL NO GRAV.       "/>
    <s v="   71670551"/>
    <s v="VILLEGAS CALLE JOHN JAIRO"/>
    <s v="80999002            "/>
    <x v="1"/>
    <m/>
    <m/>
    <m/>
    <s v="002889"/>
    <s v="REC OCT 2127               "/>
    <s v="10/30/2019"/>
    <n v="0"/>
    <n v="5970"/>
    <n v="5970"/>
    <x v="1"/>
    <s v="Ingreso"/>
  </r>
  <r>
    <s v="2019"/>
    <x v="11"/>
    <s v="30"/>
    <x v="0"/>
    <s v="000008815"/>
    <s v="000008815"/>
    <s v="4174050504          "/>
    <s v="CARTON Y PAPEL NO GRAV.       "/>
    <s v="  890319797"/>
    <s v="COMPAÑIA COLOMBIANA RECICLADOR"/>
    <s v="80999006            "/>
    <x v="5"/>
    <m/>
    <m/>
    <m/>
    <s v="002892"/>
    <s v="REC OCT 2027               "/>
    <s v="10/30/2019"/>
    <n v="0"/>
    <n v="4734452"/>
    <n v="4734452"/>
    <x v="1"/>
    <s v="Ingreso"/>
  </r>
  <r>
    <s v="2019"/>
    <x v="11"/>
    <s v="30"/>
    <x v="0"/>
    <s v="000008815"/>
    <s v="000008815"/>
    <s v="4174050504          "/>
    <s v="CARTON Y PAPEL NO GRAV.       "/>
    <s v="  890319797"/>
    <s v="COMPAÑIA COLOMBIANA RECICLADOR"/>
    <s v="80999008            "/>
    <x v="4"/>
    <m/>
    <m/>
    <m/>
    <s v="002893"/>
    <s v="REC OCT 2027               "/>
    <s v="10/30/2019"/>
    <n v="0"/>
    <n v="755200"/>
    <n v="755200"/>
    <x v="1"/>
    <s v="Ingreso"/>
  </r>
  <r>
    <s v="2019"/>
    <x v="11"/>
    <s v="30"/>
    <x v="0"/>
    <s v="000008816"/>
    <s v="000008816"/>
    <s v="4174050504          "/>
    <s v="CARTON Y PAPEL NO GRAV.       "/>
    <s v="  890319797"/>
    <s v="COMPAÑIA COLOMBIANA RECICLADOR"/>
    <s v="80999003            "/>
    <x v="0"/>
    <m/>
    <m/>
    <m/>
    <s v="002898"/>
    <s v="RECICLAJE                   "/>
    <s v="10/30/2019"/>
    <n v="0"/>
    <n v="6189110"/>
    <n v="6189110"/>
    <x v="1"/>
    <s v="Ingreso"/>
  </r>
  <r>
    <s v="2019"/>
    <x v="11"/>
    <s v="30"/>
    <x v="0"/>
    <s v="000008816"/>
    <s v="000008816"/>
    <s v="4174050504          "/>
    <s v="CARTON Y PAPEL NO GRAV.       "/>
    <s v="  890319797"/>
    <s v="COMPAÑIA COLOMBIANA RECICLADOR"/>
    <s v="80999004            "/>
    <x v="3"/>
    <m/>
    <m/>
    <m/>
    <s v="002899"/>
    <s v="RECICLAJE                   "/>
    <s v="10/30/2019"/>
    <n v="0"/>
    <n v="11392500"/>
    <n v="11392500"/>
    <x v="1"/>
    <s v="Ingreso"/>
  </r>
  <r>
    <s v="2019"/>
    <x v="11"/>
    <s v="30"/>
    <x v="0"/>
    <s v="000008819"/>
    <s v="000008819"/>
    <s v="4174050504          "/>
    <s v="CARTON Y PAPEL NO GRAV.       "/>
    <s v="  890319797"/>
    <s v="COMPAÑIA COLOMBIANA RECICLADOR"/>
    <s v="80999002            "/>
    <x v="1"/>
    <m/>
    <m/>
    <m/>
    <s v="002912"/>
    <s v="REC ORIENTE ANTIOQUEÑO OC   "/>
    <s v="10/30/2019"/>
    <n v="0"/>
    <n v="1112156"/>
    <n v="1112156"/>
    <x v="1"/>
    <s v="Ingreso"/>
  </r>
  <r>
    <s v="2019"/>
    <x v="11"/>
    <s v="30"/>
    <x v="0"/>
    <s v="000008821"/>
    <s v="000008821"/>
    <s v="4174050504          "/>
    <s v="CARTON Y PAPEL NO GRAV.       "/>
    <s v="  900442201"/>
    <s v="RECUPERAR S.A.S."/>
    <s v="80999002            "/>
    <x v="1"/>
    <m/>
    <m/>
    <m/>
    <s v="003091"/>
    <s v="REC OCT 29                  "/>
    <s v="10/30/2019"/>
    <n v="0"/>
    <n v="19564"/>
    <n v="19564"/>
    <x v="1"/>
    <s v="Ingreso"/>
  </r>
  <r>
    <s v="2019"/>
    <x v="8"/>
    <s v="12"/>
    <x v="0"/>
    <s v="000008835"/>
    <s v="000008835"/>
    <s v="4174050504          "/>
    <s v="CARTON Y PAPEL NO GRAV.       "/>
    <s v="  901168657"/>
    <s v="PLASTICOS DURAN &amp; MARULANDA S."/>
    <s v="80999002            "/>
    <x v="1"/>
    <m/>
    <m/>
    <m/>
    <s v="000149"/>
    <s v="RECICLAJE                   "/>
    <s v="11/12/2019"/>
    <n v="0"/>
    <n v="1100"/>
    <n v="1100"/>
    <x v="1"/>
    <s v="Ingreso"/>
  </r>
  <r>
    <s v="2019"/>
    <x v="8"/>
    <s v="13"/>
    <x v="0"/>
    <s v="000008839"/>
    <s v="000008839"/>
    <s v="4174050504          "/>
    <s v="CARTON Y PAPEL NO GRAV.       "/>
    <s v="  900442201"/>
    <s v="RECUPERAR S.A.S."/>
    <s v="80999002            "/>
    <x v="1"/>
    <m/>
    <m/>
    <m/>
    <s v="000175"/>
    <s v="REC OCT 3031               "/>
    <s v="11/13/2019"/>
    <n v="0"/>
    <n v="373762"/>
    <n v="373762"/>
    <x v="1"/>
    <s v="Ingreso"/>
  </r>
  <r>
    <s v="2019"/>
    <x v="8"/>
    <s v="13"/>
    <x v="0"/>
    <s v="000008839"/>
    <s v="000008839"/>
    <s v="4174050504          "/>
    <s v="CARTON Y PAPEL NO GRAV.       "/>
    <s v="  900442201"/>
    <s v="RECUPERAR S.A.S."/>
    <s v="80999003            "/>
    <x v="0"/>
    <m/>
    <m/>
    <m/>
    <s v="000176"/>
    <s v="REC OCT 3031               "/>
    <s v="11/13/2019"/>
    <n v="0"/>
    <n v="468087"/>
    <n v="468087"/>
    <x v="1"/>
    <s v="Ingreso"/>
  </r>
  <r>
    <s v="2019"/>
    <x v="8"/>
    <s v="13"/>
    <x v="0"/>
    <s v="000008840"/>
    <s v="000008840"/>
    <s v="4174050504          "/>
    <s v="CARTON Y PAPEL NO GRAV.       "/>
    <s v="  900442201"/>
    <s v="RECUPERAR S.A.S."/>
    <s v="80999002            "/>
    <x v="1"/>
    <m/>
    <m/>
    <m/>
    <s v="000185"/>
    <s v="REC NOV 15                 "/>
    <s v="11/13/2019"/>
    <n v="0"/>
    <n v="137142"/>
    <n v="137142"/>
    <x v="1"/>
    <s v="Ingreso"/>
  </r>
  <r>
    <s v="2019"/>
    <x v="8"/>
    <s v="13"/>
    <x v="0"/>
    <s v="000008840"/>
    <s v="000008840"/>
    <s v="4174050504          "/>
    <s v="CARTON Y PAPEL NO GRAV.       "/>
    <s v="  900442201"/>
    <s v="RECUPERAR S.A.S."/>
    <s v="80999006            "/>
    <x v="5"/>
    <m/>
    <m/>
    <m/>
    <s v="000186"/>
    <s v="REC NOV 15                 "/>
    <s v="11/13/2019"/>
    <n v="0"/>
    <n v="109809"/>
    <n v="109809"/>
    <x v="1"/>
    <s v="Ingreso"/>
  </r>
  <r>
    <s v="2019"/>
    <x v="8"/>
    <s v="13"/>
    <x v="0"/>
    <s v="000008840"/>
    <s v="000008840"/>
    <s v="4174050504          "/>
    <s v="CARTON Y PAPEL NO GRAV.       "/>
    <s v="  900442201"/>
    <s v="RECUPERAR S.A.S."/>
    <s v="80999008            "/>
    <x v="4"/>
    <m/>
    <m/>
    <m/>
    <s v="000187"/>
    <s v="REC NOV 15                 "/>
    <s v="11/13/2019"/>
    <n v="0"/>
    <n v="547161"/>
    <n v="547161"/>
    <x v="1"/>
    <s v="Ingreso"/>
  </r>
  <r>
    <s v="2019"/>
    <x v="8"/>
    <s v="13"/>
    <x v="0"/>
    <s v="000008841"/>
    <s v="000008841"/>
    <s v="4174050504          "/>
    <s v="CARTON Y PAPEL NO GRAV.       "/>
    <s v="  900442201"/>
    <s v="RECUPERAR S.A.S."/>
    <s v="80999002            "/>
    <x v="1"/>
    <m/>
    <m/>
    <m/>
    <s v="000198"/>
    <s v="REC NOV 67                 "/>
    <s v="11/13/2019"/>
    <n v="0"/>
    <n v="79436"/>
    <n v="79436"/>
    <x v="1"/>
    <s v="Ingreso"/>
  </r>
  <r>
    <s v="2019"/>
    <x v="8"/>
    <s v="13"/>
    <x v="0"/>
    <s v="000008841"/>
    <s v="000008841"/>
    <s v="4174050504          "/>
    <s v="CARTON Y PAPEL NO GRAV.       "/>
    <s v="  900442201"/>
    <s v="RECUPERAR S.A.S."/>
    <s v="80999003            "/>
    <x v="0"/>
    <m/>
    <m/>
    <m/>
    <s v="000199"/>
    <s v="REC NOV 67                 "/>
    <s v="11/13/2019"/>
    <n v="0"/>
    <n v="3113749"/>
    <n v="3113749"/>
    <x v="1"/>
    <s v="Ingreso"/>
  </r>
  <r>
    <s v="2019"/>
    <x v="8"/>
    <s v="13"/>
    <x v="0"/>
    <s v="000008841"/>
    <s v="000008841"/>
    <s v="4174050504          "/>
    <s v="CARTON Y PAPEL NO GRAV.       "/>
    <s v="  900442201"/>
    <s v="RECUPERAR S.A.S."/>
    <s v="80999005            "/>
    <x v="2"/>
    <m/>
    <m/>
    <m/>
    <s v="000200"/>
    <s v="REC NOV 67                 "/>
    <s v="11/13/2019"/>
    <n v="0"/>
    <n v="241996"/>
    <n v="241996"/>
    <x v="1"/>
    <s v="Ingreso"/>
  </r>
  <r>
    <s v="2019"/>
    <x v="8"/>
    <s v="13"/>
    <x v="0"/>
    <s v="000008842"/>
    <s v="000008842"/>
    <s v="4174050504          "/>
    <s v="CARTON Y PAPEL NO GRAV.       "/>
    <s v="  900442201"/>
    <s v="RECUPERAR S.A.S."/>
    <s v="80999002            "/>
    <x v="1"/>
    <m/>
    <m/>
    <m/>
    <s v="000208"/>
    <s v="REC NOV 811                "/>
    <s v="11/13/2019"/>
    <n v="0"/>
    <n v="95346"/>
    <n v="95346"/>
    <x v="1"/>
    <s v="Ingreso"/>
  </r>
  <r>
    <s v="2019"/>
    <x v="8"/>
    <s v="13"/>
    <x v="0"/>
    <s v="000008842"/>
    <s v="000008842"/>
    <s v="4174050504          "/>
    <s v="CARTON Y PAPEL NO GRAV.       "/>
    <s v="  900442201"/>
    <s v="RECUPERAR S.A.S."/>
    <s v="80999003            "/>
    <x v="0"/>
    <m/>
    <m/>
    <m/>
    <s v="000209"/>
    <s v="REC NOV 811                "/>
    <s v="11/13/2019"/>
    <n v="0"/>
    <n v="607268"/>
    <n v="607268"/>
    <x v="1"/>
    <s v="Ingreso"/>
  </r>
  <r>
    <s v="2019"/>
    <x v="8"/>
    <s v="13"/>
    <x v="0"/>
    <s v="000008842"/>
    <s v="000008842"/>
    <s v="4174050504          "/>
    <s v="CARTON Y PAPEL NO GRAV.       "/>
    <s v="  900442201"/>
    <s v="RECUPERAR S.A.S."/>
    <s v="80999008            "/>
    <x v="4"/>
    <m/>
    <m/>
    <m/>
    <s v="000210"/>
    <s v="REC NOV 811                "/>
    <s v="11/13/2019"/>
    <n v="0"/>
    <n v="281657"/>
    <n v="281657"/>
    <x v="1"/>
    <s v="Ingreso"/>
  </r>
  <r>
    <s v="2019"/>
    <x v="8"/>
    <s v="13"/>
    <x v="0"/>
    <s v="000008843"/>
    <s v="000008843"/>
    <s v="4174050504          "/>
    <s v="CARTON Y PAPEL NO GRAV.       "/>
    <s v="  900442201"/>
    <s v="RECUPERAR S.A.S."/>
    <s v="80999002            "/>
    <x v="1"/>
    <m/>
    <m/>
    <m/>
    <s v="000220"/>
    <s v="REC NOV 12                  "/>
    <s v="11/13/2019"/>
    <n v="0"/>
    <n v="144178"/>
    <n v="144178"/>
    <x v="1"/>
    <s v="Ingreso"/>
  </r>
  <r>
    <s v="2019"/>
    <x v="8"/>
    <s v="13"/>
    <x v="0"/>
    <s v="000008843"/>
    <s v="000008843"/>
    <s v="4174050504          "/>
    <s v="CARTON Y PAPEL NO GRAV.       "/>
    <s v="  900442201"/>
    <s v="RECUPERAR S.A.S."/>
    <s v="80999005            "/>
    <x v="2"/>
    <m/>
    <m/>
    <m/>
    <s v="000221"/>
    <s v="REC NOV 12                  "/>
    <s v="11/13/2019"/>
    <n v="0"/>
    <n v="193552"/>
    <n v="193552"/>
    <x v="1"/>
    <s v="Ingreso"/>
  </r>
  <r>
    <s v="2019"/>
    <x v="8"/>
    <s v="13"/>
    <x v="0"/>
    <s v="000008844"/>
    <s v="000008844"/>
    <s v="4174050504          "/>
    <s v="CARTON Y PAPEL NO GRAV.       "/>
    <s v="  800013252"/>
    <s v="CTA DE RECICLAJE Y SERVICIOS C"/>
    <s v="80999004            "/>
    <x v="3"/>
    <m/>
    <m/>
    <m/>
    <s v="000229"/>
    <s v="REC OCT 2731               "/>
    <s v="11/13/2019"/>
    <n v="0"/>
    <n v="163540"/>
    <n v="163540"/>
    <x v="1"/>
    <s v="Ingreso"/>
  </r>
  <r>
    <s v="2019"/>
    <x v="8"/>
    <s v="13"/>
    <x v="0"/>
    <s v="000008848"/>
    <s v="000008848"/>
    <s v="4174050504          "/>
    <s v="CARTON Y PAPEL NO GRAV.       "/>
    <s v="  890319797"/>
    <s v="COMPAÑIA COLOMBIANA RECICLADOR"/>
    <s v="80999003            "/>
    <x v="0"/>
    <m/>
    <m/>
    <m/>
    <s v="000244"/>
    <s v="REC OCT 30 A NOV 9          "/>
    <s v="11/13/2019"/>
    <n v="0"/>
    <n v="3143689"/>
    <n v="3143689"/>
    <x v="1"/>
    <s v="Ingreso"/>
  </r>
  <r>
    <s v="2019"/>
    <x v="8"/>
    <s v="13"/>
    <x v="0"/>
    <s v="000008848"/>
    <s v="000008848"/>
    <s v="4174050504          "/>
    <s v="CARTON Y PAPEL NO GRAV.       "/>
    <s v="  890319797"/>
    <s v="COMPAÑIA COLOMBIANA RECICLADOR"/>
    <s v="80999004            "/>
    <x v="3"/>
    <m/>
    <m/>
    <m/>
    <s v="000245"/>
    <s v="REC OCT 30 A NOV 9          "/>
    <s v="11/13/2019"/>
    <n v="0"/>
    <n v="11563804"/>
    <n v="11563804"/>
    <x v="1"/>
    <s v="Ingreso"/>
  </r>
  <r>
    <s v="2019"/>
    <x v="8"/>
    <s v="15"/>
    <x v="0"/>
    <s v="000008859"/>
    <s v="000008859"/>
    <s v="4174050504          "/>
    <s v="CARTON Y PAPEL NO GRAV.       "/>
    <s v="   71670551"/>
    <s v="VILLEGAS CALLE JOHN JAIRO"/>
    <s v="80999002            "/>
    <x v="1"/>
    <m/>
    <m/>
    <m/>
    <s v="000746"/>
    <s v="REC OCT 28 A NOV 3          "/>
    <s v="11/15/2019"/>
    <n v="0"/>
    <n v="10245"/>
    <n v="10245"/>
    <x v="1"/>
    <s v="Ingreso"/>
  </r>
  <r>
    <s v="2019"/>
    <x v="8"/>
    <s v="20"/>
    <x v="0"/>
    <s v="000008863"/>
    <s v="000008863"/>
    <s v="4174050504          "/>
    <s v="CARTON Y PAPEL NO GRAV.       "/>
    <s v="  900442201"/>
    <s v="RECUPERAR S.A.S."/>
    <s v="80999008            "/>
    <x v="4"/>
    <m/>
    <m/>
    <m/>
    <s v="000873"/>
    <s v="REC  NOV 13                 "/>
    <s v="11/20/2019"/>
    <n v="0"/>
    <n v="414944"/>
    <n v="414944"/>
    <x v="1"/>
    <s v="Ingreso"/>
  </r>
  <r>
    <s v="2019"/>
    <x v="8"/>
    <s v="20"/>
    <x v="0"/>
    <s v="000008864"/>
    <s v="000008864"/>
    <s v="4174050504          "/>
    <s v="CARTON Y PAPEL NO GRAV.       "/>
    <s v="  900442201"/>
    <s v="RECUPERAR S.A.S."/>
    <s v="80999002            "/>
    <x v="1"/>
    <m/>
    <m/>
    <m/>
    <s v="000881"/>
    <s v="REC NOV 14                  "/>
    <s v="11/20/2019"/>
    <n v="0"/>
    <n v="168802"/>
    <n v="168802"/>
    <x v="1"/>
    <s v="Ingreso"/>
  </r>
  <r>
    <s v="2019"/>
    <x v="8"/>
    <s v="20"/>
    <x v="0"/>
    <s v="000008864"/>
    <s v="000008864"/>
    <s v="4174050504          "/>
    <s v="CARTON Y PAPEL NO GRAV.       "/>
    <s v="  900442201"/>
    <s v="RECUPERAR S.A.S."/>
    <s v="80999003            "/>
    <x v="0"/>
    <m/>
    <m/>
    <m/>
    <s v="000882"/>
    <s v="REC NOV 14                  "/>
    <s v="11/20/2019"/>
    <n v="0"/>
    <n v="1277068"/>
    <n v="1277068"/>
    <x v="1"/>
    <s v="Ingreso"/>
  </r>
  <r>
    <s v="2019"/>
    <x v="8"/>
    <s v="20"/>
    <x v="0"/>
    <s v="000008865"/>
    <s v="000008865"/>
    <s v="4174050504          "/>
    <s v="CARTON Y PAPEL NO GRAV.       "/>
    <s v="  900442201"/>
    <s v="RECUPERAR S.A.S."/>
    <s v="80999002            "/>
    <x v="1"/>
    <m/>
    <m/>
    <m/>
    <s v="000889"/>
    <s v="REC NOV 17                  "/>
    <s v="11/20/2019"/>
    <n v="0"/>
    <n v="1056"/>
    <n v="1056"/>
    <x v="1"/>
    <s v="Ingreso"/>
  </r>
  <r>
    <s v="2019"/>
    <x v="8"/>
    <s v="20"/>
    <x v="0"/>
    <s v="000008865"/>
    <s v="000008865"/>
    <s v="4174050504          "/>
    <s v="CARTON Y PAPEL NO GRAV.       "/>
    <s v="  900442201"/>
    <s v="RECUPERAR S.A.S."/>
    <s v="80999003            "/>
    <x v="0"/>
    <m/>
    <m/>
    <m/>
    <s v="000890"/>
    <s v="REC NOV 17                  "/>
    <s v="11/20/2019"/>
    <n v="0"/>
    <n v="1779975"/>
    <n v="1779975"/>
    <x v="1"/>
    <s v="Ingreso"/>
  </r>
  <r>
    <s v="2019"/>
    <x v="8"/>
    <s v="20"/>
    <x v="0"/>
    <s v="000008866"/>
    <s v="000008866"/>
    <s v="4174050504          "/>
    <s v="CARTON Y PAPEL NO GRAV.       "/>
    <s v="  900442201"/>
    <s v="RECUPERAR S.A.S."/>
    <s v="80999002            "/>
    <x v="1"/>
    <m/>
    <m/>
    <m/>
    <s v="000902"/>
    <s v="REC NOV 18                  "/>
    <s v="11/20/2019"/>
    <n v="0"/>
    <n v="45799"/>
    <n v="45799"/>
    <x v="1"/>
    <s v="Ingreso"/>
  </r>
  <r>
    <s v="2019"/>
    <x v="8"/>
    <s v="20"/>
    <x v="0"/>
    <s v="000008866"/>
    <s v="000008866"/>
    <s v="4174050504          "/>
    <s v="CARTON Y PAPEL NO GRAV.       "/>
    <s v="  900442201"/>
    <s v="RECUPERAR S.A.S."/>
    <s v="80999005            "/>
    <x v="2"/>
    <m/>
    <m/>
    <m/>
    <s v="000903"/>
    <s v="REC NOV 18                  "/>
    <s v="11/20/2019"/>
    <n v="0"/>
    <n v="281840"/>
    <n v="281840"/>
    <x v="1"/>
    <s v="Ingreso"/>
  </r>
  <r>
    <s v="2019"/>
    <x v="8"/>
    <s v="20"/>
    <x v="0"/>
    <s v="000008866"/>
    <s v="000008866"/>
    <s v="4174050504          "/>
    <s v="CARTON Y PAPEL NO GRAV.       "/>
    <s v="  900442201"/>
    <s v="RECUPERAR S.A.S."/>
    <s v="80999006            "/>
    <x v="5"/>
    <m/>
    <m/>
    <m/>
    <s v="000904"/>
    <s v="REC NOV 18                  "/>
    <s v="11/20/2019"/>
    <n v="0"/>
    <n v="90846"/>
    <n v="90846"/>
    <x v="1"/>
    <s v="Ingreso"/>
  </r>
  <r>
    <s v="2019"/>
    <x v="8"/>
    <s v="20"/>
    <x v="0"/>
    <s v="000008866"/>
    <s v="000008866"/>
    <s v="4174050504          "/>
    <s v="CARTON Y PAPEL NO GRAV.       "/>
    <s v="  900442201"/>
    <s v="RECUPERAR S.A.S."/>
    <s v="80999008            "/>
    <x v="4"/>
    <m/>
    <m/>
    <m/>
    <s v="000905"/>
    <s v="REC NOV 18                  "/>
    <s v="11/20/2019"/>
    <n v="0"/>
    <n v="196924"/>
    <n v="196924"/>
    <x v="1"/>
    <s v="Ingreso"/>
  </r>
  <r>
    <s v="2019"/>
    <x v="8"/>
    <s v="20"/>
    <x v="0"/>
    <s v="000008867"/>
    <s v="000008867"/>
    <s v="4174050504          "/>
    <s v="CARTON Y PAPEL NO GRAV.       "/>
    <s v="  900442201"/>
    <s v="RECUPERAR S.A.S."/>
    <s v="80999002            "/>
    <x v="1"/>
    <m/>
    <m/>
    <m/>
    <s v="000912"/>
    <s v="REC NOV 19                  "/>
    <s v="11/20/2019"/>
    <n v="0"/>
    <n v="150598"/>
    <n v="150598"/>
    <x v="1"/>
    <s v="Ingreso"/>
  </r>
  <r>
    <s v="2019"/>
    <x v="8"/>
    <s v="20"/>
    <x v="0"/>
    <s v="000008868"/>
    <s v="000008868"/>
    <s v="4174050504          "/>
    <s v="CARTON Y PAPEL NO GRAV.       "/>
    <s v="  800013252"/>
    <s v="CTA DE RECICLAJE Y SERVICIOS C"/>
    <s v="80999004            "/>
    <x v="3"/>
    <m/>
    <m/>
    <m/>
    <s v="000917"/>
    <s v="REC NOV 815                "/>
    <s v="11/20/2019"/>
    <n v="0"/>
    <n v="108710"/>
    <n v="108710"/>
    <x v="1"/>
    <s v="Ingreso"/>
  </r>
  <r>
    <s v="2019"/>
    <x v="8"/>
    <s v="22"/>
    <x v="0"/>
    <s v="000008872"/>
    <s v="000008872"/>
    <s v="4174050504          "/>
    <s v="CARTON Y PAPEL NO GRAV.       "/>
    <s v="  890900161"/>
    <s v="PRODUCTOS FAMILIA S.A."/>
    <s v="80999002            "/>
    <x v="1"/>
    <m/>
    <m/>
    <m/>
    <s v="001204"/>
    <s v="VTA DE PERIODICO            "/>
    <s v="11/22/2019"/>
    <n v="0"/>
    <n v="4500000"/>
    <n v="4500000"/>
    <x v="1"/>
    <s v="Ingreso"/>
  </r>
  <r>
    <s v="2019"/>
    <x v="8"/>
    <s v="22"/>
    <x v="0"/>
    <s v="000008882"/>
    <s v="000008882"/>
    <s v="4174050504          "/>
    <s v="CARTON Y PAPEL NO GRAV.       "/>
    <s v="   71670551"/>
    <s v="VILLEGAS CALLE JOHN JAIRO"/>
    <s v="80999002            "/>
    <x v="1"/>
    <m/>
    <m/>
    <m/>
    <s v="001241"/>
    <s v="RECICLAJE                   "/>
    <s v="11/22/2019"/>
    <n v="0"/>
    <n v="67935"/>
    <n v="67935"/>
    <x v="1"/>
    <s v="Ingreso"/>
  </r>
  <r>
    <s v="2019"/>
    <x v="8"/>
    <s v="22"/>
    <x v="0"/>
    <s v="000008883"/>
    <s v="000008883"/>
    <s v="4174050504          "/>
    <s v="CARTON Y PAPEL NO GRAV.       "/>
    <s v="  890319797"/>
    <s v="COMPAÑIA COLOMBIANA RECICLADOR"/>
    <s v="80999006            "/>
    <x v="5"/>
    <m/>
    <m/>
    <m/>
    <s v="001244"/>
    <s v="RECICLAJE                   "/>
    <s v="11/22/2019"/>
    <n v="0"/>
    <n v="13383193"/>
    <n v="13383193"/>
    <x v="1"/>
    <s v="Ingreso"/>
  </r>
  <r>
    <s v="2019"/>
    <x v="8"/>
    <s v="22"/>
    <x v="0"/>
    <s v="000008883"/>
    <s v="000008883"/>
    <s v="4174050504          "/>
    <s v="CARTON Y PAPEL NO GRAV.       "/>
    <s v="  890319797"/>
    <s v="COMPAÑIA COLOMBIANA RECICLADOR"/>
    <s v="80999008            "/>
    <x v="4"/>
    <m/>
    <m/>
    <m/>
    <s v="001245"/>
    <s v="RECICLAJE                   "/>
    <s v="11/22/2019"/>
    <n v="0"/>
    <n v="413590"/>
    <n v="413590"/>
    <x v="1"/>
    <s v="Ingreso"/>
  </r>
  <r>
    <s v="2019"/>
    <x v="8"/>
    <s v="25"/>
    <x v="0"/>
    <s v="000008884"/>
    <s v="000008884"/>
    <s v="4174050504          "/>
    <s v="CARTON Y PAPEL NO GRAV.       "/>
    <s v="  900442201"/>
    <s v="RECUPERAR S.A.S."/>
    <s v="80999008            "/>
    <x v="4"/>
    <m/>
    <m/>
    <m/>
    <s v="001554"/>
    <s v="REC NOV 20                  "/>
    <s v="11/25/2019"/>
    <n v="0"/>
    <n v="405532"/>
    <n v="405532"/>
    <x v="1"/>
    <s v="Ingreso"/>
  </r>
  <r>
    <s v="2019"/>
    <x v="8"/>
    <s v="25"/>
    <x v="0"/>
    <s v="000008885"/>
    <s v="000008885"/>
    <s v="4174050504          "/>
    <s v="CARTON Y PAPEL NO GRAV.       "/>
    <s v="  900442201"/>
    <s v="RECUPERAR S.A.S."/>
    <s v="80999002            "/>
    <x v="1"/>
    <m/>
    <m/>
    <m/>
    <s v="001563"/>
    <s v="REC NOV 21                  "/>
    <s v="11/25/2019"/>
    <n v="0"/>
    <n v="272724"/>
    <n v="272724"/>
    <x v="1"/>
    <s v="Ingreso"/>
  </r>
  <r>
    <s v="2019"/>
    <x v="8"/>
    <s v="25"/>
    <x v="0"/>
    <s v="000008885"/>
    <s v="000008885"/>
    <s v="4174050504          "/>
    <s v="CARTON Y PAPEL NO GRAV.       "/>
    <s v="  900442201"/>
    <s v="RECUPERAR S.A.S."/>
    <s v="80999006            "/>
    <x v="5"/>
    <m/>
    <m/>
    <m/>
    <s v="001564"/>
    <s v="REC NOV 21                  "/>
    <s v="11/25/2019"/>
    <n v="0"/>
    <n v="153171"/>
    <n v="153171"/>
    <x v="1"/>
    <s v="Ingreso"/>
  </r>
  <r>
    <s v="2019"/>
    <x v="8"/>
    <s v="25"/>
    <x v="0"/>
    <s v="000008886"/>
    <s v="000008886"/>
    <s v="4174050504          "/>
    <s v="CARTON Y PAPEL NO GRAV.       "/>
    <s v="  900442201"/>
    <s v="RECUPERAR S.A.S."/>
    <s v="80999002            "/>
    <x v="1"/>
    <m/>
    <m/>
    <m/>
    <s v="001575"/>
    <s v="REC NOV 2223               "/>
    <s v="11/25/2019"/>
    <n v="0"/>
    <n v="190032"/>
    <n v="190032"/>
    <x v="1"/>
    <s v="Ingreso"/>
  </r>
  <r>
    <s v="2019"/>
    <x v="8"/>
    <s v="25"/>
    <x v="0"/>
    <s v="000008886"/>
    <s v="000008886"/>
    <s v="4174050504          "/>
    <s v="CARTON Y PAPEL NO GRAV.       "/>
    <s v="  900442201"/>
    <s v="RECUPERAR S.A.S."/>
    <s v="80999003            "/>
    <x v="0"/>
    <m/>
    <m/>
    <m/>
    <s v="001576"/>
    <s v="REC NOV 2223               "/>
    <s v="11/25/2019"/>
    <n v="0"/>
    <n v="671242"/>
    <n v="671242"/>
    <x v="1"/>
    <s v="Ingreso"/>
  </r>
  <r>
    <s v="2019"/>
    <x v="8"/>
    <s v="25"/>
    <x v="0"/>
    <s v="000008886"/>
    <s v="000008886"/>
    <s v="4174050504          "/>
    <s v="CARTON Y PAPEL NO GRAV.       "/>
    <s v="  900442201"/>
    <s v="RECUPERAR S.A.S."/>
    <s v="80999008            "/>
    <x v="4"/>
    <m/>
    <m/>
    <m/>
    <s v="001577"/>
    <s v="REC NOV 2223               "/>
    <s v="11/25/2019"/>
    <n v="0"/>
    <n v="4994"/>
    <n v="4994"/>
    <x v="1"/>
    <s v="Ingreso"/>
  </r>
  <r>
    <s v="2019"/>
    <x v="8"/>
    <s v="26"/>
    <x v="0"/>
    <s v="000008891"/>
    <s v="000008891"/>
    <s v="4174050504          "/>
    <s v="CARTON Y PAPEL NO GRAV.       "/>
    <s v="  901168657"/>
    <s v="PLASTICOS DURAN &amp; MARULANDA S."/>
    <s v="80999002            "/>
    <x v="1"/>
    <m/>
    <m/>
    <m/>
    <s v="001625"/>
    <s v="RECICLAJE                   "/>
    <s v="11/26/2019"/>
    <n v="0"/>
    <n v="4480"/>
    <n v="4480"/>
    <x v="1"/>
    <s v="Ingreso"/>
  </r>
  <r>
    <s v="2019"/>
    <x v="8"/>
    <s v="29"/>
    <x v="0"/>
    <s v="000008907"/>
    <s v="000008907"/>
    <s v="4174050504          "/>
    <s v="CARTON Y PAPEL NO GRAV.       "/>
    <s v="  800013252"/>
    <s v="CTA DE RECICLAJE Y SERVICIOS C"/>
    <s v="80999004            "/>
    <x v="3"/>
    <m/>
    <m/>
    <m/>
    <s v="003266"/>
    <s v="REC NOV 2227               "/>
    <s v="11/29/2019"/>
    <n v="0"/>
    <n v="128100"/>
    <n v="128100"/>
    <x v="1"/>
    <s v="Ingreso"/>
  </r>
  <r>
    <s v="2019"/>
    <x v="8"/>
    <s v="29"/>
    <x v="0"/>
    <s v="000008908"/>
    <s v="000008908"/>
    <s v="4174050504          "/>
    <s v="CARTON Y PAPEL NO GRAV.       "/>
    <s v="  900442201"/>
    <s v="RECUPERAR S.A.S."/>
    <s v="80999002            "/>
    <x v="1"/>
    <m/>
    <m/>
    <m/>
    <s v="003273"/>
    <s v="REC NOV 25                  "/>
    <s v="11/29/2019"/>
    <n v="0"/>
    <n v="1899"/>
    <n v="1899"/>
    <x v="1"/>
    <s v="Ingreso"/>
  </r>
  <r>
    <s v="2019"/>
    <x v="8"/>
    <s v="29"/>
    <x v="0"/>
    <s v="000008908"/>
    <s v="000008908"/>
    <s v="4174050504          "/>
    <s v="CARTON Y PAPEL NO GRAV.       "/>
    <s v="  900442201"/>
    <s v="RECUPERAR S.A.S."/>
    <s v="80999003            "/>
    <x v="0"/>
    <m/>
    <m/>
    <m/>
    <s v="003274"/>
    <s v="REC NOV 25                  "/>
    <s v="11/29/2019"/>
    <n v="0"/>
    <n v="1212548"/>
    <n v="1212548"/>
    <x v="1"/>
    <s v="Ingreso"/>
  </r>
  <r>
    <s v="2019"/>
    <x v="8"/>
    <s v="29"/>
    <x v="0"/>
    <s v="000008908"/>
    <s v="000008908"/>
    <s v="4174050504          "/>
    <s v="CARTON Y PAPEL NO GRAV.       "/>
    <s v="  900442201"/>
    <s v="RECUPERAR S.A.S."/>
    <s v="80999005            "/>
    <x v="2"/>
    <m/>
    <m/>
    <m/>
    <s v="003275"/>
    <s v="REC NOV 25                  "/>
    <s v="11/29/2019"/>
    <n v="0"/>
    <n v="277620"/>
    <n v="277620"/>
    <x v="1"/>
    <s v="Ingreso"/>
  </r>
  <r>
    <s v="2019"/>
    <x v="8"/>
    <s v="29"/>
    <x v="0"/>
    <s v="000008909"/>
    <s v="000008909"/>
    <s v="4174050504          "/>
    <s v="CARTON Y PAPEL NO GRAV.       "/>
    <s v="  900442201"/>
    <s v="RECUPERAR S.A.S."/>
    <s v="80999002            "/>
    <x v="1"/>
    <m/>
    <m/>
    <m/>
    <s v="003283"/>
    <s v="REC NOV 26                  "/>
    <s v="11/29/2019"/>
    <n v="0"/>
    <n v="365902"/>
    <n v="365902"/>
    <x v="1"/>
    <s v="Ingreso"/>
  </r>
  <r>
    <s v="2019"/>
    <x v="8"/>
    <s v="29"/>
    <x v="0"/>
    <s v="000008909"/>
    <s v="000008909"/>
    <s v="4174050504          "/>
    <s v="CARTON Y PAPEL NO GRAV.       "/>
    <s v="  900442201"/>
    <s v="RECUPERAR S.A.S."/>
    <s v="80999008            "/>
    <x v="4"/>
    <m/>
    <m/>
    <m/>
    <s v="003284"/>
    <s v="REC NOV 26                  "/>
    <s v="11/29/2019"/>
    <n v="0"/>
    <n v="344283"/>
    <n v="344283"/>
    <x v="1"/>
    <s v="Ingreso"/>
  </r>
  <r>
    <s v="2019"/>
    <x v="8"/>
    <s v="29"/>
    <x v="0"/>
    <s v="000008910"/>
    <s v="000008910"/>
    <s v="4174050504          "/>
    <s v="CARTON Y PAPEL NO GRAV.       "/>
    <s v="   71670551"/>
    <s v="VILLEGAS CALLE JOHN JAIRO"/>
    <s v="80999002            "/>
    <x v="1"/>
    <m/>
    <m/>
    <m/>
    <s v="003289"/>
    <s v="NOV 1824                   "/>
    <s v="11/29/2019"/>
    <n v="0"/>
    <n v="7890"/>
    <n v="7890"/>
    <x v="1"/>
    <s v="Ingreso"/>
  </r>
  <r>
    <s v="2019"/>
    <x v="8"/>
    <s v="29"/>
    <x v="0"/>
    <s v="000008914"/>
    <s v="000008914"/>
    <s v="4174050504          "/>
    <s v="CARTON Y PAPEL NO GRAV.       "/>
    <s v="   71670551"/>
    <s v="VILLEGAS CALLE JOHN JAIRO"/>
    <s v="80999002            "/>
    <x v="1"/>
    <m/>
    <m/>
    <m/>
    <s v="003307"/>
    <s v="RECICLAJE                   "/>
    <s v="11/29/2019"/>
    <n v="0"/>
    <n v="1500"/>
    <n v="1500"/>
    <x v="1"/>
    <s v="Ingreso"/>
  </r>
  <r>
    <s v="2019"/>
    <x v="8"/>
    <s v="29"/>
    <x v="0"/>
    <s v="000008916"/>
    <s v="000008916"/>
    <s v="4174050504          "/>
    <s v="CARTON Y PAPEL NO GRAV.       "/>
    <s v="  901168657"/>
    <s v="PLASTICOS DURAN &amp; MARULANDA S."/>
    <s v="80999002            "/>
    <x v="1"/>
    <m/>
    <m/>
    <m/>
    <s v="003315"/>
    <s v="RECICLAJE                   "/>
    <s v="11/29/2019"/>
    <n v="0"/>
    <n v="200"/>
    <n v="200"/>
    <x v="1"/>
    <s v="Ingreso"/>
  </r>
  <r>
    <s v="2019"/>
    <x v="8"/>
    <s v="29"/>
    <x v="0"/>
    <s v="000008917"/>
    <s v="000008917"/>
    <s v="4174050504          "/>
    <s v="CARTON Y PAPEL NO GRAV.       "/>
    <s v="  890319797"/>
    <s v="COMPAÑIA COLOMBIANA RECICLADOR"/>
    <s v="80999005            "/>
    <x v="2"/>
    <m/>
    <m/>
    <m/>
    <s v="003321"/>
    <s v="RECICLAJE                   "/>
    <s v="11/29/2019"/>
    <n v="0"/>
    <n v="3387050"/>
    <n v="3387050"/>
    <x v="1"/>
    <s v="Ingreso"/>
  </r>
  <r>
    <s v="2019"/>
    <x v="8"/>
    <s v="29"/>
    <x v="0"/>
    <s v="000008926"/>
    <s v="000008926"/>
    <s v="4174050504          "/>
    <s v="CARTON Y PAPEL NO GRAV.       "/>
    <s v="  890319797"/>
    <s v="COMPAÑIA COLOMBIANA RECICLADOR"/>
    <s v="80999003            "/>
    <x v="0"/>
    <m/>
    <m/>
    <m/>
    <s v="003357"/>
    <s v="RECICLAJE                   "/>
    <s v="11/29/2019"/>
    <n v="0"/>
    <n v="5440974"/>
    <n v="5440974"/>
    <x v="1"/>
    <s v="Ingreso"/>
  </r>
  <r>
    <s v="2019"/>
    <x v="8"/>
    <s v="29"/>
    <x v="0"/>
    <s v="000008926"/>
    <s v="000008926"/>
    <s v="4174050504          "/>
    <s v="CARTON Y PAPEL NO GRAV.       "/>
    <s v="  890319797"/>
    <s v="COMPAÑIA COLOMBIANA RECICLADOR"/>
    <s v="80999004            "/>
    <x v="3"/>
    <m/>
    <m/>
    <m/>
    <s v="003358"/>
    <s v="RECICLAJE                   "/>
    <s v="11/29/2019"/>
    <n v="0"/>
    <n v="9444090"/>
    <n v="9444090"/>
    <x v="1"/>
    <s v="Ingreso"/>
  </r>
  <r>
    <s v="2019"/>
    <x v="8"/>
    <s v="29"/>
    <x v="0"/>
    <s v="000008926"/>
    <s v="000008926"/>
    <s v="4174050504          "/>
    <s v="CARTON Y PAPEL NO GRAV.       "/>
    <s v="  890319797"/>
    <s v="COMPAÑIA COLOMBIANA RECICLADOR"/>
    <s v="80999004            "/>
    <x v="3"/>
    <m/>
    <m/>
    <m/>
    <s v="003546"/>
    <s v="RECICLAJE                   "/>
    <s v="11/29/2019"/>
    <n v="0"/>
    <n v="3217378"/>
    <n v="3217378"/>
    <x v="1"/>
    <s v="Ingreso"/>
  </r>
  <r>
    <s v="2019"/>
    <x v="8"/>
    <s v="29"/>
    <x v="0"/>
    <s v="000008927"/>
    <s v="000008927"/>
    <s v="4174050504          "/>
    <s v="CARTON Y PAPEL NO GRAV.       "/>
    <s v="  890319797"/>
    <s v="COMPAÑIA COLOMBIANA RECICLADOR"/>
    <s v="80999002            "/>
    <x v="1"/>
    <m/>
    <m/>
    <m/>
    <s v="003364"/>
    <s v="ANTIOQUIA NOV               "/>
    <s v="11/29/2019"/>
    <n v="0"/>
    <n v="1288712"/>
    <n v="1288712"/>
    <x v="1"/>
    <s v="Ingreso"/>
  </r>
  <r>
    <s v="2019"/>
    <x v="8"/>
    <s v="29"/>
    <x v="0"/>
    <s v="000008929"/>
    <s v="000008929"/>
    <s v="4174050504          "/>
    <s v="CARTON Y PAPEL NO GRAV.       "/>
    <s v="  900442201"/>
    <s v="RECUPERAR S.A.S."/>
    <s v="80999002            "/>
    <x v="1"/>
    <m/>
    <m/>
    <m/>
    <s v="003376"/>
    <s v="RECICLAJE                   "/>
    <s v="11/29/2019"/>
    <n v="0"/>
    <n v="82391"/>
    <n v="82391"/>
    <x v="1"/>
    <s v="Ingreso"/>
  </r>
  <r>
    <s v="2019"/>
    <x v="8"/>
    <s v="29"/>
    <x v="0"/>
    <s v="000008929"/>
    <s v="000008929"/>
    <s v="4174050504          "/>
    <s v="CARTON Y PAPEL NO GRAV.       "/>
    <s v="  900442201"/>
    <s v="RECUPERAR S.A.S."/>
    <s v="80999003            "/>
    <x v="0"/>
    <m/>
    <m/>
    <m/>
    <s v="003377"/>
    <s v="RECICLAJE                   "/>
    <s v="11/29/2019"/>
    <n v="0"/>
    <n v="1716405"/>
    <n v="1716405"/>
    <x v="1"/>
    <s v="Ingreso"/>
  </r>
  <r>
    <s v="2019"/>
    <x v="8"/>
    <s v="29"/>
    <x v="0"/>
    <s v="000008930"/>
    <s v="000008930"/>
    <s v="4174050504          "/>
    <s v="CARTON Y PAPEL NO GRAV.       "/>
    <s v="  890319797"/>
    <s v="COMPAÑIA COLOMBIANA RECICLADOR"/>
    <s v="80999003            "/>
    <x v="0"/>
    <m/>
    <m/>
    <m/>
    <s v="003385"/>
    <s v="RECICLAJE                   "/>
    <s v="11/29/2019"/>
    <n v="0"/>
    <n v="11012049"/>
    <n v="11012049"/>
    <x v="1"/>
    <s v="Ingreso"/>
  </r>
  <r>
    <s v="2019"/>
    <x v="8"/>
    <s v="29"/>
    <x v="0"/>
    <s v="000008930"/>
    <s v="000008930"/>
    <s v="4174050504          "/>
    <s v="CARTON Y PAPEL NO GRAV.       "/>
    <s v="  890319797"/>
    <s v="COMPAÑIA COLOMBIANA RECICLADOR"/>
    <s v="80999004            "/>
    <x v="3"/>
    <m/>
    <m/>
    <m/>
    <s v="003386"/>
    <s v="RECICLAJE                   "/>
    <s v="11/29/2019"/>
    <n v="0"/>
    <n v="8117425"/>
    <n v="8117425"/>
    <x v="1"/>
    <s v="Ingreso"/>
  </r>
  <r>
    <s v="2019"/>
    <x v="9"/>
    <s v="09"/>
    <x v="0"/>
    <s v="000008952"/>
    <s v="000008952"/>
    <s v="4174050504          "/>
    <s v="CARTON Y PAPEL NO GRAV.       "/>
    <s v="  890319797"/>
    <s v="COMPAÑIA COLOMBIANA RECICLADOR"/>
    <s v="80999006            "/>
    <x v="5"/>
    <m/>
    <m/>
    <m/>
    <s v="000701"/>
    <s v="REC NOV 1627               "/>
    <s v="12/09/2019"/>
    <n v="0"/>
    <n v="9017325"/>
    <n v="9017325"/>
    <x v="1"/>
    <s v="Ingreso"/>
  </r>
  <r>
    <s v="2019"/>
    <x v="9"/>
    <s v="09"/>
    <x v="0"/>
    <s v="000008952"/>
    <s v="000008952"/>
    <s v="4174050504          "/>
    <s v="CARTON Y PAPEL NO GRAV.       "/>
    <s v="  890319797"/>
    <s v="COMPAÑIA COLOMBIANA RECICLADOR"/>
    <s v="80999008            "/>
    <x v="4"/>
    <m/>
    <m/>
    <m/>
    <s v="000702"/>
    <s v="REC NOV 1627               "/>
    <s v="12/09/2019"/>
    <n v="0"/>
    <n v="360048"/>
    <n v="360048"/>
    <x v="1"/>
    <s v="Ingreso"/>
  </r>
  <r>
    <s v="2019"/>
    <x v="9"/>
    <s v="10"/>
    <x v="0"/>
    <s v="000008965"/>
    <s v="000008965"/>
    <s v="4174050504          "/>
    <s v="CARTON Y PAPEL NO GRAV.       "/>
    <s v="   71670551"/>
    <s v="VILLEGAS CALLE JOHN JAIRO"/>
    <s v="80999002            "/>
    <x v="1"/>
    <m/>
    <m/>
    <m/>
    <s v="000775"/>
    <s v="RECICLAJE VALID. PREVIA.    "/>
    <s v="12/10/2019"/>
    <n v="0"/>
    <n v="14400"/>
    <n v="14400"/>
    <x v="1"/>
    <s v="Ingreso"/>
  </r>
  <r>
    <s v="2019"/>
    <x v="9"/>
    <s v="11"/>
    <x v="0"/>
    <s v="000008966"/>
    <s v="000008966"/>
    <s v="4174050504          "/>
    <s v="CARTON Y PAPEL NO GRAV.       "/>
    <s v="  900442201"/>
    <s v="RECUPERAR S.A.S."/>
    <s v="80999002            "/>
    <x v="1"/>
    <m/>
    <m/>
    <m/>
    <s v="000839"/>
    <s v="REC NOV 2728               "/>
    <s v="12/11/2019"/>
    <n v="0"/>
    <n v="82391"/>
    <n v="82391"/>
    <x v="1"/>
    <s v="Ingreso"/>
  </r>
  <r>
    <s v="2019"/>
    <x v="9"/>
    <s v="11"/>
    <x v="0"/>
    <s v="000008966"/>
    <s v="000008966"/>
    <s v="4174050504          "/>
    <s v="CARTON Y PAPEL NO GRAV.       "/>
    <s v="  900442201"/>
    <s v="RECUPERAR S.A.S."/>
    <s v="80999003            "/>
    <x v="0"/>
    <m/>
    <m/>
    <m/>
    <s v="000840"/>
    <s v="REC NOV 2728               "/>
    <s v="12/11/2019"/>
    <n v="0"/>
    <n v="1716405"/>
    <n v="1716405"/>
    <x v="1"/>
    <s v="Ingreso"/>
  </r>
  <r>
    <s v="2019"/>
    <x v="9"/>
    <s v="11"/>
    <x v="0"/>
    <s v="000008967"/>
    <s v="000008967"/>
    <s v="4174050504          "/>
    <s v="CARTON Y PAPEL NO GRAV.       "/>
    <s v="  900442201"/>
    <s v="RECUPERAR S.A.S."/>
    <s v="80999002            "/>
    <x v="1"/>
    <m/>
    <m/>
    <m/>
    <s v="000849"/>
    <s v="REC NOV 29 A DIC 4          "/>
    <s v="12/11/2019"/>
    <n v="0"/>
    <n v="380873"/>
    <n v="380873"/>
    <x v="1"/>
    <s v="Ingreso"/>
  </r>
  <r>
    <s v="2019"/>
    <x v="9"/>
    <s v="11"/>
    <x v="0"/>
    <s v="000008968"/>
    <s v="000008968"/>
    <s v="4174050504          "/>
    <s v="CARTON Y PAPEL NO GRAV.       "/>
    <s v="  900442201"/>
    <s v="RECUPERAR S.A.S."/>
    <s v="80999002            "/>
    <x v="1"/>
    <m/>
    <m/>
    <m/>
    <s v="000861"/>
    <s v="REC DIC 5                   "/>
    <s v="12/11/2019"/>
    <n v="0"/>
    <n v="384"/>
    <n v="384"/>
    <x v="1"/>
    <s v="Ingreso"/>
  </r>
  <r>
    <s v="2019"/>
    <x v="9"/>
    <s v="11"/>
    <x v="0"/>
    <s v="000008968"/>
    <s v="000008968"/>
    <s v="4174050504          "/>
    <s v="CARTON Y PAPEL NO GRAV.       "/>
    <s v="  900442201"/>
    <s v="RECUPERAR S.A.S."/>
    <s v="80999003            "/>
    <x v="0"/>
    <m/>
    <m/>
    <m/>
    <s v="000862"/>
    <s v="REC DIC 5                   "/>
    <s v="12/11/2019"/>
    <n v="0"/>
    <n v="745730"/>
    <n v="745730"/>
    <x v="1"/>
    <s v="Ingreso"/>
  </r>
  <r>
    <s v="2019"/>
    <x v="9"/>
    <s v="11"/>
    <x v="0"/>
    <s v="000008968"/>
    <s v="000008968"/>
    <s v="4174050504          "/>
    <s v="CARTON Y PAPEL NO GRAV.       "/>
    <s v="  900442201"/>
    <s v="RECUPERAR S.A.S."/>
    <s v="80999005            "/>
    <x v="2"/>
    <m/>
    <m/>
    <m/>
    <s v="000863"/>
    <s v="REC DIC 5                   "/>
    <s v="12/11/2019"/>
    <n v="0"/>
    <n v="275380"/>
    <n v="275380"/>
    <x v="1"/>
    <s v="Ingreso"/>
  </r>
  <r>
    <s v="2019"/>
    <x v="9"/>
    <s v="11"/>
    <x v="0"/>
    <s v="000008968"/>
    <s v="000008968"/>
    <s v="4174050504          "/>
    <s v="CARTON Y PAPEL NO GRAV.       "/>
    <s v="  900442201"/>
    <s v="RECUPERAR S.A.S."/>
    <s v="80999006            "/>
    <x v="5"/>
    <m/>
    <m/>
    <m/>
    <s v="000864"/>
    <s v="REC DIC 5                   "/>
    <s v="12/11/2019"/>
    <n v="0"/>
    <n v="273939"/>
    <n v="273939"/>
    <x v="1"/>
    <s v="Ingreso"/>
  </r>
  <r>
    <s v="2019"/>
    <x v="9"/>
    <s v="11"/>
    <x v="0"/>
    <s v="000008968"/>
    <s v="000008968"/>
    <s v="4174050504          "/>
    <s v="CARTON Y PAPEL NO GRAV.       "/>
    <s v="  900442201"/>
    <s v="RECUPERAR S.A.S."/>
    <s v="80999008            "/>
    <x v="4"/>
    <m/>
    <m/>
    <m/>
    <s v="000865"/>
    <s v="REC DIC 5                   "/>
    <s v="12/11/2019"/>
    <n v="0"/>
    <n v="1949532"/>
    <n v="1949532"/>
    <x v="1"/>
    <s v="Ingreso"/>
  </r>
  <r>
    <s v="2019"/>
    <x v="9"/>
    <s v="12"/>
    <x v="0"/>
    <s v="000008980"/>
    <s v="000008980"/>
    <s v="4174050504          "/>
    <s v="CARTON Y PAPEL NO GRAV.       "/>
    <s v="  900442201"/>
    <s v="RECUPERAR S.A.S."/>
    <s v="80999002            "/>
    <x v="1"/>
    <m/>
    <m/>
    <m/>
    <s v="000932"/>
    <s v="REC DIC 9                   "/>
    <s v="12/12/2019"/>
    <n v="0"/>
    <n v="182837"/>
    <n v="182837"/>
    <x v="1"/>
    <s v="Ingreso"/>
  </r>
  <r>
    <s v="2019"/>
    <x v="9"/>
    <s v="12"/>
    <x v="0"/>
    <s v="000008980"/>
    <s v="000008980"/>
    <s v="4174050504          "/>
    <s v="CARTON Y PAPEL NO GRAV.       "/>
    <s v="  900442201"/>
    <s v="RECUPERAR S.A.S."/>
    <s v="80999003            "/>
    <x v="0"/>
    <m/>
    <m/>
    <m/>
    <s v="000933"/>
    <s v="REC DIC 9                   "/>
    <s v="12/12/2019"/>
    <n v="0"/>
    <n v="2157038"/>
    <n v="2157038"/>
    <x v="1"/>
    <s v="Ingreso"/>
  </r>
  <r>
    <s v="2019"/>
    <x v="9"/>
    <s v="12"/>
    <x v="0"/>
    <s v="000008980"/>
    <s v="000008980"/>
    <s v="4174050504          "/>
    <s v="CARTON Y PAPEL NO GRAV.       "/>
    <s v="  900442201"/>
    <s v="RECUPERAR S.A.S."/>
    <s v="80999008            "/>
    <x v="4"/>
    <m/>
    <m/>
    <m/>
    <s v="000934"/>
    <s v="REC DIC 9                   "/>
    <s v="12/12/2019"/>
    <n v="0"/>
    <n v="452160"/>
    <n v="452160"/>
    <x v="1"/>
    <s v="Ingreso"/>
  </r>
  <r>
    <s v="2019"/>
    <x v="9"/>
    <s v="16"/>
    <x v="0"/>
    <s v="000008992"/>
    <s v="000008992"/>
    <s v="4174050504          "/>
    <s v="CARTON Y PAPEL NO GRAV.       "/>
    <s v="  900442201"/>
    <s v="RECUPERAR S.A.S."/>
    <s v="80999005            "/>
    <x v="2"/>
    <m/>
    <m/>
    <m/>
    <s v="001051"/>
    <s v="RECICLAJE VALID. PREVIA.    "/>
    <s v="12/16/2019"/>
    <n v="0"/>
    <n v="245880"/>
    <n v="245880"/>
    <x v="1"/>
    <s v="Ingreso"/>
  </r>
  <r>
    <s v="2019"/>
    <x v="9"/>
    <s v="16"/>
    <x v="0"/>
    <s v="000008992"/>
    <s v="000008992"/>
    <s v="4174050504          "/>
    <s v="CARTON Y PAPEL NO GRAV.       "/>
    <s v="  900442201"/>
    <s v="RECUPERAR S.A.S."/>
    <s v="80999006            "/>
    <x v="5"/>
    <m/>
    <m/>
    <m/>
    <s v="001052"/>
    <s v="RECICLAJE VALID. PREVIA.    "/>
    <s v="12/16/2019"/>
    <n v="0"/>
    <n v="265854"/>
    <n v="265854"/>
    <x v="1"/>
    <s v="Ingreso"/>
  </r>
  <r>
    <s v="2019"/>
    <x v="9"/>
    <s v="16"/>
    <x v="0"/>
    <s v="000008993"/>
    <s v="000008993"/>
    <s v="4174050504          "/>
    <s v="CARTON Y PAPEL NO GRAV.       "/>
    <s v="  900442201"/>
    <s v="RECUPERAR S.A.S."/>
    <s v="80999002            "/>
    <x v="1"/>
    <m/>
    <m/>
    <m/>
    <s v="001060"/>
    <s v="RECICLAJE VALID. PREVIA.    "/>
    <s v="12/16/2019"/>
    <n v="0"/>
    <n v="130707"/>
    <n v="130707"/>
    <x v="1"/>
    <s v="Ingreso"/>
  </r>
  <r>
    <s v="2019"/>
    <x v="9"/>
    <s v="16"/>
    <x v="0"/>
    <s v="000008993"/>
    <s v="000008993"/>
    <s v="4174050504          "/>
    <s v="CARTON Y PAPEL NO GRAV.       "/>
    <s v="  900442201"/>
    <s v="RECUPERAR S.A.S."/>
    <s v="80999008            "/>
    <x v="4"/>
    <m/>
    <m/>
    <m/>
    <s v="001061"/>
    <s v="RECICLAJE VALID. PREVIA.    "/>
    <s v="12/16/2019"/>
    <n v="0"/>
    <n v="235962"/>
    <n v="235962"/>
    <x v="1"/>
    <s v="Ingreso"/>
  </r>
  <r>
    <s v="2019"/>
    <x v="9"/>
    <s v="16"/>
    <x v="0"/>
    <s v="000008994"/>
    <s v="000008994"/>
    <s v="4174050504          "/>
    <s v="CARTON Y PAPEL NO GRAV.       "/>
    <s v="  900442201"/>
    <s v="RECUPERAR S.A.S."/>
    <s v="80999002            "/>
    <x v="1"/>
    <m/>
    <m/>
    <m/>
    <s v="001069"/>
    <s v="RECICLAJE VALID. PREVIA.    "/>
    <s v="12/16/2019"/>
    <n v="0"/>
    <n v="156080"/>
    <n v="156080"/>
    <x v="1"/>
    <s v="Ingreso"/>
  </r>
  <r>
    <s v="2019"/>
    <x v="9"/>
    <s v="16"/>
    <x v="0"/>
    <s v="000008996"/>
    <s v="000008996"/>
    <s v="4174050504          "/>
    <s v="CARTON Y PAPEL NO GRAV.       "/>
    <s v="  800013252"/>
    <s v="CTA DE RECICLAJE Y SERVICIOS C"/>
    <s v="80999004            "/>
    <x v="3"/>
    <m/>
    <m/>
    <m/>
    <s v="001079"/>
    <s v="RECICLAJE VALID. PREVIA.    "/>
    <s v="12/16/2019"/>
    <n v="0"/>
    <n v="213320"/>
    <n v="213320"/>
    <x v="1"/>
    <s v="Ingreso"/>
  </r>
  <r>
    <s v="2019"/>
    <x v="9"/>
    <s v="16"/>
    <x v="0"/>
    <s v="000008997"/>
    <s v="000008997"/>
    <s v="4174050504          "/>
    <s v="CARTON Y PAPEL NO GRAV.       "/>
    <s v="  890319797"/>
    <s v="COMPAÑIA COLOMBIANA RECICLADOR"/>
    <s v="80999006            "/>
    <x v="5"/>
    <m/>
    <m/>
    <m/>
    <s v="001082"/>
    <s v="RECICLAJE VALID. PREVIA.    "/>
    <s v="12/16/2019"/>
    <n v="0"/>
    <n v="9992345"/>
    <n v="9992345"/>
    <x v="1"/>
    <s v="Ingreso"/>
  </r>
  <r>
    <s v="2019"/>
    <x v="9"/>
    <s v="16"/>
    <x v="0"/>
    <s v="000008997"/>
    <s v="000008997"/>
    <s v="4174050504          "/>
    <s v="CARTON Y PAPEL NO GRAV.       "/>
    <s v="  890319797"/>
    <s v="COMPAÑIA COLOMBIANA RECICLADOR"/>
    <s v="80999008            "/>
    <x v="4"/>
    <m/>
    <m/>
    <m/>
    <s v="001083"/>
    <s v="RECICLAJE VALID. PREVIA.    "/>
    <s v="12/16/2019"/>
    <n v="0"/>
    <n v="1440413"/>
    <n v="1440413"/>
    <x v="1"/>
    <s v="Ingreso"/>
  </r>
  <r>
    <s v="2019"/>
    <x v="9"/>
    <s v="16"/>
    <x v="0"/>
    <s v="000009000"/>
    <s v="000009000"/>
    <s v="4174050504          "/>
    <s v="CARTON Y PAPEL NO GRAV.       "/>
    <s v="  890319797"/>
    <s v="COMPAÑIA COLOMBIANA RECICLADOR"/>
    <s v="80999003            "/>
    <x v="0"/>
    <m/>
    <m/>
    <m/>
    <s v="001095"/>
    <s v="RECICLAJE VALID. PREVIA.    "/>
    <s v="12/16/2019"/>
    <n v="0"/>
    <n v="8746330"/>
    <n v="8746330"/>
    <x v="1"/>
    <s v="Ingreso"/>
  </r>
  <r>
    <s v="2019"/>
    <x v="9"/>
    <s v="16"/>
    <x v="0"/>
    <s v="000009000"/>
    <s v="000009000"/>
    <s v="4174050504          "/>
    <s v="CARTON Y PAPEL NO GRAV.       "/>
    <s v="  890319797"/>
    <s v="COMPAÑIA COLOMBIANA RECICLADOR"/>
    <s v="80999004            "/>
    <x v="3"/>
    <m/>
    <m/>
    <m/>
    <s v="001096"/>
    <s v="RECICLAJE VALID. PREVIA.    "/>
    <s v="12/16/2019"/>
    <n v="0"/>
    <n v="10357075"/>
    <n v="10357075"/>
    <x v="1"/>
    <s v="Ingreso"/>
  </r>
  <r>
    <s v="2019"/>
    <x v="9"/>
    <s v="17"/>
    <x v="0"/>
    <s v="000009008"/>
    <s v="000009008"/>
    <s v="4174050504          "/>
    <s v="CARTON Y PAPEL NO GRAV.       "/>
    <s v="  900442201"/>
    <s v="RECUPERAR S.A.S."/>
    <s v="80999002            "/>
    <x v="1"/>
    <m/>
    <m/>
    <m/>
    <s v="001136"/>
    <s v="RECICLAJE VALID. PREVIA.    "/>
    <s v="12/17/2019"/>
    <n v="0"/>
    <n v="100348"/>
    <n v="100348"/>
    <x v="1"/>
    <s v="Ingreso"/>
  </r>
  <r>
    <s v="2019"/>
    <x v="9"/>
    <s v="17"/>
    <x v="0"/>
    <s v="000009008"/>
    <s v="000009008"/>
    <s v="4174050504          "/>
    <s v="CARTON Y PAPEL NO GRAV.       "/>
    <s v="  900442201"/>
    <s v="RECUPERAR S.A.S."/>
    <s v="80999006            "/>
    <x v="5"/>
    <m/>
    <m/>
    <m/>
    <s v="001137"/>
    <s v="RECICLAJE VALID. PREVIA.    "/>
    <s v="12/17/2019"/>
    <n v="0"/>
    <n v="132860"/>
    <n v="132860"/>
    <x v="1"/>
    <s v="Ingreso"/>
  </r>
  <r>
    <s v="2019"/>
    <x v="9"/>
    <s v="17"/>
    <x v="0"/>
    <s v="000009008"/>
    <s v="000009008"/>
    <s v="4174050504          "/>
    <s v="CARTON Y PAPEL NO GRAV.       "/>
    <s v="  900442201"/>
    <s v="RECUPERAR S.A.S."/>
    <s v="80999008            "/>
    <x v="4"/>
    <m/>
    <m/>
    <m/>
    <s v="001138"/>
    <s v="RECICLAJE VALID. PREVIA.    "/>
    <s v="12/17/2019"/>
    <n v="0"/>
    <n v="113568"/>
    <n v="113568"/>
    <x v="1"/>
    <s v="Ingreso"/>
  </r>
  <r>
    <s v="2019"/>
    <x v="9"/>
    <s v="17"/>
    <x v="0"/>
    <s v="000009009"/>
    <s v="000009009"/>
    <s v="4174050504          "/>
    <s v="CARTON Y PAPEL NO GRAV.       "/>
    <s v="  900442201"/>
    <s v="RECUPERAR S.A.S."/>
    <s v="80999002            "/>
    <x v="1"/>
    <m/>
    <m/>
    <m/>
    <s v="001149"/>
    <s v="RECICLAJE VALID. PREVIA.    "/>
    <s v="12/17/2019"/>
    <n v="0"/>
    <n v="6685"/>
    <n v="6685"/>
    <x v="1"/>
    <s v="Ingreso"/>
  </r>
  <r>
    <s v="2019"/>
    <x v="9"/>
    <s v="17"/>
    <x v="0"/>
    <s v="000009009"/>
    <s v="000009009"/>
    <s v="4174050504          "/>
    <s v="CARTON Y PAPEL NO GRAV.       "/>
    <s v="  900442201"/>
    <s v="RECUPERAR S.A.S."/>
    <s v="80999003            "/>
    <x v="0"/>
    <m/>
    <m/>
    <m/>
    <s v="001150"/>
    <s v="RECICLAJE VALID. PREVIA.    "/>
    <s v="12/17/2019"/>
    <n v="0"/>
    <n v="657002"/>
    <n v="657002"/>
    <x v="1"/>
    <s v="Ingreso"/>
  </r>
  <r>
    <s v="2019"/>
    <x v="9"/>
    <s v="17"/>
    <x v="0"/>
    <s v="000009009"/>
    <s v="000009009"/>
    <s v="4174050504          "/>
    <s v="CARTON Y PAPEL NO GRAV.       "/>
    <s v="  900442201"/>
    <s v="RECUPERAR S.A.S."/>
    <s v="80999005            "/>
    <x v="2"/>
    <m/>
    <m/>
    <m/>
    <s v="001151"/>
    <s v="RECICLAJE VALID. PREVIA.    "/>
    <s v="12/17/2019"/>
    <n v="0"/>
    <n v="31490"/>
    <n v="31490"/>
    <x v="1"/>
    <s v="Ingreso"/>
  </r>
  <r>
    <s v="2019"/>
    <x v="9"/>
    <s v="17"/>
    <x v="0"/>
    <s v="000009010"/>
    <s v="000009010"/>
    <s v="4174050504          "/>
    <s v="CARTON Y PAPEL NO GRAV.       "/>
    <s v="  900442201"/>
    <s v="RECUPERAR S.A.S."/>
    <s v="80999005            "/>
    <x v="2"/>
    <m/>
    <m/>
    <m/>
    <s v="001159"/>
    <s v="RECICLAJE VALID. PREVIA.    "/>
    <s v="12/17/2019"/>
    <n v="0"/>
    <n v="299902"/>
    <n v="299902"/>
    <x v="1"/>
    <s v="Ingreso"/>
  </r>
  <r>
    <s v="2019"/>
    <x v="9"/>
    <s v="19"/>
    <x v="0"/>
    <s v="000009014"/>
    <s v="000009014"/>
    <s v="4174050504          "/>
    <s v="CARTON Y PAPEL NO GRAV.       "/>
    <s v="  890319797"/>
    <s v="COMPAÑIA COLOMBIANA RECICLADOR"/>
    <s v="80999006            "/>
    <x v="5"/>
    <m/>
    <m/>
    <m/>
    <s v="001365"/>
    <s v="RECICLAJE VALID. PREVIA.    "/>
    <s v="12/19/2019"/>
    <n v="0"/>
    <n v="4962185"/>
    <n v="4962185"/>
    <x v="1"/>
    <s v="Ingreso"/>
  </r>
  <r>
    <s v="2019"/>
    <x v="9"/>
    <s v="20"/>
    <x v="0"/>
    <s v="000009026"/>
    <s v="000009026"/>
    <s v="4174050504          "/>
    <s v="CARTON Y PAPEL NO GRAV.       "/>
    <s v="  900442201"/>
    <s v="RECUPERAR S.A.S."/>
    <s v="80999002            "/>
    <x v="1"/>
    <m/>
    <m/>
    <m/>
    <s v="001419"/>
    <s v="RECICLAJE VALID. PREVIA.    "/>
    <s v="12/20/2019"/>
    <n v="0"/>
    <n v="196167"/>
    <n v="196167"/>
    <x v="1"/>
    <s v="Ingreso"/>
  </r>
  <r>
    <s v="2019"/>
    <x v="9"/>
    <s v="20"/>
    <x v="0"/>
    <s v="000009026"/>
    <s v="000009026"/>
    <s v="4174050504          "/>
    <s v="CARTON Y PAPEL NO GRAV.       "/>
    <s v="  900442201"/>
    <s v="RECUPERAR S.A.S."/>
    <s v="80999003            "/>
    <x v="0"/>
    <m/>
    <m/>
    <m/>
    <s v="001420"/>
    <s v="RECICLAJE VALID. PREVIA.    "/>
    <s v="12/20/2019"/>
    <n v="0"/>
    <n v="776962"/>
    <n v="776962"/>
    <x v="1"/>
    <s v="Ingreso"/>
  </r>
  <r>
    <s v="2019"/>
    <x v="9"/>
    <s v="20"/>
    <x v="0"/>
    <s v="000009026"/>
    <s v="000009026"/>
    <s v="4174050504          "/>
    <s v="CARTON Y PAPEL NO GRAV.       "/>
    <s v="  900442201"/>
    <s v="RECUPERAR S.A.S."/>
    <s v="80999006            "/>
    <x v="5"/>
    <m/>
    <m/>
    <m/>
    <s v="001421"/>
    <s v="RECICLAJE VALID. PREVIA.    "/>
    <s v="12/20/2019"/>
    <n v="0"/>
    <n v="28527"/>
    <n v="28527"/>
    <x v="1"/>
    <s v="Ingreso"/>
  </r>
  <r>
    <s v="2019"/>
    <x v="9"/>
    <s v="20"/>
    <x v="0"/>
    <s v="000009026"/>
    <s v="000009026"/>
    <s v="4174050504          "/>
    <s v="CARTON Y PAPEL NO GRAV.       "/>
    <s v="  900442201"/>
    <s v="RECUPERAR S.A.S."/>
    <s v="80999008            "/>
    <x v="4"/>
    <m/>
    <m/>
    <m/>
    <s v="001422"/>
    <s v="RECICLAJE VALID. PREVIA.    "/>
    <s v="12/20/2019"/>
    <n v="0"/>
    <n v="850772"/>
    <n v="850772"/>
    <x v="1"/>
    <s v="Ingreso"/>
  </r>
  <r>
    <s v="2019"/>
    <x v="9"/>
    <s v="23"/>
    <x v="0"/>
    <s v="000009031"/>
    <s v="000009031"/>
    <s v="4174050504          "/>
    <s v="CARTON Y PAPEL NO GRAV.       "/>
    <s v="  900442201"/>
    <s v="RECUPERAR S.A.S."/>
    <s v="80999002            "/>
    <x v="1"/>
    <m/>
    <m/>
    <m/>
    <s v="003338"/>
    <s v="RECICLAJE VALID. PREVIA.    "/>
    <s v="12/23/2019"/>
    <n v="0"/>
    <n v="351477"/>
    <n v="351477"/>
    <x v="1"/>
    <s v="Ingreso"/>
  </r>
  <r>
    <s v="2019"/>
    <x v="9"/>
    <s v="23"/>
    <x v="0"/>
    <s v="000009031"/>
    <s v="000009031"/>
    <s v="4174050504          "/>
    <s v="CARTON Y PAPEL NO GRAV.       "/>
    <s v="  900442201"/>
    <s v="RECUPERAR S.A.S."/>
    <s v="80999003            "/>
    <x v="0"/>
    <m/>
    <m/>
    <m/>
    <s v="003339"/>
    <s v="RECICLAJE VALID. PREVIA.    "/>
    <s v="12/23/2019"/>
    <n v="0"/>
    <n v="695876"/>
    <n v="695876"/>
    <x v="1"/>
    <s v="Ingreso"/>
  </r>
  <r>
    <s v="2019"/>
    <x v="9"/>
    <s v="23"/>
    <x v="0"/>
    <s v="000009032"/>
    <s v="000009032"/>
    <s v="4174050504          "/>
    <s v="CARTON Y PAPEL NO GRAV.       "/>
    <s v="  900442201"/>
    <s v="RECUPERAR S.A.S."/>
    <s v="80999002            "/>
    <x v="1"/>
    <m/>
    <m/>
    <m/>
    <s v="003349"/>
    <s v="RECICLAJE VALID. PREVIA.    "/>
    <s v="12/23/2019"/>
    <n v="0"/>
    <n v="388686"/>
    <n v="388686"/>
    <x v="1"/>
    <s v="Ingreso"/>
  </r>
  <r>
    <s v="2019"/>
    <x v="9"/>
    <s v="23"/>
    <x v="0"/>
    <s v="000009032"/>
    <s v="000009032"/>
    <s v="4174050504          "/>
    <s v="CARTON Y PAPEL NO GRAV.       "/>
    <s v="  900442201"/>
    <s v="RECUPERAR S.A.S."/>
    <s v="80999008            "/>
    <x v="4"/>
    <m/>
    <m/>
    <m/>
    <s v="003350"/>
    <s v="RECICLAJE VALID. PREVIA.    "/>
    <s v="12/23/2019"/>
    <n v="0"/>
    <n v="175715"/>
    <n v="175715"/>
    <x v="1"/>
    <s v="Ingreso"/>
  </r>
  <r>
    <s v="2019"/>
    <x v="9"/>
    <s v="23"/>
    <x v="0"/>
    <s v="000009033"/>
    <s v="000009033"/>
    <s v="4174050504          "/>
    <s v="CARTON Y PAPEL NO GRAV.       "/>
    <s v="  900104527"/>
    <s v="PRECOOPERATIVA MULTIACTIVA DE"/>
    <s v="80999002            "/>
    <x v="1"/>
    <m/>
    <m/>
    <m/>
    <s v="003355"/>
    <s v="RECICLAJE VALID. PREVIA.    "/>
    <s v="12/23/2019"/>
    <n v="0"/>
    <n v="117000"/>
    <n v="117000"/>
    <x v="1"/>
    <s v="Ingreso"/>
  </r>
  <r>
    <s v="2019"/>
    <x v="9"/>
    <s v="26"/>
    <x v="0"/>
    <s v="000009043"/>
    <s v="000009043"/>
    <s v="4174050504          "/>
    <s v="CARTON Y PAPEL NO GRAV.       "/>
    <s v="   71670551"/>
    <s v="VILLEGAS CALLE JOHN JAIRO"/>
    <s v="80999002            "/>
    <x v="1"/>
    <m/>
    <m/>
    <m/>
    <s v="003397"/>
    <s v="RECICLAJE VALID. PREVIA.    "/>
    <s v="12/26/2019"/>
    <n v="0"/>
    <n v="133250"/>
    <n v="133250"/>
    <x v="1"/>
    <s v="Ingreso"/>
  </r>
  <r>
    <s v="2019"/>
    <x v="9"/>
    <s v="30"/>
    <x v="0"/>
    <s v="000009046"/>
    <s v="000009046"/>
    <s v="4174050504          "/>
    <s v="CARTON Y PAPEL NO GRAV.       "/>
    <s v="  890319797"/>
    <s v="COMPAÑIA COLOMBIANA RECICLADOR"/>
    <s v="80999003            "/>
    <x v="0"/>
    <m/>
    <m/>
    <m/>
    <s v="003568"/>
    <s v="RECICLAJE VALID. PREVIA.    "/>
    <s v="12/30/2019"/>
    <n v="0"/>
    <n v="8503850"/>
    <n v="8503850"/>
    <x v="1"/>
    <s v="Ingreso"/>
  </r>
  <r>
    <s v="2019"/>
    <x v="9"/>
    <s v="30"/>
    <x v="0"/>
    <s v="000009046"/>
    <s v="000009046"/>
    <s v="4174050504          "/>
    <s v="CARTON Y PAPEL NO GRAV.       "/>
    <s v="  890319797"/>
    <s v="COMPAÑIA COLOMBIANA RECICLADOR"/>
    <s v="80999004            "/>
    <x v="3"/>
    <m/>
    <m/>
    <m/>
    <s v="003569"/>
    <s v="RECICLAJE VALID. PREVIA.    "/>
    <s v="12/30/2019"/>
    <n v="0"/>
    <n v="16650480"/>
    <n v="16650480"/>
    <x v="1"/>
    <s v="Ingreso"/>
  </r>
  <r>
    <s v="2019"/>
    <x v="9"/>
    <s v="30"/>
    <x v="0"/>
    <s v="000009047"/>
    <s v="000009047"/>
    <s v="4174050504          "/>
    <s v="CARTON Y PAPEL NO GRAV.       "/>
    <s v="  890319797"/>
    <s v="COMPAÑIA COLOMBIANA RECICLADOR"/>
    <s v="80999006            "/>
    <x v="5"/>
    <m/>
    <m/>
    <m/>
    <s v="003572"/>
    <s v="RECICLAJE VALID. PREVIA.    "/>
    <s v="12/30/2019"/>
    <n v="0"/>
    <n v="1896170"/>
    <n v="1896170"/>
    <x v="1"/>
    <s v="Ingreso"/>
  </r>
  <r>
    <s v="2019"/>
    <x v="9"/>
    <s v="30"/>
    <x v="0"/>
    <s v="000009047"/>
    <s v="000009047"/>
    <s v="4174050504          "/>
    <s v="CARTON Y PAPEL NO GRAV.       "/>
    <s v="  890319797"/>
    <s v="COMPAÑIA COLOMBIANA RECICLADOR"/>
    <s v="80999008            "/>
    <x v="4"/>
    <m/>
    <m/>
    <m/>
    <s v="003573"/>
    <s v="RECICLAJE VALID. PREVIA.    "/>
    <s v="12/30/2019"/>
    <n v="0"/>
    <n v="1929317"/>
    <n v="1929317"/>
    <x v="1"/>
    <s v="Ingreso"/>
  </r>
  <r>
    <s v="2019"/>
    <x v="9"/>
    <s v="30"/>
    <x v="0"/>
    <s v="000009051"/>
    <s v="000009051"/>
    <s v="4174050504          "/>
    <s v="CARTON Y PAPEL NO GRAV.       "/>
    <s v="  900442201"/>
    <s v="RECUPERAR S.A.S."/>
    <s v="80999002            "/>
    <x v="1"/>
    <m/>
    <m/>
    <m/>
    <s v="003593"/>
    <s v="RECICLAJE VALID. PREVIA.    "/>
    <s v="12/30/2019"/>
    <n v="0"/>
    <n v="185153"/>
    <n v="185153"/>
    <x v="1"/>
    <s v="Ingreso"/>
  </r>
  <r>
    <s v="2019"/>
    <x v="9"/>
    <s v="30"/>
    <x v="0"/>
    <s v="000009052"/>
    <s v="000009052"/>
    <s v="4174050504          "/>
    <s v="CARTON Y PAPEL NO GRAV.       "/>
    <s v="  900442201"/>
    <s v="RECUPERAR S.A.S."/>
    <s v="80999005            "/>
    <x v="2"/>
    <m/>
    <m/>
    <m/>
    <s v="003603"/>
    <s v="RECICLAJE VALID. PREVIA.    "/>
    <s v="12/30/2019"/>
    <n v="0"/>
    <n v="291968"/>
    <n v="291968"/>
    <x v="1"/>
    <s v="Ingreso"/>
  </r>
  <r>
    <s v="2019"/>
    <x v="9"/>
    <s v="30"/>
    <x v="0"/>
    <s v="000009052"/>
    <s v="000009052"/>
    <s v="4174050504          "/>
    <s v="CARTON Y PAPEL NO GRAV.       "/>
    <s v="  900442201"/>
    <s v="RECUPERAR S.A.S."/>
    <s v="80999006            "/>
    <x v="5"/>
    <m/>
    <m/>
    <m/>
    <s v="003604"/>
    <s v="RECICLAJE VALID. PREVIA.    "/>
    <s v="12/30/2019"/>
    <n v="0"/>
    <n v="180715"/>
    <n v="180715"/>
    <x v="1"/>
    <s v="Ingreso"/>
  </r>
  <r>
    <s v="2019"/>
    <x v="9"/>
    <s v="30"/>
    <x v="0"/>
    <s v="000009053"/>
    <s v="000009053"/>
    <s v="4174050504          "/>
    <s v="CARTON Y PAPEL NO GRAV.       "/>
    <s v="  900442201"/>
    <s v="RECUPERAR S.A.S."/>
    <s v="80999002            "/>
    <x v="1"/>
    <m/>
    <m/>
    <m/>
    <s v="003615"/>
    <s v="RECICLAJE VALID. PREVIA.    "/>
    <s v="12/30/2019"/>
    <n v="0"/>
    <n v="57334"/>
    <n v="57334"/>
    <x v="1"/>
    <s v="Ingreso"/>
  </r>
  <r>
    <s v="2019"/>
    <x v="9"/>
    <s v="30"/>
    <x v="0"/>
    <s v="000009053"/>
    <s v="000009053"/>
    <s v="4174050504          "/>
    <s v="CARTON Y PAPEL NO GRAV.       "/>
    <s v="  900442201"/>
    <s v="RECUPERAR S.A.S."/>
    <s v="80999003            "/>
    <x v="0"/>
    <m/>
    <m/>
    <m/>
    <s v="003616"/>
    <s v="RECICLAJE VALID. PREVIA.    "/>
    <s v="12/30/2019"/>
    <n v="0"/>
    <n v="436537"/>
    <n v="436537"/>
    <x v="1"/>
    <s v="Ingreso"/>
  </r>
  <r>
    <s v="2019"/>
    <x v="9"/>
    <s v="30"/>
    <x v="0"/>
    <s v="000009053"/>
    <s v="000009053"/>
    <s v="4174050504          "/>
    <s v="CARTON Y PAPEL NO GRAV.       "/>
    <s v="  900442201"/>
    <s v="RECUPERAR S.A.S."/>
    <s v="80999008            "/>
    <x v="4"/>
    <m/>
    <m/>
    <m/>
    <s v="003617"/>
    <s v="RECICLAJE VALID. PREVIA.    "/>
    <s v="12/30/2019"/>
    <n v="0"/>
    <n v="349401"/>
    <n v="349401"/>
    <x v="1"/>
    <s v="Ingreso"/>
  </r>
  <r>
    <s v="2019"/>
    <x v="9"/>
    <s v="30"/>
    <x v="0"/>
    <s v="000009054"/>
    <s v="000009054"/>
    <s v="4174050504          "/>
    <s v="CARTON Y PAPEL NO GRAV.       "/>
    <s v="  900442201"/>
    <s v="RECUPERAR S.A.S."/>
    <s v="80999002            "/>
    <x v="1"/>
    <m/>
    <m/>
    <m/>
    <s v="003627"/>
    <s v="RECICLAJE VALID. PREVIA.    "/>
    <s v="12/30/2019"/>
    <n v="0"/>
    <n v="24190"/>
    <n v="24190"/>
    <x v="1"/>
    <s v="Ingreso"/>
  </r>
  <r>
    <s v="2019"/>
    <x v="9"/>
    <s v="30"/>
    <x v="0"/>
    <s v="000009054"/>
    <s v="000009054"/>
    <s v="4174050504          "/>
    <s v="CARTON Y PAPEL NO GRAV.       "/>
    <s v="  900442201"/>
    <s v="RECUPERAR S.A.S."/>
    <s v="80999003            "/>
    <x v="0"/>
    <m/>
    <m/>
    <m/>
    <s v="003628"/>
    <s v="RECICLAJE VALID. PREVIA.    "/>
    <s v="12/30/2019"/>
    <n v="0"/>
    <n v="783300"/>
    <n v="783300"/>
    <x v="1"/>
    <s v="Ingreso"/>
  </r>
  <r>
    <s v="2019"/>
    <x v="9"/>
    <s v="30"/>
    <x v="0"/>
    <s v="000009054"/>
    <s v="000009054"/>
    <s v="4174050504          "/>
    <s v="CARTON Y PAPEL NO GRAV.       "/>
    <s v="  900442201"/>
    <s v="RECUPERAR S.A.S."/>
    <s v="80999006            "/>
    <x v="5"/>
    <m/>
    <m/>
    <m/>
    <s v="003629"/>
    <s v="RECICLAJE VALID. PREVIA.    "/>
    <s v="12/30/2019"/>
    <n v="0"/>
    <n v="437461"/>
    <n v="437461"/>
    <x v="1"/>
    <s v="Ingreso"/>
  </r>
  <r>
    <s v="2019"/>
    <x v="9"/>
    <s v="30"/>
    <x v="0"/>
    <s v="000009054"/>
    <s v="000009054"/>
    <s v="4174050504          "/>
    <s v="CARTON Y PAPEL NO GRAV.       "/>
    <s v="  900442201"/>
    <s v="RECUPERAR S.A.S."/>
    <s v="80999008            "/>
    <x v="4"/>
    <m/>
    <m/>
    <m/>
    <s v="003630"/>
    <s v="RECICLAJE VALID. PREVIA.    "/>
    <s v="12/30/2019"/>
    <n v="0"/>
    <n v="65472"/>
    <n v="65472"/>
    <x v="1"/>
    <s v="Ingreso"/>
  </r>
  <r>
    <s v="2019"/>
    <x v="9"/>
    <s v="30"/>
    <x v="0"/>
    <s v="000009055"/>
    <s v="000009055"/>
    <s v="4174050504          "/>
    <s v="CARTON Y PAPEL NO GRAV.       "/>
    <s v="  900442201"/>
    <s v="RECUPERAR S.A.S."/>
    <s v="80999002            "/>
    <x v="1"/>
    <m/>
    <m/>
    <m/>
    <s v="003642"/>
    <s v="RECICLAJE VALID. PREVIA.    "/>
    <s v="12/30/2019"/>
    <n v="0"/>
    <n v="220629"/>
    <n v="220629"/>
    <x v="1"/>
    <s v="Ingreso"/>
  </r>
  <r>
    <s v="2019"/>
    <x v="9"/>
    <s v="30"/>
    <x v="0"/>
    <s v="000009055"/>
    <s v="000009055"/>
    <s v="4174050504          "/>
    <s v="CARTON Y PAPEL NO GRAV.       "/>
    <s v="  900442201"/>
    <s v="RECUPERAR S.A.S."/>
    <s v="80999005            "/>
    <x v="2"/>
    <m/>
    <m/>
    <m/>
    <s v="003643"/>
    <s v="RECICLAJE VALID. PREVIA.    "/>
    <s v="12/30/2019"/>
    <n v="0"/>
    <n v="155855"/>
    <n v="155855"/>
    <x v="1"/>
    <s v="Ingreso"/>
  </r>
  <r>
    <s v="2019"/>
    <x v="9"/>
    <s v="31"/>
    <x v="0"/>
    <s v="000009056"/>
    <s v="000009056"/>
    <s v="4174050504          "/>
    <s v="CARTON Y PAPEL NO GRAV.       "/>
    <s v="  800013252"/>
    <s v="CTA DE RECICLAJE Y SERVICIOS C"/>
    <s v="80999004            "/>
    <x v="3"/>
    <m/>
    <m/>
    <m/>
    <s v="003678"/>
    <s v="RECICLAJE VALID. PREVIA.    "/>
    <s v="12/31/2019"/>
    <n v="0"/>
    <n v="145880"/>
    <n v="145880"/>
    <x v="1"/>
    <s v="Ingreso"/>
  </r>
  <r>
    <s v="2019"/>
    <x v="9"/>
    <s v="31"/>
    <x v="0"/>
    <s v="000009057"/>
    <s v="000009057"/>
    <s v="4174050504          "/>
    <s v="CARTON Y PAPEL NO GRAV.       "/>
    <s v="   71670551"/>
    <s v="VILLEGAS CALLE JOHN JAIRO"/>
    <s v="80999002            "/>
    <x v="1"/>
    <m/>
    <m/>
    <m/>
    <s v="003683"/>
    <s v="RECICLAJE VALID. PREVIA.    "/>
    <s v="12/31/2019"/>
    <n v="0"/>
    <n v="2700"/>
    <n v="2700"/>
    <x v="1"/>
    <s v="Ingreso"/>
  </r>
  <r>
    <s v="2019"/>
    <x v="9"/>
    <s v="31"/>
    <x v="0"/>
    <s v="000009067"/>
    <s v="000009067"/>
    <s v="4174050504          "/>
    <s v="CARTON Y PAPEL NO GRAV.       "/>
    <s v="  890319797"/>
    <s v="COMPAÑIA COLOMBIANA RECICLADOR"/>
    <s v="80999002            "/>
    <x v="1"/>
    <m/>
    <m/>
    <m/>
    <s v="003730"/>
    <s v="RECICLAJE VALID. PREVIA.    "/>
    <s v="12/31/2019"/>
    <n v="0"/>
    <n v="2815268"/>
    <n v="2815268"/>
    <x v="1"/>
    <s v="Ingreso"/>
  </r>
  <r>
    <s v="2019"/>
    <x v="9"/>
    <s v="31"/>
    <x v="0"/>
    <s v="000009068"/>
    <s v="000009068"/>
    <s v="4174050504          "/>
    <s v="CARTON Y PAPEL NO GRAV.       "/>
    <s v="  890319797"/>
    <s v="COMPAÑIA COLOMBIANA RECICLADOR"/>
    <s v="80999005            "/>
    <x v="2"/>
    <m/>
    <m/>
    <m/>
    <s v="003736"/>
    <s v="RECICLAJE VALID. PREVIA.    "/>
    <s v="12/31/2019"/>
    <n v="0"/>
    <n v="3727042"/>
    <n v="3727042"/>
    <x v="1"/>
    <s v="Ingreso"/>
  </r>
  <r>
    <s v="2019"/>
    <x v="9"/>
    <s v="31"/>
    <x v="0"/>
    <s v="000009072"/>
    <s v="000009072"/>
    <s v="4174050504          "/>
    <s v="CARTON Y PAPEL NO GRAV.       "/>
    <s v="  890319797"/>
    <s v="COMPAÑIA COLOMBIANA RECICLADOR"/>
    <s v="80999006            "/>
    <x v="5"/>
    <m/>
    <m/>
    <m/>
    <s v="003748"/>
    <s v="RECICLAJE VALID. PREVIA.    "/>
    <s v="12/31/2019"/>
    <n v="0"/>
    <n v="3263060"/>
    <n v="3263060"/>
    <x v="1"/>
    <s v="Ingreso"/>
  </r>
  <r>
    <s v="2019"/>
    <x v="9"/>
    <s v="31"/>
    <x v="0"/>
    <s v="000009072"/>
    <s v="000009072"/>
    <s v="4174050504          "/>
    <s v="CARTON Y PAPEL NO GRAV.       "/>
    <s v="  890319797"/>
    <s v="COMPAÑIA COLOMBIANA RECICLADOR"/>
    <s v="80999008            "/>
    <x v="4"/>
    <m/>
    <m/>
    <m/>
    <s v="003749"/>
    <s v="RECICLAJE VALID. PREVIA.    "/>
    <s v="12/31/2019"/>
    <n v="0"/>
    <n v="143728"/>
    <n v="143728"/>
    <x v="1"/>
    <s v="Ingreso"/>
  </r>
  <r>
    <s v="2019"/>
    <x v="9"/>
    <s v="31"/>
    <x v="0"/>
    <s v="000009074"/>
    <s v="000009074"/>
    <s v="4174050504          "/>
    <s v="CARTON Y PAPEL NO GRAV.       "/>
    <s v="  900442201"/>
    <s v="RECUPERAR S.A.S."/>
    <s v="80999002            "/>
    <x v="1"/>
    <m/>
    <m/>
    <m/>
    <s v="003761"/>
    <s v="RECICLAJE VALID. PREVIA.    "/>
    <s v="12/31/2019"/>
    <n v="0"/>
    <n v="510689"/>
    <n v="510689"/>
    <x v="1"/>
    <s v="Ingreso"/>
  </r>
  <r>
    <s v="2019"/>
    <x v="9"/>
    <s v="31"/>
    <x v="0"/>
    <s v="000009074"/>
    <s v="000009074"/>
    <s v="4174050504          "/>
    <s v="CARTON Y PAPEL NO GRAV.       "/>
    <s v="  900442201"/>
    <s v="RECUPERAR S.A.S."/>
    <s v="80999003            "/>
    <x v="0"/>
    <m/>
    <m/>
    <m/>
    <s v="003762"/>
    <s v="RECICLAJE VALID. PREVIA.    "/>
    <s v="12/31/2019"/>
    <n v="0"/>
    <n v="1082984"/>
    <n v="1082984"/>
    <x v="1"/>
    <s v="Ingreso"/>
  </r>
  <r>
    <s v="2019"/>
    <x v="9"/>
    <s v="31"/>
    <x v="0"/>
    <s v="000009074"/>
    <s v="000009074"/>
    <s v="4174050504          "/>
    <s v="CARTON Y PAPEL NO GRAV.       "/>
    <s v="  900442201"/>
    <s v="RECUPERAR S.A.S."/>
    <s v="80999005            "/>
    <x v="2"/>
    <m/>
    <m/>
    <m/>
    <s v="003763"/>
    <s v="RECICLAJE VALID. PREVIA.    "/>
    <s v="12/31/2019"/>
    <n v="0"/>
    <n v="292445"/>
    <n v="292445"/>
    <x v="1"/>
    <s v="Ingreso"/>
  </r>
  <r>
    <s v="2019"/>
    <x v="9"/>
    <s v="31"/>
    <x v="0"/>
    <s v="000009074"/>
    <s v="000009074"/>
    <s v="4174050504          "/>
    <s v="CARTON Y PAPEL NO GRAV.       "/>
    <s v="  900442201"/>
    <s v="RECUPERAR S.A.S."/>
    <s v="80999006            "/>
    <x v="5"/>
    <m/>
    <m/>
    <m/>
    <s v="003764"/>
    <s v="RECICLAJE VALID. PREVIA.    "/>
    <s v="12/31/2019"/>
    <n v="0"/>
    <n v="27522"/>
    <n v="27522"/>
    <x v="1"/>
    <s v="Ingreso"/>
  </r>
  <r>
    <s v="2019"/>
    <x v="9"/>
    <s v="31"/>
    <x v="0"/>
    <s v="000009074"/>
    <s v="000009074"/>
    <s v="4174050504          "/>
    <s v="CARTON Y PAPEL NO GRAV.       "/>
    <s v="  900442201"/>
    <s v="RECUPERAR S.A.S."/>
    <s v="80999008            "/>
    <x v="4"/>
    <m/>
    <m/>
    <m/>
    <s v="003765"/>
    <s v="RECICLAJE VALID. PREVIA.    "/>
    <s v="12/31/2019"/>
    <n v="0"/>
    <n v="445710"/>
    <n v="445710"/>
    <x v="1"/>
    <s v="Ingreso"/>
  </r>
  <r>
    <s v="2019"/>
    <x v="9"/>
    <s v="31"/>
    <x v="0"/>
    <s v="000009081"/>
    <s v="000009081"/>
    <s v="4174050504          "/>
    <s v="CARTON Y PAPEL NO GRAV.       "/>
    <s v="  890319797"/>
    <s v="COMPAÑIA COLOMBIANA RECICLADOR"/>
    <s v="80999003            "/>
    <x v="0"/>
    <m/>
    <m/>
    <m/>
    <s v="003799"/>
    <s v="RECICLAJE VALID. PREVIA.    "/>
    <s v="12/31/2019"/>
    <n v="0"/>
    <n v="3870870"/>
    <n v="3870870"/>
    <x v="1"/>
    <s v="Ingreso"/>
  </r>
  <r>
    <s v="2019"/>
    <x v="9"/>
    <s v="31"/>
    <x v="0"/>
    <s v="000009081"/>
    <s v="000009081"/>
    <s v="4174050504          "/>
    <s v="CARTON Y PAPEL NO GRAV.       "/>
    <s v="  890319797"/>
    <s v="COMPAÑIA COLOMBIANA RECICLADOR"/>
    <s v="80999004            "/>
    <x v="3"/>
    <m/>
    <m/>
    <m/>
    <s v="003800"/>
    <s v="RECICLAJE VALID. PREVIA.    "/>
    <s v="12/31/2019"/>
    <n v="0"/>
    <n v="4144340"/>
    <n v="4144340"/>
    <x v="1"/>
    <s v="Ingreso"/>
  </r>
  <r>
    <s v="2019"/>
    <x v="2"/>
    <s v="28"/>
    <x v="0"/>
    <s v="000000212"/>
    <s v="000008139"/>
    <s v="4174050514          "/>
    <s v="RECICLAJE (EXENTO C.I.)       "/>
    <s v="  900629775"/>
    <s v="C.I. TRANSATLANTIC GREENTRADE"/>
    <s v="80999003            "/>
    <x v="0"/>
    <m/>
    <m/>
    <m/>
    <s v="002423"/>
    <s v="NC A RA 8139 VR REPETIDO    "/>
    <s v="03/28/2019"/>
    <n v="149600"/>
    <n v="0"/>
    <n v="-149600"/>
    <x v="0"/>
    <s v="Ingreso"/>
  </r>
  <r>
    <s v="2019"/>
    <x v="4"/>
    <s v="13"/>
    <x v="0"/>
    <s v="000000219"/>
    <s v="000008247"/>
    <s v="4174050514          "/>
    <s v="RECICLAJE (EXENTO C.I.)       "/>
    <s v="  900629775"/>
    <s v="C.I. TRANSATLANTIC GREENTRADE"/>
    <s v="80999003            "/>
    <x v="0"/>
    <m/>
    <m/>
    <m/>
    <s v="000642"/>
    <s v="NC FRA 8247                 "/>
    <s v="05/13/2019"/>
    <n v="5467770"/>
    <n v="0"/>
    <n v="-5467770"/>
    <x v="0"/>
    <s v="Ingreso"/>
  </r>
  <r>
    <s v="2019"/>
    <x v="11"/>
    <s v="22"/>
    <x v="0"/>
    <s v="000000235"/>
    <s v="000008770"/>
    <s v="4174050514          "/>
    <s v="RECICLAJE (EXENTO C.I.)       "/>
    <s v="  900629775"/>
    <s v="C.I. TRANSATLANTIC GREENTRADE"/>
    <s v="80999003            "/>
    <x v="0"/>
    <m/>
    <m/>
    <m/>
    <s v="002115"/>
    <s v="NC FRA 8770                 "/>
    <s v="10/22/2019"/>
    <n v="165000"/>
    <n v="0"/>
    <n v="-165000"/>
    <x v="0"/>
    <s v="Ingreso"/>
  </r>
  <r>
    <s v="2019"/>
    <x v="0"/>
    <s v="22"/>
    <x v="0"/>
    <s v="000007093"/>
    <s v="000007093"/>
    <s v="4174050514          "/>
    <s v="RECICLAJE (EXENTO C.I.)       "/>
    <s v="  900629775"/>
    <s v="C.I. TRANSATLANTIC GREENTRADE"/>
    <s v="80999003            "/>
    <x v="0"/>
    <m/>
    <m/>
    <m/>
    <s v="003425"/>
    <s v="VTA SUBPRODUCTOS            "/>
    <s v="01/22/2019"/>
    <n v="0"/>
    <n v="4398845"/>
    <n v="4398845"/>
    <x v="0"/>
    <s v="Ingreso"/>
  </r>
  <r>
    <s v="2019"/>
    <x v="1"/>
    <s v="14"/>
    <x v="0"/>
    <s v="000008053"/>
    <s v="000008053"/>
    <s v="4174050514          "/>
    <s v="RECICLAJE (EXENTO C.I.)       "/>
    <s v="  900629775"/>
    <s v="C.I. TRANSATLANTIC GREENTRADE"/>
    <s v="80999003            "/>
    <x v="0"/>
    <m/>
    <m/>
    <m/>
    <s v="000991"/>
    <s v="VENTA DE ACEITE USADO       "/>
    <s v="02/14/2019"/>
    <n v="0"/>
    <n v="7572455"/>
    <n v="7572455"/>
    <x v="0"/>
    <s v="Ingreso"/>
  </r>
  <r>
    <s v="2019"/>
    <x v="2"/>
    <s v="14"/>
    <x v="0"/>
    <s v="000008139"/>
    <s v="000008139"/>
    <s v="4174050514          "/>
    <s v="RECICLAJE (EXENTO C.I.)       "/>
    <s v="  900629775"/>
    <s v="C.I. TRANSATLANTIC GREENTRADE"/>
    <s v="80999003            "/>
    <x v="0"/>
    <m/>
    <m/>
    <m/>
    <s v="000529"/>
    <s v="ACEITE USADO                "/>
    <s v="03/14/2019"/>
    <n v="0"/>
    <n v="5904800"/>
    <n v="5904800"/>
    <x v="0"/>
    <s v="Ingreso"/>
  </r>
  <r>
    <s v="2019"/>
    <x v="3"/>
    <s v="25"/>
    <x v="0"/>
    <s v="000008247"/>
    <s v="000008247"/>
    <s v="4174050514          "/>
    <s v="RECICLAJE (EXENTO C.I.)       "/>
    <s v="  900629775"/>
    <s v="C.I. TRANSATLANTIC GREENTRADE"/>
    <s v="80999003            "/>
    <x v="0"/>
    <m/>
    <m/>
    <m/>
    <s v="001925"/>
    <s v="VTA DE ACEITE USADO         "/>
    <s v="04/25/2019"/>
    <n v="0"/>
    <n v="5467770"/>
    <n v="5467770"/>
    <x v="0"/>
    <s v="Ingreso"/>
  </r>
  <r>
    <s v="2019"/>
    <x v="4"/>
    <s v="13"/>
    <x v="0"/>
    <s v="000008278"/>
    <s v="000008278"/>
    <s v="4174050514          "/>
    <s v="RECICLAJE (EXENTO C.I.)       "/>
    <s v="  900629775"/>
    <s v="C.I. TRANSATLANTIC GREENTRADE"/>
    <s v="80999003            "/>
    <x v="0"/>
    <m/>
    <m/>
    <m/>
    <s v="000618"/>
    <s v="ACEITE USADO MARZO          "/>
    <s v="05/13/2019"/>
    <n v="0"/>
    <n v="5467770"/>
    <n v="5467770"/>
    <x v="0"/>
    <s v="Ingreso"/>
  </r>
  <r>
    <s v="2019"/>
    <x v="4"/>
    <s v="14"/>
    <x v="0"/>
    <s v="000008291"/>
    <s v="000008291"/>
    <s v="4174050514          "/>
    <s v="RECICLAJE (EXENTO C.I.)       "/>
    <s v="  900629775"/>
    <s v="C.I. TRANSATLANTIC GREENTRADE"/>
    <s v="80999003            "/>
    <x v="0"/>
    <m/>
    <m/>
    <m/>
    <s v="000698"/>
    <s v="VTA ACEITE USADO ABRIL      "/>
    <s v="05/14/2019"/>
    <n v="0"/>
    <n v="5842870"/>
    <n v="5842870"/>
    <x v="0"/>
    <s v="Ingreso"/>
  </r>
  <r>
    <s v="2019"/>
    <x v="5"/>
    <s v="17"/>
    <x v="0"/>
    <s v="000008371"/>
    <s v="000008371"/>
    <s v="4174050514          "/>
    <s v="RECICLAJE (EXENTO C.I.)       "/>
    <s v="  900629775"/>
    <s v="C.I. TRANSATLANTIC GREENTRADE"/>
    <s v="80999003            "/>
    <x v="0"/>
    <m/>
    <m/>
    <m/>
    <s v="000847"/>
    <s v="VTA ACEITE USADO MAYO       "/>
    <s v="06/17/2019"/>
    <n v="0"/>
    <n v="6668970"/>
    <n v="6668970"/>
    <x v="0"/>
    <s v="Ingreso"/>
  </r>
  <r>
    <s v="2019"/>
    <x v="6"/>
    <s v="09"/>
    <x v="0"/>
    <s v="000008457"/>
    <s v="000008457"/>
    <s v="4174050514          "/>
    <s v="RECICLAJE (EXENTO C.I.)       "/>
    <s v="  900629775"/>
    <s v="C.I. TRANSATLANTIC GREENTRADE"/>
    <s v="80999003            "/>
    <x v="0"/>
    <m/>
    <m/>
    <m/>
    <s v="000253"/>
    <s v="VTA DE ACEITE USADO         "/>
    <s v="07/09/2019"/>
    <n v="0"/>
    <n v="4283422"/>
    <n v="4283422"/>
    <x v="0"/>
    <s v="Ingreso"/>
  </r>
  <r>
    <s v="2019"/>
    <x v="10"/>
    <s v="15"/>
    <x v="0"/>
    <s v="000008577"/>
    <s v="000008577"/>
    <s v="4174050514          "/>
    <s v="RECICLAJE (EXENTO C.I.)       "/>
    <s v="  900629775"/>
    <s v="C.I. TRANSATLANTIC GREENTRADE"/>
    <s v="80999003            "/>
    <x v="0"/>
    <m/>
    <m/>
    <m/>
    <s v="000783"/>
    <s v="DESPERDICIOS Y ACEITES      "/>
    <s v="08/15/2019"/>
    <n v="0"/>
    <n v="7282300"/>
    <n v="7282300"/>
    <x v="0"/>
    <s v="Ingreso"/>
  </r>
  <r>
    <s v="2019"/>
    <x v="7"/>
    <s v="13"/>
    <x v="0"/>
    <s v="000008654"/>
    <s v="000008654"/>
    <s v="4174050514          "/>
    <s v="RECICLAJE (EXENTO C.I.)       "/>
    <s v="  900629775"/>
    <s v="C.I. TRANSATLANTIC GREENTRADE"/>
    <s v="80999003            "/>
    <x v="0"/>
    <m/>
    <m/>
    <m/>
    <s v="001580"/>
    <s v="VTA DE ACEITE AGOSTO        "/>
    <s v="09/13/2019"/>
    <n v="0"/>
    <n v="49500"/>
    <n v="49500"/>
    <x v="0"/>
    <s v="Ingreso"/>
  </r>
  <r>
    <s v="2019"/>
    <x v="7"/>
    <s v="13"/>
    <x v="0"/>
    <s v="000008654"/>
    <s v="000008654"/>
    <s v="4174050514          "/>
    <s v="RECICLAJE (EXENTO C.I.)       "/>
    <s v="  900629775"/>
    <s v="C.I. TRANSATLANTIC GREENTRADE"/>
    <s v="80999003            "/>
    <x v="0"/>
    <m/>
    <m/>
    <m/>
    <s v="001581"/>
    <s v="VTA DE ACEITE AGOSTO        "/>
    <s v="09/13/2019"/>
    <n v="0"/>
    <n v="7567230"/>
    <n v="7567230"/>
    <x v="0"/>
    <s v="Ingreso"/>
  </r>
  <r>
    <s v="2019"/>
    <x v="11"/>
    <s v="18"/>
    <x v="0"/>
    <s v="000008770"/>
    <s v="000008770"/>
    <s v="4174050514          "/>
    <s v="RECICLAJE (EXENTO C.I.)       "/>
    <s v="  900629775"/>
    <s v="C.I. TRANSATLANTIC GREENTRADE"/>
    <s v="80999003            "/>
    <x v="0"/>
    <m/>
    <m/>
    <m/>
    <s v="000922"/>
    <s v="DESPERDICIOS Y ACEITES      "/>
    <s v="10/18/2019"/>
    <n v="0"/>
    <n v="9218094.0999999996"/>
    <n v="9218094.0999999996"/>
    <x v="0"/>
    <s v="Ingreso"/>
  </r>
  <r>
    <s v="2019"/>
    <x v="8"/>
    <s v="13"/>
    <x v="0"/>
    <s v="000008847"/>
    <s v="000008847"/>
    <s v="4174050514          "/>
    <s v="RECICLAJE (EXENTO C.I.)       "/>
    <s v="  900629775"/>
    <s v="C.I. TRANSATLANTIC GREENTRADE"/>
    <s v="80999003            "/>
    <x v="0"/>
    <m/>
    <m/>
    <m/>
    <s v="000239"/>
    <s v="ACEITE USADO OCTUBRE        "/>
    <s v="11/13/2019"/>
    <n v="0"/>
    <n v="12124510"/>
    <n v="12124510"/>
    <x v="0"/>
    <s v="Ingreso"/>
  </r>
  <r>
    <s v="2019"/>
    <x v="8"/>
    <s v="25"/>
    <x v="0"/>
    <s v="000008888"/>
    <s v="000008888"/>
    <s v="4174050514          "/>
    <s v="RECICLAJE (EXENTO C.I.)       "/>
    <s v="  900629775"/>
    <s v="C.I. TRANSATLANTIC GREENTRADE"/>
    <s v="80999003            "/>
    <x v="0"/>
    <m/>
    <m/>
    <m/>
    <s v="001584"/>
    <s v="ACEITE USADO                "/>
    <s v="11/25/2019"/>
    <n v="0"/>
    <n v="15728090"/>
    <n v="15728090"/>
    <x v="0"/>
    <s v="Ingreso"/>
  </r>
  <r>
    <s v="2019"/>
    <x v="9"/>
    <s v="10"/>
    <x v="0"/>
    <s v="000008961"/>
    <s v="000008961"/>
    <s v="4174050514          "/>
    <s v="RECICLAJE (EXENTO C.I.)       "/>
    <s v="  900629775"/>
    <s v="C.I. TRANSATLANTIC GREENTRADE"/>
    <s v="80999003            "/>
    <x v="0"/>
    <m/>
    <m/>
    <m/>
    <s v="000764"/>
    <s v="VTA DE ACEITE               "/>
    <s v="12/10/2019"/>
    <n v="0"/>
    <n v="9902226"/>
    <n v="9902226"/>
    <x v="0"/>
    <s v="Ingreso"/>
  </r>
  <r>
    <s v="2019"/>
    <x v="9"/>
    <s v="10"/>
    <x v="0"/>
    <s v="000008962"/>
    <s v="000008962"/>
    <s v="4174050514          "/>
    <s v="RECICLAJE (EXENTO C.I.)       "/>
    <s v="  900629775"/>
    <s v="C.I. TRANSATLANTIC GREENTRADE"/>
    <s v="80999003            "/>
    <x v="0"/>
    <m/>
    <m/>
    <m/>
    <s v="000766"/>
    <s v="ACEITE USADO                "/>
    <s v="12/10/2019"/>
    <n v="0"/>
    <n v="15728090"/>
    <n v="15728090"/>
    <x v="0"/>
    <s v="Ingreso"/>
  </r>
  <r>
    <s v="2019"/>
    <x v="6"/>
    <s v="16"/>
    <x v="0"/>
    <s v="000000228"/>
    <s v="000008286"/>
    <s v="4174051001          "/>
    <s v="VENTA DE GANCHOS (IVA)        "/>
    <s v="  900771500"/>
    <s v="INVERSIONES PLASTICOL S.A.S."/>
    <s v="80999005            "/>
    <x v="2"/>
    <m/>
    <m/>
    <m/>
    <s v="001040"/>
    <s v="NC FRA 8286                 "/>
    <s v="07/16/2019"/>
    <n v="1550000"/>
    <n v="0"/>
    <n v="-1550000"/>
    <x v="2"/>
    <s v="Ingreso"/>
  </r>
  <r>
    <s v="2019"/>
    <x v="0"/>
    <s v="15"/>
    <x v="0"/>
    <s v="000007064"/>
    <s v="000007064"/>
    <s v="4174051001          "/>
    <s v="VENTA DE GANCHOS (IVA)        "/>
    <s v="   98519615"/>
    <s v="RESTREPO GUTIERREZ JUAN RODOLF"/>
    <s v="80999005            "/>
    <x v="2"/>
    <m/>
    <m/>
    <m/>
    <s v="003027"/>
    <s v="VTA DE GANCHOS              "/>
    <s v="01/15/2019"/>
    <n v="0"/>
    <n v="1312000"/>
    <n v="1312000"/>
    <x v="2"/>
    <s v="Ingreso"/>
  </r>
  <r>
    <s v="2019"/>
    <x v="0"/>
    <s v="15"/>
    <x v="0"/>
    <s v="000007065"/>
    <s v="000007065"/>
    <s v="4174051001          "/>
    <s v="VENTA DE GANCHOS (IVA)        "/>
    <s v="  901168657"/>
    <s v="PLASTICOS DURAN &amp; MARULANDA S."/>
    <s v="80999002            "/>
    <x v="1"/>
    <m/>
    <m/>
    <m/>
    <s v="003031"/>
    <s v="VTA DE GANCHOS              "/>
    <s v="01/15/2019"/>
    <n v="0"/>
    <n v="1317500"/>
    <n v="1317500"/>
    <x v="2"/>
    <s v="Ingreso"/>
  </r>
  <r>
    <s v="2019"/>
    <x v="0"/>
    <s v="15"/>
    <x v="0"/>
    <s v="000007065"/>
    <s v="000007065"/>
    <s v="4174051001          "/>
    <s v="VENTA DE GANCHOS (IVA)        "/>
    <s v="  901168657"/>
    <s v="PLASTICOS DURAN &amp; MARULANDA S."/>
    <s v="80999003            "/>
    <x v="0"/>
    <m/>
    <m/>
    <m/>
    <s v="003032"/>
    <s v="VTA DE GANCHOS              "/>
    <s v="01/15/2019"/>
    <n v="0"/>
    <n v="2286500"/>
    <n v="2286500"/>
    <x v="2"/>
    <s v="Ingreso"/>
  </r>
  <r>
    <s v="2019"/>
    <x v="0"/>
    <s v="15"/>
    <x v="0"/>
    <s v="000007066"/>
    <s v="000007066"/>
    <s v="4174051001          "/>
    <s v="VENTA DE GANCHOS (IVA)        "/>
    <s v="  900771500"/>
    <s v="INVERSIONES PLASTICOL S.A.S."/>
    <s v="80999008            "/>
    <x v="4"/>
    <m/>
    <m/>
    <m/>
    <s v="003036"/>
    <s v="VTA DE GANCHOS              "/>
    <s v="01/15/2019"/>
    <n v="0"/>
    <n v="892000"/>
    <n v="892000"/>
    <x v="2"/>
    <s v="Ingreso"/>
  </r>
  <r>
    <s v="2019"/>
    <x v="0"/>
    <s v="18"/>
    <x v="0"/>
    <s v="000007067"/>
    <s v="000007067"/>
    <s v="4174051001          "/>
    <s v="VENTA DE GANCHOS (IVA)        "/>
    <s v="  901232256"/>
    <s v="PLASTICOS JD COLOMBIA S.A.S."/>
    <s v="80999008            "/>
    <x v="4"/>
    <m/>
    <m/>
    <m/>
    <s v="003154"/>
    <s v="VENTA DE GANCHOS            "/>
    <s v="01/18/2019"/>
    <n v="0"/>
    <n v="2640000"/>
    <n v="2640000"/>
    <x v="2"/>
    <s v="Ingreso"/>
  </r>
  <r>
    <s v="2019"/>
    <x v="0"/>
    <s v="15"/>
    <x v="0"/>
    <s v="000007068"/>
    <s v="000007068"/>
    <s v="4174051001          "/>
    <s v="VENTA DE GANCHOS (IVA)        "/>
    <s v="  890211496"/>
    <s v="REPLASANDER LIMITADA"/>
    <s v="80999004            "/>
    <x v="3"/>
    <m/>
    <m/>
    <m/>
    <s v="003039"/>
    <s v="VTA DE GANCHOS              "/>
    <s v="01/15/2019"/>
    <n v="0"/>
    <n v="1354500"/>
    <n v="1354500"/>
    <x v="2"/>
    <s v="Ingreso"/>
  </r>
  <r>
    <s v="2019"/>
    <x v="0"/>
    <s v="15"/>
    <x v="0"/>
    <s v="000007071"/>
    <s v="000007071"/>
    <s v="4174051001          "/>
    <s v="VENTA DE GANCHOS (IVA)        "/>
    <s v="   70781754"/>
    <s v="ARBOLEDA CAÑAS JOSE EDGAR"/>
    <s v="80999002            "/>
    <x v="1"/>
    <m/>
    <m/>
    <m/>
    <s v="003051"/>
    <s v="VTA DE GANCHOS              "/>
    <s v="01/15/2019"/>
    <n v="0"/>
    <n v="1012000"/>
    <n v="1012000"/>
    <x v="2"/>
    <s v="Ingreso"/>
  </r>
  <r>
    <s v="2019"/>
    <x v="0"/>
    <s v="15"/>
    <x v="0"/>
    <s v="000007072"/>
    <s v="000007072"/>
    <s v="4174051001          "/>
    <s v="VENTA DE GANCHOS (IVA)        "/>
    <s v="  900772967"/>
    <s v="DISTRIBUIDORA LA FRONTERA S&amp;L"/>
    <s v="80999003            "/>
    <x v="0"/>
    <m/>
    <m/>
    <m/>
    <s v="003054"/>
    <s v="VTA DE GANCHOS              "/>
    <s v="01/15/2019"/>
    <n v="0"/>
    <n v="2527200"/>
    <n v="2527200"/>
    <x v="2"/>
    <s v="Ingreso"/>
  </r>
  <r>
    <s v="2019"/>
    <x v="0"/>
    <s v="15"/>
    <x v="0"/>
    <s v="000007073"/>
    <s v="000007073"/>
    <s v="4174051001          "/>
    <s v="VENTA DE GANCHOS (IVA)        "/>
    <s v="  901196953"/>
    <s v="CANOPLAST M Y R SAS"/>
    <s v="80999003            "/>
    <x v="0"/>
    <m/>
    <m/>
    <m/>
    <s v="003058"/>
    <s v="VTA DE GANCHOS              "/>
    <s v="01/15/2019"/>
    <n v="0"/>
    <n v="2008000"/>
    <n v="2008000"/>
    <x v="2"/>
    <s v="Ingreso"/>
  </r>
  <r>
    <s v="2019"/>
    <x v="0"/>
    <s v="21"/>
    <x v="0"/>
    <s v="000007079"/>
    <s v="000007079"/>
    <s v="4174051001          "/>
    <s v="VENTA DE GANCHOS (IVA)        "/>
    <s v="   70781754"/>
    <s v="ARBOLEDA CAÑAS JOSE EDGAR"/>
    <s v="80999002            "/>
    <x v="1"/>
    <m/>
    <m/>
    <m/>
    <s v="003332"/>
    <s v="VTA DE GANCHOS              "/>
    <s v="01/21/2019"/>
    <n v="0"/>
    <n v="1309000"/>
    <n v="1309000"/>
    <x v="2"/>
    <s v="Ingreso"/>
  </r>
  <r>
    <s v="2019"/>
    <x v="0"/>
    <s v="25"/>
    <x v="0"/>
    <s v="000008003"/>
    <s v="000008003"/>
    <s v="4174051001          "/>
    <s v="VENTA DE GANCHOS (IVA)        "/>
    <s v="   98519615"/>
    <s v="RESTREPO GUTIERREZ JUAN RODOLF"/>
    <s v="80999002            "/>
    <x v="1"/>
    <m/>
    <m/>
    <m/>
    <s v="004087"/>
    <s v="VTA DE GANCHOS              "/>
    <s v="01/25/2019"/>
    <n v="0"/>
    <n v="1098000"/>
    <n v="1098000"/>
    <x v="2"/>
    <s v="Ingreso"/>
  </r>
  <r>
    <s v="2019"/>
    <x v="0"/>
    <s v="25"/>
    <x v="0"/>
    <s v="000008003"/>
    <s v="000008003"/>
    <s v="4174051001          "/>
    <s v="VENTA DE GANCHOS (IVA)        "/>
    <s v="   98519615"/>
    <s v="RESTREPO GUTIERREZ JUAN RODOLF"/>
    <s v="80999006            "/>
    <x v="5"/>
    <m/>
    <m/>
    <m/>
    <s v="004088"/>
    <s v="VTA DE GANCHOS              "/>
    <s v="01/25/2019"/>
    <n v="0"/>
    <n v="1314000"/>
    <n v="1314000"/>
    <x v="2"/>
    <s v="Ingreso"/>
  </r>
  <r>
    <s v="2019"/>
    <x v="0"/>
    <s v="25"/>
    <x v="0"/>
    <s v="000008004"/>
    <s v="000008004"/>
    <s v="4174051001          "/>
    <s v="VENTA DE GANCHOS (IVA)        "/>
    <s v="  901232256"/>
    <s v="PLASTICOS JD COLOMBIA S.A.S."/>
    <s v="80999002            "/>
    <x v="1"/>
    <m/>
    <m/>
    <m/>
    <s v="004092"/>
    <s v="VTA DE GANCHOS              "/>
    <s v="01/25/2019"/>
    <n v="0"/>
    <n v="459000"/>
    <n v="459000"/>
    <x v="2"/>
    <s v="Ingreso"/>
  </r>
  <r>
    <s v="2019"/>
    <x v="0"/>
    <s v="25"/>
    <x v="0"/>
    <s v="000008004"/>
    <s v="000008004"/>
    <s v="4174051001          "/>
    <s v="VENTA DE GANCHOS (IVA)        "/>
    <s v="  901232256"/>
    <s v="PLASTICOS JD COLOMBIA S.A.S."/>
    <s v="80999003            "/>
    <x v="0"/>
    <m/>
    <m/>
    <m/>
    <s v="004093"/>
    <s v="VTA DE GANCHOS              "/>
    <s v="01/25/2019"/>
    <n v="0"/>
    <n v="3432000"/>
    <n v="3432000"/>
    <x v="2"/>
    <s v="Ingreso"/>
  </r>
  <r>
    <s v="2019"/>
    <x v="0"/>
    <s v="25"/>
    <x v="0"/>
    <s v="000008005"/>
    <s v="000008005"/>
    <s v="4174051001          "/>
    <s v="VENTA DE GANCHOS (IVA)        "/>
    <s v="  901196953"/>
    <s v="CANOPLAST M Y R SAS"/>
    <s v="80999003            "/>
    <x v="0"/>
    <m/>
    <m/>
    <m/>
    <s v="004097"/>
    <s v="VTA DE GANCHOS              "/>
    <s v="01/25/2019"/>
    <n v="0"/>
    <n v="1896000"/>
    <n v="1896000"/>
    <x v="2"/>
    <s v="Ingreso"/>
  </r>
  <r>
    <s v="2019"/>
    <x v="0"/>
    <s v="25"/>
    <x v="0"/>
    <s v="000008006"/>
    <s v="000008006"/>
    <s v="4174051001          "/>
    <s v="VENTA DE GANCHOS (IVA)        "/>
    <s v="  901168657"/>
    <s v="PLASTICOS DURAN &amp; MARULANDA S."/>
    <s v="80999003            "/>
    <x v="0"/>
    <m/>
    <m/>
    <m/>
    <s v="004100"/>
    <s v="VTA DE GANCHOS              "/>
    <s v="01/25/2019"/>
    <n v="0"/>
    <n v="2983500"/>
    <n v="2983500"/>
    <x v="2"/>
    <s v="Ingreso"/>
  </r>
  <r>
    <s v="2019"/>
    <x v="0"/>
    <s v="25"/>
    <x v="0"/>
    <s v="000008007"/>
    <s v="000008007"/>
    <s v="4174051001          "/>
    <s v="VENTA DE GANCHOS (IVA)        "/>
    <s v="  900771500"/>
    <s v="INVERSIONES PLASTICOL S.A.S."/>
    <s v="80999005            "/>
    <x v="2"/>
    <m/>
    <m/>
    <m/>
    <s v="004104"/>
    <s v="VTA DE GANCHOS              "/>
    <s v="01/25/2019"/>
    <n v="0"/>
    <n v="1575000"/>
    <n v="1575000"/>
    <x v="2"/>
    <s v="Ingreso"/>
  </r>
  <r>
    <s v="2019"/>
    <x v="0"/>
    <s v="25"/>
    <x v="0"/>
    <s v="000008009"/>
    <s v="000008009"/>
    <s v="4174051001          "/>
    <s v="VENTA DE GANCHOS (IVA)        "/>
    <s v="  890319797"/>
    <s v="COMPAÑIA COLOMBIANA RECICLADOR"/>
    <s v="80999003            "/>
    <x v="0"/>
    <m/>
    <m/>
    <m/>
    <s v="004115"/>
    <s v="REC ENE 121 BOGOTA         "/>
    <s v="01/25/2019"/>
    <n v="0"/>
    <n v="63640"/>
    <n v="63640"/>
    <x v="2"/>
    <s v="Ingreso"/>
  </r>
  <r>
    <s v="2019"/>
    <x v="0"/>
    <s v="30"/>
    <x v="0"/>
    <s v="000008015"/>
    <s v="000008015"/>
    <s v="4174051001          "/>
    <s v="VENTA DE GANCHOS (IVA)        "/>
    <s v="  890319797"/>
    <s v="COMPAÑIA COLOMBIANA RECICLADOR"/>
    <s v="80999003            "/>
    <x v="0"/>
    <m/>
    <m/>
    <m/>
    <s v="004343"/>
    <s v="REC ENE 2229. BOGOTA       "/>
    <s v="01/30/2019"/>
    <n v="0"/>
    <n v="79120"/>
    <n v="79120"/>
    <x v="2"/>
    <s v="Ingreso"/>
  </r>
  <r>
    <s v="2019"/>
    <x v="0"/>
    <s v="30"/>
    <x v="0"/>
    <s v="000008023"/>
    <s v="000008023"/>
    <s v="4174051001          "/>
    <s v="VENTA DE GANCHOS (IVA)        "/>
    <s v="   70781754"/>
    <s v="ARBOLEDA CAÑAS JOSE EDGAR"/>
    <s v="80999002            "/>
    <x v="1"/>
    <m/>
    <m/>
    <m/>
    <s v="004377"/>
    <s v="VTA DE GANCHOS              "/>
    <s v="01/30/2019"/>
    <n v="0"/>
    <n v="957000"/>
    <n v="957000"/>
    <x v="2"/>
    <s v="Ingreso"/>
  </r>
  <r>
    <s v="2019"/>
    <x v="0"/>
    <s v="30"/>
    <x v="0"/>
    <s v="000008024"/>
    <s v="000008024"/>
    <s v="4174051001          "/>
    <s v="VENTA DE GANCHOS (IVA)        "/>
    <s v="  901232256"/>
    <s v="PLASTICOS JD COLOMBIA S.A.S."/>
    <s v="80999006            "/>
    <x v="5"/>
    <m/>
    <m/>
    <m/>
    <s v="004381"/>
    <s v="VTA DE GANCHOS              "/>
    <s v="01/30/2019"/>
    <n v="0"/>
    <n v="3252000"/>
    <n v="3252000"/>
    <x v="2"/>
    <s v="Ingreso"/>
  </r>
  <r>
    <s v="2019"/>
    <x v="0"/>
    <s v="30"/>
    <x v="0"/>
    <s v="000008025"/>
    <s v="000008025"/>
    <s v="4174051001          "/>
    <s v="VENTA DE GANCHOS (IVA)        "/>
    <s v="  800232585"/>
    <s v="PROMAPLAST S.A.S."/>
    <s v="80999003            "/>
    <x v="0"/>
    <m/>
    <m/>
    <m/>
    <s v="004385"/>
    <s v="VTA DE GANCHOS              "/>
    <s v="01/30/2019"/>
    <n v="0"/>
    <n v="1110000"/>
    <n v="1110000"/>
    <x v="2"/>
    <s v="Ingreso"/>
  </r>
  <r>
    <s v="2019"/>
    <x v="1"/>
    <s v="15"/>
    <x v="0"/>
    <s v="000008057"/>
    <s v="000008057"/>
    <s v="4174051001          "/>
    <s v="VENTA DE GANCHOS (IVA)        "/>
    <s v="   98519615"/>
    <s v="RESTREPO GUTIERREZ JUAN RODOLF"/>
    <s v="80999005            "/>
    <x v="2"/>
    <m/>
    <m/>
    <m/>
    <s v="001055"/>
    <s v="VTA DE GANCHOS              "/>
    <s v="02/15/2019"/>
    <n v="0"/>
    <n v="1232000"/>
    <n v="1232000"/>
    <x v="2"/>
    <s v="Ingreso"/>
  </r>
  <r>
    <s v="2019"/>
    <x v="1"/>
    <s v="15"/>
    <x v="0"/>
    <s v="000008058"/>
    <s v="000008058"/>
    <s v="4174051001          "/>
    <s v="VENTA DE GANCHOS (IVA)        "/>
    <s v="  901168657"/>
    <s v="PLASTICOS DURAN &amp; MARULANDA S."/>
    <s v="80999002            "/>
    <x v="1"/>
    <m/>
    <m/>
    <m/>
    <s v="001058"/>
    <s v="VTA DE TAGS                 "/>
    <s v="02/15/2019"/>
    <n v="0"/>
    <n v="1910000"/>
    <n v="1910000"/>
    <x v="2"/>
    <s v="Ingreso"/>
  </r>
  <r>
    <s v="2019"/>
    <x v="1"/>
    <s v="15"/>
    <x v="0"/>
    <s v="000008060"/>
    <s v="000008060"/>
    <s v="4174051001          "/>
    <s v="VENTA DE GANCHOS (IVA)        "/>
    <s v="  900771500"/>
    <s v="INVERSIONES PLASTICOL S.A.S."/>
    <s v="80999002            "/>
    <x v="1"/>
    <m/>
    <m/>
    <m/>
    <s v="001066"/>
    <s v="VTA DE GANCHOS              "/>
    <s v="02/15/2019"/>
    <n v="0"/>
    <n v="1134000"/>
    <n v="1134000"/>
    <x v="2"/>
    <s v="Ingreso"/>
  </r>
  <r>
    <s v="2019"/>
    <x v="1"/>
    <s v="15"/>
    <x v="0"/>
    <s v="000008060"/>
    <s v="000008060"/>
    <s v="4174051001          "/>
    <s v="VENTA DE GANCHOS (IVA)        "/>
    <s v="  900771500"/>
    <s v="INVERSIONES PLASTICOL S.A.S."/>
    <s v="80999008            "/>
    <x v="4"/>
    <m/>
    <m/>
    <m/>
    <s v="001065"/>
    <s v="VTA DE GANCHOS              "/>
    <s v="02/15/2019"/>
    <n v="0"/>
    <n v="1415000"/>
    <n v="1415000"/>
    <x v="2"/>
    <s v="Ingreso"/>
  </r>
  <r>
    <s v="2019"/>
    <x v="1"/>
    <s v="15"/>
    <x v="0"/>
    <s v="000008061"/>
    <s v="000008061"/>
    <s v="4174051001          "/>
    <s v="VENTA DE GANCHOS (IVA)        "/>
    <s v="  890211496"/>
    <s v="REPLASANDER LIMITADA"/>
    <s v="80999004            "/>
    <x v="3"/>
    <m/>
    <m/>
    <m/>
    <s v="001069"/>
    <s v="VTA DE GANCHOS              "/>
    <s v="02/15/2019"/>
    <n v="0"/>
    <n v="1337300"/>
    <n v="1337300"/>
    <x v="2"/>
    <s v="Ingreso"/>
  </r>
  <r>
    <s v="2019"/>
    <x v="1"/>
    <s v="15"/>
    <x v="0"/>
    <s v="000008062"/>
    <s v="000008062"/>
    <s v="4174051001          "/>
    <s v="VENTA DE GANCHOS (IVA)        "/>
    <s v="  901232256"/>
    <s v="PLASTICOS JD COLOMBIA S.A.S."/>
    <s v="80999002            "/>
    <x v="1"/>
    <m/>
    <m/>
    <m/>
    <s v="001073"/>
    <s v="VTA DE GANCHOS              "/>
    <s v="02/15/2019"/>
    <n v="0"/>
    <n v="306000"/>
    <n v="306000"/>
    <x v="2"/>
    <s v="Ingreso"/>
  </r>
  <r>
    <s v="2019"/>
    <x v="1"/>
    <s v="20"/>
    <x v="0"/>
    <s v="000008078"/>
    <s v="000008078"/>
    <s v="4174051001          "/>
    <s v="VENTA DE GANCHOS (IVA)        "/>
    <s v="  901196953"/>
    <s v="CANOPLAST M Y R SAS"/>
    <s v="80999003            "/>
    <x v="0"/>
    <m/>
    <m/>
    <m/>
    <s v="001301"/>
    <s v="VTA DE GANCHOS              "/>
    <s v="02/20/2019"/>
    <n v="0"/>
    <n v="1648000"/>
    <n v="1648000"/>
    <x v="2"/>
    <s v="Ingreso"/>
  </r>
  <r>
    <s v="2019"/>
    <x v="1"/>
    <s v="25"/>
    <x v="0"/>
    <s v="000008081"/>
    <s v="000008081"/>
    <s v="4174051001          "/>
    <s v="VENTA DE GANCHOS (IVA)        "/>
    <s v="  901196953"/>
    <s v="CANOPLAST M Y R SAS"/>
    <s v="80999003            "/>
    <x v="0"/>
    <m/>
    <m/>
    <m/>
    <s v="002051"/>
    <s v="VTA DE GANCHOS              "/>
    <s v="02/25/2019"/>
    <n v="0"/>
    <n v="564800"/>
    <n v="564800"/>
    <x v="2"/>
    <s v="Ingreso"/>
  </r>
  <r>
    <s v="2019"/>
    <x v="1"/>
    <s v="25"/>
    <x v="0"/>
    <s v="000008082"/>
    <s v="000008082"/>
    <s v="4174051001          "/>
    <s v="VENTA DE GANCHOS (IVA)        "/>
    <s v="  901168657"/>
    <s v="PLASTICOS DURAN &amp; MARULANDA S."/>
    <s v="80999002            "/>
    <x v="1"/>
    <m/>
    <m/>
    <m/>
    <s v="002054"/>
    <s v="VTA DE GANCHOS              "/>
    <s v="02/25/2019"/>
    <n v="0"/>
    <n v="765000"/>
    <n v="765000"/>
    <x v="2"/>
    <s v="Ingreso"/>
  </r>
  <r>
    <s v="2019"/>
    <x v="1"/>
    <s v="25"/>
    <x v="0"/>
    <s v="000008083"/>
    <s v="000008083"/>
    <s v="4174051001          "/>
    <s v="VENTA DE GANCHOS (IVA)        "/>
    <s v="  901232256"/>
    <s v="PLASTICOS JD COLOMBIA S.A.S."/>
    <s v="80999005            "/>
    <x v="2"/>
    <m/>
    <m/>
    <m/>
    <s v="002058"/>
    <s v="VTA DE GANCHOS              "/>
    <s v="02/25/2019"/>
    <n v="0"/>
    <n v="3132000"/>
    <n v="3132000"/>
    <x v="2"/>
    <s v="Ingreso"/>
  </r>
  <r>
    <s v="2019"/>
    <x v="1"/>
    <s v="25"/>
    <x v="0"/>
    <s v="000008084"/>
    <s v="000008084"/>
    <s v="4174051001          "/>
    <s v="VENTA DE GANCHOS (IVA)        "/>
    <s v="  900772967"/>
    <s v="DISTRIBUIDORA LA FRONTERA S&amp;L"/>
    <s v="80999003            "/>
    <x v="0"/>
    <m/>
    <m/>
    <m/>
    <s v="002061"/>
    <s v="VTA DE GANCHOS              "/>
    <s v="02/25/2019"/>
    <n v="0"/>
    <n v="2505600"/>
    <n v="2505600"/>
    <x v="2"/>
    <s v="Ingreso"/>
  </r>
  <r>
    <s v="2019"/>
    <x v="1"/>
    <s v="27"/>
    <x v="0"/>
    <s v="000008101"/>
    <s v="000008101"/>
    <s v="4174051001          "/>
    <s v="VENTA DE GANCHOS (IVA)        "/>
    <s v="  901196953"/>
    <s v="CANOPLAST M Y R SAS"/>
    <s v="80999003            "/>
    <x v="0"/>
    <m/>
    <m/>
    <m/>
    <s v="002513"/>
    <s v="VTA DE GANCHOS              "/>
    <s v="02/27/2019"/>
    <n v="0"/>
    <n v="579200"/>
    <n v="579200"/>
    <x v="2"/>
    <s v="Ingreso"/>
  </r>
  <r>
    <s v="2019"/>
    <x v="1"/>
    <s v="27"/>
    <x v="0"/>
    <s v="000008102"/>
    <s v="000008102"/>
    <s v="4174051001          "/>
    <s v="VENTA DE GANCHOS (IVA)        "/>
    <s v="   98519615"/>
    <s v="RESTREPO GUTIERREZ JUAN RODOLF"/>
    <s v="80999008            "/>
    <x v="4"/>
    <m/>
    <m/>
    <m/>
    <s v="002516"/>
    <s v="VTA DE GANCHOS              "/>
    <s v="02/27/2019"/>
    <n v="0"/>
    <n v="1235000"/>
    <n v="1235000"/>
    <x v="2"/>
    <s v="Ingreso"/>
  </r>
  <r>
    <s v="2019"/>
    <x v="1"/>
    <s v="27"/>
    <x v="0"/>
    <s v="000008103"/>
    <s v="000008103"/>
    <s v="4174051001          "/>
    <s v="VENTA DE GANCHOS (IVA)        "/>
    <s v="   70781754"/>
    <s v="ARBOLEDA CAÑAS JOSE EDGAR"/>
    <s v="80999002            "/>
    <x v="1"/>
    <m/>
    <m/>
    <m/>
    <s v="002519"/>
    <s v="VTA DE GANCHOS              "/>
    <s v="02/27/2019"/>
    <n v="0"/>
    <n v="1100000"/>
    <n v="1100000"/>
    <x v="2"/>
    <s v="Ingreso"/>
  </r>
  <r>
    <s v="2019"/>
    <x v="1"/>
    <s v="27"/>
    <x v="0"/>
    <s v="000008104"/>
    <s v="000008104"/>
    <s v="4174051001          "/>
    <s v="VENTA DE GANCHOS (IVA)        "/>
    <s v="  901168657"/>
    <s v="PLASTICOS DURAN &amp; MARULANDA S."/>
    <s v="80999003            "/>
    <x v="0"/>
    <m/>
    <m/>
    <m/>
    <s v="002523"/>
    <s v="VTA DE GANCHOS              "/>
    <s v="02/27/2019"/>
    <n v="0"/>
    <n v="2939250"/>
    <n v="2939250"/>
    <x v="2"/>
    <s v="Ingreso"/>
  </r>
  <r>
    <s v="2019"/>
    <x v="1"/>
    <s v="28"/>
    <x v="0"/>
    <s v="000008107"/>
    <s v="000008107"/>
    <s v="4174051001          "/>
    <s v="VENTA DE GANCHOS (IVA)        "/>
    <s v="  890319797"/>
    <s v="COMPAÑIA COLOMBIANA RECICLADOR"/>
    <s v="80999003            "/>
    <x v="0"/>
    <m/>
    <m/>
    <m/>
    <s v="002545"/>
    <s v="REC FEB 2027. BOGOTA       "/>
    <s v="02/28/2019"/>
    <n v="0"/>
    <n v="64672"/>
    <n v="64672"/>
    <x v="2"/>
    <s v="Ingreso"/>
  </r>
  <r>
    <s v="2019"/>
    <x v="2"/>
    <s v="18"/>
    <x v="0"/>
    <s v="000008147"/>
    <s v="000008147"/>
    <s v="4174051001          "/>
    <s v="VENTA DE GANCHOS (IVA)        "/>
    <s v="  901196953"/>
    <s v="CANOPLAST M Y R SAS"/>
    <s v="80999003            "/>
    <x v="0"/>
    <m/>
    <m/>
    <m/>
    <s v="000722"/>
    <s v="VTA DE GANCHOS              "/>
    <s v="03/18/2019"/>
    <n v="0"/>
    <n v="3240000"/>
    <n v="3240000"/>
    <x v="2"/>
    <s v="Ingreso"/>
  </r>
  <r>
    <s v="2019"/>
    <x v="2"/>
    <s v="18"/>
    <x v="0"/>
    <s v="000008148"/>
    <s v="000008148"/>
    <s v="4174051001          "/>
    <s v="VENTA DE GANCHOS (IVA)        "/>
    <s v="  901168657"/>
    <s v="PLASTICOS DURAN &amp; MARULANDA S."/>
    <s v="80999002            "/>
    <x v="1"/>
    <m/>
    <m/>
    <m/>
    <s v="000726"/>
    <s v="VTA DE GANCHOS              "/>
    <s v="03/18/2019"/>
    <n v="0"/>
    <n v="108800"/>
    <n v="108800"/>
    <x v="2"/>
    <s v="Ingreso"/>
  </r>
  <r>
    <s v="2019"/>
    <x v="2"/>
    <s v="18"/>
    <x v="0"/>
    <s v="000008149"/>
    <s v="000008149"/>
    <s v="4174051001          "/>
    <s v="VENTA DE GANCHOS (IVA)        "/>
    <s v="  901232256"/>
    <s v="PLASTICOS JD COLOMBIA S.A.S."/>
    <s v="80999002            "/>
    <x v="1"/>
    <m/>
    <m/>
    <m/>
    <s v="000730"/>
    <s v="VTA DE GANCHOS              "/>
    <s v="03/18/2019"/>
    <n v="0"/>
    <n v="1224000"/>
    <n v="1224000"/>
    <x v="2"/>
    <s v="Ingreso"/>
  </r>
  <r>
    <s v="2019"/>
    <x v="2"/>
    <s v="18"/>
    <x v="0"/>
    <s v="000008150"/>
    <s v="000008150"/>
    <s v="4174051001          "/>
    <s v="VENTA DE GANCHOS (IVA)        "/>
    <s v="  800232585"/>
    <s v="PROMAPLAST S.A.S."/>
    <s v="80999003            "/>
    <x v="0"/>
    <m/>
    <m/>
    <m/>
    <s v="000734"/>
    <s v="VTA DE GANCHOS              "/>
    <s v="03/18/2019"/>
    <n v="0"/>
    <n v="984000"/>
    <n v="984000"/>
    <x v="2"/>
    <s v="Ingreso"/>
  </r>
  <r>
    <s v="2019"/>
    <x v="2"/>
    <s v="18"/>
    <x v="0"/>
    <s v="000008151"/>
    <s v="000008151"/>
    <s v="4174051001          "/>
    <s v="VENTA DE GANCHOS (IVA)        "/>
    <s v="  890319797"/>
    <s v="COMPAÑIA COLOMBIANA RECICLADOR"/>
    <s v="80999003            "/>
    <x v="0"/>
    <m/>
    <m/>
    <m/>
    <s v="000741"/>
    <s v="REC MARZO 114 BOGOTA       "/>
    <s v="03/18/2019"/>
    <n v="0"/>
    <n v="44720"/>
    <n v="44720"/>
    <x v="2"/>
    <s v="Ingreso"/>
  </r>
  <r>
    <s v="2019"/>
    <x v="2"/>
    <s v="28"/>
    <x v="0"/>
    <s v="000008178"/>
    <s v="000008178"/>
    <s v="4174051001          "/>
    <s v="VENTA DE GANCHOS (IVA)        "/>
    <s v="  900772967"/>
    <s v="DISTRIBUIDORA LA FRONTERA S&amp;L"/>
    <s v="80999004            "/>
    <x v="3"/>
    <m/>
    <m/>
    <m/>
    <s v="002418"/>
    <s v="VTA DE GANCHOS              "/>
    <s v="03/28/2019"/>
    <n v="0"/>
    <n v="2196000"/>
    <n v="2196000"/>
    <x v="2"/>
    <s v="Ingreso"/>
  </r>
  <r>
    <s v="2019"/>
    <x v="2"/>
    <s v="28"/>
    <x v="0"/>
    <s v="000008179"/>
    <s v="000008179"/>
    <s v="4174051001          "/>
    <s v="VENTA DE GANCHOS (IVA)        "/>
    <s v="   70781754"/>
    <s v="ARBOLEDA CAÑAS JOSE EDGAR"/>
    <s v="80999002            "/>
    <x v="1"/>
    <m/>
    <m/>
    <m/>
    <s v="002421"/>
    <s v="VTA DE GANCHOS              "/>
    <s v="03/28/2019"/>
    <n v="0"/>
    <n v="1364000"/>
    <n v="1364000"/>
    <x v="2"/>
    <s v="Ingreso"/>
  </r>
  <r>
    <s v="2019"/>
    <x v="2"/>
    <s v="29"/>
    <x v="0"/>
    <s v="000008183"/>
    <s v="000008183"/>
    <s v="4174051001          "/>
    <s v="VENTA DE GANCHOS (IVA)        "/>
    <s v="  901232256"/>
    <s v="PLASTICOS JD COLOMBIA S.A.S."/>
    <s v="80999003            "/>
    <x v="0"/>
    <m/>
    <m/>
    <m/>
    <s v="002557"/>
    <s v="VTA DE GANCHOS              "/>
    <s v="03/29/2019"/>
    <n v="0"/>
    <n v="5436000"/>
    <n v="5436000"/>
    <x v="2"/>
    <s v="Ingreso"/>
  </r>
  <r>
    <s v="2019"/>
    <x v="2"/>
    <s v="29"/>
    <x v="0"/>
    <s v="000008184"/>
    <s v="000008184"/>
    <s v="4174051001          "/>
    <s v="VENTA DE GANCHOS (IVA)        "/>
    <s v="  900771500"/>
    <s v="INVERSIONES PLASTICOL S.A.S."/>
    <s v="80999005            "/>
    <x v="2"/>
    <m/>
    <m/>
    <m/>
    <s v="002561"/>
    <s v="VTA DE GANCHOS              "/>
    <s v="03/29/2019"/>
    <n v="0"/>
    <n v="1325000"/>
    <n v="1325000"/>
    <x v="2"/>
    <s v="Ingreso"/>
  </r>
  <r>
    <s v="2019"/>
    <x v="2"/>
    <s v="29"/>
    <x v="0"/>
    <s v="000008184"/>
    <s v="000008184"/>
    <s v="4174051001          "/>
    <s v="VENTA DE GANCHOS (IVA)        "/>
    <s v="  900771500"/>
    <s v="INVERSIONES PLASTICOL S.A.S."/>
    <s v="80999008            "/>
    <x v="4"/>
    <m/>
    <m/>
    <m/>
    <s v="002562"/>
    <s v="VTA DE GANCHOS              "/>
    <s v="03/29/2019"/>
    <n v="0"/>
    <n v="1455000"/>
    <n v="1455000"/>
    <x v="2"/>
    <s v="Ingreso"/>
  </r>
  <r>
    <s v="2019"/>
    <x v="2"/>
    <s v="29"/>
    <x v="0"/>
    <s v="000008185"/>
    <s v="000008185"/>
    <s v="4174051001          "/>
    <s v="VENTA DE GANCHOS (IVA)        "/>
    <s v="  901168657"/>
    <s v="PLASTICOS DURAN &amp; MARULANDA S."/>
    <s v="80999002            "/>
    <x v="1"/>
    <m/>
    <m/>
    <m/>
    <s v="002566"/>
    <s v="VTA DE GANCHOS              "/>
    <s v="03/29/2019"/>
    <n v="0"/>
    <n v="380800"/>
    <n v="380800"/>
    <x v="2"/>
    <s v="Ingreso"/>
  </r>
  <r>
    <s v="2019"/>
    <x v="2"/>
    <s v="29"/>
    <x v="0"/>
    <s v="000008192"/>
    <s v="000008192"/>
    <s v="4174051001          "/>
    <s v="VENTA DE GANCHOS (IVA)        "/>
    <s v="   98519615"/>
    <s v="RESTREPO GUTIERREZ JUAN RODOLF"/>
    <s v="80999006            "/>
    <x v="5"/>
    <m/>
    <m/>
    <m/>
    <s v="002596"/>
    <s v="VTA DE GANCHOS              "/>
    <s v="03/29/2019"/>
    <n v="0"/>
    <n v="1728000"/>
    <n v="1728000"/>
    <x v="2"/>
    <s v="Ingreso"/>
  </r>
  <r>
    <s v="2019"/>
    <x v="2"/>
    <s v="29"/>
    <x v="0"/>
    <s v="000008193"/>
    <s v="000008193"/>
    <s v="4174051001          "/>
    <s v="VENTA DE GANCHOS (IVA)        "/>
    <s v="  800232585"/>
    <s v="PROMAPLAST S.A.S."/>
    <s v="80999003            "/>
    <x v="0"/>
    <m/>
    <m/>
    <m/>
    <s v="002600"/>
    <s v="VTA DE GANCHOS              "/>
    <s v="03/29/2019"/>
    <n v="0"/>
    <n v="750000"/>
    <n v="750000"/>
    <x v="2"/>
    <s v="Ingreso"/>
  </r>
  <r>
    <s v="2019"/>
    <x v="2"/>
    <s v="29"/>
    <x v="0"/>
    <s v="000008195"/>
    <s v="000008195"/>
    <s v="4174051001          "/>
    <s v="VENTA DE GANCHOS (IVA)        "/>
    <s v="  890319797"/>
    <s v="COMPAÑIA COLOMBIANA RECICLADOR"/>
    <s v="80999003            "/>
    <x v="0"/>
    <m/>
    <m/>
    <m/>
    <s v="002610"/>
    <s v="REC MARZO 1528             "/>
    <s v="03/29/2019"/>
    <n v="0"/>
    <n v="66392"/>
    <n v="66392"/>
    <x v="2"/>
    <s v="Ingreso"/>
  </r>
  <r>
    <s v="2019"/>
    <x v="3"/>
    <s v="05"/>
    <x v="0"/>
    <s v="000008205"/>
    <s v="000008205"/>
    <s v="4174051001          "/>
    <s v="VENTA DE GANCHOS (IVA)        "/>
    <s v="  901196953"/>
    <s v="CANOPLAST M Y R SAS"/>
    <s v="80999003            "/>
    <x v="0"/>
    <m/>
    <m/>
    <m/>
    <s v="000384"/>
    <s v="VTA DE GANCHOS              "/>
    <s v="04/05/2019"/>
    <n v="0"/>
    <n v="872000"/>
    <n v="872000"/>
    <x v="2"/>
    <s v="Ingreso"/>
  </r>
  <r>
    <s v="2019"/>
    <x v="3"/>
    <s v="23"/>
    <x v="0"/>
    <s v="000008234"/>
    <s v="000008234"/>
    <s v="4174051001          "/>
    <s v="VENTA DE GANCHOS (IVA)        "/>
    <s v="  890319797"/>
    <s v="COMPAÑIA COLOMBIANA RECICLADOR"/>
    <s v="80999003            "/>
    <x v="0"/>
    <m/>
    <m/>
    <m/>
    <s v="001733"/>
    <s v="REC MARZO 28 A ABRIL 23     "/>
    <s v="04/23/2019"/>
    <n v="0"/>
    <n v="108016"/>
    <n v="108016"/>
    <x v="2"/>
    <s v="Ingreso"/>
  </r>
  <r>
    <s v="2019"/>
    <x v="3"/>
    <s v="30"/>
    <x v="0"/>
    <s v="000008262"/>
    <s v="000008262"/>
    <s v="4174051001          "/>
    <s v="VENTA DE GANCHOS (IVA)        "/>
    <s v="   98519615"/>
    <s v="RESTREPO GUTIERREZ JUAN RODOLF"/>
    <s v="80999002            "/>
    <x v="1"/>
    <m/>
    <m/>
    <m/>
    <s v="002664"/>
    <s v="VTA DE GANCHOS              "/>
    <s v="04/30/2019"/>
    <n v="0"/>
    <n v="1116000"/>
    <n v="1116000"/>
    <x v="2"/>
    <s v="Ingreso"/>
  </r>
  <r>
    <s v="2019"/>
    <x v="3"/>
    <s v="30"/>
    <x v="0"/>
    <s v="000008262"/>
    <s v="000008262"/>
    <s v="4174051001          "/>
    <s v="VENTA DE GANCHOS (IVA)        "/>
    <s v="   98519615"/>
    <s v="RESTREPO GUTIERREZ JUAN RODOLF"/>
    <s v="80999008            "/>
    <x v="4"/>
    <m/>
    <m/>
    <m/>
    <s v="002665"/>
    <s v="VTA DE GANCHOS              "/>
    <s v="04/30/2019"/>
    <n v="0"/>
    <n v="825000"/>
    <n v="825000"/>
    <x v="2"/>
    <s v="Ingreso"/>
  </r>
  <r>
    <s v="2019"/>
    <x v="3"/>
    <s v="30"/>
    <x v="0"/>
    <s v="000008263"/>
    <s v="000008263"/>
    <s v="4174051001          "/>
    <s v="VENTA DE GANCHOS (IVA)        "/>
    <s v="  900771500"/>
    <s v="INVERSIONES PLASTICOL S.A.S."/>
    <s v="80999002            "/>
    <x v="1"/>
    <m/>
    <m/>
    <m/>
    <s v="002669"/>
    <s v="VTA DE GANCHOS              "/>
    <s v="04/30/2019"/>
    <n v="0"/>
    <n v="553000"/>
    <n v="553000"/>
    <x v="2"/>
    <s v="Ingreso"/>
  </r>
  <r>
    <s v="2019"/>
    <x v="3"/>
    <s v="30"/>
    <x v="0"/>
    <s v="000008263"/>
    <s v="000008263"/>
    <s v="4174051001          "/>
    <s v="VENTA DE GANCHOS (IVA)        "/>
    <s v="  900771500"/>
    <s v="INVERSIONES PLASTICOL S.A.S."/>
    <s v="80999005            "/>
    <x v="2"/>
    <m/>
    <m/>
    <m/>
    <s v="002670"/>
    <s v="VTA DE GANCHOS              "/>
    <s v="04/30/2019"/>
    <n v="0"/>
    <n v="1095000"/>
    <n v="1095000"/>
    <x v="2"/>
    <s v="Ingreso"/>
  </r>
  <r>
    <s v="2019"/>
    <x v="3"/>
    <s v="30"/>
    <x v="0"/>
    <s v="000008263"/>
    <s v="000008263"/>
    <s v="4174051001          "/>
    <s v="VENTA DE GANCHOS (IVA)        "/>
    <s v="  900771500"/>
    <s v="INVERSIONES PLASTICOL S.A.S."/>
    <s v="80999008            "/>
    <x v="4"/>
    <m/>
    <m/>
    <m/>
    <s v="002671"/>
    <s v="VTA DE GANCHOS              "/>
    <s v="04/30/2019"/>
    <n v="0"/>
    <n v="1115000"/>
    <n v="1115000"/>
    <x v="2"/>
    <s v="Ingreso"/>
  </r>
  <r>
    <s v="2019"/>
    <x v="3"/>
    <s v="30"/>
    <x v="0"/>
    <s v="000008264"/>
    <s v="000008264"/>
    <s v="4174051001          "/>
    <s v="VENTA DE GANCHOS (IVA)        "/>
    <s v="  901232256"/>
    <s v="PLASTICOS JD COLOMBIA S.A.S."/>
    <s v="80999002            "/>
    <x v="1"/>
    <m/>
    <m/>
    <m/>
    <s v="002675"/>
    <s v="VTA DE GANCHOS              "/>
    <s v="04/30/2019"/>
    <n v="0"/>
    <n v="936000"/>
    <n v="936000"/>
    <x v="2"/>
    <s v="Ingreso"/>
  </r>
  <r>
    <s v="2019"/>
    <x v="3"/>
    <s v="30"/>
    <x v="0"/>
    <s v="000008264"/>
    <s v="000008264"/>
    <s v="4174051001          "/>
    <s v="VENTA DE GANCHOS (IVA)        "/>
    <s v="  901232256"/>
    <s v="PLASTICOS JD COLOMBIA S.A.S."/>
    <s v="80999003            "/>
    <x v="0"/>
    <m/>
    <m/>
    <m/>
    <s v="002676"/>
    <s v="VTA DE GANACHOS             "/>
    <s v="04/30/2019"/>
    <n v="0"/>
    <n v="4094400"/>
    <n v="4094400"/>
    <x v="2"/>
    <s v="Ingreso"/>
  </r>
  <r>
    <s v="2019"/>
    <x v="3"/>
    <s v="30"/>
    <x v="0"/>
    <s v="000008265"/>
    <s v="000008265"/>
    <s v="4174051001          "/>
    <s v="VENTA DE GANCHOS (IVA)        "/>
    <s v="  800232585"/>
    <s v="PROMAPLAST S.A.S."/>
    <s v="80999003            "/>
    <x v="0"/>
    <m/>
    <m/>
    <m/>
    <s v="002680"/>
    <s v="VTA DE GANCHOS              "/>
    <s v="04/30/2019"/>
    <n v="0"/>
    <n v="1368000"/>
    <n v="1368000"/>
    <x v="2"/>
    <s v="Ingreso"/>
  </r>
  <r>
    <s v="2019"/>
    <x v="3"/>
    <s v="30"/>
    <x v="0"/>
    <s v="000008266"/>
    <s v="000008266"/>
    <s v="4174051001          "/>
    <s v="VENTA DE GANCHOS (IVA)        "/>
    <s v="  890211496"/>
    <s v="REPLASANDER LIMITADA"/>
    <s v="80999004            "/>
    <x v="3"/>
    <m/>
    <m/>
    <m/>
    <s v="002683"/>
    <s v="VTA DE GANCHOS              "/>
    <s v="04/30/2019"/>
    <n v="0"/>
    <n v="898700"/>
    <n v="898700"/>
    <x v="2"/>
    <s v="Ingreso"/>
  </r>
  <r>
    <s v="2019"/>
    <x v="3"/>
    <s v="30"/>
    <x v="0"/>
    <s v="000008267"/>
    <s v="000008267"/>
    <s v="4174051001          "/>
    <s v="VENTA DE GANCHOS (IVA)        "/>
    <s v="  901168657"/>
    <s v="PLASTICOS DURAN &amp; MARULANDA S."/>
    <s v="80999002            "/>
    <x v="1"/>
    <m/>
    <m/>
    <m/>
    <s v="002687"/>
    <s v="VTA DE GANCHOS              "/>
    <s v="04/30/2019"/>
    <n v="0"/>
    <n v="704650"/>
    <n v="704650"/>
    <x v="2"/>
    <s v="Ingreso"/>
  </r>
  <r>
    <s v="2019"/>
    <x v="3"/>
    <s v="30"/>
    <x v="0"/>
    <s v="000008269"/>
    <s v="000008269"/>
    <s v="4174051001          "/>
    <s v="VENTA DE GANCHOS (IVA)        "/>
    <s v="  901196953"/>
    <s v="CANOPLAST M Y R SAS"/>
    <s v="80999003            "/>
    <x v="0"/>
    <m/>
    <m/>
    <m/>
    <s v="002696"/>
    <s v="VTA DE GANCHOS              "/>
    <s v="04/30/2019"/>
    <n v="0"/>
    <n v="1120000"/>
    <n v="1120000"/>
    <x v="2"/>
    <s v="Ingreso"/>
  </r>
  <r>
    <s v="2019"/>
    <x v="3"/>
    <s v="30"/>
    <x v="0"/>
    <s v="000008274"/>
    <s v="000008274"/>
    <s v="4174051001          "/>
    <s v="VENTA DE GANCHOS (IVA)        "/>
    <s v="  890319797"/>
    <s v="COMPAÑIA COLOMBIANA RECICLADOR"/>
    <s v="80999003            "/>
    <x v="0"/>
    <m/>
    <m/>
    <m/>
    <s v="002719"/>
    <s v="REC ABRIL 2430 BOGOTA      "/>
    <s v="04/30/2019"/>
    <n v="0"/>
    <n v="55728"/>
    <n v="55728"/>
    <x v="2"/>
    <s v="Ingreso"/>
  </r>
  <r>
    <s v="2019"/>
    <x v="4"/>
    <s v="14"/>
    <x v="0"/>
    <s v="000008285"/>
    <s v="000008285"/>
    <s v="4174051001          "/>
    <s v="VENTA DE GANCHOS (IVA)        "/>
    <s v="  901168657"/>
    <s v="PLASTICOS DURAN &amp; MARULANDA S."/>
    <s v="80999002            "/>
    <x v="1"/>
    <m/>
    <m/>
    <m/>
    <s v="000677"/>
    <s v="VTA DE RECICLAJE            "/>
    <s v="05/14/2019"/>
    <n v="0"/>
    <n v="2893500"/>
    <n v="2893500"/>
    <x v="2"/>
    <s v="Ingreso"/>
  </r>
  <r>
    <s v="2019"/>
    <x v="4"/>
    <s v="14"/>
    <x v="0"/>
    <s v="000008286"/>
    <s v="000008286"/>
    <s v="4174051001          "/>
    <s v="VENTA DE GANCHOS (IVA)        "/>
    <s v="  900771500"/>
    <s v="INVERSIONES PLASTICOL S.A.S."/>
    <s v="80999005            "/>
    <x v="2"/>
    <m/>
    <m/>
    <m/>
    <s v="000681"/>
    <s v="VTA DE GANCHOS              "/>
    <s v="05/14/2019"/>
    <n v="0"/>
    <n v="1550000"/>
    <n v="1550000"/>
    <x v="2"/>
    <s v="Ingreso"/>
  </r>
  <r>
    <s v="2019"/>
    <x v="4"/>
    <s v="14"/>
    <x v="0"/>
    <s v="000008287"/>
    <s v="000008287"/>
    <s v="4174051001          "/>
    <s v="VENTA DE GANCHOS (IVA)        "/>
    <s v="  901232256"/>
    <s v="PLASTICOS JD COLOMBIA S.A.S."/>
    <s v="80999003            "/>
    <x v="0"/>
    <m/>
    <m/>
    <m/>
    <s v="000685"/>
    <s v="VTA DE GANCHOS              "/>
    <s v="05/14/2019"/>
    <n v="0"/>
    <n v="4656000"/>
    <n v="4656000"/>
    <x v="2"/>
    <s v="Ingreso"/>
  </r>
  <r>
    <s v="2019"/>
    <x v="4"/>
    <s v="14"/>
    <x v="0"/>
    <s v="000008288"/>
    <s v="000008288"/>
    <s v="4174051001          "/>
    <s v="VENTA DE GANCHOS (IVA)        "/>
    <s v="   70781754"/>
    <s v="ARBOLEDA CAÑAS JOSE EDGAR"/>
    <s v="80999002            "/>
    <x v="1"/>
    <m/>
    <m/>
    <m/>
    <s v="000688"/>
    <s v="VTA DE GANCHOS              "/>
    <s v="05/14/2019"/>
    <n v="0"/>
    <n v="1232000"/>
    <n v="1232000"/>
    <x v="2"/>
    <s v="Ingreso"/>
  </r>
  <r>
    <s v="2019"/>
    <x v="4"/>
    <s v="17"/>
    <x v="0"/>
    <s v="000008306"/>
    <s v="000008306"/>
    <s v="4174051001          "/>
    <s v="VENTA DE GANCHOS (IVA)        "/>
    <s v="  800232585"/>
    <s v="PROMAPLAST S.A.S."/>
    <s v="80999003            "/>
    <x v="0"/>
    <m/>
    <m/>
    <m/>
    <s v="001373"/>
    <s v="VTA DE GANCHOS              "/>
    <s v="05/17/2019"/>
    <n v="0"/>
    <n v="1192200"/>
    <n v="1192200"/>
    <x v="2"/>
    <s v="Ingreso"/>
  </r>
  <r>
    <s v="2019"/>
    <x v="4"/>
    <s v="20"/>
    <x v="0"/>
    <s v="000008308"/>
    <s v="000008308"/>
    <s v="4174051001          "/>
    <s v="VENTA DE GANCHOS (IVA)        "/>
    <s v="  901168657"/>
    <s v="PLASTICOS DURAN &amp; MARULANDA S."/>
    <s v="80999002            "/>
    <x v="1"/>
    <m/>
    <m/>
    <m/>
    <s v="001414"/>
    <s v="VTA GANCHOS                 "/>
    <s v="05/20/2019"/>
    <n v="0"/>
    <n v="1463700"/>
    <n v="1463700"/>
    <x v="2"/>
    <s v="Ingreso"/>
  </r>
  <r>
    <s v="2019"/>
    <x v="4"/>
    <s v="20"/>
    <x v="0"/>
    <s v="000008314"/>
    <s v="000008314"/>
    <s v="4174051001          "/>
    <s v="VENTA DE GANCHOS (IVA)        "/>
    <s v="  890319797"/>
    <s v="COMPAÑIA COLOMBIANA RECICLADOR"/>
    <s v="80999003            "/>
    <x v="0"/>
    <m/>
    <m/>
    <m/>
    <s v="001439"/>
    <s v="REC ABR 27 A MAY 14         "/>
    <s v="05/20/2019"/>
    <n v="0"/>
    <n v="82560"/>
    <n v="82560"/>
    <x v="2"/>
    <s v="Ingreso"/>
  </r>
  <r>
    <s v="2019"/>
    <x v="4"/>
    <s v="28"/>
    <x v="0"/>
    <s v="000008334"/>
    <s v="000008334"/>
    <s v="4174051001          "/>
    <s v="VENTA DE GANCHOS (IVA)        "/>
    <s v="  901196953"/>
    <s v="CANOPLAST M Y R SAS"/>
    <s v="80999003            "/>
    <x v="0"/>
    <m/>
    <m/>
    <m/>
    <s v="002573"/>
    <s v="VTA GANCHOS                 "/>
    <s v="05/28/2019"/>
    <n v="0"/>
    <n v="2440000"/>
    <n v="2440000"/>
    <x v="2"/>
    <s v="Ingreso"/>
  </r>
  <r>
    <s v="2019"/>
    <x v="4"/>
    <s v="29"/>
    <x v="0"/>
    <s v="000008343"/>
    <s v="000008343"/>
    <s v="4174051001          "/>
    <s v="VENTA DE GANCHOS (IVA)        "/>
    <s v="  901232256"/>
    <s v="PLASTICOS JD COLOMBIA S.A.S."/>
    <s v="80999003            "/>
    <x v="0"/>
    <m/>
    <m/>
    <m/>
    <s v="002929"/>
    <s v="VTA DE GANCHOS              "/>
    <s v="05/29/2019"/>
    <n v="0"/>
    <n v="6532800"/>
    <n v="6532800"/>
    <x v="2"/>
    <s v="Ingreso"/>
  </r>
  <r>
    <s v="2019"/>
    <x v="4"/>
    <s v="30"/>
    <x v="0"/>
    <s v="000008350"/>
    <s v="000008350"/>
    <s v="4174051001          "/>
    <s v="VENTA DE GANCHOS (IVA)        "/>
    <s v="   98519615"/>
    <s v="RESTREPO GUTIERREZ JUAN RODOLF"/>
    <s v="80999002            "/>
    <x v="1"/>
    <m/>
    <m/>
    <m/>
    <s v="002972"/>
    <s v="VTA GANCHOS                 "/>
    <s v="05/30/2019"/>
    <n v="0"/>
    <n v="1026000"/>
    <n v="1026000"/>
    <x v="2"/>
    <s v="Ingreso"/>
  </r>
  <r>
    <s v="2019"/>
    <x v="4"/>
    <s v="30"/>
    <x v="0"/>
    <s v="000008350"/>
    <s v="000008350"/>
    <s v="4174051001          "/>
    <s v="VENTA DE GANCHOS (IVA)        "/>
    <s v="   98519615"/>
    <s v="RESTREPO GUTIERREZ JUAN RODOLF"/>
    <s v="80999005            "/>
    <x v="2"/>
    <m/>
    <m/>
    <m/>
    <s v="002973"/>
    <s v="VTA GANCHOS                 "/>
    <s v="05/30/2019"/>
    <n v="0"/>
    <n v="1364000"/>
    <n v="1364000"/>
    <x v="2"/>
    <s v="Ingreso"/>
  </r>
  <r>
    <s v="2019"/>
    <x v="4"/>
    <s v="30"/>
    <x v="0"/>
    <s v="000008350"/>
    <s v="000008350"/>
    <s v="4174051001          "/>
    <s v="VENTA DE GANCHOS (IVA)        "/>
    <s v="   98519615"/>
    <s v="RESTREPO GUTIERREZ JUAN RODOLF"/>
    <s v="80999006            "/>
    <x v="5"/>
    <m/>
    <m/>
    <m/>
    <s v="002974"/>
    <s v="VTA GANCHOS                 "/>
    <s v="05/30/2019"/>
    <n v="0"/>
    <n v="1446000"/>
    <n v="1446000"/>
    <x v="2"/>
    <s v="Ingreso"/>
  </r>
  <r>
    <s v="2019"/>
    <x v="4"/>
    <s v="30"/>
    <x v="0"/>
    <s v="000008351"/>
    <s v="000008351"/>
    <s v="4174051001          "/>
    <s v="VENTA DE GANCHOS (IVA)        "/>
    <s v="  901168657"/>
    <s v="PLASTICOS DURAN &amp; MARULANDA S."/>
    <s v="80999002            "/>
    <x v="1"/>
    <m/>
    <m/>
    <m/>
    <s v="002979"/>
    <s v="VTA GANCHOS                 "/>
    <s v="05/30/2019"/>
    <n v="0"/>
    <n v="1275000"/>
    <n v="1275000"/>
    <x v="2"/>
    <s v="Ingreso"/>
  </r>
  <r>
    <s v="2019"/>
    <x v="4"/>
    <s v="30"/>
    <x v="0"/>
    <s v="000008351"/>
    <s v="000008351"/>
    <s v="4174051001          "/>
    <s v="VENTA DE GANCHOS (IVA)        "/>
    <s v="  901168657"/>
    <s v="PLASTICOS DURAN &amp; MARULANDA S."/>
    <s v="80999008            "/>
    <x v="4"/>
    <m/>
    <m/>
    <m/>
    <s v="002980"/>
    <s v="VTA GANCHOS                 "/>
    <s v="05/30/2019"/>
    <n v="0"/>
    <n v="2490000"/>
    <n v="2490000"/>
    <x v="2"/>
    <s v="Ingreso"/>
  </r>
  <r>
    <s v="2019"/>
    <x v="4"/>
    <s v="30"/>
    <x v="0"/>
    <s v="000008352"/>
    <s v="000008352"/>
    <s v="4174051001          "/>
    <s v="VENTA DE GANCHOS (IVA)        "/>
    <s v="  890211496"/>
    <s v="REPLASANDER LIMITADA"/>
    <s v="80999004            "/>
    <x v="3"/>
    <m/>
    <m/>
    <m/>
    <s v="002983"/>
    <s v="VTA DE GANCHOS              "/>
    <s v="05/30/2019"/>
    <n v="0"/>
    <n v="1204000"/>
    <n v="1204000"/>
    <x v="2"/>
    <s v="Ingreso"/>
  </r>
  <r>
    <s v="2019"/>
    <x v="4"/>
    <s v="30"/>
    <x v="0"/>
    <s v="000008354"/>
    <s v="000008354"/>
    <s v="4174051001          "/>
    <s v="VENTA DE GANCHOS (IVA)        "/>
    <s v="  890319797"/>
    <s v="COMPAÑIA COLOMBIANA RECICLADOR"/>
    <s v="80999003            "/>
    <x v="0"/>
    <m/>
    <m/>
    <m/>
    <s v="002995"/>
    <s v="REC MAYO 1528 BOGOTA       "/>
    <s v="05/30/2019"/>
    <n v="0"/>
    <n v="86000"/>
    <n v="86000"/>
    <x v="2"/>
    <s v="Ingreso"/>
  </r>
  <r>
    <s v="2019"/>
    <x v="5"/>
    <s v="13"/>
    <x v="0"/>
    <s v="000008363"/>
    <s v="000008363"/>
    <s v="4174051001          "/>
    <s v="VENTA DE GANCHOS (IVA)        "/>
    <s v="  800232585"/>
    <s v="PROMAPLAST S.A.S."/>
    <s v="80999003            "/>
    <x v="0"/>
    <m/>
    <m/>
    <m/>
    <s v="000620"/>
    <s v="VTA DE GANCHOS BOGOTA       "/>
    <s v="06/13/2019"/>
    <n v="0"/>
    <n v="1083000"/>
    <n v="1083000"/>
    <x v="2"/>
    <s v="Ingreso"/>
  </r>
  <r>
    <s v="2019"/>
    <x v="5"/>
    <s v="17"/>
    <x v="0"/>
    <s v="000008378"/>
    <s v="000008378"/>
    <s v="4174051001          "/>
    <s v="VENTA DE GANCHOS (IVA)        "/>
    <s v="  800232585"/>
    <s v="PROMAPLAST S.A.S."/>
    <s v="80999003            "/>
    <x v="0"/>
    <m/>
    <m/>
    <m/>
    <s v="000885"/>
    <s v="VTA DE GANCHOS              "/>
    <s v="06/17/2019"/>
    <n v="0"/>
    <n v="1073400"/>
    <n v="1073400"/>
    <x v="2"/>
    <s v="Ingreso"/>
  </r>
  <r>
    <s v="2019"/>
    <x v="5"/>
    <s v="17"/>
    <x v="0"/>
    <s v="000008379"/>
    <s v="000008379"/>
    <s v="4174051001          "/>
    <s v="VENTA DE GANCHOS (IVA)        "/>
    <s v="   70781754"/>
    <s v="ARBOLEDA CAÑAS JOSE EDGAR"/>
    <s v="80999002            "/>
    <x v="1"/>
    <m/>
    <m/>
    <m/>
    <s v="000888"/>
    <s v="VTA DE GANCHOS MEDELLIN     "/>
    <s v="06/17/2019"/>
    <n v="0"/>
    <n v="2112000"/>
    <n v="2112000"/>
    <x v="2"/>
    <s v="Ingreso"/>
  </r>
  <r>
    <s v="2019"/>
    <x v="5"/>
    <s v="18"/>
    <x v="0"/>
    <s v="000008384"/>
    <s v="000008384"/>
    <s v="4174051001          "/>
    <s v="VENTA DE GANCHOS (IVA)        "/>
    <s v="  900771500"/>
    <s v="INVERSIONES PLASTICOL S.A.S."/>
    <s v="80999002            "/>
    <x v="1"/>
    <m/>
    <m/>
    <m/>
    <s v="000949"/>
    <s v="VTA GANCHOS ANTIOQUIA       "/>
    <s v="06/18/2019"/>
    <n v="0"/>
    <n v="728000"/>
    <n v="728000"/>
    <x v="2"/>
    <s v="Ingreso"/>
  </r>
  <r>
    <s v="2019"/>
    <x v="5"/>
    <s v="18"/>
    <x v="0"/>
    <s v="000008385"/>
    <s v="000008385"/>
    <s v="4174051001          "/>
    <s v="VENTA DE GANCHOS (IVA)        "/>
    <s v="  901196953"/>
    <s v="CANOPLAST M Y R SAS"/>
    <s v="80999003            "/>
    <x v="0"/>
    <m/>
    <m/>
    <m/>
    <s v="000953"/>
    <s v="VTA DE GANCHOS BOGOTA       "/>
    <s v="06/18/2019"/>
    <n v="0"/>
    <n v="1017600"/>
    <n v="1017600"/>
    <x v="2"/>
    <s v="Ingreso"/>
  </r>
  <r>
    <s v="2019"/>
    <x v="5"/>
    <s v="18"/>
    <x v="0"/>
    <s v="000008395"/>
    <s v="000008395"/>
    <s v="4174051001          "/>
    <s v="VENTA DE GANCHOS (IVA)        "/>
    <s v="  900771500"/>
    <s v="INVERSIONES PLASTICOL S.A.S."/>
    <s v="80999002            "/>
    <x v="1"/>
    <m/>
    <m/>
    <m/>
    <s v="001004"/>
    <s v="VTA DE GANCHOS              "/>
    <s v="06/18/2019"/>
    <n v="0"/>
    <n v="770000"/>
    <n v="770000"/>
    <x v="2"/>
    <s v="Ingreso"/>
  </r>
  <r>
    <s v="2019"/>
    <x v="5"/>
    <s v="19"/>
    <x v="0"/>
    <s v="000008396"/>
    <s v="000008396"/>
    <s v="4174051001          "/>
    <s v="VENTA DE GANCHOS (IVA)        "/>
    <s v="  901168657"/>
    <s v="PLASTICOS DURAN &amp; MARULANDA S."/>
    <s v="80999002            "/>
    <x v="1"/>
    <m/>
    <m/>
    <m/>
    <s v="001046"/>
    <s v="VTA REC REM 81              "/>
    <s v="06/19/2019"/>
    <n v="0"/>
    <n v="770100"/>
    <n v="770100"/>
    <x v="2"/>
    <s v="Ingreso"/>
  </r>
  <r>
    <s v="2019"/>
    <x v="5"/>
    <s v="19"/>
    <x v="0"/>
    <s v="000008403"/>
    <s v="000008403"/>
    <s v="4174051001          "/>
    <s v="VENTA DE GANCHOS (IVA)        "/>
    <s v="  890211496"/>
    <s v="REPLASANDER LIMITADA"/>
    <s v="80999004            "/>
    <x v="3"/>
    <m/>
    <m/>
    <m/>
    <s v="001075"/>
    <s v="VTA DE GANCHOS              "/>
    <s v="06/19/2019"/>
    <n v="0"/>
    <n v="842800"/>
    <n v="842800"/>
    <x v="2"/>
    <s v="Ingreso"/>
  </r>
  <r>
    <s v="2019"/>
    <x v="5"/>
    <s v="20"/>
    <x v="0"/>
    <s v="000008417"/>
    <s v="000008417"/>
    <s v="4174051001          "/>
    <s v="VENTA DE GANCHOS (IVA)        "/>
    <s v="   98519615"/>
    <s v="RESTREPO GUTIERREZ JUAN RODOLF"/>
    <s v="80999006            "/>
    <x v="5"/>
    <m/>
    <m/>
    <m/>
    <s v="001172"/>
    <s v="VTA GANCHOS PEREIRA         "/>
    <s v="06/20/2019"/>
    <n v="0"/>
    <n v="1290000"/>
    <n v="1290000"/>
    <x v="2"/>
    <s v="Ingreso"/>
  </r>
  <r>
    <s v="2019"/>
    <x v="5"/>
    <s v="20"/>
    <x v="0"/>
    <s v="000008418"/>
    <s v="000008418"/>
    <s v="4174051001          "/>
    <s v="VENTA DE GANCHOS (IVA)        "/>
    <s v="  900771500"/>
    <s v="INVERSIONES PLASTICOL S.A.S."/>
    <s v="80999005            "/>
    <x v="2"/>
    <m/>
    <m/>
    <m/>
    <s v="001176"/>
    <s v="VTA GANCHOS                 "/>
    <s v="06/20/2019"/>
    <n v="0"/>
    <n v="1380000"/>
    <n v="1380000"/>
    <x v="2"/>
    <s v="Ingreso"/>
  </r>
  <r>
    <s v="2019"/>
    <x v="5"/>
    <s v="25"/>
    <x v="0"/>
    <s v="000008426"/>
    <s v="000008426"/>
    <s v="4174051001          "/>
    <s v="VENTA DE GANCHOS (IVA)        "/>
    <s v="   70781754"/>
    <s v="ARBOLEDA CAÑAS JOSE EDGAR"/>
    <s v="80999002            "/>
    <x v="1"/>
    <m/>
    <m/>
    <m/>
    <s v="002389"/>
    <s v="VTA DE GANCHOS              "/>
    <s v="06/25/2019"/>
    <n v="0"/>
    <n v="1320000"/>
    <n v="1320000"/>
    <x v="2"/>
    <s v="Ingreso"/>
  </r>
  <r>
    <s v="2019"/>
    <x v="5"/>
    <s v="25"/>
    <x v="0"/>
    <s v="000008428"/>
    <s v="000008428"/>
    <s v="4174051001          "/>
    <s v="VENTA DE GANCHOS (IVA)        "/>
    <s v="  900771500"/>
    <s v="INVERSIONES PLASTICOL S.A.S."/>
    <s v="80999008            "/>
    <x v="4"/>
    <m/>
    <m/>
    <m/>
    <s v="002396"/>
    <s v="VTA DE GANCHOS              "/>
    <s v="06/25/2019"/>
    <n v="0"/>
    <n v="1340000"/>
    <n v="1340000"/>
    <x v="2"/>
    <s v="Ingreso"/>
  </r>
  <r>
    <s v="2019"/>
    <x v="5"/>
    <s v="26"/>
    <x v="0"/>
    <s v="000008430"/>
    <s v="000008430"/>
    <s v="4174051001          "/>
    <s v="VENTA DE GANCHOS (IVA)        "/>
    <s v="  890319797"/>
    <s v="COMPAÑIA COLOMBIANA RECICLADOR"/>
    <s v="80999003            "/>
    <x v="0"/>
    <m/>
    <m/>
    <m/>
    <s v="002472"/>
    <s v="REC MAYO 29 A JUN 15        "/>
    <s v="06/26/2019"/>
    <n v="0"/>
    <n v="82216"/>
    <n v="82216"/>
    <x v="2"/>
    <s v="Ingreso"/>
  </r>
  <r>
    <s v="2019"/>
    <x v="5"/>
    <s v="28"/>
    <x v="0"/>
    <s v="000008437"/>
    <s v="000008437"/>
    <s v="4174051001          "/>
    <s v="VENTA DE GANCHOS (IVA)        "/>
    <s v="  800232585"/>
    <s v="PROMAPLAST S.A.S."/>
    <s v="80999003            "/>
    <x v="0"/>
    <m/>
    <m/>
    <m/>
    <s v="002733"/>
    <s v="VTA GANCHOS                 "/>
    <s v="06/28/2019"/>
    <n v="0"/>
    <n v="1186800"/>
    <n v="1186800"/>
    <x v="2"/>
    <s v="Ingreso"/>
  </r>
  <r>
    <s v="2019"/>
    <x v="5"/>
    <s v="28"/>
    <x v="0"/>
    <s v="000008450"/>
    <s v="000008450"/>
    <s v="4174051001          "/>
    <s v="VENTA DE GANCHOS (IVA)        "/>
    <s v="   98519615"/>
    <s v="RESTREPO GUTIERREZ JUAN RODOLF"/>
    <s v="80999002            "/>
    <x v="1"/>
    <m/>
    <m/>
    <m/>
    <s v="002810"/>
    <s v="RECICLAJE                   "/>
    <s v="06/28/2019"/>
    <n v="0"/>
    <n v="1332000"/>
    <n v="1332000"/>
    <x v="2"/>
    <s v="Ingreso"/>
  </r>
  <r>
    <s v="2019"/>
    <x v="5"/>
    <s v="28"/>
    <x v="0"/>
    <s v="000008451"/>
    <s v="000008451"/>
    <s v="4174051001          "/>
    <s v="VENTA DE GANCHOS (IVA)        "/>
    <s v="  890319797"/>
    <s v="COMPAÑIA COLOMBIANA RECICLADOR"/>
    <s v="80999003            "/>
    <x v="0"/>
    <m/>
    <m/>
    <m/>
    <s v="002817"/>
    <s v="RECICLAJE                   "/>
    <s v="06/28/2019"/>
    <n v="0"/>
    <n v="138288"/>
    <n v="138288"/>
    <x v="2"/>
    <s v="Ingreso"/>
  </r>
  <r>
    <s v="2019"/>
    <x v="6"/>
    <s v="11"/>
    <x v="0"/>
    <s v="000008464"/>
    <s v="000008464"/>
    <s v="4174051001          "/>
    <s v="VENTA DE GANCHOS (IVA)        "/>
    <s v="  901232256"/>
    <s v="PLASTICOS JD COLOMBIA S.A.S."/>
    <s v="80999002            "/>
    <x v="1"/>
    <m/>
    <m/>
    <m/>
    <s v="000366"/>
    <s v="VTA DE GANCHOS              "/>
    <s v="07/11/2019"/>
    <n v="0"/>
    <n v="4014000"/>
    <n v="4014000"/>
    <x v="2"/>
    <s v="Ingreso"/>
  </r>
  <r>
    <s v="2019"/>
    <x v="6"/>
    <s v="11"/>
    <x v="0"/>
    <s v="000008465"/>
    <s v="000008465"/>
    <s v="4174051001          "/>
    <s v="VENTA DE GANCHOS (IVA)        "/>
    <s v="  901196953"/>
    <s v="CANOPLAST M Y R SAS"/>
    <s v="80999003            "/>
    <x v="0"/>
    <m/>
    <m/>
    <m/>
    <s v="000370"/>
    <s v="VTA DE GANCHOS              "/>
    <s v="07/11/2019"/>
    <n v="0"/>
    <n v="3917600"/>
    <n v="3917600"/>
    <x v="2"/>
    <s v="Ingreso"/>
  </r>
  <r>
    <s v="2019"/>
    <x v="6"/>
    <s v="11"/>
    <x v="0"/>
    <s v="000008466"/>
    <s v="000008466"/>
    <s v="4174051001          "/>
    <s v="VENTA DE GANCHOS (IVA)        "/>
    <s v="  901168657"/>
    <s v="PLASTICOS DURAN &amp; MARULANDA S."/>
    <s v="80999002            "/>
    <x v="1"/>
    <m/>
    <m/>
    <m/>
    <s v="000375"/>
    <s v="VTA RECICLAJE               "/>
    <s v="07/11/2019"/>
    <n v="0"/>
    <n v="1347250"/>
    <n v="1347250"/>
    <x v="2"/>
    <s v="Ingreso"/>
  </r>
  <r>
    <s v="2019"/>
    <x v="6"/>
    <s v="11"/>
    <x v="0"/>
    <s v="000008467"/>
    <s v="000008467"/>
    <s v="4174051001          "/>
    <s v="VENTA DE GANCHOS (IVA)        "/>
    <s v="  800232585"/>
    <s v="PROMAPLAST S.A.S."/>
    <s v="80999003            "/>
    <x v="0"/>
    <m/>
    <m/>
    <m/>
    <s v="000379"/>
    <s v="VTA DE GANCHOS              "/>
    <s v="07/11/2019"/>
    <n v="0"/>
    <n v="996000"/>
    <n v="996000"/>
    <x v="2"/>
    <s v="Ingreso"/>
  </r>
  <r>
    <s v="2019"/>
    <x v="6"/>
    <s v="11"/>
    <x v="0"/>
    <s v="000008468"/>
    <s v="000008468"/>
    <s v="4174051001          "/>
    <s v="VENTA DE GANCHOS (IVA)        "/>
    <s v="  900771500"/>
    <s v="INVERSIONES PLASTICOL S.A.S."/>
    <s v="80999002            "/>
    <x v="1"/>
    <m/>
    <m/>
    <m/>
    <s v="000383"/>
    <s v="VTA DE GANCHOS              "/>
    <s v="07/11/2019"/>
    <n v="0"/>
    <n v="1344000"/>
    <n v="1344000"/>
    <x v="2"/>
    <s v="Ingreso"/>
  </r>
  <r>
    <s v="2019"/>
    <x v="6"/>
    <s v="12"/>
    <x v="0"/>
    <s v="000008483"/>
    <s v="000008483"/>
    <s v="4174051001          "/>
    <s v="VENTA DE GANCHOS (IVA)        "/>
    <s v="  890319797"/>
    <s v="COMPAÑIA COLOMBIANA RECICLADOR"/>
    <s v="80999003            "/>
    <x v="0"/>
    <m/>
    <m/>
    <m/>
    <s v="000805"/>
    <s v="REC JUNIO 29 A JULIO 6      "/>
    <s v="07/12/2019"/>
    <n v="0"/>
    <n v="34400"/>
    <n v="34400"/>
    <x v="2"/>
    <s v="Ingreso"/>
  </r>
  <r>
    <s v="2019"/>
    <x v="6"/>
    <s v="16"/>
    <x v="0"/>
    <s v="000008488"/>
    <s v="000008488"/>
    <s v="4174051001          "/>
    <s v="VENTA DE GANCHOS (IVA)        "/>
    <s v="  900771500"/>
    <s v="INVERSIONES PLASTICOL S.A.S."/>
    <s v="80999005            "/>
    <x v="2"/>
    <m/>
    <m/>
    <m/>
    <s v="000982"/>
    <s v="VTA DE GANCHOS              "/>
    <s v="07/16/2019"/>
    <n v="0"/>
    <n v="1550000"/>
    <n v="1550000"/>
    <x v="2"/>
    <s v="Ingreso"/>
  </r>
  <r>
    <s v="2019"/>
    <x v="6"/>
    <s v="17"/>
    <x v="0"/>
    <s v="000008499"/>
    <s v="000008499"/>
    <s v="4174051001          "/>
    <s v="VENTA DE GANCHOS (IVA)        "/>
    <s v="  901168657"/>
    <s v="PLASTICOS DURAN &amp; MARULANDA S."/>
    <s v="80999003            "/>
    <x v="0"/>
    <m/>
    <m/>
    <m/>
    <s v="001093"/>
    <s v="VTA DE GANCHOS              "/>
    <s v="07/17/2019"/>
    <n v="0"/>
    <n v="2850000"/>
    <n v="2850000"/>
    <x v="2"/>
    <s v="Ingreso"/>
  </r>
  <r>
    <s v="2019"/>
    <x v="6"/>
    <s v="17"/>
    <x v="0"/>
    <s v="000008499"/>
    <s v="000008499"/>
    <s v="4174051001          "/>
    <s v="VENTA DE GANCHOS (IVA)        "/>
    <s v="  901168657"/>
    <s v="PLASTICOS DURAN &amp; MARULANDA S."/>
    <s v="80999005            "/>
    <x v="2"/>
    <m/>
    <m/>
    <m/>
    <s v="001094"/>
    <s v="VTA DE GANCHOS              "/>
    <s v="07/17/2019"/>
    <n v="0"/>
    <n v="2370000"/>
    <n v="2370000"/>
    <x v="2"/>
    <s v="Ingreso"/>
  </r>
  <r>
    <s v="2019"/>
    <x v="6"/>
    <s v="17"/>
    <x v="0"/>
    <s v="000008500"/>
    <s v="000008500"/>
    <s v="4174051001          "/>
    <s v="VENTA DE GANCHOS (IVA)        "/>
    <s v="   70781754"/>
    <s v="ARBOLEDA CAÑAS JOSE EDGAR"/>
    <s v="80999002            "/>
    <x v="1"/>
    <m/>
    <m/>
    <m/>
    <s v="001097"/>
    <s v="VTA DE GANCHOS              "/>
    <s v="07/17/2019"/>
    <n v="0"/>
    <n v="1760000"/>
    <n v="1760000"/>
    <x v="2"/>
    <s v="Ingreso"/>
  </r>
  <r>
    <s v="2019"/>
    <x v="6"/>
    <s v="17"/>
    <x v="0"/>
    <s v="000008501"/>
    <s v="000008501"/>
    <s v="4174051001          "/>
    <s v="VENTA DE GANCHOS (IVA)        "/>
    <s v="  901232256"/>
    <s v="PLASTICOS JD COLOMBIA S.A.S."/>
    <s v="80999008            "/>
    <x v="4"/>
    <m/>
    <m/>
    <m/>
    <s v="001101"/>
    <s v="VTA DE GANCHOS              "/>
    <s v="07/17/2019"/>
    <n v="0"/>
    <n v="4668000"/>
    <n v="4668000"/>
    <x v="2"/>
    <s v="Ingreso"/>
  </r>
  <r>
    <s v="2019"/>
    <x v="6"/>
    <s v="17"/>
    <x v="0"/>
    <s v="000008502"/>
    <s v="000008502"/>
    <s v="4174051001          "/>
    <s v="VENTA DE GANCHOS (IVA)        "/>
    <s v="  890319797"/>
    <s v="COMPAÑIA COLOMBIANA RECICLADOR"/>
    <s v="80999003            "/>
    <x v="0"/>
    <m/>
    <m/>
    <m/>
    <s v="001107"/>
    <s v="REC JULIO 713 BOGOTA       "/>
    <s v="07/17/2019"/>
    <n v="0"/>
    <n v="25800"/>
    <n v="25800"/>
    <x v="2"/>
    <s v="Ingreso"/>
  </r>
  <r>
    <s v="2019"/>
    <x v="6"/>
    <s v="22"/>
    <x v="0"/>
    <s v="000008511"/>
    <s v="000008511"/>
    <s v="4174051001          "/>
    <s v="VENTA DE GANCHOS (IVA)        "/>
    <s v="   98519615"/>
    <s v="RESTREPO GUTIERREZ JUAN RODOLF"/>
    <s v="80999004            "/>
    <x v="3"/>
    <m/>
    <m/>
    <m/>
    <s v="001695"/>
    <s v="VTA DE GANCHOS              "/>
    <s v="07/22/2019"/>
    <n v="0"/>
    <n v="2004000"/>
    <n v="2004000"/>
    <x v="2"/>
    <s v="Ingreso"/>
  </r>
  <r>
    <s v="2019"/>
    <x v="6"/>
    <s v="22"/>
    <x v="0"/>
    <s v="000008511"/>
    <s v="000008511"/>
    <s v="4174051001          "/>
    <s v="VENTA DE GANCHOS (IVA)        "/>
    <s v="   98519615"/>
    <s v="RESTREPO GUTIERREZ JUAN RODOLF"/>
    <s v="80999005            "/>
    <x v="2"/>
    <m/>
    <m/>
    <m/>
    <s v="001696"/>
    <s v="VTA DE GANCHOS              "/>
    <s v="07/22/2019"/>
    <n v="0"/>
    <n v="760000"/>
    <n v="760000"/>
    <x v="2"/>
    <s v="Ingreso"/>
  </r>
  <r>
    <s v="2019"/>
    <x v="6"/>
    <s v="25"/>
    <x v="0"/>
    <s v="000008517"/>
    <s v="000008517"/>
    <s v="4174051001          "/>
    <s v="VENTA DE GANCHOS (IVA)        "/>
    <s v="  901196953"/>
    <s v="CANOPLAST M Y R SAS"/>
    <s v="80999003            "/>
    <x v="0"/>
    <m/>
    <m/>
    <m/>
    <s v="002497"/>
    <s v="VTA DE GANCHOS              "/>
    <s v="07/25/2019"/>
    <n v="0"/>
    <n v="840000"/>
    <n v="840000"/>
    <x v="2"/>
    <s v="Ingreso"/>
  </r>
  <r>
    <s v="2019"/>
    <x v="6"/>
    <s v="29"/>
    <x v="0"/>
    <s v="000008537"/>
    <s v="000008537"/>
    <s v="4174051001          "/>
    <s v="VENTA DE GANCHOS (IVA)        "/>
    <s v="  901232256"/>
    <s v="PLASTICOS JD COLOMBIA S.A.S."/>
    <s v="80999002            "/>
    <x v="1"/>
    <m/>
    <m/>
    <m/>
    <s v="002624"/>
    <s v="VTA DE GANCHOS              "/>
    <s v="07/29/2019"/>
    <n v="0"/>
    <n v="1269000"/>
    <n v="1269000"/>
    <x v="2"/>
    <s v="Ingreso"/>
  </r>
  <r>
    <s v="2019"/>
    <x v="6"/>
    <s v="29"/>
    <x v="0"/>
    <s v="000008538"/>
    <s v="000008538"/>
    <s v="4174051001          "/>
    <s v="VENTA DE GANCHOS (IVA)        "/>
    <s v="  900771500"/>
    <s v="INVERSIONES PLASTICOL S.A.S."/>
    <s v="80999005            "/>
    <x v="2"/>
    <m/>
    <m/>
    <m/>
    <s v="002628"/>
    <s v="VTA DE GANCHOS              "/>
    <s v="07/29/2019"/>
    <n v="0"/>
    <n v="1330000"/>
    <n v="1330000"/>
    <x v="2"/>
    <s v="Ingreso"/>
  </r>
  <r>
    <s v="2019"/>
    <x v="6"/>
    <s v="30"/>
    <x v="0"/>
    <s v="000008547"/>
    <s v="000008547"/>
    <s v="4174051001          "/>
    <s v="VENTA DE GANCHOS (IVA)        "/>
    <s v="  901168657"/>
    <s v="PLASTICOS DURAN &amp; MARULANDA S."/>
    <s v="80999002            "/>
    <x v="1"/>
    <m/>
    <m/>
    <m/>
    <s v="002665"/>
    <s v="RECICLAJE                   "/>
    <s v="07/30/2019"/>
    <n v="0"/>
    <n v="1411000"/>
    <n v="1411000"/>
    <x v="2"/>
    <s v="Ingreso"/>
  </r>
  <r>
    <s v="2019"/>
    <x v="6"/>
    <s v="30"/>
    <x v="0"/>
    <s v="000008552"/>
    <s v="000008552"/>
    <s v="4174051001          "/>
    <s v="VENTA DE GANCHOS (IVA)        "/>
    <s v="   98519615"/>
    <s v="RESTREPO GUTIERREZ JUAN RODOLF"/>
    <s v="80999003            "/>
    <x v="0"/>
    <m/>
    <m/>
    <m/>
    <s v="002684"/>
    <s v="RECICLAJE                   "/>
    <s v="07/30/2019"/>
    <n v="0"/>
    <n v="2024000"/>
    <n v="2024000"/>
    <x v="2"/>
    <s v="Ingreso"/>
  </r>
  <r>
    <s v="2019"/>
    <x v="6"/>
    <s v="31"/>
    <x v="0"/>
    <s v="000008555"/>
    <s v="000008555"/>
    <s v="4174051001          "/>
    <s v="VENTA DE GANCHOS (IVA)        "/>
    <s v="  890319797"/>
    <s v="COMPAÑIA COLOMBIANA RECICLADOR"/>
    <s v="80999003            "/>
    <x v="0"/>
    <m/>
    <m/>
    <m/>
    <s v="002882"/>
    <s v="REC BOGOTA JULIO 1422      "/>
    <s v="07/31/2019"/>
    <n v="0"/>
    <n v="85870"/>
    <n v="85870"/>
    <x v="2"/>
    <s v="Ingreso"/>
  </r>
  <r>
    <s v="2019"/>
    <x v="10"/>
    <s v="14"/>
    <x v="0"/>
    <s v="000008570"/>
    <s v="000008570"/>
    <s v="4174051001          "/>
    <s v="VENTA DE GANCHOS (IVA)        "/>
    <s v="  901232256"/>
    <s v="PLASTICOS JD COLOMBIA S.A.S."/>
    <s v="80999008            "/>
    <x v="4"/>
    <m/>
    <m/>
    <m/>
    <s v="000742"/>
    <s v="VTA DE GANCHOS              "/>
    <s v="08/14/2019"/>
    <n v="0"/>
    <n v="4380000"/>
    <n v="4380000"/>
    <x v="2"/>
    <s v="Ingreso"/>
  </r>
  <r>
    <s v="2019"/>
    <x v="10"/>
    <s v="14"/>
    <x v="0"/>
    <s v="000008571"/>
    <s v="000008571"/>
    <s v="4174051001          "/>
    <s v="VENTA DE GANCHOS (IVA)        "/>
    <s v="   98519615"/>
    <s v="RESTREPO GUTIERREZ JUAN RODOLF"/>
    <s v="80999002            "/>
    <x v="1"/>
    <m/>
    <m/>
    <m/>
    <s v="000745"/>
    <s v="VTA GANCHOS                 "/>
    <s v="08/14/2019"/>
    <n v="0"/>
    <n v="1467000"/>
    <n v="1467000"/>
    <x v="2"/>
    <s v="Ingreso"/>
  </r>
  <r>
    <s v="2019"/>
    <x v="10"/>
    <s v="14"/>
    <x v="0"/>
    <s v="000008572"/>
    <s v="000008572"/>
    <s v="4174051001          "/>
    <s v="VENTA DE GANCHOS (IVA)        "/>
    <s v="  901168657"/>
    <s v="PLASTICOS DURAN &amp; MARULANDA S."/>
    <s v="80999002            "/>
    <x v="1"/>
    <m/>
    <m/>
    <m/>
    <s v="000748"/>
    <s v="VTA TAGS                    "/>
    <s v="08/14/2019"/>
    <n v="0"/>
    <n v="1925000"/>
    <n v="1925000"/>
    <x v="2"/>
    <s v="Ingreso"/>
  </r>
  <r>
    <s v="2019"/>
    <x v="10"/>
    <s v="14"/>
    <x v="0"/>
    <s v="000008573"/>
    <s v="000008573"/>
    <s v="4174051001          "/>
    <s v="VENTA DE GANCHOS (IVA)        "/>
    <s v="  800232585"/>
    <s v="PROMAPLAST S.A.S."/>
    <s v="80999003            "/>
    <x v="0"/>
    <m/>
    <m/>
    <m/>
    <s v="000752"/>
    <s v="VTA DE GANCHOS              "/>
    <s v="08/14/2019"/>
    <n v="0"/>
    <n v="3252000"/>
    <n v="3252000"/>
    <x v="2"/>
    <s v="Ingreso"/>
  </r>
  <r>
    <s v="2019"/>
    <x v="10"/>
    <s v="14"/>
    <x v="0"/>
    <s v="000008574"/>
    <s v="000008574"/>
    <s v="4174051001          "/>
    <s v="VENTA DE GANCHOS (IVA)        "/>
    <s v="  900771500"/>
    <s v="INVERSIONES PLASTICOL S.A.S."/>
    <s v="80999006            "/>
    <x v="5"/>
    <m/>
    <m/>
    <m/>
    <s v="000756"/>
    <s v="VTA GANCHOS                 "/>
    <s v="08/14/2019"/>
    <n v="0"/>
    <n v="1476000"/>
    <n v="1476000"/>
    <x v="2"/>
    <s v="Ingreso"/>
  </r>
  <r>
    <s v="2019"/>
    <x v="10"/>
    <s v="16"/>
    <x v="0"/>
    <s v="000008587"/>
    <s v="000008587"/>
    <s v="4174051001          "/>
    <s v="VENTA DE GANCHOS (IVA)        "/>
    <s v="   70781754"/>
    <s v="ARBOLEDA CAÑAS JOSE EDGAR"/>
    <s v="80999002            "/>
    <x v="1"/>
    <m/>
    <m/>
    <m/>
    <s v="000876"/>
    <s v="VTA DE GANCHOS              "/>
    <s v="08/16/2019"/>
    <n v="0"/>
    <n v="3740000"/>
    <n v="3740000"/>
    <x v="2"/>
    <s v="Ingreso"/>
  </r>
  <r>
    <s v="2019"/>
    <x v="10"/>
    <s v="16"/>
    <x v="0"/>
    <s v="000008588"/>
    <s v="000008588"/>
    <s v="4174051001          "/>
    <s v="VENTA DE GANCHOS (IVA)        "/>
    <s v="  890211496"/>
    <s v="REPLASANDER LIMITADA"/>
    <s v="80999004            "/>
    <x v="3"/>
    <m/>
    <m/>
    <m/>
    <s v="000879"/>
    <s v="VTA GANCHOS                 "/>
    <s v="08/16/2019"/>
    <n v="0"/>
    <n v="675100"/>
    <n v="675100"/>
    <x v="2"/>
    <s v="Ingreso"/>
  </r>
  <r>
    <s v="2019"/>
    <x v="10"/>
    <s v="16"/>
    <x v="0"/>
    <s v="000008589"/>
    <s v="000008589"/>
    <s v="4174051001          "/>
    <s v="VENTA DE GANCHOS (IVA)        "/>
    <s v="  901196953"/>
    <s v="CANOPLAST M Y R SAS"/>
    <s v="80999003            "/>
    <x v="0"/>
    <m/>
    <m/>
    <m/>
    <s v="000883"/>
    <s v="VTA GANCHOS                 "/>
    <s v="08/16/2019"/>
    <n v="0"/>
    <n v="928000"/>
    <n v="928000"/>
    <x v="2"/>
    <s v="Ingreso"/>
  </r>
  <r>
    <s v="2019"/>
    <x v="10"/>
    <s v="27"/>
    <x v="0"/>
    <s v="000008615"/>
    <s v="000008615"/>
    <s v="4174051001          "/>
    <s v="VENTA DE GANCHOS (IVA)        "/>
    <s v="  901196953"/>
    <s v="CANOPLAST M Y R SAS"/>
    <s v="80999003            "/>
    <x v="0"/>
    <m/>
    <m/>
    <m/>
    <s v="001783"/>
    <s v="VTA DE GANCHOS              "/>
    <s v="08/27/2019"/>
    <n v="0"/>
    <n v="1384000"/>
    <n v="1384000"/>
    <x v="2"/>
    <s v="Ingreso"/>
  </r>
  <r>
    <s v="2019"/>
    <x v="10"/>
    <s v="27"/>
    <x v="0"/>
    <s v="000008616"/>
    <s v="000008616"/>
    <s v="4174051001          "/>
    <s v="VENTA DE GANCHOS (IVA)        "/>
    <s v="  901168657"/>
    <s v="PLASTICOS DURAN &amp; MARULANDA S."/>
    <s v="80999002            "/>
    <x v="1"/>
    <m/>
    <m/>
    <m/>
    <s v="001786"/>
    <s v="VTA DE GANCHOS              "/>
    <s v="08/27/2019"/>
    <n v="0"/>
    <n v="1159400"/>
    <n v="1159400"/>
    <x v="2"/>
    <s v="Ingreso"/>
  </r>
  <r>
    <s v="2019"/>
    <x v="10"/>
    <s v="27"/>
    <x v="0"/>
    <s v="000008616"/>
    <s v="000008616"/>
    <s v="4174051001          "/>
    <s v="VENTA DE GANCHOS (IVA)        "/>
    <s v="  901168657"/>
    <s v="PLASTICOS DURAN &amp; MARULANDA S."/>
    <s v="80999005            "/>
    <x v="2"/>
    <m/>
    <m/>
    <m/>
    <s v="001787"/>
    <s v="VTA DE GANCHOS              "/>
    <s v="08/27/2019"/>
    <n v="0"/>
    <n v="2235000"/>
    <n v="2235000"/>
    <x v="2"/>
    <s v="Ingreso"/>
  </r>
  <r>
    <s v="2019"/>
    <x v="10"/>
    <s v="27"/>
    <x v="0"/>
    <s v="000008617"/>
    <s v="000008617"/>
    <s v="4174051001          "/>
    <s v="VENTA DE GANCHOS (IVA)        "/>
    <s v="   98519615"/>
    <s v="RESTREPO GUTIERREZ JUAN RODOLF"/>
    <s v="80999002            "/>
    <x v="1"/>
    <m/>
    <m/>
    <m/>
    <s v="001790"/>
    <s v="VTA DE GANCHOS              "/>
    <s v="08/27/2019"/>
    <n v="0"/>
    <n v="1323000"/>
    <n v="1323000"/>
    <x v="2"/>
    <s v="Ingreso"/>
  </r>
  <r>
    <s v="2019"/>
    <x v="10"/>
    <s v="27"/>
    <x v="0"/>
    <s v="000008617"/>
    <s v="000008617"/>
    <s v="4174051001          "/>
    <s v="VENTA DE GANCHOS (IVA)        "/>
    <s v="   98519615"/>
    <s v="RESTREPO GUTIERREZ JUAN RODOLF"/>
    <s v="80999003            "/>
    <x v="0"/>
    <m/>
    <m/>
    <m/>
    <s v="001791"/>
    <s v="VTA DE GANCHOS              "/>
    <s v="08/27/2019"/>
    <n v="0"/>
    <n v="2944000"/>
    <n v="2944000"/>
    <x v="2"/>
    <s v="Ingreso"/>
  </r>
  <r>
    <s v="2019"/>
    <x v="10"/>
    <s v="27"/>
    <x v="0"/>
    <s v="000008618"/>
    <s v="000008618"/>
    <s v="4174051001          "/>
    <s v="VENTA DE GANCHOS (IVA)        "/>
    <s v="  900771500"/>
    <s v="INVERSIONES PLASTICOL S.A.S."/>
    <s v="80999008            "/>
    <x v="4"/>
    <m/>
    <m/>
    <m/>
    <s v="001795"/>
    <s v="VTA DE GANCHOS              "/>
    <s v="08/27/2019"/>
    <n v="0"/>
    <n v="900000"/>
    <n v="900000"/>
    <x v="2"/>
    <s v="Ingreso"/>
  </r>
  <r>
    <s v="2019"/>
    <x v="10"/>
    <s v="27"/>
    <x v="0"/>
    <s v="000008619"/>
    <s v="000008619"/>
    <s v="4174051001          "/>
    <s v="VENTA DE GANCHOS (IVA)        "/>
    <s v="  901232256"/>
    <s v="PLASTICOS JD COLOMBIA S.A.S."/>
    <s v="80999002            "/>
    <x v="1"/>
    <m/>
    <m/>
    <m/>
    <s v="001799"/>
    <s v="VTA DE GANCHOS              "/>
    <s v="08/27/2019"/>
    <n v="0"/>
    <n v="414000"/>
    <n v="414000"/>
    <x v="2"/>
    <s v="Ingreso"/>
  </r>
  <r>
    <s v="2019"/>
    <x v="10"/>
    <s v="29"/>
    <x v="0"/>
    <s v="000008630"/>
    <s v="000008630"/>
    <s v="4174051001          "/>
    <s v="VENTA DE GANCHOS (IVA)        "/>
    <s v="  800232585"/>
    <s v="PROMAPLAST S.A.S."/>
    <s v="80999003            "/>
    <x v="0"/>
    <m/>
    <m/>
    <m/>
    <s v="002683"/>
    <s v="VTA DE GANCHOS              "/>
    <s v="08/29/2019"/>
    <n v="0"/>
    <n v="954000"/>
    <n v="954000"/>
    <x v="2"/>
    <s v="Ingreso"/>
  </r>
  <r>
    <s v="2019"/>
    <x v="10"/>
    <s v="29"/>
    <x v="0"/>
    <s v="000008633"/>
    <s v="000008633"/>
    <s v="4174051001          "/>
    <s v="VENTA DE GANCHOS (IVA)        "/>
    <s v="  890319797"/>
    <s v="COMPAÑIA COLOMBIANA RECICLADOR"/>
    <s v="80999003            "/>
    <x v="0"/>
    <m/>
    <m/>
    <m/>
    <s v="002699"/>
    <s v="REC BOGOTA AGOSTO 117      "/>
    <s v="08/29/2019"/>
    <n v="0"/>
    <n v="56760"/>
    <n v="56760"/>
    <x v="2"/>
    <s v="Ingreso"/>
  </r>
  <r>
    <s v="2019"/>
    <x v="10"/>
    <s v="30"/>
    <x v="0"/>
    <s v="000008640"/>
    <s v="000008640"/>
    <s v="4174051001          "/>
    <s v="VENTA DE GANCHOS (IVA)        "/>
    <s v="  890319797"/>
    <s v="COMPAÑIA COLOMBIANA RECICLADOR"/>
    <s v="80999003            "/>
    <x v="0"/>
    <m/>
    <m/>
    <m/>
    <s v="002768"/>
    <s v="REC AGOSTO 1829            "/>
    <s v="08/30/2019"/>
    <n v="0"/>
    <n v="80840"/>
    <n v="80840"/>
    <x v="2"/>
    <s v="Ingreso"/>
  </r>
  <r>
    <s v="2019"/>
    <x v="7"/>
    <s v="13"/>
    <x v="0"/>
    <s v="000008650"/>
    <s v="000008650"/>
    <s v="4174051001          "/>
    <s v="VENTA DE GANCHOS (IVA)        "/>
    <s v="  890319797"/>
    <s v="COMPAÑIA COLOMBIANA RECICLADOR"/>
    <s v="80999003            "/>
    <x v="0"/>
    <m/>
    <m/>
    <m/>
    <s v="001563"/>
    <s v="REC BGTA AGOS 30 A SEPT 10  "/>
    <s v="09/13/2019"/>
    <n v="0"/>
    <n v="39560"/>
    <n v="39560"/>
    <x v="2"/>
    <s v="Ingreso"/>
  </r>
  <r>
    <s v="2019"/>
    <x v="7"/>
    <s v="17"/>
    <x v="0"/>
    <s v="000008667"/>
    <s v="000008667"/>
    <s v="4174051001          "/>
    <s v="VENTA DE GANCHOS (IVA)        "/>
    <s v="  901196953"/>
    <s v="CANOPLAST M Y R SAS"/>
    <s v="80999003            "/>
    <x v="0"/>
    <m/>
    <m/>
    <m/>
    <s v="001952"/>
    <s v="VTA DE GANCHOS              "/>
    <s v="09/17/2019"/>
    <n v="0"/>
    <n v="1480000"/>
    <n v="1480000"/>
    <x v="2"/>
    <s v="Ingreso"/>
  </r>
  <r>
    <s v="2019"/>
    <x v="7"/>
    <s v="17"/>
    <x v="0"/>
    <s v="000008668"/>
    <s v="000008668"/>
    <s v="4174051001          "/>
    <s v="VENTA DE GANCHOS (IVA)        "/>
    <s v="  900771500"/>
    <s v="INVERSIONES PLASTICOL S.A.S."/>
    <s v="80999002            "/>
    <x v="1"/>
    <m/>
    <m/>
    <m/>
    <s v="001956"/>
    <s v="VTA DE GANCHOS              "/>
    <s v="09/17/2019"/>
    <n v="0"/>
    <n v="945000"/>
    <n v="945000"/>
    <x v="2"/>
    <s v="Ingreso"/>
  </r>
  <r>
    <s v="2019"/>
    <x v="7"/>
    <s v="17"/>
    <x v="0"/>
    <s v="000008668"/>
    <s v="000008668"/>
    <s v="4174051001          "/>
    <s v="VENTA DE GANCHOS (IVA)        "/>
    <s v="  900771500"/>
    <s v="INVERSIONES PLASTICOL S.A.S."/>
    <s v="80999005            "/>
    <x v="2"/>
    <m/>
    <m/>
    <m/>
    <s v="001957"/>
    <s v="VTA DE GANCHOS              "/>
    <s v="09/17/2019"/>
    <n v="0"/>
    <n v="1150000"/>
    <n v="1150000"/>
    <x v="2"/>
    <s v="Ingreso"/>
  </r>
  <r>
    <s v="2019"/>
    <x v="7"/>
    <s v="17"/>
    <x v="0"/>
    <s v="000008669"/>
    <s v="000008669"/>
    <s v="4174051001          "/>
    <s v="VENTA DE GANCHOS (IVA)        "/>
    <s v="   70781754"/>
    <s v="ARBOLEDA CAÑAS JOSE EDGAR"/>
    <s v="80999002            "/>
    <x v="1"/>
    <m/>
    <m/>
    <m/>
    <s v="001961"/>
    <s v="VTA DE GANCHOS              "/>
    <s v="09/17/2019"/>
    <n v="0"/>
    <n v="506000"/>
    <n v="506000"/>
    <x v="2"/>
    <s v="Ingreso"/>
  </r>
  <r>
    <s v="2019"/>
    <x v="7"/>
    <s v="17"/>
    <x v="0"/>
    <s v="000008669"/>
    <s v="000008669"/>
    <s v="4174051001          "/>
    <s v="VENTA DE GANCHOS (IVA)        "/>
    <s v="   70781754"/>
    <s v="ARBOLEDA CAÑAS JOSE EDGAR"/>
    <s v="80999002            "/>
    <x v="1"/>
    <m/>
    <m/>
    <m/>
    <s v="001962"/>
    <s v="VTA DE GANCHOS              "/>
    <s v="09/17/2019"/>
    <n v="0"/>
    <n v="1815000"/>
    <n v="1815000"/>
    <x v="2"/>
    <s v="Ingreso"/>
  </r>
  <r>
    <s v="2019"/>
    <x v="7"/>
    <s v="17"/>
    <x v="0"/>
    <s v="000008670"/>
    <s v="000008670"/>
    <s v="4174051001          "/>
    <s v="VENTA DE GANCHOS (IVA)        "/>
    <s v="  901232256"/>
    <s v="PLASTICOS JD COLOMBIA S.A.S."/>
    <s v="80999002            "/>
    <x v="1"/>
    <m/>
    <m/>
    <m/>
    <s v="001965"/>
    <s v="VTA DE GANCHOS              "/>
    <s v="09/17/2019"/>
    <n v="0"/>
    <n v="504000"/>
    <n v="504000"/>
    <x v="2"/>
    <s v="Ingreso"/>
  </r>
  <r>
    <s v="2019"/>
    <x v="7"/>
    <s v="17"/>
    <x v="0"/>
    <s v="000008670"/>
    <s v="000008670"/>
    <s v="4174051001          "/>
    <s v="VENTA DE GANCHOS (IVA)        "/>
    <s v="  901232256"/>
    <s v="PLASTICOS JD COLOMBIA S.A.S."/>
    <s v="80999002            "/>
    <x v="1"/>
    <m/>
    <m/>
    <m/>
    <s v="001966"/>
    <s v="VTA DE GANCHOS              "/>
    <s v="09/17/2019"/>
    <n v="0"/>
    <n v="1098000"/>
    <n v="1098000"/>
    <x v="2"/>
    <s v="Ingreso"/>
  </r>
  <r>
    <s v="2019"/>
    <x v="7"/>
    <s v="17"/>
    <x v="0"/>
    <s v="000008673"/>
    <s v="000008673"/>
    <s v="4174051001          "/>
    <s v="VENTA DE GANCHOS (IVA)        "/>
    <s v="  901168657"/>
    <s v="PLASTICOS DURAN &amp; MARULANDA S."/>
    <s v="80999008            "/>
    <x v="4"/>
    <m/>
    <m/>
    <m/>
    <s v="001977"/>
    <s v="VTA DE GANCOS               "/>
    <s v="09/17/2019"/>
    <n v="0"/>
    <n v="1807500"/>
    <n v="1807500"/>
    <x v="2"/>
    <s v="Ingreso"/>
  </r>
  <r>
    <s v="2019"/>
    <x v="7"/>
    <s v="17"/>
    <x v="0"/>
    <s v="000008674"/>
    <s v="000008674"/>
    <s v="4174051001          "/>
    <s v="VENTA DE GANCHOS (IVA)        "/>
    <s v="   98519615"/>
    <s v="RESTREPO GUTIERREZ JUAN RODOLF"/>
    <s v="80999006            "/>
    <x v="5"/>
    <m/>
    <m/>
    <m/>
    <s v="001980"/>
    <s v="VTA DE GANCHOS              "/>
    <s v="09/17/2019"/>
    <n v="0"/>
    <n v="1278000"/>
    <n v="1278000"/>
    <x v="2"/>
    <s v="Ingreso"/>
  </r>
  <r>
    <s v="2019"/>
    <x v="7"/>
    <s v="24"/>
    <x v="0"/>
    <s v="000008696"/>
    <s v="000008696"/>
    <s v="4174051001          "/>
    <s v="VENTA DE GANCHOS (IVA)        "/>
    <s v="  890211496"/>
    <s v="REPLASANDER LIMITADA"/>
    <s v="80999004            "/>
    <x v="3"/>
    <m/>
    <m/>
    <m/>
    <s v="002489"/>
    <s v="VTA DE GANCHOS              "/>
    <s v="09/24/2019"/>
    <n v="0"/>
    <n v="692300"/>
    <n v="692300"/>
    <x v="2"/>
    <s v="Ingreso"/>
  </r>
  <r>
    <s v="2019"/>
    <x v="7"/>
    <s v="24"/>
    <x v="0"/>
    <s v="000008697"/>
    <s v="000008697"/>
    <s v="4174051001          "/>
    <s v="VENTA DE GANCHOS (IVA)        "/>
    <s v="  901232256"/>
    <s v="PLASTICOS JD COLOMBIA S.A.S."/>
    <s v="80999003            "/>
    <x v="0"/>
    <m/>
    <m/>
    <m/>
    <s v="002492"/>
    <s v="VTA DE GANCHOS              "/>
    <s v="09/24/2019"/>
    <n v="0"/>
    <n v="4368000"/>
    <n v="4368000"/>
    <x v="2"/>
    <s v="Ingreso"/>
  </r>
  <r>
    <s v="2019"/>
    <x v="7"/>
    <s v="24"/>
    <x v="0"/>
    <s v="000008698"/>
    <s v="000008698"/>
    <s v="4174051001          "/>
    <s v="VENTA DE GANCHOS (IVA)        "/>
    <s v="  901168657"/>
    <s v="PLASTICOS DURAN &amp; MARULANDA S."/>
    <s v="80999002            "/>
    <x v="1"/>
    <m/>
    <m/>
    <m/>
    <s v="002496"/>
    <s v="RECICLAJE                   "/>
    <s v="09/24/2019"/>
    <n v="0"/>
    <n v="1713600"/>
    <n v="1713600"/>
    <x v="2"/>
    <s v="Ingreso"/>
  </r>
  <r>
    <s v="2019"/>
    <x v="7"/>
    <s v="26"/>
    <x v="0"/>
    <s v="000008708"/>
    <s v="000008708"/>
    <s v="4174051001          "/>
    <s v="VENTA DE GANCHOS (IVA)        "/>
    <s v="  800232585"/>
    <s v="PROMAPLAST S.A.S."/>
    <s v="80999003            "/>
    <x v="0"/>
    <m/>
    <m/>
    <m/>
    <s v="002642"/>
    <s v="VTA DE GANCHOS              "/>
    <s v="09/26/2019"/>
    <n v="0"/>
    <n v="1974000"/>
    <n v="1974000"/>
    <x v="2"/>
    <s v="Ingreso"/>
  </r>
  <r>
    <s v="2019"/>
    <x v="7"/>
    <s v="30"/>
    <x v="0"/>
    <s v="000008713"/>
    <s v="000008713"/>
    <s v="4174051001          "/>
    <s v="VENTA DE GANCHOS (IVA)        "/>
    <s v="   98519615"/>
    <s v="RESTREPO GUTIERREZ JUAN RODOLF"/>
    <s v="80999002            "/>
    <x v="1"/>
    <m/>
    <m/>
    <m/>
    <s v="002998"/>
    <s v="VTA DE GANCHOS              "/>
    <s v="09/30/2019"/>
    <n v="0"/>
    <n v="1296000"/>
    <n v="1296000"/>
    <x v="2"/>
    <s v="Ingreso"/>
  </r>
  <r>
    <s v="2019"/>
    <x v="7"/>
    <s v="30"/>
    <x v="0"/>
    <s v="000008715"/>
    <s v="000008715"/>
    <s v="4174051001          "/>
    <s v="VENTA DE GANCHOS (IVA)        "/>
    <s v="  900771500"/>
    <s v="INVERSIONES PLASTICOL S.A.S."/>
    <s v="80999002            "/>
    <x v="1"/>
    <m/>
    <m/>
    <m/>
    <s v="003005"/>
    <s v="VTA DE GANCHOS              "/>
    <s v="09/30/2019"/>
    <n v="0"/>
    <n v="644000"/>
    <n v="644000"/>
    <x v="2"/>
    <s v="Ingreso"/>
  </r>
  <r>
    <s v="2019"/>
    <x v="7"/>
    <s v="30"/>
    <x v="0"/>
    <s v="000008726"/>
    <s v="000008726"/>
    <s v="4174051001          "/>
    <s v="VENTA DE GANCHOS (IVA)        "/>
    <s v="  890319797"/>
    <s v="COMPAÑIA COLOMBIANA RECICLADOR"/>
    <s v="80999003            "/>
    <x v="0"/>
    <m/>
    <m/>
    <m/>
    <s v="003058"/>
    <s v="REC SEPT 2730              "/>
    <s v="09/30/2019"/>
    <n v="0"/>
    <n v="9300"/>
    <n v="9300"/>
    <x v="2"/>
    <s v="Ingreso"/>
  </r>
  <r>
    <s v="2019"/>
    <x v="11"/>
    <s v="08"/>
    <x v="0"/>
    <s v="000008736"/>
    <s v="000008736"/>
    <s v="4174051001          "/>
    <s v="VENTA DE GANCHOS (IVA)        "/>
    <s v="  890211496"/>
    <s v="REPLASANDER LIMITADA"/>
    <s v="80999004            "/>
    <x v="3"/>
    <m/>
    <m/>
    <m/>
    <s v="000433"/>
    <s v="VTA DE GANCHOS              "/>
    <s v="10/08/2019"/>
    <n v="0"/>
    <n v="782600"/>
    <n v="782600"/>
    <x v="2"/>
    <s v="Ingreso"/>
  </r>
  <r>
    <s v="2019"/>
    <x v="11"/>
    <s v="08"/>
    <x v="0"/>
    <s v="000008737"/>
    <s v="000008737"/>
    <s v="4174051001          "/>
    <s v="VENTA DE GANCHOS (IVA)        "/>
    <s v="   98519615"/>
    <s v="RESTREPO GUTIERREZ JUAN RODOLF"/>
    <s v="80999008            "/>
    <x v="4"/>
    <m/>
    <m/>
    <m/>
    <s v="000436"/>
    <s v="VTA DE GANCHOS              "/>
    <s v="10/08/2019"/>
    <n v="0"/>
    <n v="1240000"/>
    <n v="1240000"/>
    <x v="2"/>
    <s v="Ingreso"/>
  </r>
  <r>
    <s v="2019"/>
    <x v="11"/>
    <s v="08"/>
    <x v="0"/>
    <s v="000008738"/>
    <s v="000008738"/>
    <s v="4174051001          "/>
    <s v="VENTA DE GANCHOS (IVA)        "/>
    <s v="   70781754"/>
    <s v="ARBOLEDA CAÑAS JOSE EDGAR"/>
    <s v="80999002            "/>
    <x v="1"/>
    <m/>
    <m/>
    <m/>
    <s v="000439"/>
    <s v="VTA DE GANCHOS              "/>
    <s v="10/08/2019"/>
    <n v="0"/>
    <n v="1078000"/>
    <n v="1078000"/>
    <x v="2"/>
    <s v="Ingreso"/>
  </r>
  <r>
    <s v="2019"/>
    <x v="11"/>
    <s v="08"/>
    <x v="0"/>
    <s v="000008739"/>
    <s v="000008739"/>
    <s v="4174051001          "/>
    <s v="VENTA DE GANCHOS (IVA)        "/>
    <s v="  901232256"/>
    <s v="PLASTICOS JD COLOMBIA S.A.S."/>
    <s v="80999002            "/>
    <x v="1"/>
    <m/>
    <m/>
    <m/>
    <s v="000443"/>
    <s v="VTA DE GANCHOS              "/>
    <s v="10/08/2019"/>
    <n v="0"/>
    <n v="1755000"/>
    <n v="1755000"/>
    <x v="2"/>
    <s v="Ingreso"/>
  </r>
  <r>
    <s v="2019"/>
    <x v="11"/>
    <s v="08"/>
    <x v="0"/>
    <s v="000008740"/>
    <s v="000008740"/>
    <s v="4174051001          "/>
    <s v="VENTA DE GANCHOS (IVA)        "/>
    <s v="  900771500"/>
    <s v="INVERSIONES PLASTICOL S.A.S."/>
    <s v="80999002            "/>
    <x v="1"/>
    <m/>
    <m/>
    <m/>
    <s v="000447"/>
    <s v="VTA DE GANCHOS              "/>
    <s v="10/08/2019"/>
    <n v="0"/>
    <n v="819000"/>
    <n v="819000"/>
    <x v="2"/>
    <s v="Ingreso"/>
  </r>
  <r>
    <s v="2019"/>
    <x v="11"/>
    <s v="16"/>
    <x v="0"/>
    <s v="000008754"/>
    <s v="000008754"/>
    <s v="4174051001          "/>
    <s v="VENTA DE GANCHOS (IVA)        "/>
    <s v="  901196953"/>
    <s v="CANOPLAST M Y R SAS"/>
    <s v="80999003            "/>
    <x v="0"/>
    <m/>
    <m/>
    <m/>
    <s v="000748"/>
    <s v="VTA DE GANCHOS              "/>
    <s v="10/16/2019"/>
    <n v="0"/>
    <n v="4648000"/>
    <n v="4648000"/>
    <x v="2"/>
    <s v="Ingreso"/>
  </r>
  <r>
    <s v="2019"/>
    <x v="11"/>
    <s v="16"/>
    <x v="0"/>
    <s v="000008755"/>
    <s v="000008755"/>
    <s v="4174051001          "/>
    <s v="VENTA DE GANCHOS (IVA)        "/>
    <s v="  800232585"/>
    <s v="PROMAPLAST S.A.S."/>
    <s v="80999003            "/>
    <x v="0"/>
    <m/>
    <m/>
    <m/>
    <s v="000752"/>
    <s v="VTA DE GANCHOS              "/>
    <s v="10/16/2019"/>
    <n v="0"/>
    <n v="954000"/>
    <n v="954000"/>
    <x v="2"/>
    <s v="Ingreso"/>
  </r>
  <r>
    <s v="2019"/>
    <x v="11"/>
    <s v="16"/>
    <x v="0"/>
    <s v="000008758"/>
    <s v="000008758"/>
    <s v="4174051001          "/>
    <s v="VENTA DE GANCHOS (IVA)        "/>
    <s v="   98519615"/>
    <s v="RESTREPO GUTIERREZ JUAN RODOLF"/>
    <s v="80999002            "/>
    <x v="1"/>
    <m/>
    <m/>
    <m/>
    <s v="000764"/>
    <s v="VTA DE GANCHOS              "/>
    <s v="10/16/2019"/>
    <n v="0"/>
    <n v="1368000"/>
    <n v="1368000"/>
    <x v="2"/>
    <s v="Ingreso"/>
  </r>
  <r>
    <s v="2019"/>
    <x v="11"/>
    <s v="16"/>
    <x v="0"/>
    <s v="000008760"/>
    <s v="000008760"/>
    <s v="4174051001          "/>
    <s v="VENTA DE GANCHOS (IVA)        "/>
    <s v="  901168657"/>
    <s v="PLASTICOS DURAN &amp; MARULANDA S."/>
    <s v="80999002            "/>
    <x v="1"/>
    <m/>
    <m/>
    <m/>
    <s v="000771"/>
    <s v="VTA DE TAGS                 "/>
    <s v="10/16/2019"/>
    <n v="0"/>
    <n v="1960000"/>
    <n v="1960000"/>
    <x v="2"/>
    <s v="Ingreso"/>
  </r>
  <r>
    <s v="2019"/>
    <x v="11"/>
    <s v="16"/>
    <x v="0"/>
    <s v="000008760"/>
    <s v="000008760"/>
    <s v="4174051001          "/>
    <s v="VENTA DE GANCHOS (IVA)        "/>
    <s v="  901168657"/>
    <s v="PLASTICOS DURAN &amp; MARULANDA S."/>
    <s v="80999005            "/>
    <x v="2"/>
    <m/>
    <m/>
    <m/>
    <s v="000772"/>
    <s v="VTA DE GANCHOS              "/>
    <s v="10/16/2019"/>
    <n v="0"/>
    <n v="2062500"/>
    <n v="2062500"/>
    <x v="2"/>
    <s v="Ingreso"/>
  </r>
  <r>
    <s v="2019"/>
    <x v="11"/>
    <s v="16"/>
    <x v="0"/>
    <s v="000008762"/>
    <s v="000008762"/>
    <s v="4174051001          "/>
    <s v="VENTA DE GANCHOS (IVA)        "/>
    <s v="   70781754"/>
    <s v="ARBOLEDA CAÑAS JOSE EDGAR"/>
    <s v="80999002            "/>
    <x v="1"/>
    <m/>
    <m/>
    <m/>
    <s v="000778"/>
    <s v="RECICLAJE                   "/>
    <s v="10/16/2019"/>
    <n v="0"/>
    <n v="1716000"/>
    <n v="1716000"/>
    <x v="2"/>
    <s v="Ingreso"/>
  </r>
  <r>
    <s v="2019"/>
    <x v="11"/>
    <s v="17"/>
    <x v="0"/>
    <s v="000008766"/>
    <s v="000008766"/>
    <s v="4174051001          "/>
    <s v="VENTA DE GANCHOS (IVA)        "/>
    <s v="  890319797"/>
    <s v="COMPAÑIA COLOMBIANA RECICLADOR"/>
    <s v="80999003            "/>
    <x v="0"/>
    <m/>
    <m/>
    <m/>
    <s v="000853"/>
    <s v="REC OCT 916                "/>
    <s v="10/17/2019"/>
    <n v="0"/>
    <n v="26350"/>
    <n v="26350"/>
    <x v="2"/>
    <s v="Ingreso"/>
  </r>
  <r>
    <s v="2019"/>
    <x v="11"/>
    <s v="18"/>
    <x v="0"/>
    <s v="000008778"/>
    <s v="000008778"/>
    <s v="4174051001          "/>
    <s v="VENTA DE GANCHOS (IVA)        "/>
    <s v="  901168657"/>
    <s v="PLASTICOS DURAN &amp; MARULANDA S."/>
    <s v="80999002            "/>
    <x v="1"/>
    <m/>
    <m/>
    <m/>
    <s v="000958"/>
    <s v="RECICLAJE                   "/>
    <s v="10/18/2019"/>
    <n v="0"/>
    <n v="984300"/>
    <n v="984300"/>
    <x v="2"/>
    <s v="Ingreso"/>
  </r>
  <r>
    <s v="2019"/>
    <x v="11"/>
    <s v="24"/>
    <x v="0"/>
    <s v="000008789"/>
    <s v="000008789"/>
    <s v="4174051001          "/>
    <s v="VENTA DE GANCHOS (IVA)        "/>
    <s v="  901232256"/>
    <s v="PLASTICOS JD COLOMBIA S.A.S."/>
    <s v="80999002            "/>
    <x v="1"/>
    <m/>
    <m/>
    <m/>
    <s v="002165"/>
    <s v="VTA DE GANCHOS              "/>
    <s v="10/24/2019"/>
    <n v="0"/>
    <n v="1692000"/>
    <n v="1692000"/>
    <x v="2"/>
    <s v="Ingreso"/>
  </r>
  <r>
    <s v="2019"/>
    <x v="11"/>
    <s v="24"/>
    <x v="0"/>
    <s v="000008791"/>
    <s v="000008791"/>
    <s v="4174051001          "/>
    <s v="VENTA DE GANCHOS (IVA)        "/>
    <s v="  800232585"/>
    <s v="PROMAPLAST S.A.S."/>
    <s v="80999003            "/>
    <x v="0"/>
    <m/>
    <m/>
    <m/>
    <s v="002173"/>
    <s v="VTA DE GANCHOS              "/>
    <s v="10/24/2019"/>
    <n v="0"/>
    <n v="1284000"/>
    <n v="1284000"/>
    <x v="2"/>
    <s v="Ingreso"/>
  </r>
  <r>
    <s v="2019"/>
    <x v="11"/>
    <s v="24"/>
    <x v="0"/>
    <s v="000008792"/>
    <s v="000008792"/>
    <s v="4174051001          "/>
    <s v="VENTA DE GANCHOS (IVA)        "/>
    <s v="  901196953"/>
    <s v="CANOPLAST M Y R SAS"/>
    <s v="80999003            "/>
    <x v="0"/>
    <m/>
    <m/>
    <m/>
    <s v="002177"/>
    <s v="VTA DE GANCHOS              "/>
    <s v="10/24/2019"/>
    <n v="0"/>
    <n v="2616800"/>
    <n v="2616800"/>
    <x v="2"/>
    <s v="Ingreso"/>
  </r>
  <r>
    <s v="2019"/>
    <x v="11"/>
    <s v="24"/>
    <x v="0"/>
    <s v="000008798"/>
    <s v="000008798"/>
    <s v="4174051001          "/>
    <s v="VENTA DE GANCHOS (IVA)        "/>
    <s v="  890319797"/>
    <s v="COMPAÑIA COLOMBIANA RECICLADOR"/>
    <s v="80999003            "/>
    <x v="0"/>
    <m/>
    <m/>
    <m/>
    <s v="002204"/>
    <s v="REC OCT 1722               "/>
    <s v="10/24/2019"/>
    <n v="0"/>
    <n v="26350"/>
    <n v="26350"/>
    <x v="2"/>
    <s v="Ingreso"/>
  </r>
  <r>
    <s v="2019"/>
    <x v="11"/>
    <s v="29"/>
    <x v="0"/>
    <s v="000008799"/>
    <s v="000008799"/>
    <s v="4174051001          "/>
    <s v="VENTA DE GANCHOS (IVA)        "/>
    <s v="  900771500"/>
    <s v="INVERSIONES PLASTICOL S.A.S."/>
    <s v="80999005            "/>
    <x v="2"/>
    <m/>
    <m/>
    <m/>
    <s v="002718"/>
    <s v="VTA DE GANCHOS              "/>
    <s v="10/29/2019"/>
    <n v="0"/>
    <n v="1515000"/>
    <n v="1515000"/>
    <x v="2"/>
    <s v="Ingreso"/>
  </r>
  <r>
    <s v="2019"/>
    <x v="11"/>
    <s v="29"/>
    <x v="0"/>
    <s v="000008800"/>
    <s v="000008800"/>
    <s v="4174051001          "/>
    <s v="VENTA DE GANCHOS (IVA)        "/>
    <s v="   70781754"/>
    <s v="ARBOLEDA CAÑAS JOSE EDGAR"/>
    <s v="80999002            "/>
    <x v="1"/>
    <m/>
    <m/>
    <m/>
    <s v="002721"/>
    <s v="VTA DE GANCHOS              "/>
    <s v="10/29/2019"/>
    <n v="0"/>
    <n v="1232000"/>
    <n v="1232000"/>
    <x v="2"/>
    <s v="Ingreso"/>
  </r>
  <r>
    <s v="2019"/>
    <x v="11"/>
    <s v="29"/>
    <x v="0"/>
    <s v="000008802"/>
    <s v="000008802"/>
    <s v="4174051001          "/>
    <s v="VENTA DE GANCHOS (IVA)        "/>
    <s v="   98519615"/>
    <s v="RESTREPO GUTIERREZ JUAN RODOLF"/>
    <s v="80999002            "/>
    <x v="1"/>
    <m/>
    <m/>
    <m/>
    <s v="002730"/>
    <s v="VTA DE GANCHOS              "/>
    <s v="10/29/2019"/>
    <n v="0"/>
    <n v="1224000"/>
    <n v="1224000"/>
    <x v="2"/>
    <s v="Ingreso"/>
  </r>
  <r>
    <s v="2019"/>
    <x v="11"/>
    <s v="29"/>
    <x v="0"/>
    <s v="000008802"/>
    <s v="000008802"/>
    <s v="4174051001          "/>
    <s v="VENTA DE GANCHOS (IVA)        "/>
    <s v="   98519615"/>
    <s v="RESTREPO GUTIERREZ JUAN RODOLF"/>
    <s v="80999004            "/>
    <x v="3"/>
    <m/>
    <m/>
    <m/>
    <s v="002731"/>
    <s v="VTA DE GANCHOS              "/>
    <s v="10/29/2019"/>
    <n v="0"/>
    <n v="2028000"/>
    <n v="2028000"/>
    <x v="2"/>
    <s v="Ingreso"/>
  </r>
  <r>
    <s v="2019"/>
    <x v="11"/>
    <s v="30"/>
    <x v="0"/>
    <s v="000008816"/>
    <s v="000008816"/>
    <s v="4174051001          "/>
    <s v="VENTA DE GANCHOS (IVA)        "/>
    <s v="  890319797"/>
    <s v="COMPAÑIA COLOMBIANA RECICLADOR"/>
    <s v="80999003            "/>
    <x v="0"/>
    <m/>
    <m/>
    <m/>
    <s v="002900"/>
    <s v="RECICLAJE                   "/>
    <s v="10/30/2019"/>
    <n v="0"/>
    <n v="20150"/>
    <n v="20150"/>
    <x v="2"/>
    <s v="Ingreso"/>
  </r>
  <r>
    <s v="2019"/>
    <x v="11"/>
    <s v="30"/>
    <x v="0"/>
    <s v="000008817"/>
    <s v="000008817"/>
    <s v="4174051001          "/>
    <s v="VENTA DE GANCHOS (IVA)        "/>
    <s v="  901232256"/>
    <s v="PLASTICOS JD COLOMBIA S.A.S."/>
    <s v="80999003            "/>
    <x v="0"/>
    <m/>
    <m/>
    <m/>
    <s v="002904"/>
    <s v="VTA DE GANCHOS              "/>
    <s v="10/30/2019"/>
    <n v="0"/>
    <n v="3619200"/>
    <n v="3619200"/>
    <x v="2"/>
    <s v="Ingreso"/>
  </r>
  <r>
    <s v="2019"/>
    <x v="11"/>
    <s v="30"/>
    <x v="0"/>
    <s v="000008818"/>
    <s v="000008818"/>
    <s v="4174051001          "/>
    <s v="VENTA DE GANCHOS (IVA)        "/>
    <s v="  901168657"/>
    <s v="PLASTICOS DURAN &amp; MARULANDA S."/>
    <s v="80999008            "/>
    <x v="4"/>
    <m/>
    <m/>
    <m/>
    <s v="002907"/>
    <s v="RECICLAJE                   "/>
    <s v="10/30/2019"/>
    <n v="0"/>
    <n v="2265000"/>
    <n v="2265000"/>
    <x v="2"/>
    <s v="Ingreso"/>
  </r>
  <r>
    <s v="2019"/>
    <x v="8"/>
    <s v="12"/>
    <x v="0"/>
    <s v="000008833"/>
    <s v="000008833"/>
    <s v="4174051001          "/>
    <s v="VENTA DE GANCHOS (IVA)        "/>
    <s v="  901196953"/>
    <s v="CANOPLAST M Y R SAS"/>
    <s v="80999003            "/>
    <x v="0"/>
    <m/>
    <m/>
    <m/>
    <s v="000141"/>
    <s v="VTA DE GANCHOS              "/>
    <s v="11/12/2019"/>
    <n v="0"/>
    <n v="1504000"/>
    <n v="1504000"/>
    <x v="2"/>
    <s v="Ingreso"/>
  </r>
  <r>
    <s v="2019"/>
    <x v="8"/>
    <s v="12"/>
    <x v="0"/>
    <s v="000008834"/>
    <s v="000008834"/>
    <s v="4174051001          "/>
    <s v="VENTA DE GANCHOS (IVA)        "/>
    <s v="  900771500"/>
    <s v="INVERSIONES PLASTICOL S.A.S."/>
    <s v="80999006            "/>
    <x v="5"/>
    <m/>
    <m/>
    <m/>
    <s v="000145"/>
    <s v="VTA DE GANCHOS              "/>
    <s v="11/12/2019"/>
    <n v="0"/>
    <n v="1872000"/>
    <n v="1872000"/>
    <x v="2"/>
    <s v="Ingreso"/>
  </r>
  <r>
    <s v="2019"/>
    <x v="8"/>
    <s v="12"/>
    <x v="0"/>
    <s v="000008835"/>
    <s v="000008835"/>
    <s v="4174051001          "/>
    <s v="VENTA DE GANCHOS (IVA)        "/>
    <s v="  901168657"/>
    <s v="PLASTICOS DURAN &amp; MARULANDA S."/>
    <s v="80999002            "/>
    <x v="1"/>
    <m/>
    <m/>
    <m/>
    <s v="000150"/>
    <s v="RECICLAJE                   "/>
    <s v="11/12/2019"/>
    <n v="0"/>
    <n v="1235900"/>
    <n v="1235900"/>
    <x v="2"/>
    <s v="Ingreso"/>
  </r>
  <r>
    <s v="2019"/>
    <x v="8"/>
    <s v="13"/>
    <x v="0"/>
    <s v="000008848"/>
    <s v="000008848"/>
    <s v="4174051001          "/>
    <s v="VENTA DE GANCHOS (IVA)        "/>
    <s v="  890319797"/>
    <s v="COMPAÑIA COLOMBIANA RECICLADOR"/>
    <s v="80999003            "/>
    <x v="0"/>
    <m/>
    <m/>
    <m/>
    <s v="000246"/>
    <s v="REC OCT 30 A NOV 9          "/>
    <s v="11/13/2019"/>
    <n v="0"/>
    <n v="29450"/>
    <n v="29450"/>
    <x v="2"/>
    <s v="Ingreso"/>
  </r>
  <r>
    <s v="2019"/>
    <x v="8"/>
    <s v="15"/>
    <x v="0"/>
    <s v="000008852"/>
    <s v="000008852"/>
    <s v="4174051001          "/>
    <s v="VENTA DE GANCHOS (IVA)        "/>
    <s v="   98519615"/>
    <s v="RESTREPO GUTIERREZ JUAN RODOLF"/>
    <s v="80999002            "/>
    <x v="1"/>
    <m/>
    <m/>
    <m/>
    <s v="000715"/>
    <s v="VTA DE GANCHOS              "/>
    <s v="11/15/2019"/>
    <n v="0"/>
    <n v="1026000"/>
    <n v="1026000"/>
    <x v="2"/>
    <s v="Ingreso"/>
  </r>
  <r>
    <s v="2019"/>
    <x v="8"/>
    <s v="15"/>
    <x v="0"/>
    <s v="000008858"/>
    <s v="000008858"/>
    <s v="4174051001          "/>
    <s v="VENTA DE GANCHOS (IVA)        "/>
    <s v="  800232585"/>
    <s v="PROMAPLAST S.A.S."/>
    <s v="80999003            "/>
    <x v="0"/>
    <m/>
    <m/>
    <m/>
    <s v="000742"/>
    <s v="VTA DE GANCHOS              "/>
    <s v="11/15/2019"/>
    <n v="0"/>
    <n v="1074000"/>
    <n v="1074000"/>
    <x v="2"/>
    <s v="Ingreso"/>
  </r>
  <r>
    <s v="2019"/>
    <x v="8"/>
    <s v="22"/>
    <x v="0"/>
    <s v="000008874"/>
    <s v="000008874"/>
    <s v="4174051001          "/>
    <s v="VENTA DE GANCHOS (IVA)        "/>
    <s v="  901232256"/>
    <s v="PLASTICOS JD COLOMBIA S.A.S."/>
    <s v="80999002            "/>
    <x v="1"/>
    <m/>
    <m/>
    <m/>
    <s v="001212"/>
    <s v="VTA DE GANCHOS              "/>
    <s v="11/22/2019"/>
    <n v="0"/>
    <n v="999000"/>
    <n v="999000"/>
    <x v="2"/>
    <s v="Ingreso"/>
  </r>
  <r>
    <s v="2019"/>
    <x v="8"/>
    <s v="22"/>
    <x v="0"/>
    <s v="000008880"/>
    <s v="000008880"/>
    <s v="4174051001          "/>
    <s v="VENTA DE GANCHOS (IVA)        "/>
    <s v="   98519615"/>
    <s v="RESTREPO GUTIERREZ JUAN RODOLF"/>
    <s v="80999002            "/>
    <x v="1"/>
    <m/>
    <m/>
    <m/>
    <s v="001234"/>
    <s v="VTA DE GANCHOS              "/>
    <s v="11/22/2019"/>
    <n v="0"/>
    <n v="477000"/>
    <n v="477000"/>
    <x v="2"/>
    <s v="Ingreso"/>
  </r>
  <r>
    <s v="2019"/>
    <x v="8"/>
    <s v="22"/>
    <x v="0"/>
    <s v="000008881"/>
    <s v="000008881"/>
    <s v="4174051001          "/>
    <s v="VENTA DE GANCHOS (IVA)        "/>
    <s v="  901168657"/>
    <s v="PLASTICOS DURAN &amp; MARULANDA S."/>
    <s v="80999003            "/>
    <x v="0"/>
    <m/>
    <m/>
    <m/>
    <s v="001237"/>
    <s v="VTA DE GANCHOS              "/>
    <s v="11/22/2019"/>
    <n v="0"/>
    <n v="2160000"/>
    <n v="2160000"/>
    <x v="2"/>
    <s v="Ingreso"/>
  </r>
  <r>
    <s v="2019"/>
    <x v="8"/>
    <s v="26"/>
    <x v="0"/>
    <s v="000008891"/>
    <s v="000008891"/>
    <s v="4174051001          "/>
    <s v="VENTA DE GANCHOS (IVA)        "/>
    <s v="  901168657"/>
    <s v="PLASTICOS DURAN &amp; MARULANDA S."/>
    <s v="80999002            "/>
    <x v="1"/>
    <m/>
    <m/>
    <m/>
    <s v="001626"/>
    <s v="RECICLAJE                   "/>
    <s v="11/26/2019"/>
    <n v="0"/>
    <n v="175100"/>
    <n v="175100"/>
    <x v="2"/>
    <s v="Ingreso"/>
  </r>
  <r>
    <s v="2019"/>
    <x v="8"/>
    <s v="26"/>
    <x v="0"/>
    <s v="000008892"/>
    <s v="000008892"/>
    <s v="4174051001          "/>
    <s v="VENTA DE GANCHOS (IVA)        "/>
    <s v="   98519615"/>
    <s v="RESTREPO GUTIERREZ JUAN RODOLF"/>
    <s v="80999002            "/>
    <x v="1"/>
    <m/>
    <m/>
    <m/>
    <s v="001629"/>
    <s v="RECICLAJE                   "/>
    <s v="11/26/2019"/>
    <n v="0"/>
    <n v="1242000"/>
    <n v="1242000"/>
    <x v="2"/>
    <s v="Ingreso"/>
  </r>
  <r>
    <s v="2019"/>
    <x v="8"/>
    <s v="26"/>
    <x v="0"/>
    <s v="000008896"/>
    <s v="000008896"/>
    <s v="4174051001          "/>
    <s v="VENTA DE GANCHOS (IVA)        "/>
    <s v="  901196953"/>
    <s v="CANOPLAST M Y R SAS"/>
    <s v="80999003            "/>
    <x v="0"/>
    <m/>
    <m/>
    <m/>
    <s v="001645"/>
    <s v="VTA DE GANCHOS              "/>
    <s v="11/26/2019"/>
    <n v="0"/>
    <n v="1272000"/>
    <n v="1272000"/>
    <x v="2"/>
    <s v="Ingreso"/>
  </r>
  <r>
    <s v="2019"/>
    <x v="8"/>
    <s v="26"/>
    <x v="0"/>
    <s v="000008898"/>
    <s v="000008898"/>
    <s v="4174051001          "/>
    <s v="VENTA DE GANCHOS (IVA)        "/>
    <s v="  800232585"/>
    <s v="PROMAPLAST S.A.S."/>
    <s v="80999003            "/>
    <x v="0"/>
    <m/>
    <m/>
    <m/>
    <s v="001653"/>
    <s v="VTA DE GANCHOS              "/>
    <s v="11/26/2019"/>
    <n v="0"/>
    <n v="1176000"/>
    <n v="1176000"/>
    <x v="2"/>
    <s v="Ingreso"/>
  </r>
  <r>
    <s v="2019"/>
    <x v="8"/>
    <s v="29"/>
    <x v="0"/>
    <s v="000008911"/>
    <s v="000008911"/>
    <s v="4174051001          "/>
    <s v="VENTA DE GANCHOS (IVA)        "/>
    <s v="   70781754"/>
    <s v="ARBOLEDA CAÑAS JOSE EDGAR"/>
    <s v="80999002            "/>
    <x v="1"/>
    <m/>
    <m/>
    <m/>
    <s v="003293"/>
    <s v="RECICLAJE                   "/>
    <s v="11/29/2019"/>
    <n v="0"/>
    <n v="6920000"/>
    <n v="6920000"/>
    <x v="2"/>
    <s v="Ingreso"/>
  </r>
  <r>
    <s v="2019"/>
    <x v="8"/>
    <s v="29"/>
    <x v="0"/>
    <s v="000008912"/>
    <s v="000008912"/>
    <s v="4174051001          "/>
    <s v="VENTA DE GANCHOS (IVA)        "/>
    <s v="  901232256"/>
    <s v="PLASTICOS JD COLOMBIA S.A.S."/>
    <s v="80999005            "/>
    <x v="2"/>
    <m/>
    <m/>
    <m/>
    <s v="003297"/>
    <s v="VTA DE GANCHOS              "/>
    <s v="11/29/2019"/>
    <n v="0"/>
    <n v="3384000"/>
    <n v="3384000"/>
    <x v="2"/>
    <s v="Ingreso"/>
  </r>
  <r>
    <s v="2019"/>
    <x v="8"/>
    <s v="29"/>
    <x v="0"/>
    <s v="000008916"/>
    <s v="000008916"/>
    <s v="4174051001          "/>
    <s v="VENTA DE GANCHOS (IVA)        "/>
    <s v="  901168657"/>
    <s v="PLASTICOS DURAN &amp; MARULANDA S."/>
    <s v="80999002            "/>
    <x v="1"/>
    <m/>
    <m/>
    <m/>
    <s v="003316"/>
    <s v="RECICLAJE                   "/>
    <s v="11/29/2019"/>
    <n v="0"/>
    <n v="1239300"/>
    <n v="1239300"/>
    <x v="2"/>
    <s v="Ingreso"/>
  </r>
  <r>
    <s v="2019"/>
    <x v="8"/>
    <s v="29"/>
    <x v="0"/>
    <s v="000008921"/>
    <s v="000008921"/>
    <s v="4174051001          "/>
    <s v="VENTA DE GANCHOS (IVA)        "/>
    <s v="  901196953"/>
    <s v="CANOPLAST M Y R SAS"/>
    <s v="80999003            "/>
    <x v="0"/>
    <m/>
    <m/>
    <m/>
    <s v="003336"/>
    <s v="RECICLAJE                   "/>
    <s v="11/29/2019"/>
    <n v="0"/>
    <n v="1472000"/>
    <n v="1472000"/>
    <x v="2"/>
    <s v="Ingreso"/>
  </r>
  <r>
    <s v="2019"/>
    <x v="8"/>
    <s v="29"/>
    <x v="0"/>
    <s v="000008926"/>
    <s v="000008926"/>
    <s v="4174051001          "/>
    <s v="VENTA DE GANCHOS (IVA)        "/>
    <s v="  890319797"/>
    <s v="COMPAÑIA COLOMBIANA RECICLADOR"/>
    <s v="80999003            "/>
    <x v="0"/>
    <m/>
    <m/>
    <m/>
    <s v="003359"/>
    <s v="RECICLAJE                   "/>
    <s v="11/29/2019"/>
    <n v="0"/>
    <n v="54250"/>
    <n v="54250"/>
    <x v="2"/>
    <s v="Ingreso"/>
  </r>
  <r>
    <s v="2019"/>
    <x v="8"/>
    <s v="29"/>
    <x v="0"/>
    <s v="000008930"/>
    <s v="000008930"/>
    <s v="4174051001          "/>
    <s v="VENTA DE GANCHOS (IVA)        "/>
    <s v="  890319797"/>
    <s v="COMPAÑIA COLOMBIANA RECICLADOR"/>
    <s v="80999003            "/>
    <x v="0"/>
    <m/>
    <m/>
    <m/>
    <s v="003387"/>
    <s v="RECICLAJE                   "/>
    <s v="11/29/2019"/>
    <n v="0"/>
    <n v="32329"/>
    <n v="32329"/>
    <x v="2"/>
    <s v="Ingreso"/>
  </r>
  <r>
    <s v="2019"/>
    <x v="9"/>
    <s v="11"/>
    <x v="0"/>
    <s v="000008970"/>
    <s v="000008970"/>
    <s v="4174051001          "/>
    <s v="VENTA DE GANCHOS (IVA)        "/>
    <s v="  890211496"/>
    <s v="REPLASANDER LIMITADA"/>
    <s v="80999004            "/>
    <x v="3"/>
    <m/>
    <m/>
    <m/>
    <s v="000873"/>
    <s v="VTA DE GANCHOS              "/>
    <s v="12/11/2019"/>
    <n v="0"/>
    <n v="1716000"/>
    <n v="1716000"/>
    <x v="2"/>
    <s v="Ingreso"/>
  </r>
  <r>
    <s v="2019"/>
    <x v="9"/>
    <s v="11"/>
    <x v="0"/>
    <s v="000008971"/>
    <s v="000008971"/>
    <s v="4174051001          "/>
    <s v="VENTA DE GANCHOS (IVA)        "/>
    <s v="  900771500"/>
    <s v="INVERSIONES PLASTICOL S.A.S."/>
    <s v="80999008            "/>
    <x v="4"/>
    <m/>
    <m/>
    <m/>
    <s v="000877"/>
    <s v="VTA DE GANCHOS              "/>
    <s v="12/11/2019"/>
    <n v="0"/>
    <n v="1675000"/>
    <n v="1675000"/>
    <x v="2"/>
    <s v="Ingreso"/>
  </r>
  <r>
    <s v="2019"/>
    <x v="9"/>
    <s v="11"/>
    <x v="0"/>
    <s v="000008973"/>
    <s v="000008973"/>
    <s v="4174051001          "/>
    <s v="VENTA DE GANCHOS (IVA)        "/>
    <s v="  901232256"/>
    <s v="PLASTICOS JD COLOMBIA S.A.S."/>
    <s v="80999002            "/>
    <x v="1"/>
    <m/>
    <m/>
    <m/>
    <s v="000888"/>
    <s v="VTA DE GANCHOS              "/>
    <s v="12/11/2019"/>
    <n v="0"/>
    <n v="837000"/>
    <n v="837000"/>
    <x v="2"/>
    <s v="Ingreso"/>
  </r>
  <r>
    <s v="2019"/>
    <x v="9"/>
    <s v="11"/>
    <x v="0"/>
    <s v="000008973"/>
    <s v="000008973"/>
    <s v="4174051001          "/>
    <s v="VENTA DE GANCHOS (IVA)        "/>
    <s v="  901232256"/>
    <s v="PLASTICOS JD COLOMBIA S.A.S."/>
    <s v="80999003            "/>
    <x v="0"/>
    <m/>
    <m/>
    <m/>
    <s v="000889"/>
    <s v="VTA DE GANCHOS              "/>
    <s v="12/11/2019"/>
    <n v="0"/>
    <n v="3374400"/>
    <n v="3374400"/>
    <x v="2"/>
    <s v="Ingreso"/>
  </r>
  <r>
    <s v="2019"/>
    <x v="9"/>
    <s v="12"/>
    <x v="0"/>
    <s v="000008981"/>
    <s v="000008981"/>
    <s v="4174051001          "/>
    <s v="VENTA DE GANCHOS (IVA)        "/>
    <s v="  901168657"/>
    <s v="PLASTICOS DURAN &amp; MARULANDA S."/>
    <s v="80999002            "/>
    <x v="1"/>
    <m/>
    <m/>
    <m/>
    <s v="000940"/>
    <s v="RECICLAJE VALID. PREVIA.    "/>
    <s v="12/12/2019"/>
    <n v="0"/>
    <n v="1809650"/>
    <n v="1809650"/>
    <x v="2"/>
    <s v="Ingreso"/>
  </r>
  <r>
    <s v="2019"/>
    <x v="9"/>
    <s v="12"/>
    <x v="0"/>
    <s v="000008984"/>
    <s v="000008984"/>
    <s v="4174051001          "/>
    <s v="VENTA DE GANCHOS (IVA)        "/>
    <s v="  890211496"/>
    <s v="REPLASANDER LIMITADA"/>
    <s v="80999004            "/>
    <x v="3"/>
    <m/>
    <m/>
    <m/>
    <s v="000949"/>
    <s v="VTA DE GANCHOS              "/>
    <s v="12/12/2019"/>
    <n v="0"/>
    <n v="1716000"/>
    <n v="1716000"/>
    <x v="2"/>
    <s v="Ingreso"/>
  </r>
  <r>
    <s v="2019"/>
    <x v="9"/>
    <s v="16"/>
    <x v="0"/>
    <s v="000008995"/>
    <s v="000008995"/>
    <s v="4174051001          "/>
    <s v="VENTA DE GANCHOS (IVA)        "/>
    <s v="  901196953"/>
    <s v="CANOPLAST M Y R SAS"/>
    <s v="80999003            "/>
    <x v="0"/>
    <m/>
    <m/>
    <m/>
    <s v="001075"/>
    <s v="RECICLAJE VALID. PREVIA.    "/>
    <s v="12/16/2019"/>
    <n v="0"/>
    <n v="1424000"/>
    <n v="1424000"/>
    <x v="2"/>
    <s v="Ingreso"/>
  </r>
  <r>
    <s v="2019"/>
    <x v="9"/>
    <s v="16"/>
    <x v="0"/>
    <s v="000008999"/>
    <s v="000008999"/>
    <s v="4174051001          "/>
    <s v="VENTA DE GANCHOS (IVA)        "/>
    <s v="   98519615"/>
    <s v="RESTREPO GUTIERREZ JUAN RODOLF"/>
    <s v="80999005            "/>
    <x v="2"/>
    <m/>
    <m/>
    <m/>
    <s v="001090"/>
    <s v="RECICLAJE VALID. PREVIA.    "/>
    <s v="12/16/2019"/>
    <n v="0"/>
    <n v="1376000"/>
    <n v="1376000"/>
    <x v="2"/>
    <s v="Ingreso"/>
  </r>
  <r>
    <s v="2019"/>
    <x v="9"/>
    <s v="16"/>
    <x v="0"/>
    <s v="000009000"/>
    <s v="000009000"/>
    <s v="4174051001          "/>
    <s v="VENTA DE GANCHOS (IVA)        "/>
    <s v="  890319797"/>
    <s v="COMPAÑIA COLOMBIANA RECICLADOR"/>
    <s v="80999003            "/>
    <x v="0"/>
    <m/>
    <m/>
    <m/>
    <s v="001097"/>
    <s v="RECICLAJE VALID. PREVIA.    "/>
    <s v="12/16/2019"/>
    <n v="0"/>
    <n v="90210"/>
    <n v="90210"/>
    <x v="2"/>
    <s v="Ingreso"/>
  </r>
  <r>
    <s v="2019"/>
    <x v="9"/>
    <s v="16"/>
    <x v="0"/>
    <s v="000009001"/>
    <s v="000009001"/>
    <s v="4174051001          "/>
    <s v="VENTA DE GANCHOS (IVA)        "/>
    <s v="  900771500"/>
    <s v="INVERSIONES PLASTICOL S.A.S."/>
    <s v="80999002            "/>
    <x v="1"/>
    <m/>
    <m/>
    <m/>
    <s v="001101"/>
    <s v="RECICLAJE VALID. PREVIA.    "/>
    <s v="12/16/2019"/>
    <n v="0"/>
    <n v="1085000"/>
    <n v="1085000"/>
    <x v="2"/>
    <s v="Ingreso"/>
  </r>
  <r>
    <s v="2019"/>
    <x v="9"/>
    <s v="16"/>
    <x v="0"/>
    <s v="000009001"/>
    <s v="000009001"/>
    <s v="4174051001          "/>
    <s v="VENTA DE GANCHOS (IVA)        "/>
    <s v="  900771500"/>
    <s v="INVERSIONES PLASTICOL S.A.S."/>
    <s v="80999008            "/>
    <x v="4"/>
    <m/>
    <m/>
    <m/>
    <s v="001102"/>
    <s v="RECICLAJE VALID. PREVIA.    "/>
    <s v="12/16/2019"/>
    <n v="0"/>
    <n v="1335000"/>
    <n v="1335000"/>
    <x v="2"/>
    <s v="Ingreso"/>
  </r>
  <r>
    <s v="2019"/>
    <x v="9"/>
    <s v="16"/>
    <x v="0"/>
    <s v="000009005"/>
    <s v="000009005"/>
    <s v="4174051001          "/>
    <s v="VENTA DE GANCHOS (IVA)        "/>
    <s v="   70781754"/>
    <s v="ARBOLEDA CAÑAS JOSE EDGAR"/>
    <s v="80999002            "/>
    <x v="1"/>
    <m/>
    <m/>
    <m/>
    <s v="001118"/>
    <s v="RECICLAJE VALID. PREVIA.    "/>
    <s v="12/16/2019"/>
    <n v="0"/>
    <n v="957000"/>
    <n v="957000"/>
    <x v="2"/>
    <s v="Ingreso"/>
  </r>
  <r>
    <s v="2019"/>
    <x v="9"/>
    <s v="16"/>
    <x v="0"/>
    <s v="000009006"/>
    <s v="000009006"/>
    <s v="4174051001          "/>
    <s v="VENTA DE GANCHOS (IVA)        "/>
    <s v="  800232585"/>
    <s v="PROMAPLAST S.A.S."/>
    <s v="80999003            "/>
    <x v="0"/>
    <m/>
    <m/>
    <m/>
    <s v="001122"/>
    <s v="RECICLAJE VALID. PREVIA.    "/>
    <s v="12/16/2019"/>
    <n v="0"/>
    <n v="1386000"/>
    <n v="1386000"/>
    <x v="2"/>
    <s v="Ingreso"/>
  </r>
  <r>
    <s v="2019"/>
    <x v="9"/>
    <s v="19"/>
    <x v="0"/>
    <s v="000009015"/>
    <s v="000009015"/>
    <s v="4174051001          "/>
    <s v="VENTA DE GANCHOS (IVA)        "/>
    <s v="  901196953"/>
    <s v="CANOPLAST M Y R SAS"/>
    <s v="80999003            "/>
    <x v="0"/>
    <m/>
    <m/>
    <m/>
    <s v="001369"/>
    <s v="RECICLAJE VALID. PREVIA.    "/>
    <s v="12/19/2019"/>
    <n v="0"/>
    <n v="1168000"/>
    <n v="1168000"/>
    <x v="2"/>
    <s v="Ingreso"/>
  </r>
  <r>
    <s v="2019"/>
    <x v="9"/>
    <s v="19"/>
    <x v="0"/>
    <s v="000009016"/>
    <s v="000009016"/>
    <s v="4174051001          "/>
    <s v="VENTA DE GANCHOS (IVA)        "/>
    <s v="  901168657"/>
    <s v="PLASTICOS DURAN &amp; MARULANDA S."/>
    <s v="80999002            "/>
    <x v="1"/>
    <m/>
    <m/>
    <m/>
    <s v="001373"/>
    <s v="RECICLAJE VALID. PREVIA.    "/>
    <s v="12/19/2019"/>
    <n v="0"/>
    <n v="1199350"/>
    <n v="1199350"/>
    <x v="2"/>
    <s v="Ingreso"/>
  </r>
  <r>
    <s v="2019"/>
    <x v="9"/>
    <s v="19"/>
    <x v="0"/>
    <s v="000009018"/>
    <s v="000009018"/>
    <s v="4174051001          "/>
    <s v="VENTA DE GANCHOS (IVA)        "/>
    <s v="   98519615"/>
    <s v="RESTREPO GUTIERREZ JUAN RODOLF"/>
    <s v="80999005            "/>
    <x v="2"/>
    <m/>
    <m/>
    <m/>
    <s v="001380"/>
    <s v="RECICLAJE VALID. PREVIA.    "/>
    <s v="12/19/2019"/>
    <n v="0"/>
    <n v="1516000"/>
    <n v="1516000"/>
    <x v="2"/>
    <s v="Ingreso"/>
  </r>
  <r>
    <s v="2019"/>
    <x v="9"/>
    <s v="20"/>
    <x v="0"/>
    <s v="000009029"/>
    <s v="000009029"/>
    <s v="4174051001          "/>
    <s v="VENTA DE GANCHOS (IVA)        "/>
    <s v="   70781754"/>
    <s v="ARBOLEDA CAÑAS JOSE EDGAR"/>
    <s v="80999002            "/>
    <x v="1"/>
    <m/>
    <m/>
    <m/>
    <s v="001443"/>
    <s v="RECICLAJE VALID. PREVIA.    "/>
    <s v="12/20/2019"/>
    <n v="0"/>
    <n v="3223000"/>
    <n v="3223000"/>
    <x v="2"/>
    <s v="Ingreso"/>
  </r>
  <r>
    <s v="2019"/>
    <x v="9"/>
    <s v="26"/>
    <x v="0"/>
    <s v="000009042"/>
    <s v="000009042"/>
    <s v="4174051001          "/>
    <s v="VENTA DE GANCHOS (IVA)        "/>
    <s v="  901168657"/>
    <s v="PLASTICOS DURAN &amp; MARULANDA S."/>
    <s v="80999003            "/>
    <x v="0"/>
    <m/>
    <m/>
    <m/>
    <s v="003392"/>
    <s v="RECICLAJE VALID. PREVIA.    "/>
    <s v="12/26/2019"/>
    <n v="0"/>
    <n v="2302500"/>
    <n v="2302500"/>
    <x v="2"/>
    <s v="Ingreso"/>
  </r>
  <r>
    <s v="2019"/>
    <x v="9"/>
    <s v="26"/>
    <x v="0"/>
    <s v="000009042"/>
    <s v="000009042"/>
    <s v="4174051001          "/>
    <s v="VENTA DE GANCHOS (IVA)        "/>
    <s v="  901168657"/>
    <s v="PLASTICOS DURAN &amp; MARULANDA S."/>
    <s v="80999006            "/>
    <x v="5"/>
    <m/>
    <m/>
    <m/>
    <s v="003393"/>
    <s v="RECICLAJE VALID. PREVIA.    "/>
    <s v="12/26/2019"/>
    <n v="0"/>
    <n v="2340000"/>
    <n v="2340000"/>
    <x v="2"/>
    <s v="Ingreso"/>
  </r>
  <r>
    <s v="2019"/>
    <x v="9"/>
    <s v="30"/>
    <x v="0"/>
    <s v="000009046"/>
    <s v="000009046"/>
    <s v="4174051001          "/>
    <s v="VENTA DE GANCHOS (IVA)        "/>
    <s v="  890319797"/>
    <s v="COMPAÑIA COLOMBIANA RECICLADOR"/>
    <s v="80999003            "/>
    <x v="0"/>
    <m/>
    <m/>
    <m/>
    <s v="003570"/>
    <s v="RECICLAJE VALID. PREVIA.    "/>
    <s v="12/30/2019"/>
    <n v="0"/>
    <n v="112840"/>
    <n v="112840"/>
    <x v="2"/>
    <s v="Ingreso"/>
  </r>
  <r>
    <s v="2019"/>
    <x v="9"/>
    <s v="31"/>
    <x v="0"/>
    <s v="000009058"/>
    <s v="000009058"/>
    <s v="4174051001          "/>
    <s v="VENTA DE GANCHOS (IVA)        "/>
    <s v="  901196953"/>
    <s v="CANOPLAST M Y R SAS"/>
    <s v="80999003            "/>
    <x v="0"/>
    <m/>
    <m/>
    <m/>
    <s v="003688"/>
    <s v="RECICLAJE VALID. PREVIA.    "/>
    <s v="12/31/2019"/>
    <n v="0"/>
    <n v="6448000"/>
    <n v="6448000"/>
    <x v="2"/>
    <s v="Ingreso"/>
  </r>
  <r>
    <s v="2019"/>
    <x v="9"/>
    <s v="31"/>
    <x v="0"/>
    <s v="000009059"/>
    <s v="000009059"/>
    <s v="4174051001          "/>
    <s v="VENTA DE GANCHOS (IVA)        "/>
    <s v="   98519615"/>
    <s v="RESTREPO GUTIERREZ JUAN RODOLF"/>
    <s v="80999002            "/>
    <x v="1"/>
    <m/>
    <m/>
    <m/>
    <s v="003691"/>
    <s v="RECICLAJE VALID. PREVIA.    "/>
    <s v="12/31/2019"/>
    <n v="0"/>
    <n v="2223000"/>
    <n v="2223000"/>
    <x v="2"/>
    <s v="Ingreso"/>
  </r>
  <r>
    <s v="2019"/>
    <x v="9"/>
    <s v="31"/>
    <x v="0"/>
    <s v="000009060"/>
    <s v="000009060"/>
    <s v="4174051001          "/>
    <s v="VENTA DE GANCHOS (IVA)        "/>
    <s v="  900771500"/>
    <s v="INVERSIONES PLASTICOL S.A.S."/>
    <s v="80999002            "/>
    <x v="1"/>
    <m/>
    <m/>
    <m/>
    <s v="003696"/>
    <s v="RECICLAJE VALID. PREVIA.    "/>
    <s v="12/31/2019"/>
    <n v="0"/>
    <n v="1670200"/>
    <n v="1670200"/>
    <x v="2"/>
    <s v="Ingreso"/>
  </r>
  <r>
    <s v="2019"/>
    <x v="9"/>
    <s v="31"/>
    <x v="0"/>
    <s v="000009063"/>
    <s v="000009063"/>
    <s v="4174051001          "/>
    <s v="VENTA DE GANCHOS (IVA)        "/>
    <s v="  901168657"/>
    <s v="PLASTICOS DURAN &amp; MARULANDA S."/>
    <s v="80999002            "/>
    <x v="1"/>
    <m/>
    <m/>
    <m/>
    <s v="003710"/>
    <s v="RECICLAJE VALID. PREVIA.    "/>
    <s v="12/31/2019"/>
    <n v="0"/>
    <n v="2554250"/>
    <n v="2554250"/>
    <x v="2"/>
    <s v="Ingreso"/>
  </r>
  <r>
    <s v="2019"/>
    <x v="9"/>
    <s v="31"/>
    <x v="0"/>
    <s v="000009063"/>
    <s v="000009063"/>
    <s v="4174051001          "/>
    <s v="VENTA DE GANCHOS (IVA)        "/>
    <s v="  901168657"/>
    <s v="PLASTICOS DURAN &amp; MARULANDA S."/>
    <s v="80999003            "/>
    <x v="0"/>
    <m/>
    <m/>
    <m/>
    <s v="003711"/>
    <s v="RECICLAJE VALID. PREVIA.    "/>
    <s v="12/31/2019"/>
    <n v="0"/>
    <n v="1752000"/>
    <n v="1752000"/>
    <x v="2"/>
    <s v="Ingreso"/>
  </r>
  <r>
    <s v="2019"/>
    <x v="9"/>
    <s v="31"/>
    <x v="0"/>
    <s v="000009063"/>
    <s v="000009063"/>
    <s v="4174051001          "/>
    <s v="VENTA DE GANCHOS (IVA)        "/>
    <s v="  901168657"/>
    <s v="PLASTICOS DURAN &amp; MARULANDA S."/>
    <s v="80999005            "/>
    <x v="2"/>
    <m/>
    <m/>
    <m/>
    <s v="003712"/>
    <s v="RECICLAJE VALID. PREVIA.    "/>
    <s v="12/31/2019"/>
    <n v="0"/>
    <n v="2077500"/>
    <n v="2077500"/>
    <x v="2"/>
    <s v="Ingreso"/>
  </r>
  <r>
    <s v="2019"/>
    <x v="9"/>
    <s v="31"/>
    <x v="0"/>
    <s v="000009064"/>
    <s v="000009064"/>
    <s v="4174051001          "/>
    <s v="VENTA DE GANCHOS (IVA)        "/>
    <s v="  800232585"/>
    <s v="PROMAPLAST S.A.S."/>
    <s v="80999003            "/>
    <x v="0"/>
    <m/>
    <m/>
    <m/>
    <s v="003716"/>
    <s v="RECICLAJE VALID. PREVIA.    "/>
    <s v="12/31/2019"/>
    <n v="0"/>
    <n v="942000"/>
    <n v="942000"/>
    <x v="2"/>
    <s v="Ingreso"/>
  </r>
  <r>
    <s v="2019"/>
    <x v="9"/>
    <s v="31"/>
    <x v="0"/>
    <s v="000009071"/>
    <s v="000009071"/>
    <s v="4174051001          "/>
    <s v="VENTA DE GANCHOS (IVA)        "/>
    <s v="  901196953"/>
    <s v="CANOPLAST M Y R SAS"/>
    <s v="80999003            "/>
    <x v="0"/>
    <m/>
    <m/>
    <m/>
    <s v="003746"/>
    <s v="RECICLAJE VALID. PREVIA.    "/>
    <s v="12/31/2019"/>
    <n v="0"/>
    <n v="0"/>
    <n v="0"/>
    <x v="2"/>
    <s v="Ingreso"/>
  </r>
  <r>
    <s v="2019"/>
    <x v="9"/>
    <s v="31"/>
    <x v="0"/>
    <s v="000009073"/>
    <s v="000009073"/>
    <s v="4174051001          "/>
    <s v="VENTA DE GANCHOS (IVA)        "/>
    <s v="   98519615"/>
    <s v="RESTREPO GUTIERREZ JUAN RODOLF"/>
    <s v="80999006            "/>
    <x v="5"/>
    <m/>
    <m/>
    <m/>
    <s v="003752"/>
    <s v="RECICLAJE VALID. PREVIA.    "/>
    <s v="12/31/2019"/>
    <n v="0"/>
    <n v="1186800"/>
    <n v="1186800"/>
    <x v="2"/>
    <s v="Ingreso"/>
  </r>
  <r>
    <s v="2019"/>
    <x v="9"/>
    <s v="31"/>
    <x v="0"/>
    <s v="000009081"/>
    <s v="000009081"/>
    <s v="4174051001          "/>
    <s v="VENTA DE GANCHOS (IVA)        "/>
    <s v="  890319797"/>
    <s v="COMPAÑIA COLOMBIANA RECICLADOR"/>
    <s v="80999003            "/>
    <x v="0"/>
    <m/>
    <m/>
    <m/>
    <s v="003801"/>
    <s v="RECICLAJE VALID. PREVIA.    "/>
    <s v="12/31/2019"/>
    <n v="0"/>
    <n v="38256"/>
    <n v="38256"/>
    <x v="2"/>
    <s v="Ingreso"/>
  </r>
  <r>
    <s v="2019"/>
    <x v="4"/>
    <s v="20"/>
    <x v="0"/>
    <s v="000000221"/>
    <s v="000008209"/>
    <s v="4174052001          "/>
    <s v="CHATARRA NO GRAVADA           "/>
    <s v="  900442201"/>
    <s v="RECUPERAR S.A.S."/>
    <s v="80999003            "/>
    <x v="0"/>
    <m/>
    <m/>
    <m/>
    <s v="001441"/>
    <s v="NC FRA 8209                 "/>
    <s v="05/20/2019"/>
    <n v="1201736"/>
    <n v="0"/>
    <n v="-1201736"/>
    <x v="3"/>
    <s v="Ingreso"/>
  </r>
  <r>
    <s v="2019"/>
    <x v="9"/>
    <s v="11"/>
    <x v="0"/>
    <s v="000000247"/>
    <s v="000008966"/>
    <s v="4174052001          "/>
    <s v="CHATARRA NO GRAVADA           "/>
    <s v="  900442201"/>
    <s v="RECUPERAR S.A.S."/>
    <s v="80999003            "/>
    <x v="0"/>
    <m/>
    <m/>
    <m/>
    <s v="000904"/>
    <s v="NC RECICLAJE VALID. PREVIA  "/>
    <s v="12/11/2019"/>
    <n v="4735530"/>
    <n v="0"/>
    <n v="-4735530"/>
    <x v="3"/>
    <s v="Ingreso"/>
  </r>
  <r>
    <s v="2019"/>
    <x v="9"/>
    <s v="11"/>
    <x v="0"/>
    <s v="000000247"/>
    <s v="000008966"/>
    <s v="4174052001          "/>
    <s v="CHATARRA NO GRAVADA           "/>
    <s v="  900442201"/>
    <s v="RECUPERAR S.A.S."/>
    <s v="80999005            "/>
    <x v="2"/>
    <m/>
    <m/>
    <m/>
    <s v="000905"/>
    <s v="NC RECICLAJE VALID. PREVIA  "/>
    <s v="12/11/2019"/>
    <n v="852402"/>
    <n v="0"/>
    <n v="-852402"/>
    <x v="3"/>
    <s v="Ingreso"/>
  </r>
  <r>
    <s v="2019"/>
    <x v="9"/>
    <s v="11"/>
    <x v="0"/>
    <s v="000000247"/>
    <s v="000008966"/>
    <s v="4174052001          "/>
    <s v="CHATARRA NO GRAVADA           "/>
    <s v="  900442201"/>
    <s v="RECUPERAR S.A.S."/>
    <s v="80999008            "/>
    <x v="4"/>
    <m/>
    <m/>
    <m/>
    <s v="000906"/>
    <s v="NC RECICLAJE VALID. PREVIA  "/>
    <s v="12/11/2019"/>
    <n v="178336"/>
    <n v="0"/>
    <n v="-178336"/>
    <x v="3"/>
    <s v="Ingreso"/>
  </r>
  <r>
    <s v="2019"/>
    <x v="0"/>
    <s v="11"/>
    <x v="0"/>
    <s v="000007061"/>
    <s v="000007061"/>
    <s v="4174052001          "/>
    <s v="CHATARRA NO GRAVADA           "/>
    <s v="   71670551"/>
    <s v="VILLEGAS CALLE JOHN JAIRO"/>
    <s v="80999002            "/>
    <x v="1"/>
    <m/>
    <m/>
    <m/>
    <s v="003010"/>
    <s v="VTA DE CHATARRA             "/>
    <s v="01/11/2019"/>
    <n v="0"/>
    <n v="684700"/>
    <n v="684700"/>
    <x v="3"/>
    <s v="Ingreso"/>
  </r>
  <r>
    <s v="2019"/>
    <x v="0"/>
    <s v="18"/>
    <x v="0"/>
    <s v="000007075"/>
    <s v="000007075"/>
    <s v="4174052001          "/>
    <s v="CHATARRA NO GRAVADA           "/>
    <s v="  900442201"/>
    <s v="RECUPERAR S.A.S."/>
    <s v="80999003            "/>
    <x v="0"/>
    <m/>
    <m/>
    <m/>
    <s v="003162"/>
    <s v="REC ENE 118                "/>
    <s v="01/18/2019"/>
    <n v="0"/>
    <n v="7280"/>
    <n v="7280"/>
    <x v="3"/>
    <s v="Ingreso"/>
  </r>
  <r>
    <s v="2019"/>
    <x v="0"/>
    <s v="18"/>
    <x v="0"/>
    <s v="000007075"/>
    <s v="000007075"/>
    <s v="4174052001          "/>
    <s v="CHATARRA NO GRAVADA           "/>
    <s v="  900442201"/>
    <s v="RECUPERAR S.A.S."/>
    <s v="80999005            "/>
    <x v="2"/>
    <m/>
    <m/>
    <m/>
    <s v="003163"/>
    <s v="REC ENE 118                "/>
    <s v="01/18/2019"/>
    <n v="0"/>
    <n v="31800"/>
    <n v="31800"/>
    <x v="3"/>
    <s v="Ingreso"/>
  </r>
  <r>
    <s v="2019"/>
    <x v="0"/>
    <s v="18"/>
    <x v="0"/>
    <s v="000007076"/>
    <s v="000007076"/>
    <s v="4174052001          "/>
    <s v="CHATARRA NO GRAVADA           "/>
    <s v="  900442201"/>
    <s v="RECUPERAR S.A.S."/>
    <s v="80999006            "/>
    <x v="5"/>
    <m/>
    <m/>
    <m/>
    <s v="003171"/>
    <s v="REC ENE 118                "/>
    <s v="01/18/2019"/>
    <n v="0"/>
    <n v="4862"/>
    <n v="4862"/>
    <x v="3"/>
    <s v="Ingreso"/>
  </r>
  <r>
    <s v="2019"/>
    <x v="0"/>
    <s v="18"/>
    <x v="0"/>
    <s v="000007076"/>
    <s v="000007076"/>
    <s v="4174052001          "/>
    <s v="CHATARRA NO GRAVADA           "/>
    <s v="  900442201"/>
    <s v="RECUPERAR S.A.S."/>
    <s v="80999008            "/>
    <x v="4"/>
    <m/>
    <m/>
    <m/>
    <s v="003172"/>
    <s v="REC ENE 118                "/>
    <s v="01/18/2019"/>
    <n v="0"/>
    <n v="1908"/>
    <n v="1908"/>
    <x v="3"/>
    <s v="Ingreso"/>
  </r>
  <r>
    <s v="2019"/>
    <x v="0"/>
    <s v="21"/>
    <x v="0"/>
    <s v="000007077"/>
    <s v="000007077"/>
    <s v="4174052001          "/>
    <s v="CHATARRA NO GRAVADA           "/>
    <s v="  900442201"/>
    <s v="RECUPERAR S.A.S."/>
    <s v="80999002            "/>
    <x v="1"/>
    <m/>
    <m/>
    <m/>
    <s v="003179"/>
    <s v="REC ENE 118                "/>
    <s v="01/21/2019"/>
    <n v="0"/>
    <n v="2000"/>
    <n v="2000"/>
    <x v="3"/>
    <s v="Ingreso"/>
  </r>
  <r>
    <s v="2019"/>
    <x v="0"/>
    <s v="21"/>
    <x v="0"/>
    <s v="000007077"/>
    <s v="000007077"/>
    <s v="4174052001          "/>
    <s v="CHATARRA NO GRAVADA           "/>
    <s v="  900442201"/>
    <s v="RECUPERAR S.A.S."/>
    <s v="80999003            "/>
    <x v="0"/>
    <m/>
    <m/>
    <m/>
    <s v="003180"/>
    <s v="REC ENE 118                "/>
    <s v="01/21/2019"/>
    <n v="0"/>
    <n v="11458906"/>
    <n v="11458906"/>
    <x v="3"/>
    <s v="Ingreso"/>
  </r>
  <r>
    <s v="2019"/>
    <x v="0"/>
    <s v="21"/>
    <x v="0"/>
    <s v="000007077"/>
    <s v="000007077"/>
    <s v="4174052001          "/>
    <s v="CHATARRA NO GRAVADA           "/>
    <s v="  900442201"/>
    <s v="RECUPERAR S.A.S."/>
    <s v="80999005            "/>
    <x v="2"/>
    <m/>
    <m/>
    <m/>
    <s v="003181"/>
    <s v="REC ENE 118                "/>
    <s v="01/21/2019"/>
    <n v="0"/>
    <n v="3277393"/>
    <n v="3277393"/>
    <x v="3"/>
    <s v="Ingreso"/>
  </r>
  <r>
    <s v="2019"/>
    <x v="0"/>
    <s v="21"/>
    <x v="0"/>
    <s v="000007077"/>
    <s v="000007077"/>
    <s v="4174052001          "/>
    <s v="CHATARRA NO GRAVADA           "/>
    <s v="  900442201"/>
    <s v="RECUPERAR S.A.S."/>
    <s v="80999008            "/>
    <x v="4"/>
    <m/>
    <m/>
    <m/>
    <s v="003182"/>
    <s v="REC ENE 118                "/>
    <s v="01/21/2019"/>
    <n v="0"/>
    <n v="122750"/>
    <n v="122750"/>
    <x v="3"/>
    <s v="Ingreso"/>
  </r>
  <r>
    <s v="2019"/>
    <x v="0"/>
    <s v="21"/>
    <x v="0"/>
    <s v="000007077"/>
    <s v="000007077"/>
    <s v="4174052001          "/>
    <s v="CHATARRA NO GRAVADA           "/>
    <s v="  900442201"/>
    <s v="RECUPERAR S.A.S."/>
    <s v="80999008            "/>
    <x v="4"/>
    <m/>
    <m/>
    <m/>
    <s v="005040"/>
    <s v="REC ENE 118                "/>
    <s v="01/21/2019"/>
    <n v="0"/>
    <n v="1749768"/>
    <n v="1749768"/>
    <x v="3"/>
    <s v="Ingreso"/>
  </r>
  <r>
    <s v="2019"/>
    <x v="0"/>
    <s v="21"/>
    <x v="0"/>
    <s v="000007080"/>
    <s v="000007080"/>
    <s v="4174052001          "/>
    <s v="CHATARRA NO GRAVADA           "/>
    <s v="   17115755"/>
    <s v="ROCHA RAFAEL ENRIQUE"/>
    <s v="80999003            "/>
    <x v="0"/>
    <m/>
    <m/>
    <m/>
    <s v="003334"/>
    <s v="VTA DE CHATARRA             "/>
    <s v="01/21/2019"/>
    <n v="0"/>
    <n v="4213048"/>
    <n v="4213048"/>
    <x v="3"/>
    <s v="Ingreso"/>
  </r>
  <r>
    <s v="2019"/>
    <x v="0"/>
    <s v="21"/>
    <x v="0"/>
    <s v="000007088"/>
    <s v="000007088"/>
    <s v="4174052001          "/>
    <s v="CHATARRA NO GRAVADA           "/>
    <s v="   71670551"/>
    <s v="VILLEGAS CALLE JOHN JAIRO"/>
    <s v="80999002            "/>
    <x v="1"/>
    <m/>
    <m/>
    <m/>
    <s v="003368"/>
    <s v="REC ENE 713                "/>
    <s v="01/21/2019"/>
    <n v="0"/>
    <n v="959230"/>
    <n v="959230"/>
    <x v="3"/>
    <s v="Ingreso"/>
  </r>
  <r>
    <s v="2019"/>
    <x v="0"/>
    <s v="21"/>
    <x v="0"/>
    <s v="000007091"/>
    <s v="000007091"/>
    <s v="4174052001          "/>
    <s v="CHATARRA NO GRAVADA           "/>
    <s v="  800013252"/>
    <s v="CTA DE RECICLAJE Y SERVICIOS C"/>
    <s v="80999004            "/>
    <x v="3"/>
    <m/>
    <m/>
    <m/>
    <s v="003381"/>
    <s v="ENE 210                    "/>
    <s v="01/21/2019"/>
    <n v="0"/>
    <n v="1011000"/>
    <n v="1011000"/>
    <x v="3"/>
    <s v="Ingreso"/>
  </r>
  <r>
    <s v="2019"/>
    <x v="0"/>
    <s v="25"/>
    <x v="0"/>
    <s v="000008002"/>
    <s v="000008002"/>
    <s v="4174052001          "/>
    <s v="CHATARRA NO GRAVADA           "/>
    <s v="  800013252"/>
    <s v="CTA DE RECICLAJE Y SERVICIOS C"/>
    <s v="80999004            "/>
    <x v="3"/>
    <m/>
    <m/>
    <m/>
    <s v="004084"/>
    <s v="REC ENERO 1117             "/>
    <s v="01/25/2019"/>
    <n v="0"/>
    <n v="5400"/>
    <n v="5400"/>
    <x v="3"/>
    <s v="Ingreso"/>
  </r>
  <r>
    <s v="2019"/>
    <x v="0"/>
    <s v="28"/>
    <x v="0"/>
    <s v="000008014"/>
    <s v="000008014"/>
    <s v="4174052001          "/>
    <s v="CHATARRA NO GRAVADA           "/>
    <s v="   71670551"/>
    <s v="VILLEGAS CALLE JOHN JAIRO"/>
    <s v="80999002            "/>
    <x v="1"/>
    <m/>
    <m/>
    <m/>
    <s v="004189"/>
    <s v="REC ENE 2127               "/>
    <s v="01/28/2019"/>
    <n v="0"/>
    <n v="2634800"/>
    <n v="2634800"/>
    <x v="3"/>
    <s v="Ingreso"/>
  </r>
  <r>
    <s v="2019"/>
    <x v="0"/>
    <s v="30"/>
    <x v="0"/>
    <s v="000008015"/>
    <s v="000008015"/>
    <s v="4174052001          "/>
    <s v="CHATARRA NO GRAVADA           "/>
    <s v="  890319797"/>
    <s v="COMPAÑIA COLOMBIANA RECICLADOR"/>
    <s v="80999003            "/>
    <x v="0"/>
    <m/>
    <m/>
    <m/>
    <s v="004344"/>
    <s v="REC ENE 2229. BOGOTA       "/>
    <s v="01/30/2019"/>
    <n v="0"/>
    <n v="2700"/>
    <n v="2700"/>
    <x v="3"/>
    <s v="Ingreso"/>
  </r>
  <r>
    <s v="2019"/>
    <x v="0"/>
    <s v="30"/>
    <x v="0"/>
    <s v="000008018"/>
    <s v="000008018"/>
    <s v="4174052001          "/>
    <s v="CHATARRA NO GRAVADA           "/>
    <s v="  800013252"/>
    <s v="CTA DE RECICLAJE Y SERVICIOS C"/>
    <s v="80999004            "/>
    <x v="3"/>
    <m/>
    <m/>
    <m/>
    <s v="004357"/>
    <s v="REC ENE 1826               "/>
    <s v="01/30/2019"/>
    <n v="0"/>
    <n v="476100"/>
    <n v="476100"/>
    <x v="3"/>
    <s v="Ingreso"/>
  </r>
  <r>
    <s v="2019"/>
    <x v="0"/>
    <s v="30"/>
    <x v="0"/>
    <s v="000008026"/>
    <s v="000008026"/>
    <s v="4174052001          "/>
    <s v="CHATARRA NO GRAVADA           "/>
    <s v="   71670551"/>
    <s v="VILLEGAS CALLE JOHN JAIRO"/>
    <s v="80999002            "/>
    <x v="1"/>
    <m/>
    <m/>
    <m/>
    <s v="004390"/>
    <s v="REC ENE 1420               "/>
    <s v="01/30/2019"/>
    <n v="0"/>
    <n v="2343370"/>
    <n v="2343370"/>
    <x v="3"/>
    <s v="Ingreso"/>
  </r>
  <r>
    <s v="2019"/>
    <x v="0"/>
    <s v="30"/>
    <x v="0"/>
    <s v="000008030"/>
    <s v="000008030"/>
    <s v="4174052001          "/>
    <s v="CHATARRA NO GRAVADA           "/>
    <s v="  900442201"/>
    <s v="RECUPERAR S.A.S."/>
    <s v="80999002            "/>
    <x v="1"/>
    <m/>
    <m/>
    <m/>
    <s v="004411"/>
    <s v="REC ENE 1925               "/>
    <s v="01/30/2019"/>
    <n v="0"/>
    <n v="200"/>
    <n v="200"/>
    <x v="3"/>
    <s v="Ingreso"/>
  </r>
  <r>
    <s v="2019"/>
    <x v="0"/>
    <s v="30"/>
    <x v="0"/>
    <s v="000008030"/>
    <s v="000008030"/>
    <s v="4174052001          "/>
    <s v="CHATARRA NO GRAVADA           "/>
    <s v="  900442201"/>
    <s v="RECUPERAR S.A.S."/>
    <s v="80999005            "/>
    <x v="2"/>
    <m/>
    <m/>
    <m/>
    <s v="004412"/>
    <s v="REC ENE 1925               "/>
    <s v="01/30/2019"/>
    <n v="0"/>
    <n v="14946"/>
    <n v="14946"/>
    <x v="3"/>
    <s v="Ingreso"/>
  </r>
  <r>
    <s v="2019"/>
    <x v="0"/>
    <s v="31"/>
    <x v="0"/>
    <s v="000008032"/>
    <s v="000008032"/>
    <s v="4174052001          "/>
    <s v="CHATARRA NO GRAVADA           "/>
    <s v="  900442201"/>
    <s v="RECUPERAR S.A.S."/>
    <s v="80999002            "/>
    <x v="1"/>
    <m/>
    <m/>
    <m/>
    <s v="004454"/>
    <s v="REC ENE 1925               "/>
    <s v="01/31/2019"/>
    <n v="0"/>
    <n v="59000"/>
    <n v="59000"/>
    <x v="3"/>
    <s v="Ingreso"/>
  </r>
  <r>
    <s v="2019"/>
    <x v="0"/>
    <s v="31"/>
    <x v="0"/>
    <s v="000008032"/>
    <s v="000008032"/>
    <s v="4174052001          "/>
    <s v="CHATARRA NO GRAVADA           "/>
    <s v="  900442201"/>
    <s v="RECUPERAR S.A.S."/>
    <s v="80999003            "/>
    <x v="0"/>
    <m/>
    <m/>
    <m/>
    <s v="004455"/>
    <s v="REC ENE 1925               "/>
    <s v="01/31/2019"/>
    <n v="0"/>
    <n v="20020"/>
    <n v="20020"/>
    <x v="3"/>
    <s v="Ingreso"/>
  </r>
  <r>
    <s v="2019"/>
    <x v="0"/>
    <s v="31"/>
    <x v="0"/>
    <s v="000008033"/>
    <s v="000008033"/>
    <s v="4174052001          "/>
    <s v="CHATARRA NO GRAVADA           "/>
    <s v="  900442201"/>
    <s v="RECUPERAR S.A.S."/>
    <s v="80999006            "/>
    <x v="5"/>
    <m/>
    <m/>
    <m/>
    <s v="004465"/>
    <s v="REC ENE 1925               "/>
    <s v="01/31/2019"/>
    <n v="0"/>
    <n v="6544"/>
    <n v="6544"/>
    <x v="3"/>
    <s v="Ingreso"/>
  </r>
  <r>
    <s v="2019"/>
    <x v="0"/>
    <s v="31"/>
    <x v="0"/>
    <s v="000008033"/>
    <s v="000008033"/>
    <s v="4174052001          "/>
    <s v="CHATARRA NO GRAVADA           "/>
    <s v="  900442201"/>
    <s v="RECUPERAR S.A.S."/>
    <s v="80999008            "/>
    <x v="4"/>
    <m/>
    <m/>
    <m/>
    <s v="004466"/>
    <s v="REC ENE 1925               "/>
    <s v="01/31/2019"/>
    <n v="0"/>
    <n v="23205"/>
    <n v="23205"/>
    <x v="3"/>
    <s v="Ingreso"/>
  </r>
  <r>
    <s v="2019"/>
    <x v="0"/>
    <s v="31"/>
    <x v="0"/>
    <s v="000008034"/>
    <s v="000008034"/>
    <s v="4174052001          "/>
    <s v="CHATARRA NO GRAVADA           "/>
    <s v="  900442201"/>
    <s v="RECUPERAR S.A.S."/>
    <s v="80999003            "/>
    <x v="0"/>
    <m/>
    <m/>
    <m/>
    <s v="004472"/>
    <s v="REC ENE 1925               "/>
    <s v="01/31/2019"/>
    <n v="0"/>
    <n v="19302477"/>
    <n v="19302477"/>
    <x v="3"/>
    <s v="Ingreso"/>
  </r>
  <r>
    <s v="2019"/>
    <x v="0"/>
    <s v="31"/>
    <x v="0"/>
    <s v="000008034"/>
    <s v="000008034"/>
    <s v="4174052001          "/>
    <s v="CHATARRA NO GRAVADA           "/>
    <s v="  900442201"/>
    <s v="RECUPERAR S.A.S."/>
    <s v="80999005            "/>
    <x v="2"/>
    <m/>
    <m/>
    <m/>
    <s v="004473"/>
    <s v="REC ENE 1925               "/>
    <s v="01/31/2019"/>
    <n v="0"/>
    <n v="16455258"/>
    <n v="16455258"/>
    <x v="3"/>
    <s v="Ingreso"/>
  </r>
  <r>
    <s v="2019"/>
    <x v="0"/>
    <s v="31"/>
    <x v="0"/>
    <s v="000008034"/>
    <s v="000008034"/>
    <s v="4174052001          "/>
    <s v="CHATARRA NO GRAVADA           "/>
    <s v="  900442201"/>
    <s v="RECUPERAR S.A.S."/>
    <s v="80999006            "/>
    <x v="5"/>
    <m/>
    <m/>
    <m/>
    <s v="004474"/>
    <s v="REC ENE 1925               "/>
    <s v="01/31/2019"/>
    <n v="0"/>
    <n v="1450383"/>
    <n v="1450383"/>
    <x v="3"/>
    <s v="Ingreso"/>
  </r>
  <r>
    <s v="2019"/>
    <x v="0"/>
    <s v="31"/>
    <x v="0"/>
    <s v="000008034"/>
    <s v="000008034"/>
    <s v="4174052001          "/>
    <s v="CHATARRA NO GRAVADA           "/>
    <s v="  900442201"/>
    <s v="RECUPERAR S.A.S."/>
    <s v="80999008            "/>
    <x v="4"/>
    <m/>
    <m/>
    <m/>
    <s v="004475"/>
    <s v="REC ENE 1925               "/>
    <s v="01/31/2019"/>
    <n v="0"/>
    <n v="9987241"/>
    <n v="9987241"/>
    <x v="3"/>
    <s v="Ingreso"/>
  </r>
  <r>
    <s v="2019"/>
    <x v="0"/>
    <s v="31"/>
    <x v="0"/>
    <s v="000008035"/>
    <s v="000008035"/>
    <s v="4174052001          "/>
    <s v="CHATARRA NO GRAVADA           "/>
    <s v="  900442201"/>
    <s v="RECUPERAR S.A.S."/>
    <s v="80999006            "/>
    <x v="5"/>
    <m/>
    <m/>
    <m/>
    <s v="004483"/>
    <s v="ULTIMO CORTE ENERO          "/>
    <s v="01/31/2019"/>
    <n v="0"/>
    <n v="7996"/>
    <n v="7996"/>
    <x v="3"/>
    <s v="Ingreso"/>
  </r>
  <r>
    <s v="2019"/>
    <x v="0"/>
    <s v="31"/>
    <x v="0"/>
    <s v="000008036"/>
    <s v="000008036"/>
    <s v="4174052001          "/>
    <s v="CHATARRA NO GRAVADA           "/>
    <s v="  900442201"/>
    <s v="RECUPERAR S.A.S."/>
    <s v="80999003            "/>
    <x v="0"/>
    <m/>
    <m/>
    <m/>
    <s v="004488"/>
    <s v="REC ULTIMO CORTE ENERO      "/>
    <s v="01/31/2019"/>
    <n v="0"/>
    <n v="2494115"/>
    <n v="2494115"/>
    <x v="3"/>
    <s v="Ingreso"/>
  </r>
  <r>
    <s v="2019"/>
    <x v="0"/>
    <s v="31"/>
    <x v="0"/>
    <s v="000008036"/>
    <s v="000008036"/>
    <s v="4174052001          "/>
    <s v="CHATARRA NO GRAVADA           "/>
    <s v="  900442201"/>
    <s v="RECUPERAR S.A.S."/>
    <s v="80999004            "/>
    <x v="3"/>
    <m/>
    <m/>
    <m/>
    <s v="004489"/>
    <s v="REC ULTIMO CORTE ENERO      "/>
    <s v="01/31/2019"/>
    <n v="0"/>
    <n v="5180000"/>
    <n v="5180000"/>
    <x v="3"/>
    <s v="Ingreso"/>
  </r>
  <r>
    <s v="2019"/>
    <x v="0"/>
    <s v="31"/>
    <x v="0"/>
    <s v="000008036"/>
    <s v="000008036"/>
    <s v="4174052001          "/>
    <s v="CHATARRA NO GRAVADA           "/>
    <s v="  900442201"/>
    <s v="RECUPERAR S.A.S."/>
    <s v="80999005            "/>
    <x v="2"/>
    <m/>
    <m/>
    <m/>
    <s v="004490"/>
    <s v="REC ULTIMO CORTE ENERO      "/>
    <s v="01/31/2019"/>
    <n v="0"/>
    <n v="8579002"/>
    <n v="8579002"/>
    <x v="3"/>
    <s v="Ingreso"/>
  </r>
  <r>
    <s v="2019"/>
    <x v="0"/>
    <s v="31"/>
    <x v="0"/>
    <s v="000008036"/>
    <s v="000008036"/>
    <s v="4174052001          "/>
    <s v="CHATARRA NO GRAVADA           "/>
    <s v="  900442201"/>
    <s v="RECUPERAR S.A.S."/>
    <s v="80999008            "/>
    <x v="4"/>
    <m/>
    <m/>
    <m/>
    <s v="004491"/>
    <s v="REC ULTIMO CORTE ENERO      "/>
    <s v="01/31/2019"/>
    <n v="0"/>
    <n v="957250"/>
    <n v="957250"/>
    <x v="3"/>
    <s v="Ingreso"/>
  </r>
  <r>
    <s v="2019"/>
    <x v="1"/>
    <s v="11"/>
    <x v="0"/>
    <s v="000008039"/>
    <s v="000008039"/>
    <s v="4174052001          "/>
    <s v="CHATARRA NO GRAVADA           "/>
    <s v="   71670551"/>
    <s v="VILLEGAS CALLE JOHN JAIRO"/>
    <s v="80999002            "/>
    <x v="1"/>
    <m/>
    <m/>
    <m/>
    <s v="000260"/>
    <s v="REC ENE 28 A FEB 3          "/>
    <s v="02/11/2019"/>
    <n v="0"/>
    <n v="2008000"/>
    <n v="2008000"/>
    <x v="3"/>
    <s v="Ingreso"/>
  </r>
  <r>
    <s v="2019"/>
    <x v="1"/>
    <s v="11"/>
    <x v="0"/>
    <s v="000008044"/>
    <s v="000008044"/>
    <s v="4174052001          "/>
    <s v="CHATARRA NO GRAVADA           "/>
    <s v="   71670551"/>
    <s v="VILLEGAS CALLE JOHN JAIRO"/>
    <s v="80999002            "/>
    <x v="1"/>
    <m/>
    <m/>
    <m/>
    <s v="000278"/>
    <s v="REC FEB 410                "/>
    <s v="02/11/2019"/>
    <n v="0"/>
    <n v="4259250"/>
    <n v="4259250"/>
    <x v="3"/>
    <s v="Ingreso"/>
  </r>
  <r>
    <s v="2019"/>
    <x v="1"/>
    <s v="12"/>
    <x v="0"/>
    <s v="000008045"/>
    <s v="000008045"/>
    <s v="4174052001          "/>
    <s v="CHATARRA NO GRAVADA           "/>
    <s v="  900442201"/>
    <s v="RECUPERAR S.A.S."/>
    <s v="80999005            "/>
    <x v="2"/>
    <m/>
    <m/>
    <m/>
    <s v="000898"/>
    <s v="REC ENE 26 A FEB 7          "/>
    <s v="02/12/2019"/>
    <n v="0"/>
    <n v="15900"/>
    <n v="15900"/>
    <x v="3"/>
    <s v="Ingreso"/>
  </r>
  <r>
    <s v="2019"/>
    <x v="1"/>
    <s v="12"/>
    <x v="0"/>
    <s v="000008046"/>
    <s v="000008046"/>
    <s v="4174052001          "/>
    <s v="CHATARRA NO GRAVADA           "/>
    <s v="  900442201"/>
    <s v="RECUPERAR S.A.S."/>
    <s v="80999002            "/>
    <x v="1"/>
    <m/>
    <m/>
    <m/>
    <s v="000904"/>
    <s v="REC ENE 26 A FEB 7          "/>
    <s v="02/12/2019"/>
    <n v="0"/>
    <n v="200"/>
    <n v="200"/>
    <x v="3"/>
    <s v="Ingreso"/>
  </r>
  <r>
    <s v="2019"/>
    <x v="1"/>
    <s v="12"/>
    <x v="0"/>
    <s v="000008048"/>
    <s v="000008048"/>
    <s v="4174052001          "/>
    <s v="CHATARRA NO GRAVADA           "/>
    <s v="  900442201"/>
    <s v="RECUPERAR S.A.S."/>
    <s v="80999006            "/>
    <x v="5"/>
    <m/>
    <m/>
    <m/>
    <s v="000917"/>
    <s v="REC ENE 26 A FEB 7          "/>
    <s v="02/12/2019"/>
    <n v="0"/>
    <n v="12270"/>
    <n v="12270"/>
    <x v="3"/>
    <s v="Ingreso"/>
  </r>
  <r>
    <s v="2019"/>
    <x v="1"/>
    <s v="12"/>
    <x v="0"/>
    <s v="000008049"/>
    <s v="000008049"/>
    <s v="4174052001          "/>
    <s v="CHATARRA NO GRAVADA           "/>
    <s v="  900442201"/>
    <s v="RECUPERAR S.A.S."/>
    <s v="80999003            "/>
    <x v="0"/>
    <m/>
    <m/>
    <m/>
    <s v="000923"/>
    <s v="REC ENE 26 A FEB 7          "/>
    <s v="02/12/2019"/>
    <n v="0"/>
    <n v="16480758"/>
    <n v="16480758"/>
    <x v="3"/>
    <s v="Ingreso"/>
  </r>
  <r>
    <s v="2019"/>
    <x v="1"/>
    <s v="12"/>
    <x v="0"/>
    <s v="000008049"/>
    <s v="000008049"/>
    <s v="4174052001          "/>
    <s v="CHATARRA NO GRAVADA           "/>
    <s v="  900442201"/>
    <s v="RECUPERAR S.A.S."/>
    <s v="80999005            "/>
    <x v="2"/>
    <m/>
    <m/>
    <m/>
    <s v="000924"/>
    <s v="REC ENE 26 A FEB 7          "/>
    <s v="02/12/2019"/>
    <n v="0"/>
    <n v="7658095"/>
    <n v="7658095"/>
    <x v="3"/>
    <s v="Ingreso"/>
  </r>
  <r>
    <s v="2019"/>
    <x v="1"/>
    <s v="12"/>
    <x v="0"/>
    <s v="000008049"/>
    <s v="000008049"/>
    <s v="4174052001          "/>
    <s v="CHATARRA NO GRAVADA           "/>
    <s v="  900442201"/>
    <s v="RECUPERAR S.A.S."/>
    <s v="80999006            "/>
    <x v="5"/>
    <m/>
    <m/>
    <m/>
    <s v="000925"/>
    <s v="REC ENE 26 A FEB 7          "/>
    <s v="02/12/2019"/>
    <n v="0"/>
    <n v="1288283"/>
    <n v="1288283"/>
    <x v="3"/>
    <s v="Ingreso"/>
  </r>
  <r>
    <s v="2019"/>
    <x v="1"/>
    <s v="12"/>
    <x v="0"/>
    <s v="000008049"/>
    <s v="000008049"/>
    <s v="4174052001          "/>
    <s v="CHATARRA NO GRAVADA           "/>
    <s v="  900442201"/>
    <s v="RECUPERAR S.A.S."/>
    <s v="80999008            "/>
    <x v="4"/>
    <m/>
    <m/>
    <m/>
    <s v="000926"/>
    <s v="REC ENE 26 A FEB 7          "/>
    <s v="02/12/2019"/>
    <n v="0"/>
    <n v="1221767"/>
    <n v="1221767"/>
    <x v="3"/>
    <s v="Ingreso"/>
  </r>
  <r>
    <s v="2019"/>
    <x v="1"/>
    <s v="12"/>
    <x v="0"/>
    <s v="000008050"/>
    <s v="000008050"/>
    <s v="4174052001          "/>
    <s v="CHATARRA NO GRAVADA           "/>
    <s v="  800013252"/>
    <s v="CTA DE RECICLAJE Y SERVICIOS C"/>
    <s v="80999004            "/>
    <x v="3"/>
    <m/>
    <m/>
    <m/>
    <s v="000931"/>
    <s v="REC ENE 28 A FEB 7          "/>
    <s v="02/12/2019"/>
    <n v="0"/>
    <n v="268200"/>
    <n v="268200"/>
    <x v="3"/>
    <s v="Ingreso"/>
  </r>
  <r>
    <s v="2019"/>
    <x v="1"/>
    <s v="18"/>
    <x v="0"/>
    <s v="000008070"/>
    <s v="000008070"/>
    <s v="4174052001          "/>
    <s v="CHATARRA NO GRAVADA           "/>
    <s v="   71670551"/>
    <s v="VILLEGAS CALLE JOHN JAIRO"/>
    <s v="80999002            "/>
    <x v="1"/>
    <m/>
    <m/>
    <m/>
    <s v="001170"/>
    <s v="REC FEB 1117               "/>
    <s v="02/18/2019"/>
    <n v="0"/>
    <n v="3013150"/>
    <n v="3013150"/>
    <x v="3"/>
    <s v="Ingreso"/>
  </r>
  <r>
    <s v="2019"/>
    <x v="1"/>
    <s v="20"/>
    <x v="0"/>
    <s v="000008071"/>
    <s v="000008071"/>
    <s v="4174052001          "/>
    <s v="CHATARRA NO GRAVADA           "/>
    <s v="  900442201"/>
    <s v="RECUPERAR S.A.S."/>
    <s v="80999002            "/>
    <x v="1"/>
    <m/>
    <m/>
    <m/>
    <s v="001257"/>
    <s v="REC FEB 814                "/>
    <s v="02/20/2019"/>
    <n v="0"/>
    <n v="705"/>
    <n v="705"/>
    <x v="3"/>
    <s v="Ingreso"/>
  </r>
  <r>
    <s v="2019"/>
    <x v="1"/>
    <s v="20"/>
    <x v="0"/>
    <s v="000008072"/>
    <s v="000008072"/>
    <s v="4174052001          "/>
    <s v="CHATARRA NO GRAVADA           "/>
    <s v="  900442201"/>
    <s v="RECUPERAR S.A.S."/>
    <s v="80999003            "/>
    <x v="0"/>
    <m/>
    <m/>
    <m/>
    <s v="001267"/>
    <s v="REC FEB 814                "/>
    <s v="02/20/2019"/>
    <n v="0"/>
    <n v="803075"/>
    <n v="803075"/>
    <x v="3"/>
    <s v="Ingreso"/>
  </r>
  <r>
    <s v="2019"/>
    <x v="1"/>
    <s v="20"/>
    <x v="0"/>
    <s v="000008072"/>
    <s v="000008072"/>
    <s v="4174052001          "/>
    <s v="CHATARRA NO GRAVADA           "/>
    <s v="  900442201"/>
    <s v="RECUPERAR S.A.S."/>
    <s v="80999006            "/>
    <x v="5"/>
    <m/>
    <m/>
    <m/>
    <s v="001268"/>
    <s v="REC FEB 814                "/>
    <s v="02/20/2019"/>
    <n v="0"/>
    <n v="1181"/>
    <n v="1181"/>
    <x v="3"/>
    <s v="Ingreso"/>
  </r>
  <r>
    <s v="2019"/>
    <x v="1"/>
    <s v="20"/>
    <x v="0"/>
    <s v="000008073"/>
    <s v="000008073"/>
    <s v="4174052001          "/>
    <s v="CHATARRA NO GRAVADA           "/>
    <s v="  900442201"/>
    <s v="RECUPERAR S.A.S."/>
    <s v="80999003            "/>
    <x v="0"/>
    <m/>
    <m/>
    <m/>
    <s v="001275"/>
    <s v="REC FEB 814                "/>
    <s v="02/20/2019"/>
    <n v="0"/>
    <n v="10501027"/>
    <n v="10501027"/>
    <x v="3"/>
    <s v="Ingreso"/>
  </r>
  <r>
    <s v="2019"/>
    <x v="1"/>
    <s v="20"/>
    <x v="0"/>
    <s v="000008073"/>
    <s v="000008073"/>
    <s v="4174052001          "/>
    <s v="CHATARRA NO GRAVADA           "/>
    <s v="  900442201"/>
    <s v="RECUPERAR S.A.S."/>
    <s v="80999005            "/>
    <x v="2"/>
    <m/>
    <m/>
    <m/>
    <s v="001276"/>
    <s v="REC FEB 814                "/>
    <s v="02/20/2019"/>
    <n v="0"/>
    <n v="2148647"/>
    <n v="2148647"/>
    <x v="3"/>
    <s v="Ingreso"/>
  </r>
  <r>
    <s v="2019"/>
    <x v="1"/>
    <s v="20"/>
    <x v="0"/>
    <s v="000008073"/>
    <s v="000008073"/>
    <s v="4174052001          "/>
    <s v="CHATARRA NO GRAVADA           "/>
    <s v="  900442201"/>
    <s v="RECUPERAR S.A.S."/>
    <s v="80999006            "/>
    <x v="5"/>
    <m/>
    <m/>
    <m/>
    <s v="001277"/>
    <s v="REC FEB 814                "/>
    <s v="02/20/2019"/>
    <n v="0"/>
    <n v="460125"/>
    <n v="460125"/>
    <x v="3"/>
    <s v="Ingreso"/>
  </r>
  <r>
    <s v="2019"/>
    <x v="1"/>
    <s v="20"/>
    <x v="0"/>
    <s v="000008073"/>
    <s v="000008073"/>
    <s v="4174052001          "/>
    <s v="CHATARRA NO GRAVADA           "/>
    <s v="  900442201"/>
    <s v="RECUPERAR S.A.S."/>
    <s v="80999008            "/>
    <x v="4"/>
    <m/>
    <m/>
    <m/>
    <s v="001278"/>
    <s v="REC FEB 814                "/>
    <s v="02/20/2019"/>
    <n v="0"/>
    <n v="7725000"/>
    <n v="7725000"/>
    <x v="3"/>
    <s v="Ingreso"/>
  </r>
  <r>
    <s v="2019"/>
    <x v="1"/>
    <s v="26"/>
    <x v="0"/>
    <s v="000008092"/>
    <s v="000008092"/>
    <s v="4174052001          "/>
    <s v="CHATARRA NO GRAVADA           "/>
    <s v="  800013252"/>
    <s v="CTA DE RECICLAJE Y SERVICIOS C"/>
    <s v="80999004            "/>
    <x v="3"/>
    <m/>
    <m/>
    <m/>
    <s v="002134"/>
    <s v="REC FEB 1725               "/>
    <s v="02/26/2019"/>
    <n v="0"/>
    <n v="600"/>
    <n v="600"/>
    <x v="3"/>
    <s v="Ingreso"/>
  </r>
  <r>
    <s v="2019"/>
    <x v="1"/>
    <s v="26"/>
    <x v="0"/>
    <s v="000008093"/>
    <s v="000008093"/>
    <s v="4174052001          "/>
    <s v="CHATARRA NO GRAVADA           "/>
    <s v="   71670551"/>
    <s v="VILLEGAS CALLE JOHN JAIRO"/>
    <s v="80999002            "/>
    <x v="1"/>
    <m/>
    <m/>
    <m/>
    <s v="002138"/>
    <s v="REC FEB 1824               "/>
    <s v="02/26/2019"/>
    <n v="0"/>
    <n v="2086700"/>
    <n v="2086700"/>
    <x v="3"/>
    <s v="Ingreso"/>
  </r>
  <r>
    <s v="2019"/>
    <x v="1"/>
    <s v="27"/>
    <x v="0"/>
    <s v="000008095"/>
    <s v="000008095"/>
    <s v="4174052001          "/>
    <s v="CHATARRA NO GRAVADA           "/>
    <s v="  890319797"/>
    <s v="COMPAÑIA COLOMBIANA RECICLADOR"/>
    <s v="80999005            "/>
    <x v="2"/>
    <m/>
    <m/>
    <m/>
    <s v="002293"/>
    <s v="RECICLAJE                   "/>
    <s v="02/27/2019"/>
    <n v="0"/>
    <n v="1632"/>
    <n v="1632"/>
    <x v="3"/>
    <s v="Ingreso"/>
  </r>
  <r>
    <s v="2019"/>
    <x v="1"/>
    <s v="27"/>
    <x v="0"/>
    <s v="000008097"/>
    <s v="000008097"/>
    <s v="4174052001          "/>
    <s v="CHATARRA NO GRAVADA           "/>
    <s v="  900442201"/>
    <s v="RECUPERAR S.A.S."/>
    <s v="80999006            "/>
    <x v="5"/>
    <m/>
    <m/>
    <m/>
    <s v="002313"/>
    <s v="REC FEB 1521               "/>
    <s v="02/27/2019"/>
    <n v="0"/>
    <n v="14632"/>
    <n v="14632"/>
    <x v="3"/>
    <s v="Ingreso"/>
  </r>
  <r>
    <s v="2019"/>
    <x v="1"/>
    <s v="27"/>
    <x v="0"/>
    <s v="000008097"/>
    <s v="000008097"/>
    <s v="4174052001          "/>
    <s v="CHATARRA NO GRAVADA           "/>
    <s v="  900442201"/>
    <s v="RECUPERAR S.A.S."/>
    <s v="80999008            "/>
    <x v="4"/>
    <m/>
    <m/>
    <m/>
    <s v="002314"/>
    <s v="REC FEB 1521               "/>
    <s v="02/27/2019"/>
    <n v="0"/>
    <n v="159392"/>
    <n v="159392"/>
    <x v="3"/>
    <s v="Ingreso"/>
  </r>
  <r>
    <s v="2019"/>
    <x v="1"/>
    <s v="27"/>
    <x v="0"/>
    <s v="000008098"/>
    <s v="000008098"/>
    <s v="4174052001          "/>
    <s v="CHATARRA NO GRAVADA           "/>
    <s v="  900442201"/>
    <s v="RECUPERAR S.A.S."/>
    <s v="80999003            "/>
    <x v="0"/>
    <m/>
    <m/>
    <m/>
    <s v="003126"/>
    <s v="REC FEB 1521               "/>
    <s v="02/27/2019"/>
    <n v="0"/>
    <n v="13989526"/>
    <n v="13989526"/>
    <x v="3"/>
    <s v="Ingreso"/>
  </r>
  <r>
    <s v="2019"/>
    <x v="1"/>
    <s v="27"/>
    <x v="0"/>
    <s v="000008098"/>
    <s v="000008098"/>
    <s v="4174052001          "/>
    <s v="CHATARRA NO GRAVADA           "/>
    <s v="  900442201"/>
    <s v="RECUPERAR S.A.S."/>
    <s v="80999005            "/>
    <x v="2"/>
    <m/>
    <m/>
    <m/>
    <s v="002321"/>
    <s v="REC FEB 1521               "/>
    <s v="02/27/2019"/>
    <n v="0"/>
    <n v="13919771"/>
    <n v="13919771"/>
    <x v="3"/>
    <s v="Ingreso"/>
  </r>
  <r>
    <s v="2019"/>
    <x v="1"/>
    <s v="27"/>
    <x v="0"/>
    <s v="000008098"/>
    <s v="000008098"/>
    <s v="4174052001          "/>
    <s v="CHATARRA NO GRAVADA           "/>
    <s v="  900442201"/>
    <s v="RECUPERAR S.A.S."/>
    <s v="80999006            "/>
    <x v="5"/>
    <m/>
    <m/>
    <m/>
    <s v="002322"/>
    <s v="REC FEB 1521               "/>
    <s v="02/27/2019"/>
    <n v="0"/>
    <n v="1298663"/>
    <n v="1298663"/>
    <x v="3"/>
    <s v="Ingreso"/>
  </r>
  <r>
    <s v="2019"/>
    <x v="1"/>
    <s v="27"/>
    <x v="0"/>
    <s v="000008098"/>
    <s v="000008098"/>
    <s v="4174052001          "/>
    <s v="CHATARRA NO GRAVADA           "/>
    <s v="  900442201"/>
    <s v="RECUPERAR S.A.S."/>
    <s v="80999008            "/>
    <x v="4"/>
    <m/>
    <m/>
    <m/>
    <s v="002323"/>
    <s v="REC FEB 1521               "/>
    <s v="02/27/2019"/>
    <n v="0"/>
    <n v="23552580"/>
    <n v="23552580"/>
    <x v="3"/>
    <s v="Ingreso"/>
  </r>
  <r>
    <s v="2019"/>
    <x v="1"/>
    <s v="28"/>
    <x v="0"/>
    <s v="000008107"/>
    <s v="000008107"/>
    <s v="4174052001          "/>
    <s v="CHATARRA NO GRAVADA           "/>
    <s v="  890319797"/>
    <s v="COMPAÑIA COLOMBIANA RECICLADOR"/>
    <s v="80999003            "/>
    <x v="0"/>
    <m/>
    <m/>
    <m/>
    <s v="002546"/>
    <s v="REC FEB 2027. BOGOTA       "/>
    <s v="02/28/2019"/>
    <n v="0"/>
    <n v="3000"/>
    <n v="3000"/>
    <x v="3"/>
    <s v="Ingreso"/>
  </r>
  <r>
    <s v="2019"/>
    <x v="1"/>
    <s v="28"/>
    <x v="0"/>
    <s v="000008108"/>
    <s v="000008108"/>
    <s v="4174052001          "/>
    <s v="CHATARRA NO GRAVADA           "/>
    <s v="  900442201"/>
    <s v="RECUPERAR S.A.S."/>
    <s v="80999002            "/>
    <x v="1"/>
    <m/>
    <m/>
    <m/>
    <s v="002554"/>
    <s v="REC FEB 2226               "/>
    <s v="02/28/2019"/>
    <n v="0"/>
    <n v="800"/>
    <n v="800"/>
    <x v="3"/>
    <s v="Ingreso"/>
  </r>
  <r>
    <s v="2019"/>
    <x v="1"/>
    <s v="28"/>
    <x v="0"/>
    <s v="000008109"/>
    <s v="000008109"/>
    <s v="4174052001          "/>
    <s v="CHATARRA NO GRAVADA           "/>
    <s v="  900442201"/>
    <s v="RECUPERAR S.A.S."/>
    <s v="80999006            "/>
    <x v="5"/>
    <m/>
    <m/>
    <m/>
    <s v="002560"/>
    <s v="REC FEB 2226               "/>
    <s v="02/28/2019"/>
    <n v="0"/>
    <n v="20859"/>
    <n v="20859"/>
    <x v="3"/>
    <s v="Ingreso"/>
  </r>
  <r>
    <s v="2019"/>
    <x v="1"/>
    <s v="28"/>
    <x v="0"/>
    <s v="000008110"/>
    <s v="000008110"/>
    <s v="4174052001          "/>
    <s v="CHATARRA NO GRAVADA           "/>
    <s v="  900442201"/>
    <s v="RECUPERAR S.A.S."/>
    <s v="80999003            "/>
    <x v="0"/>
    <m/>
    <m/>
    <m/>
    <s v="003131"/>
    <s v="REC FEB 2226               "/>
    <s v="02/28/2019"/>
    <n v="0"/>
    <n v="15064861"/>
    <n v="15064861"/>
    <x v="3"/>
    <s v="Ingreso"/>
  </r>
  <r>
    <s v="2019"/>
    <x v="1"/>
    <s v="28"/>
    <x v="0"/>
    <s v="000008110"/>
    <s v="000008110"/>
    <s v="4174052001          "/>
    <s v="CHATARRA NO GRAVADA           "/>
    <s v="  900442201"/>
    <s v="RECUPERAR S.A.S."/>
    <s v="80999005            "/>
    <x v="2"/>
    <m/>
    <m/>
    <m/>
    <s v="002566"/>
    <s v="REC FEB 2226               "/>
    <s v="02/28/2019"/>
    <n v="0"/>
    <n v="20758524"/>
    <n v="20758524"/>
    <x v="3"/>
    <s v="Ingreso"/>
  </r>
  <r>
    <s v="2019"/>
    <x v="1"/>
    <s v="28"/>
    <x v="0"/>
    <s v="000008110"/>
    <s v="000008110"/>
    <s v="4174052001          "/>
    <s v="CHATARRA NO GRAVADA           "/>
    <s v="  900442201"/>
    <s v="RECUPERAR S.A.S."/>
    <s v="80999006            "/>
    <x v="5"/>
    <m/>
    <m/>
    <m/>
    <s v="002567"/>
    <s v="REC FEB 2226               "/>
    <s v="02/28/2019"/>
    <n v="0"/>
    <n v="554726"/>
    <n v="554726"/>
    <x v="3"/>
    <s v="Ingreso"/>
  </r>
  <r>
    <s v="2019"/>
    <x v="1"/>
    <s v="28"/>
    <x v="0"/>
    <s v="000008110"/>
    <s v="000008110"/>
    <s v="4174052001          "/>
    <s v="CHATARRA NO GRAVADA           "/>
    <s v="  900442201"/>
    <s v="RECUPERAR S.A.S."/>
    <s v="80999008            "/>
    <x v="4"/>
    <m/>
    <m/>
    <m/>
    <s v="002568"/>
    <s v="REC FEB 2226               "/>
    <s v="02/28/2019"/>
    <n v="0"/>
    <n v="2519555"/>
    <n v="2519555"/>
    <x v="3"/>
    <s v="Ingreso"/>
  </r>
  <r>
    <s v="2019"/>
    <x v="1"/>
    <s v="28"/>
    <x v="0"/>
    <s v="000008111"/>
    <s v="000008111"/>
    <s v="4174052001          "/>
    <s v="CHATARRA NO GRAVADA           "/>
    <s v="  890319797"/>
    <s v="COMPAÑIA COLOMBIANA RECICLADOR"/>
    <s v="80999002            "/>
    <x v="1"/>
    <m/>
    <m/>
    <m/>
    <s v="002574"/>
    <s v="REC FEBRERO. ORIENTE ANTIOQU"/>
    <s v="02/28/2019"/>
    <n v="0"/>
    <n v="870"/>
    <n v="870"/>
    <x v="3"/>
    <s v="Ingreso"/>
  </r>
  <r>
    <s v="2019"/>
    <x v="2"/>
    <s v="11"/>
    <x v="0"/>
    <s v="000008120"/>
    <s v="000008120"/>
    <s v="4174052001          "/>
    <s v="CHATARRA NO GRAVADA           "/>
    <s v="  900442201"/>
    <s v="RECUPERAR S.A.S."/>
    <s v="80999006            "/>
    <x v="5"/>
    <m/>
    <m/>
    <m/>
    <s v="000395"/>
    <s v="REC FEB 27 A MARZO 5        "/>
    <s v="03/11/2019"/>
    <n v="0"/>
    <n v="1181"/>
    <n v="1181"/>
    <x v="3"/>
    <s v="Ingreso"/>
  </r>
  <r>
    <s v="2019"/>
    <x v="2"/>
    <s v="14"/>
    <x v="0"/>
    <s v="000008122"/>
    <s v="000008122"/>
    <s v="4174052001          "/>
    <s v="CHATARRA NO GRAVADA           "/>
    <s v="  900442201"/>
    <s v="RECUPERAR S.A.S."/>
    <s v="80999003            "/>
    <x v="0"/>
    <m/>
    <m/>
    <m/>
    <s v="000437"/>
    <s v="REC FEB 27 A MAR 5          "/>
    <s v="03/14/2019"/>
    <n v="0"/>
    <n v="4687419"/>
    <n v="4687419"/>
    <x v="3"/>
    <s v="Ingreso"/>
  </r>
  <r>
    <s v="2019"/>
    <x v="2"/>
    <s v="14"/>
    <x v="0"/>
    <s v="000008122"/>
    <s v="000008122"/>
    <s v="4174052001          "/>
    <s v="CHATARRA NO GRAVADA           "/>
    <s v="  900442201"/>
    <s v="RECUPERAR S.A.S."/>
    <s v="80999005            "/>
    <x v="2"/>
    <m/>
    <m/>
    <m/>
    <s v="000438"/>
    <s v="REC FEB 27 A MAR 5          "/>
    <s v="03/14/2019"/>
    <n v="0"/>
    <n v="5490126"/>
    <n v="5490126"/>
    <x v="3"/>
    <s v="Ingreso"/>
  </r>
  <r>
    <s v="2019"/>
    <x v="2"/>
    <s v="14"/>
    <x v="0"/>
    <s v="000008122"/>
    <s v="000008122"/>
    <s v="4174052001          "/>
    <s v="CHATARRA NO GRAVADA           "/>
    <s v="  900442201"/>
    <s v="RECUPERAR S.A.S."/>
    <s v="80999008            "/>
    <x v="4"/>
    <m/>
    <m/>
    <m/>
    <s v="000439"/>
    <s v="REC FEB 27 A MAR 5          "/>
    <s v="03/14/2019"/>
    <n v="0"/>
    <n v="91000"/>
    <n v="91000"/>
    <x v="3"/>
    <s v="Ingreso"/>
  </r>
  <r>
    <s v="2019"/>
    <x v="2"/>
    <s v="14"/>
    <x v="0"/>
    <s v="000008123"/>
    <s v="000008123"/>
    <s v="4174052001          "/>
    <s v="CHATARRA NO GRAVADA           "/>
    <s v="  900442201"/>
    <s v="RECUPERAR S.A.S."/>
    <s v="80999005            "/>
    <x v="2"/>
    <m/>
    <m/>
    <m/>
    <s v="000448"/>
    <s v="REC MARZO 6                 "/>
    <s v="03/14/2019"/>
    <n v="0"/>
    <n v="19080"/>
    <n v="19080"/>
    <x v="3"/>
    <s v="Ingreso"/>
  </r>
  <r>
    <s v="2019"/>
    <x v="2"/>
    <s v="14"/>
    <x v="0"/>
    <s v="000008124"/>
    <s v="000008124"/>
    <s v="4174052001          "/>
    <s v="CHATARRA NO GRAVADA           "/>
    <s v="  900442201"/>
    <s v="RECUPERAR S.A.S."/>
    <s v="80999003            "/>
    <x v="0"/>
    <m/>
    <m/>
    <m/>
    <s v="000454"/>
    <s v="REC MARZO 6                 "/>
    <s v="03/14/2019"/>
    <n v="0"/>
    <n v="18225986"/>
    <n v="18225986"/>
    <x v="3"/>
    <s v="Ingreso"/>
  </r>
  <r>
    <s v="2019"/>
    <x v="2"/>
    <s v="14"/>
    <x v="0"/>
    <s v="000008124"/>
    <s v="000008124"/>
    <s v="4174052001          "/>
    <s v="CHATARRA NO GRAVADA           "/>
    <s v="  900442201"/>
    <s v="RECUPERAR S.A.S."/>
    <s v="80999006            "/>
    <x v="5"/>
    <m/>
    <m/>
    <m/>
    <s v="000455"/>
    <s v="REC MARZO 6                 "/>
    <s v="03/14/2019"/>
    <n v="0"/>
    <n v="525468"/>
    <n v="525468"/>
    <x v="3"/>
    <s v="Ingreso"/>
  </r>
  <r>
    <s v="2019"/>
    <x v="2"/>
    <s v="14"/>
    <x v="0"/>
    <s v="000008125"/>
    <s v="000008125"/>
    <s v="4174052001          "/>
    <s v="CHATARRA NO GRAVADA           "/>
    <s v="  900442201"/>
    <s v="RECUPERAR S.A.S."/>
    <s v="80999008            "/>
    <x v="4"/>
    <m/>
    <m/>
    <m/>
    <s v="000465"/>
    <s v="REC MARZO 7                 "/>
    <s v="03/14/2019"/>
    <n v="0"/>
    <n v="334248"/>
    <n v="334248"/>
    <x v="3"/>
    <s v="Ingreso"/>
  </r>
  <r>
    <s v="2019"/>
    <x v="2"/>
    <s v="14"/>
    <x v="0"/>
    <s v="000008126"/>
    <s v="000008126"/>
    <s v="4174052001          "/>
    <s v="CHATARRA NO GRAVADA           "/>
    <s v="  900442201"/>
    <s v="RECUPERAR S.A.S."/>
    <s v="80999003            "/>
    <x v="0"/>
    <m/>
    <m/>
    <m/>
    <s v="000473"/>
    <s v="REC MARZO 810              "/>
    <s v="03/14/2019"/>
    <n v="0"/>
    <n v="766150"/>
    <n v="766150"/>
    <x v="3"/>
    <s v="Ingreso"/>
  </r>
  <r>
    <s v="2019"/>
    <x v="2"/>
    <s v="14"/>
    <x v="0"/>
    <s v="000008126"/>
    <s v="000008126"/>
    <s v="4174052001          "/>
    <s v="CHATARRA NO GRAVADA           "/>
    <s v="  900442201"/>
    <s v="RECUPERAR S.A.S."/>
    <s v="80999006            "/>
    <x v="5"/>
    <m/>
    <m/>
    <m/>
    <s v="000474"/>
    <s v="REC MARZO 810              "/>
    <s v="03/14/2019"/>
    <n v="0"/>
    <n v="10905"/>
    <n v="10905"/>
    <x v="3"/>
    <s v="Ingreso"/>
  </r>
  <r>
    <s v="2019"/>
    <x v="2"/>
    <s v="14"/>
    <x v="0"/>
    <s v="000008130"/>
    <s v="000008130"/>
    <s v="4174052001          "/>
    <s v="CHATARRA NO GRAVADA           "/>
    <s v="  900442201"/>
    <s v="RECUPERAR S.A.S."/>
    <s v="80999003            "/>
    <x v="0"/>
    <m/>
    <m/>
    <m/>
    <s v="000496"/>
    <s v="REC MARZO 13                "/>
    <s v="03/14/2019"/>
    <n v="0"/>
    <n v="3476845"/>
    <n v="3476845"/>
    <x v="3"/>
    <s v="Ingreso"/>
  </r>
  <r>
    <s v="2019"/>
    <x v="2"/>
    <s v="14"/>
    <x v="0"/>
    <s v="000008130"/>
    <s v="000008130"/>
    <s v="4174052001          "/>
    <s v="CHATARRA NO GRAVADA           "/>
    <s v="  900442201"/>
    <s v="RECUPERAR S.A.S."/>
    <s v="80999008            "/>
    <x v="4"/>
    <m/>
    <m/>
    <m/>
    <s v="000497"/>
    <s v="REC MARZO 13                "/>
    <s v="03/14/2019"/>
    <n v="0"/>
    <n v="1710076"/>
    <n v="1710076"/>
    <x v="3"/>
    <s v="Ingreso"/>
  </r>
  <r>
    <s v="2019"/>
    <x v="2"/>
    <s v="14"/>
    <x v="0"/>
    <s v="000008134"/>
    <s v="000008134"/>
    <s v="4174052001          "/>
    <s v="CHATARRA NO GRAVADA           "/>
    <s v="  800013252"/>
    <s v="CTA DE RECICLAJE Y SERVICIOS C"/>
    <s v="80999004            "/>
    <x v="3"/>
    <m/>
    <m/>
    <m/>
    <s v="000513"/>
    <s v="REC FEB 26 A MAR 11         "/>
    <s v="03/14/2019"/>
    <n v="0"/>
    <n v="41700"/>
    <n v="41700"/>
    <x v="3"/>
    <s v="Ingreso"/>
  </r>
  <r>
    <s v="2019"/>
    <x v="2"/>
    <s v="14"/>
    <x v="0"/>
    <s v="000008136"/>
    <s v="000008136"/>
    <s v="4174052001          "/>
    <s v="CHATARRA NO GRAVADA           "/>
    <s v="   71670551"/>
    <s v="VILLEGAS CALLE JOHN JAIRO"/>
    <s v="80999002            "/>
    <x v="1"/>
    <m/>
    <m/>
    <m/>
    <s v="000521"/>
    <s v="FEB 25 A MAR 3              "/>
    <s v="03/14/2019"/>
    <n v="0"/>
    <n v="2408980"/>
    <n v="2408980"/>
    <x v="3"/>
    <s v="Ingreso"/>
  </r>
  <r>
    <s v="2019"/>
    <x v="2"/>
    <s v="18"/>
    <x v="0"/>
    <s v="000008153"/>
    <s v="000008153"/>
    <s v="4174052001          "/>
    <s v="CHATARRA NO GRAVADA           "/>
    <s v="  900442201"/>
    <s v="RECUPERAR S.A.S."/>
    <s v="80999002            "/>
    <x v="1"/>
    <m/>
    <m/>
    <m/>
    <s v="000751"/>
    <s v="REC 14 DE MARZO             "/>
    <s v="03/18/2019"/>
    <n v="0"/>
    <n v="5400"/>
    <n v="5400"/>
    <x v="3"/>
    <s v="Ingreso"/>
  </r>
  <r>
    <s v="2019"/>
    <x v="2"/>
    <s v="21"/>
    <x v="0"/>
    <s v="000008156"/>
    <s v="000008156"/>
    <s v="4174052001          "/>
    <s v="CHATARRA NO GRAVADA           "/>
    <s v="  900442201"/>
    <s v="RECUPERAR S.A.S."/>
    <s v="80999003            "/>
    <x v="0"/>
    <m/>
    <m/>
    <m/>
    <s v="001672"/>
    <s v="REC CHATARRA MARZO 18       "/>
    <s v="03/21/2019"/>
    <n v="0"/>
    <n v="191100"/>
    <n v="191100"/>
    <x v="3"/>
    <s v="Ingreso"/>
  </r>
  <r>
    <s v="2019"/>
    <x v="2"/>
    <s v="21"/>
    <x v="0"/>
    <s v="000008156"/>
    <s v="000008156"/>
    <s v="4174052001          "/>
    <s v="CHATARRA NO GRAVADA           "/>
    <s v="  900442201"/>
    <s v="RECUPERAR S.A.S."/>
    <s v="80999005            "/>
    <x v="2"/>
    <m/>
    <m/>
    <m/>
    <s v="001673"/>
    <s v="REC CHATARRA MARZO 18       "/>
    <s v="03/21/2019"/>
    <n v="0"/>
    <n v="2238667"/>
    <n v="2238667"/>
    <x v="3"/>
    <s v="Ingreso"/>
  </r>
  <r>
    <s v="2019"/>
    <x v="2"/>
    <s v="21"/>
    <x v="0"/>
    <s v="000008157"/>
    <s v="000008157"/>
    <s v="4174052001          "/>
    <s v="CHATARRA NO GRAVADA           "/>
    <s v="  800013252"/>
    <s v="CTA DE RECICLAJE Y SERVICIOS C"/>
    <s v="80999004            "/>
    <x v="3"/>
    <m/>
    <m/>
    <m/>
    <s v="001678"/>
    <s v="REC MARZO 814              "/>
    <s v="03/21/2019"/>
    <n v="0"/>
    <n v="13200"/>
    <n v="13200"/>
    <x v="3"/>
    <s v="Ingreso"/>
  </r>
  <r>
    <s v="2019"/>
    <x v="2"/>
    <s v="21"/>
    <x v="0"/>
    <s v="000008158"/>
    <s v="000008158"/>
    <s v="4174052001          "/>
    <s v="CHATARRA NO GRAVADA           "/>
    <s v="   71670551"/>
    <s v="VILLEGAS CALLE JOHN JAIRO"/>
    <s v="80999002            "/>
    <x v="1"/>
    <m/>
    <m/>
    <m/>
    <s v="001682"/>
    <s v="REC MARZO 1117             "/>
    <s v="03/21/2019"/>
    <n v="0"/>
    <n v="1399609"/>
    <n v="1399609"/>
    <x v="3"/>
    <s v="Ingreso"/>
  </r>
  <r>
    <s v="2019"/>
    <x v="2"/>
    <s v="22"/>
    <x v="0"/>
    <s v="000008161"/>
    <s v="000008161"/>
    <s v="4174052001          "/>
    <s v="CHATARRA NO GRAVADA           "/>
    <s v="  900442201"/>
    <s v="RECUPERAR S.A.S."/>
    <s v="80999003            "/>
    <x v="0"/>
    <m/>
    <m/>
    <m/>
    <s v="001770"/>
    <s v="REC MARZO 19                "/>
    <s v="03/22/2019"/>
    <n v="0"/>
    <n v="2772399"/>
    <n v="2772399"/>
    <x v="3"/>
    <s v="Ingreso"/>
  </r>
  <r>
    <s v="2019"/>
    <x v="2"/>
    <s v="22"/>
    <x v="0"/>
    <s v="000008161"/>
    <s v="000008161"/>
    <s v="4174052001          "/>
    <s v="CHATARRA NO GRAVADA           "/>
    <s v="  900442201"/>
    <s v="RECUPERAR S.A.S."/>
    <s v="80999008            "/>
    <x v="4"/>
    <m/>
    <m/>
    <m/>
    <s v="001771"/>
    <s v="REC MARZO 19                "/>
    <s v="03/22/2019"/>
    <n v="0"/>
    <n v="1167482"/>
    <n v="1167482"/>
    <x v="3"/>
    <s v="Ingreso"/>
  </r>
  <r>
    <s v="2019"/>
    <x v="2"/>
    <s v="22"/>
    <x v="0"/>
    <s v="000008162"/>
    <s v="000008162"/>
    <s v="4174052001          "/>
    <s v="CHATARRA NO GRAVADA           "/>
    <s v="  900442201"/>
    <s v="RECUPERAR S.A.S."/>
    <s v="80999005            "/>
    <x v="2"/>
    <m/>
    <m/>
    <m/>
    <s v="001781"/>
    <s v="REC MARZO 20                "/>
    <s v="03/22/2019"/>
    <n v="0"/>
    <n v="1959791"/>
    <n v="1959791"/>
    <x v="3"/>
    <s v="Ingreso"/>
  </r>
  <r>
    <s v="2019"/>
    <x v="2"/>
    <s v="27"/>
    <x v="0"/>
    <s v="000008173"/>
    <s v="000008173"/>
    <s v="4174052001          "/>
    <s v="CHATARRA NO GRAVADA           "/>
    <s v="  900442201"/>
    <s v="RECUPERAR S.A.S."/>
    <s v="80999003            "/>
    <x v="0"/>
    <m/>
    <m/>
    <m/>
    <s v="002370"/>
    <s v="REC MARZO 21                "/>
    <s v="03/27/2019"/>
    <n v="0"/>
    <n v="646100"/>
    <n v="646100"/>
    <x v="3"/>
    <s v="Ingreso"/>
  </r>
  <r>
    <s v="2019"/>
    <x v="2"/>
    <s v="27"/>
    <x v="0"/>
    <s v="000008173"/>
    <s v="000008173"/>
    <s v="4174052001          "/>
    <s v="CHATARRA NO GRAVADA           "/>
    <s v="  900442201"/>
    <s v="RECUPERAR S.A.S."/>
    <s v="80999008            "/>
    <x v="4"/>
    <m/>
    <m/>
    <m/>
    <s v="002371"/>
    <s v="REC MARZO 22                "/>
    <s v="03/27/2019"/>
    <n v="0"/>
    <n v="787082"/>
    <n v="787082"/>
    <x v="3"/>
    <s v="Ingreso"/>
  </r>
  <r>
    <s v="2019"/>
    <x v="2"/>
    <s v="28"/>
    <x v="0"/>
    <s v="000008175"/>
    <s v="000008175"/>
    <s v="4174052001          "/>
    <s v="CHATARRA NO GRAVADA           "/>
    <s v="  800013252"/>
    <s v="CTA DE RECICLAJE Y SERVICIOS C"/>
    <s v="80999004            "/>
    <x v="3"/>
    <m/>
    <m/>
    <m/>
    <s v="002406"/>
    <s v="REC MAR 1526               "/>
    <s v="03/28/2019"/>
    <n v="0"/>
    <n v="348600"/>
    <n v="348600"/>
    <x v="3"/>
    <s v="Ingreso"/>
  </r>
  <r>
    <s v="2019"/>
    <x v="2"/>
    <s v="29"/>
    <x v="0"/>
    <s v="000008180"/>
    <s v="000008180"/>
    <s v="4174052001          "/>
    <s v="CHATARRA NO GRAVADA           "/>
    <s v="  900442201"/>
    <s v="RECUPERAR S.A.S."/>
    <s v="80999003            "/>
    <x v="0"/>
    <m/>
    <m/>
    <m/>
    <s v="002531"/>
    <s v="REC MAR 2325               "/>
    <s v="03/29/2019"/>
    <n v="0"/>
    <n v="3990094"/>
    <n v="3990094"/>
    <x v="3"/>
    <s v="Ingreso"/>
  </r>
  <r>
    <s v="2019"/>
    <x v="2"/>
    <s v="29"/>
    <x v="0"/>
    <s v="000008180"/>
    <s v="000008180"/>
    <s v="4174052001          "/>
    <s v="CHATARRA NO GRAVADA           "/>
    <s v="  900442201"/>
    <s v="RECUPERAR S.A.S."/>
    <s v="80999006            "/>
    <x v="5"/>
    <m/>
    <m/>
    <m/>
    <s v="002532"/>
    <s v="REC MAR 2325               "/>
    <s v="03/29/2019"/>
    <n v="0"/>
    <n v="1175170"/>
    <n v="1175170"/>
    <x v="3"/>
    <s v="Ingreso"/>
  </r>
  <r>
    <s v="2019"/>
    <x v="2"/>
    <s v="29"/>
    <x v="0"/>
    <s v="000008181"/>
    <s v="000008181"/>
    <s v="4174052001          "/>
    <s v="CHATARRA NO GRAVADA           "/>
    <s v="  900442201"/>
    <s v="RECUPERAR S.A.S."/>
    <s v="80999003            "/>
    <x v="0"/>
    <m/>
    <m/>
    <m/>
    <s v="002540"/>
    <s v="REC MAR 26                  "/>
    <s v="03/29/2019"/>
    <n v="0"/>
    <n v="16908341"/>
    <n v="16908341"/>
    <x v="3"/>
    <s v="Ingreso"/>
  </r>
  <r>
    <s v="2019"/>
    <x v="2"/>
    <s v="29"/>
    <x v="0"/>
    <s v="000008182"/>
    <s v="000008182"/>
    <s v="4174052001          "/>
    <s v="CHATARRA NO GRAVADA           "/>
    <s v="  900442201"/>
    <s v="RECUPERAR S.A.S."/>
    <s v="80999003            "/>
    <x v="0"/>
    <m/>
    <m/>
    <m/>
    <s v="002552"/>
    <s v="REC MAR 27                  "/>
    <s v="03/29/2019"/>
    <n v="0"/>
    <n v="5203381"/>
    <n v="5203381"/>
    <x v="3"/>
    <s v="Ingreso"/>
  </r>
  <r>
    <s v="2019"/>
    <x v="2"/>
    <s v="29"/>
    <x v="0"/>
    <s v="000008182"/>
    <s v="000008182"/>
    <s v="4174052001          "/>
    <s v="CHATARRA NO GRAVADA           "/>
    <s v="  900442201"/>
    <s v="RECUPERAR S.A.S."/>
    <s v="80999005            "/>
    <x v="2"/>
    <m/>
    <m/>
    <m/>
    <s v="002553"/>
    <s v="REC MAR 27                  "/>
    <s v="03/29/2019"/>
    <n v="0"/>
    <n v="3213549"/>
    <n v="3213549"/>
    <x v="3"/>
    <s v="Ingreso"/>
  </r>
  <r>
    <s v="2019"/>
    <x v="2"/>
    <s v="29"/>
    <x v="0"/>
    <s v="000008182"/>
    <s v="000008182"/>
    <s v="4174052001          "/>
    <s v="CHATARRA NO GRAVADA           "/>
    <s v="  900442201"/>
    <s v="RECUPERAR S.A.S."/>
    <s v="80999008            "/>
    <x v="4"/>
    <m/>
    <m/>
    <m/>
    <s v="003496"/>
    <s v="REC MAR 27                  "/>
    <s v="03/29/2019"/>
    <n v="0"/>
    <n v="1715350"/>
    <n v="1715350"/>
    <x v="3"/>
    <s v="Ingreso"/>
  </r>
  <r>
    <s v="2019"/>
    <x v="2"/>
    <s v="29"/>
    <x v="0"/>
    <s v="000008194"/>
    <s v="000008194"/>
    <s v="4174052001          "/>
    <s v="CHATARRA NO GRAVADA           "/>
    <s v="   71670551"/>
    <s v="VILLEGAS CALLE JOHN JAIRO"/>
    <s v="80999002            "/>
    <x v="1"/>
    <m/>
    <m/>
    <m/>
    <s v="002604"/>
    <s v="REC MARZO 1824             "/>
    <s v="03/29/2019"/>
    <n v="0"/>
    <n v="3258200"/>
    <n v="3258200"/>
    <x v="3"/>
    <s v="Ingreso"/>
  </r>
  <r>
    <s v="2019"/>
    <x v="2"/>
    <s v="29"/>
    <x v="0"/>
    <s v="000008195"/>
    <s v="000008195"/>
    <s v="4174052001          "/>
    <s v="CHATARRA NO GRAVADA           "/>
    <s v="  890319797"/>
    <s v="COMPAÑIA COLOMBIANA RECICLADOR"/>
    <s v="80999003            "/>
    <x v="0"/>
    <m/>
    <m/>
    <m/>
    <s v="002611"/>
    <s v="REC MARZO 1528             "/>
    <s v="03/29/2019"/>
    <n v="0"/>
    <n v="33200"/>
    <n v="33200"/>
    <x v="3"/>
    <s v="Ingreso"/>
  </r>
  <r>
    <s v="2019"/>
    <x v="3"/>
    <s v="08"/>
    <x v="0"/>
    <s v="000008207"/>
    <s v="000008207"/>
    <s v="4174052001          "/>
    <s v="CHATARRA NO GRAVADA           "/>
    <s v="  800013252"/>
    <s v="CTA DE RECICLAJE Y SERVICIOS C"/>
    <s v="80999004            "/>
    <x v="3"/>
    <m/>
    <m/>
    <m/>
    <s v="000418"/>
    <s v="REC MARZO 27 A ABRIL 4      "/>
    <s v="04/08/2019"/>
    <n v="0"/>
    <n v="93900"/>
    <n v="93900"/>
    <x v="3"/>
    <s v="Ingreso"/>
  </r>
  <r>
    <s v="2019"/>
    <x v="3"/>
    <s v="10"/>
    <x v="0"/>
    <s v="000008209"/>
    <s v="000008209"/>
    <s v="4174052001          "/>
    <s v="CHATARRA NO GRAVADA           "/>
    <s v="  900442201"/>
    <s v="RECUPERAR S.A.S."/>
    <s v="80999003            "/>
    <x v="0"/>
    <m/>
    <m/>
    <m/>
    <s v="000490"/>
    <s v="REC MAR 2831               "/>
    <s v="04/10/2019"/>
    <n v="0"/>
    <n v="5217393"/>
    <n v="5217393"/>
    <x v="3"/>
    <s v="Ingreso"/>
  </r>
  <r>
    <s v="2019"/>
    <x v="3"/>
    <s v="10"/>
    <x v="0"/>
    <s v="000008209"/>
    <s v="000008209"/>
    <s v="4174052001          "/>
    <s v="CHATARRA NO GRAVADA           "/>
    <s v="  900442201"/>
    <s v="RECUPERAR S.A.S."/>
    <s v="80999005            "/>
    <x v="2"/>
    <m/>
    <m/>
    <m/>
    <s v="000491"/>
    <s v="REC MAR 2831               "/>
    <s v="04/10/2019"/>
    <n v="0"/>
    <n v="1411275"/>
    <n v="1411275"/>
    <x v="3"/>
    <s v="Ingreso"/>
  </r>
  <r>
    <s v="2019"/>
    <x v="3"/>
    <s v="10"/>
    <x v="0"/>
    <s v="000008209"/>
    <s v="000008209"/>
    <s v="4174052001          "/>
    <s v="CHATARRA NO GRAVADA           "/>
    <s v="  900442201"/>
    <s v="RECUPERAR S.A.S."/>
    <s v="80999006            "/>
    <x v="5"/>
    <m/>
    <m/>
    <m/>
    <s v="000492"/>
    <s v="REC MAR 2831               "/>
    <s v="04/10/2019"/>
    <n v="0"/>
    <n v="32720"/>
    <n v="32720"/>
    <x v="3"/>
    <s v="Ingreso"/>
  </r>
  <r>
    <s v="2019"/>
    <x v="3"/>
    <s v="10"/>
    <x v="0"/>
    <s v="000008210"/>
    <s v="000008210"/>
    <s v="4174052001          "/>
    <s v="CHATARRA NO GRAVADA           "/>
    <s v="  900442201"/>
    <s v="RECUPERAR S.A.S."/>
    <s v="80999003            "/>
    <x v="0"/>
    <m/>
    <m/>
    <m/>
    <s v="000499"/>
    <s v="REC ABRIL 1                 "/>
    <s v="04/10/2019"/>
    <n v="0"/>
    <n v="3028404"/>
    <n v="3028404"/>
    <x v="3"/>
    <s v="Ingreso"/>
  </r>
  <r>
    <s v="2019"/>
    <x v="3"/>
    <s v="10"/>
    <x v="0"/>
    <s v="000008210"/>
    <s v="000008210"/>
    <s v="4174052001          "/>
    <s v="CHATARRA NO GRAVADA           "/>
    <s v="  900442201"/>
    <s v="RECUPERAR S.A.S."/>
    <s v="80999005            "/>
    <x v="2"/>
    <m/>
    <m/>
    <m/>
    <s v="000500"/>
    <s v="REC ABRIL 1                 "/>
    <s v="04/10/2019"/>
    <n v="0"/>
    <n v="332310"/>
    <n v="332310"/>
    <x v="3"/>
    <s v="Ingreso"/>
  </r>
  <r>
    <s v="2019"/>
    <x v="3"/>
    <s v="10"/>
    <x v="0"/>
    <s v="000008212"/>
    <s v="000008212"/>
    <s v="4174052001          "/>
    <s v="CHATARRA NO GRAVADA           "/>
    <s v="  900442201"/>
    <s v="RECUPERAR S.A.S."/>
    <s v="80999003            "/>
    <x v="0"/>
    <m/>
    <m/>
    <m/>
    <s v="000515"/>
    <s v="REC ABRIL 3                 "/>
    <s v="04/10/2019"/>
    <n v="0"/>
    <n v="1862940"/>
    <n v="1862940"/>
    <x v="3"/>
    <s v="Ingreso"/>
  </r>
  <r>
    <s v="2019"/>
    <x v="3"/>
    <s v="10"/>
    <x v="0"/>
    <s v="000008212"/>
    <s v="000008212"/>
    <s v="4174052001          "/>
    <s v="CHATARRA NO GRAVADA           "/>
    <s v="  900442201"/>
    <s v="RECUPERAR S.A.S."/>
    <s v="80999005            "/>
    <x v="2"/>
    <m/>
    <m/>
    <m/>
    <s v="000516"/>
    <s v="REC ABRIL 3                 "/>
    <s v="04/10/2019"/>
    <n v="0"/>
    <n v="9858"/>
    <n v="9858"/>
    <x v="3"/>
    <s v="Ingreso"/>
  </r>
  <r>
    <s v="2019"/>
    <x v="3"/>
    <s v="10"/>
    <x v="0"/>
    <s v="000008212"/>
    <s v="000008212"/>
    <s v="4174052001          "/>
    <s v="CHATARRA NO GRAVADA           "/>
    <s v="  900442201"/>
    <s v="RECUPERAR S.A.S."/>
    <s v="80999008            "/>
    <x v="4"/>
    <m/>
    <m/>
    <m/>
    <s v="000517"/>
    <s v="REC ABRIL 3                 "/>
    <s v="04/10/2019"/>
    <n v="0"/>
    <n v="796638"/>
    <n v="796638"/>
    <x v="3"/>
    <s v="Ingreso"/>
  </r>
  <r>
    <s v="2019"/>
    <x v="3"/>
    <s v="10"/>
    <x v="0"/>
    <s v="000008213"/>
    <s v="000008213"/>
    <s v="4174052001          "/>
    <s v="CHATARRA NO GRAVADA           "/>
    <s v="  900442201"/>
    <s v="RECUPERAR S.A.S."/>
    <s v="80999003            "/>
    <x v="0"/>
    <m/>
    <m/>
    <m/>
    <s v="000528"/>
    <s v="REC ABRIL 4                 "/>
    <s v="04/10/2019"/>
    <n v="0"/>
    <n v="484454"/>
    <n v="484454"/>
    <x v="3"/>
    <s v="Ingreso"/>
  </r>
  <r>
    <s v="2019"/>
    <x v="3"/>
    <s v="10"/>
    <x v="0"/>
    <s v="000008214"/>
    <s v="000008214"/>
    <s v="4174052001          "/>
    <s v="CHATARRA NO GRAVADA           "/>
    <s v="  900442201"/>
    <s v="RECUPERAR S.A.S."/>
    <s v="80999003            "/>
    <x v="0"/>
    <m/>
    <m/>
    <m/>
    <s v="000539"/>
    <s v="REC ABRIL 57               "/>
    <s v="04/10/2019"/>
    <n v="0"/>
    <n v="1220982"/>
    <n v="1220982"/>
    <x v="3"/>
    <s v="Ingreso"/>
  </r>
  <r>
    <s v="2019"/>
    <x v="3"/>
    <s v="10"/>
    <x v="0"/>
    <s v="000008214"/>
    <s v="000008214"/>
    <s v="4174052001          "/>
    <s v="CHATARRA NO GRAVADA           "/>
    <s v="  900442201"/>
    <s v="RECUPERAR S.A.S."/>
    <s v="80999005            "/>
    <x v="2"/>
    <m/>
    <m/>
    <m/>
    <s v="000540"/>
    <s v="REC ABRIL 57               "/>
    <s v="04/10/2019"/>
    <n v="0"/>
    <n v="881311"/>
    <n v="881311"/>
    <x v="3"/>
    <s v="Ingreso"/>
  </r>
  <r>
    <s v="2019"/>
    <x v="3"/>
    <s v="10"/>
    <x v="0"/>
    <s v="000008216"/>
    <s v="000008216"/>
    <s v="4174052001          "/>
    <s v="CHATARRA NO GRAVADA           "/>
    <s v="  900442201"/>
    <s v="RECUPERAR S.A.S."/>
    <s v="80999003            "/>
    <x v="0"/>
    <m/>
    <m/>
    <m/>
    <s v="000553"/>
    <s v="REC ABRIL 8                 "/>
    <s v="04/10/2019"/>
    <n v="0"/>
    <n v="2164973"/>
    <n v="2164973"/>
    <x v="3"/>
    <s v="Ingreso"/>
  </r>
  <r>
    <s v="2019"/>
    <x v="3"/>
    <s v="10"/>
    <x v="0"/>
    <s v="000008216"/>
    <s v="000008216"/>
    <s v="4174052001          "/>
    <s v="CHATARRA NO GRAVADA           "/>
    <s v="  900442201"/>
    <s v="RECUPERAR S.A.S."/>
    <s v="80999005            "/>
    <x v="2"/>
    <m/>
    <m/>
    <m/>
    <s v="000554"/>
    <s v="REC ABRIL 8                 "/>
    <s v="04/10/2019"/>
    <n v="0"/>
    <n v="969748"/>
    <n v="969748"/>
    <x v="3"/>
    <s v="Ingreso"/>
  </r>
  <r>
    <s v="2019"/>
    <x v="3"/>
    <s v="10"/>
    <x v="0"/>
    <s v="000008216"/>
    <s v="000008216"/>
    <s v="4174052001          "/>
    <s v="CHATARRA NO GRAVADA           "/>
    <s v="  900442201"/>
    <s v="RECUPERAR S.A.S."/>
    <s v="80999006            "/>
    <x v="5"/>
    <m/>
    <m/>
    <m/>
    <s v="000555"/>
    <s v="REC ABRIL 8                 "/>
    <s v="04/10/2019"/>
    <n v="0"/>
    <n v="1332085"/>
    <n v="1332085"/>
    <x v="3"/>
    <s v="Ingreso"/>
  </r>
  <r>
    <s v="2019"/>
    <x v="3"/>
    <s v="10"/>
    <x v="0"/>
    <s v="000008216"/>
    <s v="000008216"/>
    <s v="4174052001          "/>
    <s v="CHATARRA NO GRAVADA           "/>
    <s v="  900442201"/>
    <s v="RECUPERAR S.A.S."/>
    <s v="80999008            "/>
    <x v="4"/>
    <m/>
    <m/>
    <m/>
    <s v="000556"/>
    <s v="REC ABRIL 8                 "/>
    <s v="04/10/2019"/>
    <n v="0"/>
    <n v="54600"/>
    <n v="54600"/>
    <x v="3"/>
    <s v="Ingreso"/>
  </r>
  <r>
    <s v="2019"/>
    <x v="3"/>
    <s v="10"/>
    <x v="0"/>
    <s v="000008220"/>
    <s v="000008220"/>
    <s v="4174052001          "/>
    <s v="CHATARRA NO GRAVADA           "/>
    <s v="   71670551"/>
    <s v="VILLEGAS CALLE JOHN JAIRO"/>
    <s v="80999002            "/>
    <x v="1"/>
    <m/>
    <m/>
    <m/>
    <s v="000572"/>
    <s v="REC MAR 2531               "/>
    <s v="04/10/2019"/>
    <n v="0"/>
    <n v="3522290"/>
    <n v="3522290"/>
    <x v="3"/>
    <s v="Ingreso"/>
  </r>
  <r>
    <s v="2019"/>
    <x v="3"/>
    <s v="11"/>
    <x v="0"/>
    <s v="000008224"/>
    <s v="000008224"/>
    <s v="4174052001          "/>
    <s v="CHATARRA NO GRAVADA           "/>
    <s v="  900442201"/>
    <s v="RECUPERAR S.A.S."/>
    <s v="80999003            "/>
    <x v="0"/>
    <m/>
    <m/>
    <m/>
    <s v="000636"/>
    <s v="REC ABRIL 9                 "/>
    <s v="04/11/2019"/>
    <n v="0"/>
    <n v="1339428"/>
    <n v="1339428"/>
    <x v="3"/>
    <s v="Ingreso"/>
  </r>
  <r>
    <s v="2019"/>
    <x v="3"/>
    <s v="11"/>
    <x v="0"/>
    <s v="000008224"/>
    <s v="000008224"/>
    <s v="4174052001          "/>
    <s v="CHATARRA NO GRAVADA           "/>
    <s v="  900442201"/>
    <s v="RECUPERAR S.A.S."/>
    <s v="80999005            "/>
    <x v="2"/>
    <m/>
    <m/>
    <m/>
    <s v="000637"/>
    <s v="REC ABRIL 9                 "/>
    <s v="04/11/2019"/>
    <n v="0"/>
    <n v="637874"/>
    <n v="637874"/>
    <x v="3"/>
    <s v="Ingreso"/>
  </r>
  <r>
    <s v="2019"/>
    <x v="3"/>
    <s v="22"/>
    <x v="0"/>
    <s v="000008225"/>
    <s v="000008225"/>
    <s v="4174052001          "/>
    <s v="CHATARRA NO GRAVADA           "/>
    <s v="  900442201"/>
    <s v="RECUPERAR S.A.S."/>
    <s v="80999003            "/>
    <x v="0"/>
    <m/>
    <m/>
    <m/>
    <s v="001079"/>
    <s v="REC ABRIL 10                "/>
    <s v="04/22/2019"/>
    <n v="0"/>
    <n v="2057870"/>
    <n v="2057870"/>
    <x v="3"/>
    <s v="Ingreso"/>
  </r>
  <r>
    <s v="2019"/>
    <x v="3"/>
    <s v="22"/>
    <x v="0"/>
    <s v="000008225"/>
    <s v="000008225"/>
    <s v="4174052001          "/>
    <s v="CHATARRA NO GRAVADA           "/>
    <s v="  900442201"/>
    <s v="RECUPERAR S.A.S."/>
    <s v="80999005            "/>
    <x v="2"/>
    <m/>
    <m/>
    <m/>
    <s v="001080"/>
    <s v="REC ABRIL 10                "/>
    <s v="04/22/2019"/>
    <n v="0"/>
    <n v="983539"/>
    <n v="983539"/>
    <x v="3"/>
    <s v="Ingreso"/>
  </r>
  <r>
    <s v="2019"/>
    <x v="3"/>
    <s v="22"/>
    <x v="0"/>
    <s v="000008226"/>
    <s v="000008226"/>
    <s v="4174052001          "/>
    <s v="CHATARRA NO GRAVADA           "/>
    <s v="  900442201"/>
    <s v="RECUPERAR S.A.S."/>
    <s v="80999003            "/>
    <x v="0"/>
    <m/>
    <m/>
    <m/>
    <s v="001087"/>
    <s v="REC ABRIL 11                "/>
    <s v="04/22/2019"/>
    <n v="0"/>
    <n v="98198"/>
    <n v="98198"/>
    <x v="3"/>
    <s v="Ingreso"/>
  </r>
  <r>
    <s v="2019"/>
    <x v="3"/>
    <s v="22"/>
    <x v="0"/>
    <s v="000008226"/>
    <s v="000008226"/>
    <s v="4174052001          "/>
    <s v="CHATARRA NO GRAVADA           "/>
    <s v="  900442201"/>
    <s v="RECUPERAR S.A.S."/>
    <s v="80999003            "/>
    <x v="0"/>
    <m/>
    <m/>
    <m/>
    <s v="001088"/>
    <s v="REC ABRIL 11                "/>
    <s v="04/22/2019"/>
    <n v="0"/>
    <n v="793520"/>
    <n v="793520"/>
    <x v="3"/>
    <s v="Ingreso"/>
  </r>
  <r>
    <s v="2019"/>
    <x v="3"/>
    <s v="22"/>
    <x v="0"/>
    <s v="000008227"/>
    <s v="000008227"/>
    <s v="4174052001          "/>
    <s v="CHATARRA NO GRAVADA           "/>
    <s v="  900442201"/>
    <s v="RECUPERAR S.A.S."/>
    <s v="80999005            "/>
    <x v="2"/>
    <m/>
    <m/>
    <m/>
    <s v="001097"/>
    <s v="REC ABRIL 12 al 14          "/>
    <s v="04/22/2019"/>
    <n v="0"/>
    <n v="857543"/>
    <n v="857543"/>
    <x v="3"/>
    <s v="Ingreso"/>
  </r>
  <r>
    <s v="2019"/>
    <x v="3"/>
    <s v="23"/>
    <x v="0"/>
    <s v="000008230"/>
    <s v="000008230"/>
    <s v="4174052001          "/>
    <s v="CHATARRA NO GRAVADA           "/>
    <s v="  900442201"/>
    <s v="RECUPERAR S.A.S."/>
    <s v="80999003            "/>
    <x v="0"/>
    <m/>
    <m/>
    <m/>
    <s v="001704"/>
    <s v="REC ABRIL 15                "/>
    <s v="04/23/2019"/>
    <n v="0"/>
    <n v="1375920"/>
    <n v="1375920"/>
    <x v="3"/>
    <s v="Ingreso"/>
  </r>
  <r>
    <s v="2019"/>
    <x v="3"/>
    <s v="23"/>
    <x v="0"/>
    <s v="000008230"/>
    <s v="000008230"/>
    <s v="4174052001          "/>
    <s v="CHATARRA NO GRAVADA           "/>
    <s v="  900442201"/>
    <s v="RECUPERAR S.A.S."/>
    <s v="80999003            "/>
    <x v="0"/>
    <m/>
    <m/>
    <m/>
    <s v="001705"/>
    <s v="REC ABRIL 15                "/>
    <s v="04/23/2019"/>
    <n v="0"/>
    <n v="1817800"/>
    <n v="1817800"/>
    <x v="3"/>
    <s v="Ingreso"/>
  </r>
  <r>
    <s v="2019"/>
    <x v="3"/>
    <s v="23"/>
    <x v="0"/>
    <s v="000008230"/>
    <s v="000008230"/>
    <s v="4174052001          "/>
    <s v="CHATARRA NO GRAVADA           "/>
    <s v="  900442201"/>
    <s v="RECUPERAR S.A.S."/>
    <s v="80999003            "/>
    <x v="0"/>
    <m/>
    <m/>
    <m/>
    <s v="001706"/>
    <s v="REC ABRIL 15                "/>
    <s v="04/23/2019"/>
    <n v="0"/>
    <n v="27005"/>
    <n v="27005"/>
    <x v="3"/>
    <s v="Ingreso"/>
  </r>
  <r>
    <s v="2019"/>
    <x v="3"/>
    <s v="23"/>
    <x v="0"/>
    <s v="000008230"/>
    <s v="000008230"/>
    <s v="4174052001          "/>
    <s v="CHATARRA NO GRAVADA           "/>
    <s v="  900442201"/>
    <s v="RECUPERAR S.A.S."/>
    <s v="80999003            "/>
    <x v="0"/>
    <m/>
    <m/>
    <m/>
    <s v="001707"/>
    <s v="REC ABRIL 15                "/>
    <s v="04/23/2019"/>
    <n v="0"/>
    <n v="31820"/>
    <n v="31820"/>
    <x v="3"/>
    <s v="Ingreso"/>
  </r>
  <r>
    <s v="2019"/>
    <x v="3"/>
    <s v="23"/>
    <x v="0"/>
    <s v="000008230"/>
    <s v="000008230"/>
    <s v="4174052001          "/>
    <s v="CHATARRA NO GRAVADA           "/>
    <s v="  900442201"/>
    <s v="RECUPERAR S.A.S."/>
    <s v="80999003            "/>
    <x v="0"/>
    <m/>
    <m/>
    <m/>
    <s v="001708"/>
    <s v="REC ABRIL 15                "/>
    <s v="04/23/2019"/>
    <n v="0"/>
    <n v="43632"/>
    <n v="43632"/>
    <x v="3"/>
    <s v="Ingreso"/>
  </r>
  <r>
    <s v="2019"/>
    <x v="3"/>
    <s v="23"/>
    <x v="0"/>
    <s v="000008230"/>
    <s v="000008230"/>
    <s v="4174052001          "/>
    <s v="CHATARRA NO GRAVADA           "/>
    <s v="  900442201"/>
    <s v="RECUPERAR S.A.S."/>
    <s v="80999003            "/>
    <x v="0"/>
    <m/>
    <m/>
    <m/>
    <s v="001709"/>
    <s v="REC ABRIL 15                "/>
    <s v="04/23/2019"/>
    <n v="0"/>
    <n v="124089"/>
    <n v="124089"/>
    <x v="3"/>
    <s v="Ingreso"/>
  </r>
  <r>
    <s v="2019"/>
    <x v="3"/>
    <s v="23"/>
    <x v="0"/>
    <s v="000008230"/>
    <s v="000008230"/>
    <s v="4174052001          "/>
    <s v="CHATARRA NO GRAVADA           "/>
    <s v="  900442201"/>
    <s v="RECUPERAR S.A.S."/>
    <s v="80999003            "/>
    <x v="0"/>
    <m/>
    <m/>
    <m/>
    <s v="001710"/>
    <s v="REC ABRIL 15                "/>
    <s v="04/23/2019"/>
    <n v="0"/>
    <n v="24546"/>
    <n v="24546"/>
    <x v="3"/>
    <s v="Ingreso"/>
  </r>
  <r>
    <s v="2019"/>
    <x v="3"/>
    <s v="23"/>
    <x v="0"/>
    <s v="000008230"/>
    <s v="000008230"/>
    <s v="4174052001          "/>
    <s v="CHATARRA NO GRAVADA           "/>
    <s v="  900442201"/>
    <s v="RECUPERAR S.A.S."/>
    <s v="80999005            "/>
    <x v="2"/>
    <m/>
    <m/>
    <m/>
    <s v="001700"/>
    <s v="REC ABRIL 15                "/>
    <s v="04/23/2019"/>
    <n v="0"/>
    <n v="365365"/>
    <n v="365365"/>
    <x v="3"/>
    <s v="Ingreso"/>
  </r>
  <r>
    <s v="2019"/>
    <x v="3"/>
    <s v="23"/>
    <x v="0"/>
    <s v="000008230"/>
    <s v="000008230"/>
    <s v="4174052001          "/>
    <s v="CHATARRA NO GRAVADA           "/>
    <s v="  900442201"/>
    <s v="RECUPERAR S.A.S."/>
    <s v="80999005            "/>
    <x v="2"/>
    <m/>
    <m/>
    <m/>
    <s v="001703"/>
    <s v="REC ABRIL 15                "/>
    <s v="04/23/2019"/>
    <n v="0"/>
    <n v="12273"/>
    <n v="12273"/>
    <x v="3"/>
    <s v="Ingreso"/>
  </r>
  <r>
    <s v="2019"/>
    <x v="3"/>
    <s v="23"/>
    <x v="0"/>
    <s v="000008230"/>
    <s v="000008230"/>
    <s v="4174052001          "/>
    <s v="CHATARRA NO GRAVADA           "/>
    <s v="  900442201"/>
    <s v="RECUPERAR S.A.S."/>
    <s v="80999005            "/>
    <x v="2"/>
    <m/>
    <m/>
    <m/>
    <s v="001702"/>
    <s v="REC ABRIL 15                "/>
    <s v="04/23/2019"/>
    <n v="0"/>
    <n v="865368"/>
    <n v="865368"/>
    <x v="3"/>
    <s v="Ingreso"/>
  </r>
  <r>
    <s v="2019"/>
    <x v="3"/>
    <s v="23"/>
    <x v="0"/>
    <s v="000008230"/>
    <s v="000008230"/>
    <s v="4174052001          "/>
    <s v="CHATARRA NO GRAVADA           "/>
    <s v="  900442201"/>
    <s v="RECUPERAR S.A.S."/>
    <s v="80999006            "/>
    <x v="5"/>
    <m/>
    <m/>
    <m/>
    <s v="001696"/>
    <s v="REC ABRIL 15                "/>
    <s v="04/23/2019"/>
    <n v="0"/>
    <n v="31902"/>
    <n v="31902"/>
    <x v="3"/>
    <s v="Ingreso"/>
  </r>
  <r>
    <s v="2019"/>
    <x v="3"/>
    <s v="23"/>
    <x v="0"/>
    <s v="000008230"/>
    <s v="000008230"/>
    <s v="4174052001          "/>
    <s v="CHATARRA NO GRAVADA           "/>
    <s v="  900442201"/>
    <s v="RECUPERAR S.A.S."/>
    <s v="80999006            "/>
    <x v="5"/>
    <m/>
    <m/>
    <m/>
    <s v="001698"/>
    <s v="REC ABRIL 15                "/>
    <s v="04/23/2019"/>
    <n v="0"/>
    <n v="9448"/>
    <n v="9448"/>
    <x v="3"/>
    <s v="Ingreso"/>
  </r>
  <r>
    <s v="2019"/>
    <x v="3"/>
    <s v="23"/>
    <x v="0"/>
    <s v="000008230"/>
    <s v="000008230"/>
    <s v="4174052001          "/>
    <s v="CHATARRA NO GRAVADA           "/>
    <s v="  900442201"/>
    <s v="RECUPERAR S.A.S."/>
    <s v="80999008            "/>
    <x v="4"/>
    <m/>
    <m/>
    <m/>
    <s v="001711"/>
    <s v="REC ABRIL 15                "/>
    <s v="04/23/2019"/>
    <n v="0"/>
    <n v="518245"/>
    <n v="518245"/>
    <x v="3"/>
    <s v="Ingreso"/>
  </r>
  <r>
    <s v="2019"/>
    <x v="3"/>
    <s v="23"/>
    <x v="0"/>
    <s v="000008230"/>
    <s v="000008230"/>
    <s v="4174052001          "/>
    <s v="CHATARRA NO GRAVADA           "/>
    <s v="  900442201"/>
    <s v="RECUPERAR S.A.S."/>
    <s v="80999008            "/>
    <x v="4"/>
    <m/>
    <m/>
    <m/>
    <s v="001712"/>
    <s v="REC ABRIL 15                "/>
    <s v="04/23/2019"/>
    <n v="0"/>
    <n v="7365"/>
    <n v="7365"/>
    <x v="3"/>
    <s v="Ingreso"/>
  </r>
  <r>
    <s v="2019"/>
    <x v="3"/>
    <s v="23"/>
    <x v="0"/>
    <s v="000008230"/>
    <s v="000008230"/>
    <s v="4174052001          "/>
    <s v="CHATARRA NO GRAVADA           "/>
    <s v="  900442201"/>
    <s v="RECUPERAR S.A.S."/>
    <s v="80999008            "/>
    <x v="4"/>
    <m/>
    <m/>
    <m/>
    <s v="001713"/>
    <s v="REC ABRIL 15                "/>
    <s v="04/23/2019"/>
    <n v="0"/>
    <n v="19092"/>
    <n v="19092"/>
    <x v="3"/>
    <s v="Ingreso"/>
  </r>
  <r>
    <s v="2019"/>
    <x v="3"/>
    <s v="23"/>
    <x v="0"/>
    <s v="000008230"/>
    <s v="000008230"/>
    <s v="4174052001          "/>
    <s v="CHATARRA NO GRAVADA           "/>
    <s v="  900442201"/>
    <s v="RECUPERAR S.A.S."/>
    <s v="80999008            "/>
    <x v="4"/>
    <m/>
    <m/>
    <m/>
    <s v="001714"/>
    <s v="REC ABRIL 15                "/>
    <s v="04/23/2019"/>
    <n v="0"/>
    <n v="70908"/>
    <n v="70908"/>
    <x v="3"/>
    <s v="Ingreso"/>
  </r>
  <r>
    <s v="2019"/>
    <x v="3"/>
    <s v="23"/>
    <x v="0"/>
    <s v="000008235"/>
    <s v="000008235"/>
    <s v="4174052001          "/>
    <s v="CHATARRA NO GRAVADA           "/>
    <s v="  900442201"/>
    <s v="RECUPERAR S.A.S."/>
    <s v="80999003            "/>
    <x v="0"/>
    <m/>
    <m/>
    <m/>
    <s v="001776"/>
    <s v="REC ABRIL 1621             "/>
    <s v="04/23/2019"/>
    <n v="0"/>
    <n v="850395"/>
    <n v="850395"/>
    <x v="3"/>
    <s v="Ingreso"/>
  </r>
  <r>
    <s v="2019"/>
    <x v="3"/>
    <s v="23"/>
    <x v="0"/>
    <s v="000008235"/>
    <s v="000008235"/>
    <s v="4174052001          "/>
    <s v="CHATARRA NO GRAVADA           "/>
    <s v="  900442201"/>
    <s v="RECUPERAR S.A.S."/>
    <s v="80999003            "/>
    <x v="0"/>
    <m/>
    <m/>
    <m/>
    <s v="001777"/>
    <s v="REC ABRIL 1621             "/>
    <s v="04/23/2019"/>
    <n v="0"/>
    <n v="3182"/>
    <n v="3182"/>
    <x v="3"/>
    <s v="Ingreso"/>
  </r>
  <r>
    <s v="2019"/>
    <x v="3"/>
    <s v="24"/>
    <x v="0"/>
    <s v="000008239"/>
    <s v="000008239"/>
    <s v="4174052001          "/>
    <s v="CHATARRA NO GRAVADA           "/>
    <s v="   71670551"/>
    <s v="VILLEGAS CALLE JOHN JAIRO"/>
    <s v="80999002            "/>
    <x v="1"/>
    <m/>
    <m/>
    <m/>
    <s v="001834"/>
    <s v="REC ABRIL 1521             "/>
    <s v="04/24/2019"/>
    <n v="0"/>
    <n v="2350480"/>
    <n v="2350480"/>
    <x v="3"/>
    <s v="Ingreso"/>
  </r>
  <r>
    <s v="2019"/>
    <x v="3"/>
    <s v="24"/>
    <x v="0"/>
    <s v="000008239"/>
    <s v="000008239"/>
    <s v="4174052001          "/>
    <s v="CHATARRA NO GRAVADA           "/>
    <s v="   71670551"/>
    <s v="VILLEGAS CALLE JOHN JAIRO"/>
    <s v="80999002            "/>
    <x v="1"/>
    <m/>
    <m/>
    <m/>
    <s v="001835"/>
    <s v="REC ABRIL 1521             "/>
    <s v="04/24/2019"/>
    <n v="0"/>
    <n v="22000"/>
    <n v="22000"/>
    <x v="3"/>
    <s v="Ingreso"/>
  </r>
  <r>
    <s v="2019"/>
    <x v="3"/>
    <s v="24"/>
    <x v="0"/>
    <s v="000008239"/>
    <s v="000008239"/>
    <s v="4174052001          "/>
    <s v="CHATARRA NO GRAVADA           "/>
    <s v="   71670551"/>
    <s v="VILLEGAS CALLE JOHN JAIRO"/>
    <s v="80999002            "/>
    <x v="1"/>
    <m/>
    <m/>
    <m/>
    <s v="001836"/>
    <s v="REC ABRIL 1521             "/>
    <s v="04/24/2019"/>
    <n v="0"/>
    <n v="26950"/>
    <n v="26950"/>
    <x v="3"/>
    <s v="Ingreso"/>
  </r>
  <r>
    <s v="2019"/>
    <x v="3"/>
    <s v="24"/>
    <x v="0"/>
    <s v="000008239"/>
    <s v="000008239"/>
    <s v="4174052001          "/>
    <s v="CHATARRA NO GRAVADA           "/>
    <s v="   71670551"/>
    <s v="VILLEGAS CALLE JOHN JAIRO"/>
    <s v="80999002            "/>
    <x v="1"/>
    <m/>
    <m/>
    <m/>
    <s v="001837"/>
    <s v="REC ABRIL 1521             "/>
    <s v="04/24/2019"/>
    <n v="0"/>
    <n v="43500"/>
    <n v="43500"/>
    <x v="3"/>
    <s v="Ingreso"/>
  </r>
  <r>
    <s v="2019"/>
    <x v="3"/>
    <s v="24"/>
    <x v="0"/>
    <s v="000008239"/>
    <s v="000008239"/>
    <s v="4174052001          "/>
    <s v="CHATARRA NO GRAVADA           "/>
    <s v="   71670551"/>
    <s v="VILLEGAS CALLE JOHN JAIRO"/>
    <s v="80999002            "/>
    <x v="1"/>
    <m/>
    <m/>
    <m/>
    <s v="001838"/>
    <s v="REC ABRIL 1521             "/>
    <s v="04/24/2019"/>
    <n v="0"/>
    <n v="97000"/>
    <n v="97000"/>
    <x v="3"/>
    <s v="Ingreso"/>
  </r>
  <r>
    <s v="2019"/>
    <x v="3"/>
    <s v="24"/>
    <x v="0"/>
    <s v="000008244"/>
    <s v="000008244"/>
    <s v="4174052001          "/>
    <s v="CHATARRA NO GRAVADA           "/>
    <s v="   71670551"/>
    <s v="VILLEGAS CALLE JOHN JAIRO"/>
    <s v="80999002            "/>
    <x v="1"/>
    <m/>
    <m/>
    <m/>
    <s v="001879"/>
    <s v="REC ABRIL 814              "/>
    <s v="04/24/2019"/>
    <n v="0"/>
    <n v="2772440"/>
    <n v="2772440"/>
    <x v="3"/>
    <s v="Ingreso"/>
  </r>
  <r>
    <s v="2019"/>
    <x v="3"/>
    <s v="24"/>
    <x v="0"/>
    <s v="000008244"/>
    <s v="000008244"/>
    <s v="4174052001          "/>
    <s v="CHATARRA NO GRAVADA           "/>
    <s v="   71670551"/>
    <s v="VILLEGAS CALLE JOHN JAIRO"/>
    <s v="80999002            "/>
    <x v="1"/>
    <m/>
    <m/>
    <m/>
    <s v="001880"/>
    <s v="REC ABRIL 814              "/>
    <s v="04/24/2019"/>
    <n v="0"/>
    <n v="10500"/>
    <n v="10500"/>
    <x v="3"/>
    <s v="Ingreso"/>
  </r>
  <r>
    <s v="2019"/>
    <x v="3"/>
    <s v="24"/>
    <x v="0"/>
    <s v="000008244"/>
    <s v="000008244"/>
    <s v="4174052001          "/>
    <s v="CHATARRA NO GRAVADA           "/>
    <s v="   71670551"/>
    <s v="VILLEGAS CALLE JOHN JAIRO"/>
    <s v="80999002            "/>
    <x v="1"/>
    <m/>
    <m/>
    <m/>
    <s v="001881"/>
    <s v="REC ABRIL 814              "/>
    <s v="04/24/2019"/>
    <n v="0"/>
    <n v="4400"/>
    <n v="4400"/>
    <x v="3"/>
    <s v="Ingreso"/>
  </r>
  <r>
    <s v="2019"/>
    <x v="3"/>
    <s v="24"/>
    <x v="0"/>
    <s v="000008244"/>
    <s v="000008244"/>
    <s v="4174052001          "/>
    <s v="CHATARRA NO GRAVADA           "/>
    <s v="   71670551"/>
    <s v="VILLEGAS CALLE JOHN JAIRO"/>
    <s v="80999002            "/>
    <x v="1"/>
    <m/>
    <m/>
    <m/>
    <s v="001882"/>
    <s v="REC ABRIL 814              "/>
    <s v="04/24/2019"/>
    <n v="0"/>
    <n v="12000"/>
    <n v="12000"/>
    <x v="3"/>
    <s v="Ingreso"/>
  </r>
  <r>
    <s v="2019"/>
    <x v="3"/>
    <s v="24"/>
    <x v="0"/>
    <s v="000008245"/>
    <s v="000008245"/>
    <s v="4174052001          "/>
    <s v="CHATARRA NO GRAVADA           "/>
    <s v="   16778948"/>
    <s v="QUINTERO HINCAPIE HECTOR OVIDI"/>
    <s v="80999008            "/>
    <x v="4"/>
    <m/>
    <m/>
    <m/>
    <s v="001885"/>
    <s v="VTA DE CHATARRA             "/>
    <s v="04/24/2019"/>
    <n v="0"/>
    <n v="1395927"/>
    <n v="1395927"/>
    <x v="3"/>
    <s v="Ingreso"/>
  </r>
  <r>
    <s v="2019"/>
    <x v="3"/>
    <s v="24"/>
    <x v="0"/>
    <s v="000008245"/>
    <s v="000008245"/>
    <s v="4174052001          "/>
    <s v="CHATARRA NO GRAVADA           "/>
    <s v="   16778948"/>
    <s v="QUINTERO HINCAPIE HECTOR OVIDI"/>
    <s v="80999008            "/>
    <x v="4"/>
    <m/>
    <m/>
    <m/>
    <s v="001886"/>
    <s v="VTA DE CHATARRA             "/>
    <s v="04/24/2019"/>
    <n v="0"/>
    <n v="4073"/>
    <n v="4073"/>
    <x v="3"/>
    <s v="Ingreso"/>
  </r>
  <r>
    <s v="2019"/>
    <x v="3"/>
    <s v="26"/>
    <x v="0"/>
    <s v="000008249"/>
    <s v="000008249"/>
    <s v="4174052001          "/>
    <s v="CHATARRA NO GRAVADA           "/>
    <s v="  900442201"/>
    <s v="RECUPERAR S.A.S."/>
    <s v="80999003            "/>
    <x v="0"/>
    <m/>
    <m/>
    <m/>
    <s v="001991"/>
    <s v="REC ABRIL 22                "/>
    <s v="04/26/2019"/>
    <n v="0"/>
    <n v="1475565"/>
    <n v="1475565"/>
    <x v="3"/>
    <s v="Ingreso"/>
  </r>
  <r>
    <s v="2019"/>
    <x v="3"/>
    <s v="26"/>
    <x v="0"/>
    <s v="000008249"/>
    <s v="000008249"/>
    <s v="4174052001          "/>
    <s v="CHATARRA NO GRAVADA           "/>
    <s v="  900442201"/>
    <s v="RECUPERAR S.A.S."/>
    <s v="80999003            "/>
    <x v="0"/>
    <m/>
    <m/>
    <m/>
    <s v="001993"/>
    <s v="REC ABRIL 22                "/>
    <s v="04/26/2019"/>
    <n v="0"/>
    <n v="4910"/>
    <n v="4910"/>
    <x v="3"/>
    <s v="Ingreso"/>
  </r>
  <r>
    <s v="2019"/>
    <x v="3"/>
    <s v="26"/>
    <x v="0"/>
    <s v="000008249"/>
    <s v="000008249"/>
    <s v="4174052001          "/>
    <s v="CHATARRA NO GRAVADA           "/>
    <s v="  900442201"/>
    <s v="RECUPERAR S.A.S."/>
    <s v="80999003            "/>
    <x v="0"/>
    <m/>
    <m/>
    <m/>
    <s v="001994"/>
    <s v="REC ABRIL 22                "/>
    <s v="04/26/2019"/>
    <n v="0"/>
    <n v="31820"/>
    <n v="31820"/>
    <x v="3"/>
    <s v="Ingreso"/>
  </r>
  <r>
    <s v="2019"/>
    <x v="3"/>
    <s v="26"/>
    <x v="0"/>
    <s v="000008249"/>
    <s v="000008249"/>
    <s v="4174052001          "/>
    <s v="CHATARRA NO GRAVADA           "/>
    <s v="  900442201"/>
    <s v="RECUPERAR S.A.S."/>
    <s v="80999003            "/>
    <x v="0"/>
    <m/>
    <m/>
    <m/>
    <s v="001995"/>
    <s v="REC ABRIL 22                "/>
    <s v="04/26/2019"/>
    <n v="0"/>
    <n v="214524"/>
    <n v="214524"/>
    <x v="3"/>
    <s v="Ingreso"/>
  </r>
  <r>
    <s v="2019"/>
    <x v="3"/>
    <s v="26"/>
    <x v="0"/>
    <s v="000008249"/>
    <s v="000008249"/>
    <s v="4174052001          "/>
    <s v="CHATARRA NO GRAVADA           "/>
    <s v="  900442201"/>
    <s v="RECUPERAR S.A.S."/>
    <s v="80999003            "/>
    <x v="0"/>
    <m/>
    <m/>
    <m/>
    <s v="001996"/>
    <s v="REC ABRIL 22                "/>
    <s v="04/26/2019"/>
    <n v="0"/>
    <n v="355917"/>
    <n v="355917"/>
    <x v="3"/>
    <s v="Ingreso"/>
  </r>
  <r>
    <s v="2019"/>
    <x v="3"/>
    <s v="26"/>
    <x v="0"/>
    <s v="000008249"/>
    <s v="000008249"/>
    <s v="4174052001          "/>
    <s v="CHATARRA NO GRAVADA           "/>
    <s v="  900442201"/>
    <s v="RECUPERAR S.A.S."/>
    <s v="80999008            "/>
    <x v="4"/>
    <m/>
    <m/>
    <m/>
    <s v="001997"/>
    <s v="REC ABRIL 22                "/>
    <s v="04/26/2019"/>
    <n v="0"/>
    <n v="3059875"/>
    <n v="3059875"/>
    <x v="3"/>
    <s v="Ingreso"/>
  </r>
  <r>
    <s v="2019"/>
    <x v="3"/>
    <s v="26"/>
    <x v="0"/>
    <s v="000008249"/>
    <s v="000008249"/>
    <s v="4174052001          "/>
    <s v="CHATARRA NO GRAVADA           "/>
    <s v="  900442201"/>
    <s v="RECUPERAR S.A.S."/>
    <s v="80999008            "/>
    <x v="4"/>
    <m/>
    <m/>
    <m/>
    <s v="001998"/>
    <s v="REC ABRIL 22                "/>
    <s v="04/26/2019"/>
    <n v="0"/>
    <n v="301470"/>
    <n v="301470"/>
    <x v="3"/>
    <s v="Ingreso"/>
  </r>
  <r>
    <s v="2019"/>
    <x v="3"/>
    <s v="26"/>
    <x v="0"/>
    <s v="000008249"/>
    <s v="000008249"/>
    <s v="4174052001          "/>
    <s v="CHATARRA NO GRAVADA           "/>
    <s v="  900442201"/>
    <s v="RECUPERAR S.A.S."/>
    <s v="80999008            "/>
    <x v="4"/>
    <m/>
    <m/>
    <m/>
    <s v="001999"/>
    <s v="REC ABRIL 22                "/>
    <s v="04/26/2019"/>
    <n v="0"/>
    <n v="70004"/>
    <n v="70004"/>
    <x v="3"/>
    <s v="Ingreso"/>
  </r>
  <r>
    <s v="2019"/>
    <x v="3"/>
    <s v="26"/>
    <x v="0"/>
    <s v="000008249"/>
    <s v="000008249"/>
    <s v="4174052001          "/>
    <s v="CHATARRA NO GRAVADA           "/>
    <s v="  900442201"/>
    <s v="RECUPERAR S.A.S."/>
    <s v="80999008            "/>
    <x v="4"/>
    <m/>
    <m/>
    <m/>
    <s v="002000"/>
    <s v="REC ABRIL 22                "/>
    <s v="04/26/2019"/>
    <n v="0"/>
    <n v="159549"/>
    <n v="159549"/>
    <x v="3"/>
    <s v="Ingreso"/>
  </r>
  <r>
    <s v="2019"/>
    <x v="3"/>
    <s v="26"/>
    <x v="0"/>
    <s v="000008250"/>
    <s v="000008250"/>
    <s v="4174052001          "/>
    <s v="CHATARRA NO GRAVADA           "/>
    <s v="  900442201"/>
    <s v="RECUPERAR S.A.S."/>
    <s v="80999003            "/>
    <x v="0"/>
    <m/>
    <m/>
    <m/>
    <s v="002047"/>
    <s v="REC ABRIL 23                "/>
    <s v="04/26/2019"/>
    <n v="0"/>
    <n v="2980705"/>
    <n v="2980705"/>
    <x v="3"/>
    <s v="Ingreso"/>
  </r>
  <r>
    <s v="2019"/>
    <x v="3"/>
    <s v="26"/>
    <x v="0"/>
    <s v="000008250"/>
    <s v="000008250"/>
    <s v="4174052001          "/>
    <s v="CHATARRA NO GRAVADA           "/>
    <s v="  900442201"/>
    <s v="RECUPERAR S.A.S."/>
    <s v="80999003            "/>
    <x v="0"/>
    <m/>
    <m/>
    <m/>
    <s v="002048"/>
    <s v="REC ABRIL 23                "/>
    <s v="04/26/2019"/>
    <n v="0"/>
    <n v="38184"/>
    <n v="38184"/>
    <x v="3"/>
    <s v="Ingreso"/>
  </r>
  <r>
    <s v="2019"/>
    <x v="3"/>
    <s v="26"/>
    <x v="0"/>
    <s v="000008250"/>
    <s v="000008250"/>
    <s v="4174052001          "/>
    <s v="CHATARRA NO GRAVADA           "/>
    <s v="  900442201"/>
    <s v="RECUPERAR S.A.S."/>
    <s v="80999003            "/>
    <x v="0"/>
    <m/>
    <m/>
    <m/>
    <s v="002049"/>
    <s v="REC ABRIL 23                "/>
    <s v="04/26/2019"/>
    <n v="0"/>
    <n v="35454"/>
    <n v="35454"/>
    <x v="3"/>
    <s v="Ingreso"/>
  </r>
  <r>
    <s v="2019"/>
    <x v="3"/>
    <s v="26"/>
    <x v="0"/>
    <s v="000008250"/>
    <s v="000008250"/>
    <s v="4174052001          "/>
    <s v="CHATARRA NO GRAVADA           "/>
    <s v="  900442201"/>
    <s v="RECUPERAR S.A.S."/>
    <s v="80999003            "/>
    <x v="0"/>
    <m/>
    <m/>
    <m/>
    <s v="002050"/>
    <s v="REC ABRIL 23                "/>
    <s v="04/26/2019"/>
    <n v="0"/>
    <n v="12273"/>
    <n v="12273"/>
    <x v="3"/>
    <s v="Ingreso"/>
  </r>
  <r>
    <s v="2019"/>
    <x v="3"/>
    <s v="26"/>
    <x v="0"/>
    <s v="000008250"/>
    <s v="000008250"/>
    <s v="4174052001          "/>
    <s v="CHATARRA NO GRAVADA           "/>
    <s v="  900442201"/>
    <s v="RECUPERAR S.A.S."/>
    <s v="80999005            "/>
    <x v="2"/>
    <m/>
    <m/>
    <m/>
    <s v="002044"/>
    <s v="REC ABRIL 23                "/>
    <s v="04/26/2019"/>
    <n v="0"/>
    <n v="661115"/>
    <n v="661115"/>
    <x v="3"/>
    <s v="Ingreso"/>
  </r>
  <r>
    <s v="2019"/>
    <x v="3"/>
    <s v="26"/>
    <x v="0"/>
    <s v="000008250"/>
    <s v="000008250"/>
    <s v="4174052001          "/>
    <s v="CHATARRA NO GRAVADA           "/>
    <s v="  900442201"/>
    <s v="RECUPERAR S.A.S."/>
    <s v="80999005            "/>
    <x v="2"/>
    <m/>
    <m/>
    <m/>
    <s v="002046"/>
    <s v="REC ABRIL 23                "/>
    <s v="04/26/2019"/>
    <n v="0"/>
    <n v="110457"/>
    <n v="110457"/>
    <x v="3"/>
    <s v="Ingreso"/>
  </r>
  <r>
    <s v="2019"/>
    <x v="3"/>
    <s v="30"/>
    <x v="0"/>
    <s v="000008253"/>
    <s v="000008253"/>
    <s v="4174052001          "/>
    <s v="CHATARRA NO GRAVADA           "/>
    <s v="  900442201"/>
    <s v="RECUPERAR S.A.S."/>
    <s v="80999006            "/>
    <x v="5"/>
    <m/>
    <m/>
    <m/>
    <s v="002619"/>
    <s v="REC ABRIL 25                "/>
    <s v="04/30/2019"/>
    <n v="0"/>
    <n v="161920"/>
    <n v="161920"/>
    <x v="3"/>
    <s v="Ingreso"/>
  </r>
  <r>
    <s v="2019"/>
    <x v="3"/>
    <s v="30"/>
    <x v="0"/>
    <s v="000008254"/>
    <s v="000008254"/>
    <s v="4174052001          "/>
    <s v="CHATARRA NO GRAVADA           "/>
    <s v="  900442201"/>
    <s v="RECUPERAR S.A.S."/>
    <s v="80999003            "/>
    <x v="0"/>
    <m/>
    <m/>
    <m/>
    <s v="002631"/>
    <s v="REC ABRIL 26 AL 29          "/>
    <s v="04/30/2019"/>
    <n v="0"/>
    <n v="6654297"/>
    <n v="6654297"/>
    <x v="3"/>
    <s v="Ingreso"/>
  </r>
  <r>
    <s v="2019"/>
    <x v="3"/>
    <s v="30"/>
    <x v="0"/>
    <s v="000008254"/>
    <s v="000008254"/>
    <s v="4174052001          "/>
    <s v="CHATARRA NO GRAVADA           "/>
    <s v="  900442201"/>
    <s v="RECUPERAR S.A.S."/>
    <s v="80999005            "/>
    <x v="2"/>
    <m/>
    <m/>
    <m/>
    <s v="002632"/>
    <s v="REC ABRIL 26 AL 29          "/>
    <s v="04/30/2019"/>
    <n v="0"/>
    <n v="207474"/>
    <n v="207474"/>
    <x v="3"/>
    <s v="Ingreso"/>
  </r>
  <r>
    <s v="2019"/>
    <x v="3"/>
    <s v="30"/>
    <x v="0"/>
    <s v="000008254"/>
    <s v="000008254"/>
    <s v="4174052001          "/>
    <s v="CHATARRA NO GRAVADA           "/>
    <s v="  900442201"/>
    <s v="RECUPERAR S.A.S."/>
    <s v="80999008            "/>
    <x v="4"/>
    <m/>
    <m/>
    <m/>
    <s v="002633"/>
    <s v="REC ABRIL 26 AL 29          "/>
    <s v="04/30/2019"/>
    <n v="0"/>
    <n v="30754"/>
    <n v="30754"/>
    <x v="3"/>
    <s v="Ingreso"/>
  </r>
  <r>
    <s v="2019"/>
    <x v="3"/>
    <s v="30"/>
    <x v="0"/>
    <s v="000008254"/>
    <s v="000008254"/>
    <s v="4174052001          "/>
    <s v="CHATARRA NO GRAVADA           "/>
    <s v="  900442201"/>
    <s v="RECUPERAR S.A.S."/>
    <s v="80999008            "/>
    <x v="4"/>
    <m/>
    <m/>
    <m/>
    <s v="002743"/>
    <s v="REC ABRIL 26 AL 29          "/>
    <s v="04/30/2019"/>
    <n v="0"/>
    <n v="1023750"/>
    <n v="1023750"/>
    <x v="3"/>
    <s v="Ingreso"/>
  </r>
  <r>
    <s v="2019"/>
    <x v="3"/>
    <s v="30"/>
    <x v="0"/>
    <s v="000008255"/>
    <s v="000008255"/>
    <s v="4174052001          "/>
    <s v="CHATARRA NO GRAVADA           "/>
    <s v="   71670551"/>
    <s v="VILLEGAS CALLE JOHN JAIRO"/>
    <s v="80999002            "/>
    <x v="1"/>
    <m/>
    <m/>
    <m/>
    <s v="002637"/>
    <s v="REC ABRIL 22 AL  28         "/>
    <s v="04/30/2019"/>
    <n v="0"/>
    <n v="1578000"/>
    <n v="1578000"/>
    <x v="3"/>
    <s v="Ingreso"/>
  </r>
  <r>
    <s v="2019"/>
    <x v="3"/>
    <s v="30"/>
    <x v="0"/>
    <s v="000008270"/>
    <s v="000008270"/>
    <s v="4174052001          "/>
    <s v="CHATARRA NO GRAVADA           "/>
    <s v="  800013252"/>
    <s v="CTA DE RECICLAJE Y SERVICIOS C"/>
    <s v="80999004            "/>
    <x v="3"/>
    <m/>
    <m/>
    <m/>
    <s v="002701"/>
    <s v="REC ABRIL 5 AL 27           "/>
    <s v="04/30/2019"/>
    <n v="0"/>
    <n v="239100"/>
    <n v="239100"/>
    <x v="3"/>
    <s v="Ingreso"/>
  </r>
  <r>
    <s v="2019"/>
    <x v="3"/>
    <s v="30"/>
    <x v="0"/>
    <s v="000008274"/>
    <s v="000008274"/>
    <s v="4174052001          "/>
    <s v="CHATARRA NO GRAVADA           "/>
    <s v="  890319797"/>
    <s v="COMPAÑIA COLOMBIANA RECICLADOR"/>
    <s v="80999003            "/>
    <x v="0"/>
    <m/>
    <m/>
    <m/>
    <s v="002720"/>
    <s v="REC ABRIL 2430 BOGOTA      "/>
    <s v="04/30/2019"/>
    <n v="0"/>
    <n v="12226"/>
    <n v="12226"/>
    <x v="3"/>
    <s v="Ingreso"/>
  </r>
  <r>
    <s v="2019"/>
    <x v="4"/>
    <s v="13"/>
    <x v="0"/>
    <s v="000008275"/>
    <s v="000008275"/>
    <s v="4174052001          "/>
    <s v="CHATARRA NO GRAVADA           "/>
    <s v="  900442201"/>
    <s v="RECUPERAR S.A.S."/>
    <s v="80999002            "/>
    <x v="1"/>
    <m/>
    <m/>
    <m/>
    <s v="000593"/>
    <s v="REC ABRIL 30                "/>
    <s v="05/13/2019"/>
    <n v="0"/>
    <n v="5600"/>
    <n v="5600"/>
    <x v="3"/>
    <s v="Ingreso"/>
  </r>
  <r>
    <s v="2019"/>
    <x v="4"/>
    <s v="13"/>
    <x v="0"/>
    <s v="000008275"/>
    <s v="000008275"/>
    <s v="4174052001          "/>
    <s v="CHATARRA NO GRAVADA           "/>
    <s v="  900442201"/>
    <s v="RECUPERAR S.A.S."/>
    <s v="80999005            "/>
    <x v="2"/>
    <m/>
    <m/>
    <m/>
    <s v="000594"/>
    <s v="REC ABRIL 30                "/>
    <s v="05/13/2019"/>
    <n v="0"/>
    <n v="169176"/>
    <n v="169176"/>
    <x v="3"/>
    <s v="Ingreso"/>
  </r>
  <r>
    <s v="2019"/>
    <x v="4"/>
    <s v="13"/>
    <x v="0"/>
    <s v="000008275"/>
    <s v="000008275"/>
    <s v="4174052001          "/>
    <s v="CHATARRA NO GRAVADA           "/>
    <s v="  900442201"/>
    <s v="RECUPERAR S.A.S."/>
    <s v="80999006            "/>
    <x v="5"/>
    <m/>
    <m/>
    <m/>
    <s v="000595"/>
    <s v="REC ABRIL 30                "/>
    <s v="05/13/2019"/>
    <n v="0"/>
    <n v="1262969"/>
    <n v="1262969"/>
    <x v="3"/>
    <s v="Ingreso"/>
  </r>
  <r>
    <s v="2019"/>
    <x v="4"/>
    <s v="13"/>
    <x v="0"/>
    <s v="000008276"/>
    <s v="000008276"/>
    <s v="4174052001          "/>
    <s v="CHATARRA NO GRAVADA           "/>
    <s v="  900442201"/>
    <s v="RECUPERAR S.A.S."/>
    <s v="80999003            "/>
    <x v="0"/>
    <m/>
    <m/>
    <m/>
    <s v="000603"/>
    <s v="REC MAY 13                 "/>
    <s v="05/13/2019"/>
    <n v="0"/>
    <n v="15235037"/>
    <n v="15235037"/>
    <x v="3"/>
    <s v="Ingreso"/>
  </r>
  <r>
    <s v="2019"/>
    <x v="4"/>
    <s v="13"/>
    <x v="0"/>
    <s v="000008276"/>
    <s v="000008276"/>
    <s v="4174052001          "/>
    <s v="CHATARRA NO GRAVADA           "/>
    <s v="  900442201"/>
    <s v="RECUPERAR S.A.S."/>
    <s v="80999005            "/>
    <x v="2"/>
    <m/>
    <m/>
    <m/>
    <s v="000604"/>
    <s v="REC MAY 13                 "/>
    <s v="05/13/2019"/>
    <n v="0"/>
    <n v="455554"/>
    <n v="455554"/>
    <x v="3"/>
    <s v="Ingreso"/>
  </r>
  <r>
    <s v="2019"/>
    <x v="4"/>
    <s v="13"/>
    <x v="0"/>
    <s v="000008277"/>
    <s v="000008277"/>
    <s v="4174052001          "/>
    <s v="CHATARRA NO GRAVADA           "/>
    <s v="  900442201"/>
    <s v="RECUPERAR S.A.S."/>
    <s v="80999003            "/>
    <x v="0"/>
    <m/>
    <m/>
    <m/>
    <s v="000615"/>
    <s v="REC MAY 45                 "/>
    <s v="05/13/2019"/>
    <n v="0"/>
    <n v="1000410"/>
    <n v="1000410"/>
    <x v="3"/>
    <s v="Ingreso"/>
  </r>
  <r>
    <s v="2019"/>
    <x v="4"/>
    <s v="13"/>
    <x v="0"/>
    <s v="000008277"/>
    <s v="000008277"/>
    <s v="4174052001          "/>
    <s v="CHATARRA NO GRAVADA           "/>
    <s v="  900442201"/>
    <s v="RECUPERAR S.A.S."/>
    <s v="80999006            "/>
    <x v="5"/>
    <m/>
    <m/>
    <m/>
    <s v="000616"/>
    <s v="REC MAY 45                 "/>
    <s v="05/13/2019"/>
    <n v="0"/>
    <n v="5905"/>
    <n v="5905"/>
    <x v="3"/>
    <s v="Ingreso"/>
  </r>
  <r>
    <s v="2019"/>
    <x v="4"/>
    <s v="14"/>
    <x v="0"/>
    <s v="000008289"/>
    <s v="000008289"/>
    <s v="4174052001          "/>
    <s v="CHATARRA NO GRAVADA           "/>
    <s v="  800013252"/>
    <s v="CTA DE RECICLAJE Y SERVICIOS C"/>
    <s v="80999004            "/>
    <x v="3"/>
    <m/>
    <m/>
    <m/>
    <s v="000693"/>
    <s v="REC ABRIL 28 A MAYO 9       "/>
    <s v="05/14/2019"/>
    <n v="0"/>
    <n v="97200"/>
    <n v="97200"/>
    <x v="3"/>
    <s v="Ingreso"/>
  </r>
  <r>
    <s v="2019"/>
    <x v="4"/>
    <s v="16"/>
    <x v="0"/>
    <s v="000008295"/>
    <s v="000008295"/>
    <s v="4174052001          "/>
    <s v="CHATARRA NO GRAVADA           "/>
    <s v="   71670551"/>
    <s v="VILLEGAS CALLE JOHN JAIRO"/>
    <s v="80999002            "/>
    <x v="1"/>
    <m/>
    <m/>
    <m/>
    <s v="001074"/>
    <s v="RECICLAJE                   "/>
    <s v="05/16/2019"/>
    <n v="0"/>
    <n v="7375496"/>
    <n v="7375496"/>
    <x v="3"/>
    <s v="Ingreso"/>
  </r>
  <r>
    <s v="2019"/>
    <x v="4"/>
    <s v="17"/>
    <x v="0"/>
    <s v="000008298"/>
    <s v="000008298"/>
    <s v="4174052001          "/>
    <s v="CHATARRA NO GRAVADA           "/>
    <s v="  900442201"/>
    <s v="RECUPERAR S.A.S."/>
    <s v="80999003            "/>
    <x v="0"/>
    <m/>
    <m/>
    <m/>
    <s v="001308"/>
    <s v="REC  MAYO 6                 "/>
    <s v="05/17/2019"/>
    <n v="0"/>
    <n v="258781"/>
    <n v="258781"/>
    <x v="3"/>
    <s v="Ingreso"/>
  </r>
  <r>
    <s v="2019"/>
    <x v="4"/>
    <s v="17"/>
    <x v="0"/>
    <s v="000008298"/>
    <s v="000008298"/>
    <s v="4174052001          "/>
    <s v="CHATARRA NO GRAVADA           "/>
    <s v="  900442201"/>
    <s v="RECUPERAR S.A.S."/>
    <s v="80999005            "/>
    <x v="2"/>
    <m/>
    <m/>
    <m/>
    <s v="001309"/>
    <s v="REC  MAYO 6                 "/>
    <s v="05/17/2019"/>
    <n v="0"/>
    <n v="81445"/>
    <n v="81445"/>
    <x v="3"/>
    <s v="Ingreso"/>
  </r>
  <r>
    <s v="2019"/>
    <x v="4"/>
    <s v="17"/>
    <x v="0"/>
    <s v="000008299"/>
    <s v="000008299"/>
    <s v="4174052001          "/>
    <s v="CHATARRA NO GRAVADA           "/>
    <s v="  900442201"/>
    <s v="RECUPERAR S.A.S."/>
    <s v="80999005            "/>
    <x v="2"/>
    <m/>
    <m/>
    <m/>
    <s v="001315"/>
    <s v="REC  MAYO 7                 "/>
    <s v="05/17/2019"/>
    <n v="0"/>
    <n v="1670000"/>
    <n v="1670000"/>
    <x v="3"/>
    <s v="Ingreso"/>
  </r>
  <r>
    <s v="2019"/>
    <x v="4"/>
    <s v="17"/>
    <x v="0"/>
    <s v="000008299"/>
    <s v="000008299"/>
    <s v="4174052001          "/>
    <s v="CHATARRA NO GRAVADA           "/>
    <s v="  900442201"/>
    <s v="RECUPERAR S.A.S."/>
    <s v="80999008            "/>
    <x v="4"/>
    <m/>
    <m/>
    <m/>
    <s v="001316"/>
    <s v="REC  MAYO 7                 "/>
    <s v="05/17/2019"/>
    <n v="0"/>
    <n v="758410"/>
    <n v="758410"/>
    <x v="3"/>
    <s v="Ingreso"/>
  </r>
  <r>
    <s v="2019"/>
    <x v="4"/>
    <s v="17"/>
    <x v="0"/>
    <s v="000008300"/>
    <s v="000008300"/>
    <s v="4174052001          "/>
    <s v="CHATARRA NO GRAVADA           "/>
    <s v="  900442201"/>
    <s v="RECUPERAR S.A.S."/>
    <s v="80999005            "/>
    <x v="2"/>
    <m/>
    <m/>
    <m/>
    <s v="001322"/>
    <s v="REC  MAYO 8                 "/>
    <s v="05/17/2019"/>
    <n v="0"/>
    <n v="356710"/>
    <n v="356710"/>
    <x v="3"/>
    <s v="Ingreso"/>
  </r>
  <r>
    <s v="2019"/>
    <x v="4"/>
    <s v="17"/>
    <x v="0"/>
    <s v="000008301"/>
    <s v="000008301"/>
    <s v="4174052001          "/>
    <s v="CHATARRA NO GRAVADA           "/>
    <s v="  900442201"/>
    <s v="RECUPERAR S.A.S."/>
    <s v="80999003            "/>
    <x v="0"/>
    <m/>
    <m/>
    <m/>
    <s v="001333"/>
    <s v="REC  MAYO 9                 "/>
    <s v="05/17/2019"/>
    <n v="0"/>
    <n v="1642719"/>
    <n v="1642719"/>
    <x v="3"/>
    <s v="Ingreso"/>
  </r>
  <r>
    <s v="2019"/>
    <x v="4"/>
    <s v="17"/>
    <x v="0"/>
    <s v="000008301"/>
    <s v="000008301"/>
    <s v="4174052001          "/>
    <s v="CHATARRA NO GRAVADA           "/>
    <s v="  900442201"/>
    <s v="RECUPERAR S.A.S."/>
    <s v="80999006            "/>
    <x v="5"/>
    <m/>
    <m/>
    <m/>
    <s v="001334"/>
    <s v="REC  MAYO 9                 "/>
    <s v="05/17/2019"/>
    <n v="0"/>
    <n v="461626"/>
    <n v="461626"/>
    <x v="3"/>
    <s v="Ingreso"/>
  </r>
  <r>
    <s v="2019"/>
    <x v="4"/>
    <s v="17"/>
    <x v="0"/>
    <s v="000008302"/>
    <s v="000008302"/>
    <s v="4174052001          "/>
    <s v="CHATARRA NO GRAVADA           "/>
    <s v="  900442201"/>
    <s v="RECUPERAR S.A.S."/>
    <s v="80999003            "/>
    <x v="0"/>
    <m/>
    <m/>
    <m/>
    <s v="001340"/>
    <s v="REC  MAYO 10                "/>
    <s v="05/17/2019"/>
    <n v="0"/>
    <n v="2088781"/>
    <n v="2088781"/>
    <x v="3"/>
    <s v="Ingreso"/>
  </r>
  <r>
    <s v="2019"/>
    <x v="4"/>
    <s v="17"/>
    <x v="0"/>
    <s v="000008302"/>
    <s v="000008302"/>
    <s v="4174052001          "/>
    <s v="CHATARRA NO GRAVADA           "/>
    <s v="  900442201"/>
    <s v="RECUPERAR S.A.S."/>
    <s v="80999008            "/>
    <x v="4"/>
    <m/>
    <m/>
    <m/>
    <s v="001341"/>
    <s v="REC  MAYO 10                "/>
    <s v="05/17/2019"/>
    <n v="0"/>
    <n v="969485"/>
    <n v="969485"/>
    <x v="3"/>
    <s v="Ingreso"/>
  </r>
  <r>
    <s v="2019"/>
    <x v="4"/>
    <s v="17"/>
    <x v="0"/>
    <s v="000008304"/>
    <s v="000008304"/>
    <s v="4174052001          "/>
    <s v="CHATARRA NO GRAVADA           "/>
    <s v="  900442201"/>
    <s v="RECUPERAR S.A.S."/>
    <s v="80999003            "/>
    <x v="0"/>
    <m/>
    <m/>
    <m/>
    <s v="001362"/>
    <s v="FUNZA MAYO 14               "/>
    <s v="05/17/2019"/>
    <n v="0"/>
    <n v="1307952"/>
    <n v="1307952"/>
    <x v="3"/>
    <s v="Ingreso"/>
  </r>
  <r>
    <s v="2019"/>
    <x v="4"/>
    <s v="17"/>
    <x v="0"/>
    <s v="000008304"/>
    <s v="000008304"/>
    <s v="4174052001          "/>
    <s v="CHATARRA NO GRAVADA           "/>
    <s v="  900442201"/>
    <s v="RECUPERAR S.A.S."/>
    <s v="80999008            "/>
    <x v="4"/>
    <m/>
    <m/>
    <m/>
    <s v="001363"/>
    <s v="FUNZA MAYO 14               "/>
    <s v="05/17/2019"/>
    <n v="0"/>
    <n v="946400"/>
    <n v="946400"/>
    <x v="3"/>
    <s v="Ingreso"/>
  </r>
  <r>
    <s v="2019"/>
    <x v="4"/>
    <s v="21"/>
    <x v="0"/>
    <s v="000008315"/>
    <s v="000008315"/>
    <s v="4174052001          "/>
    <s v="CHATARRA NO GRAVADA           "/>
    <s v="  900442201"/>
    <s v="RECUPERAR S.A.S."/>
    <s v="80999003            "/>
    <x v="0"/>
    <m/>
    <m/>
    <m/>
    <s v="001473"/>
    <s v="REC MAYO 16                 "/>
    <s v="05/21/2019"/>
    <n v="0"/>
    <n v="501212"/>
    <n v="501212"/>
    <x v="3"/>
    <s v="Ingreso"/>
  </r>
  <r>
    <s v="2019"/>
    <x v="4"/>
    <s v="21"/>
    <x v="0"/>
    <s v="000008315"/>
    <s v="000008315"/>
    <s v="4174052001          "/>
    <s v="CHATARRA NO GRAVADA           "/>
    <s v="  900442201"/>
    <s v="RECUPERAR S.A.S."/>
    <s v="80999005            "/>
    <x v="2"/>
    <m/>
    <m/>
    <m/>
    <s v="001474"/>
    <s v="REC MAYO 16                 "/>
    <s v="05/21/2019"/>
    <n v="0"/>
    <n v="161525"/>
    <n v="161525"/>
    <x v="3"/>
    <s v="Ingreso"/>
  </r>
  <r>
    <s v="2019"/>
    <x v="4"/>
    <s v="21"/>
    <x v="0"/>
    <s v="000008316"/>
    <s v="000008316"/>
    <s v="4174052001          "/>
    <s v="CHATARRA NO GRAVADA           "/>
    <s v="  900442201"/>
    <s v="RECUPERAR S.A.S."/>
    <s v="80999003            "/>
    <x v="0"/>
    <m/>
    <m/>
    <m/>
    <s v="001484"/>
    <s v="REC MAYO 1719              "/>
    <s v="05/21/2019"/>
    <n v="0"/>
    <n v="355398"/>
    <n v="355398"/>
    <x v="3"/>
    <s v="Ingreso"/>
  </r>
  <r>
    <s v="2019"/>
    <x v="4"/>
    <s v="21"/>
    <x v="0"/>
    <s v="000008316"/>
    <s v="000008316"/>
    <s v="4174052001          "/>
    <s v="CHATARRA NO GRAVADA           "/>
    <s v="  900442201"/>
    <s v="RECUPERAR S.A.S."/>
    <s v="80999005            "/>
    <x v="2"/>
    <m/>
    <m/>
    <m/>
    <s v="001485"/>
    <s v="REC MAYO 1719              "/>
    <s v="05/21/2019"/>
    <n v="0"/>
    <n v="1380990"/>
    <n v="1380990"/>
    <x v="3"/>
    <s v="Ingreso"/>
  </r>
  <r>
    <s v="2019"/>
    <x v="4"/>
    <s v="21"/>
    <x v="0"/>
    <s v="000008316"/>
    <s v="000008316"/>
    <s v="4174052001          "/>
    <s v="CHATARRA NO GRAVADA           "/>
    <s v="  900442201"/>
    <s v="RECUPERAR S.A.S."/>
    <s v="80999006            "/>
    <x v="5"/>
    <m/>
    <m/>
    <m/>
    <s v="001486"/>
    <s v="REC MAYO 1719              "/>
    <s v="05/21/2019"/>
    <n v="0"/>
    <n v="1084410"/>
    <n v="1084410"/>
    <x v="3"/>
    <s v="Ingreso"/>
  </r>
  <r>
    <s v="2019"/>
    <x v="4"/>
    <s v="23"/>
    <x v="0"/>
    <s v="000008319"/>
    <s v="000008319"/>
    <s v="4174052001          "/>
    <s v="CHATARRA NO GRAVADA           "/>
    <s v="  800013252"/>
    <s v="CTA DE RECICLAJE Y SERVICIOS C"/>
    <s v="80999004            "/>
    <x v="3"/>
    <m/>
    <m/>
    <m/>
    <s v="002205"/>
    <s v="REC MAYO 1016              "/>
    <s v="05/23/2019"/>
    <n v="0"/>
    <n v="381300"/>
    <n v="381300"/>
    <x v="3"/>
    <s v="Ingreso"/>
  </r>
  <r>
    <s v="2019"/>
    <x v="4"/>
    <s v="23"/>
    <x v="0"/>
    <s v="000008320"/>
    <s v="000008320"/>
    <s v="4174052001          "/>
    <s v="CHATARRA NO GRAVADA           "/>
    <s v="  900442201"/>
    <s v="RECUPERAR S.A.S."/>
    <s v="80999003            "/>
    <x v="0"/>
    <m/>
    <m/>
    <m/>
    <s v="002213"/>
    <s v="REC MAYO 14                 "/>
    <s v="05/23/2019"/>
    <n v="0"/>
    <n v="1494106"/>
    <n v="1494106"/>
    <x v="3"/>
    <s v="Ingreso"/>
  </r>
  <r>
    <s v="2019"/>
    <x v="4"/>
    <s v="23"/>
    <x v="0"/>
    <s v="000008320"/>
    <s v="000008320"/>
    <s v="4174052001          "/>
    <s v="CHATARRA NO GRAVADA           "/>
    <s v="  900442201"/>
    <s v="RECUPERAR S.A.S."/>
    <s v="80999005            "/>
    <x v="2"/>
    <m/>
    <m/>
    <m/>
    <s v="002214"/>
    <s v="REC MAYO 14                 "/>
    <s v="05/23/2019"/>
    <n v="0"/>
    <n v="924536"/>
    <n v="924536"/>
    <x v="3"/>
    <s v="Ingreso"/>
  </r>
  <r>
    <s v="2019"/>
    <x v="4"/>
    <s v="23"/>
    <x v="0"/>
    <s v="000008320"/>
    <s v="000008320"/>
    <s v="4174052001          "/>
    <s v="CHATARRA NO GRAVADA           "/>
    <s v="  900442201"/>
    <s v="RECUPERAR S.A.S."/>
    <s v="80999008            "/>
    <x v="4"/>
    <m/>
    <m/>
    <m/>
    <s v="002215"/>
    <s v="REC MAYO 14                 "/>
    <s v="05/23/2019"/>
    <n v="0"/>
    <n v="300300"/>
    <n v="300300"/>
    <x v="3"/>
    <s v="Ingreso"/>
  </r>
  <r>
    <s v="2019"/>
    <x v="4"/>
    <s v="24"/>
    <x v="0"/>
    <s v="000008321"/>
    <s v="000008321"/>
    <s v="4174052001          "/>
    <s v="CHATARRA NO GRAVADA           "/>
    <s v="  900442201"/>
    <s v="RECUPERAR S.A.S."/>
    <s v="80999006            "/>
    <x v="5"/>
    <m/>
    <m/>
    <m/>
    <s v="002403"/>
    <s v="REC MAYO 2021              "/>
    <s v="05/24/2019"/>
    <n v="0"/>
    <n v="5905"/>
    <n v="5905"/>
    <x v="3"/>
    <s v="Ingreso"/>
  </r>
  <r>
    <s v="2019"/>
    <x v="4"/>
    <s v="24"/>
    <x v="0"/>
    <s v="000008322"/>
    <s v="000008322"/>
    <s v="4174052001          "/>
    <s v="CHATARRA NO GRAVADA           "/>
    <s v="  900442201"/>
    <s v="RECUPERAR S.A.S."/>
    <s v="80999003            "/>
    <x v="0"/>
    <m/>
    <m/>
    <m/>
    <s v="002411"/>
    <s v="REC MAYO 2021              "/>
    <s v="05/24/2019"/>
    <n v="0"/>
    <n v="14761620"/>
    <n v="14761620"/>
    <x v="3"/>
    <s v="Ingreso"/>
  </r>
  <r>
    <s v="2019"/>
    <x v="4"/>
    <s v="24"/>
    <x v="0"/>
    <s v="000008322"/>
    <s v="000008322"/>
    <s v="4174052001          "/>
    <s v="CHATARRA NO GRAVADA           "/>
    <s v="  900442201"/>
    <s v="RECUPERAR S.A.S."/>
    <s v="80999005            "/>
    <x v="2"/>
    <m/>
    <m/>
    <m/>
    <s v="002412"/>
    <s v="REC MAYO 2021              "/>
    <s v="05/24/2019"/>
    <n v="0"/>
    <n v="2090909"/>
    <n v="2090909"/>
    <x v="3"/>
    <s v="Ingreso"/>
  </r>
  <r>
    <s v="2019"/>
    <x v="4"/>
    <s v="24"/>
    <x v="0"/>
    <s v="000008322"/>
    <s v="000008322"/>
    <s v="4174052001          "/>
    <s v="CHATARRA NO GRAVADA           "/>
    <s v="  900442201"/>
    <s v="RECUPERAR S.A.S."/>
    <s v="80999006            "/>
    <x v="5"/>
    <m/>
    <m/>
    <m/>
    <s v="002413"/>
    <s v="REC MAYO 2021              "/>
    <s v="05/24/2019"/>
    <n v="0"/>
    <n v="834366"/>
    <n v="834366"/>
    <x v="3"/>
    <s v="Ingreso"/>
  </r>
  <r>
    <s v="2019"/>
    <x v="4"/>
    <s v="24"/>
    <x v="0"/>
    <s v="000008323"/>
    <s v="000008323"/>
    <s v="4174052001          "/>
    <s v="CHATARRA NO GRAVADA           "/>
    <s v="  900442201"/>
    <s v="RECUPERAR S.A.S."/>
    <s v="80999003            "/>
    <x v="0"/>
    <m/>
    <m/>
    <m/>
    <s v="002420"/>
    <s v="REC MAYO 22                 "/>
    <s v="05/24/2019"/>
    <n v="0"/>
    <n v="1863062"/>
    <n v="1863062"/>
    <x v="3"/>
    <s v="Ingreso"/>
  </r>
  <r>
    <s v="2019"/>
    <x v="4"/>
    <s v="24"/>
    <x v="0"/>
    <s v="000008323"/>
    <s v="000008323"/>
    <s v="4174052001          "/>
    <s v="CHATARRA NO GRAVADA           "/>
    <s v="  900442201"/>
    <s v="RECUPERAR S.A.S."/>
    <s v="80999005            "/>
    <x v="2"/>
    <m/>
    <m/>
    <m/>
    <s v="002421"/>
    <s v="REC MAYO 22                 "/>
    <s v="05/24/2019"/>
    <n v="0"/>
    <n v="712149"/>
    <n v="712149"/>
    <x v="3"/>
    <s v="Ingreso"/>
  </r>
  <r>
    <s v="2019"/>
    <x v="4"/>
    <s v="24"/>
    <x v="0"/>
    <s v="000008328"/>
    <s v="000008328"/>
    <s v="4174052001          "/>
    <s v="CHATARRA NO GRAVADA           "/>
    <s v="   71670551"/>
    <s v="VILLEGAS CALLE JOHN JAIRO"/>
    <s v="80999002            "/>
    <x v="1"/>
    <m/>
    <m/>
    <m/>
    <s v="002444"/>
    <s v="RECICLAJE MAYO 1319        "/>
    <s v="05/24/2019"/>
    <n v="0"/>
    <n v="6573343"/>
    <n v="6573343"/>
    <x v="3"/>
    <s v="Ingreso"/>
  </r>
  <r>
    <s v="2019"/>
    <x v="4"/>
    <s v="28"/>
    <x v="0"/>
    <s v="000008332"/>
    <s v="000008332"/>
    <s v="4174052001          "/>
    <s v="CHATARRA NO GRAVADA           "/>
    <s v="  900442201"/>
    <s v="RECUPERAR S.A.S."/>
    <s v="80999003            "/>
    <x v="0"/>
    <m/>
    <m/>
    <m/>
    <s v="002559"/>
    <s v="REC MAYO 23                 "/>
    <s v="05/28/2019"/>
    <n v="0"/>
    <n v="1147189"/>
    <n v="1147189"/>
    <x v="3"/>
    <s v="Ingreso"/>
  </r>
  <r>
    <s v="2019"/>
    <x v="4"/>
    <s v="28"/>
    <x v="0"/>
    <s v="000008333"/>
    <s v="000008333"/>
    <s v="4174052001          "/>
    <s v="CHATARRA NO GRAVADA           "/>
    <s v="  900442201"/>
    <s v="RECUPERAR S.A.S."/>
    <s v="80999003            "/>
    <x v="0"/>
    <m/>
    <m/>
    <m/>
    <s v="002567"/>
    <s v="REC MAYO 2426              "/>
    <s v="05/28/2019"/>
    <n v="0"/>
    <n v="3040332"/>
    <n v="3040332"/>
    <x v="3"/>
    <s v="Ingreso"/>
  </r>
  <r>
    <s v="2019"/>
    <x v="4"/>
    <s v="28"/>
    <x v="0"/>
    <s v="000008333"/>
    <s v="000008333"/>
    <s v="4174052001          "/>
    <s v="CHATARRA NO GRAVADA           "/>
    <s v="  900442201"/>
    <s v="RECUPERAR S.A.S."/>
    <s v="80999005            "/>
    <x v="2"/>
    <m/>
    <m/>
    <m/>
    <s v="002568"/>
    <s v="REC MAYO 2426              "/>
    <s v="05/28/2019"/>
    <n v="0"/>
    <n v="213383"/>
    <n v="213383"/>
    <x v="3"/>
    <s v="Ingreso"/>
  </r>
  <r>
    <s v="2019"/>
    <x v="4"/>
    <s v="28"/>
    <x v="0"/>
    <s v="000008333"/>
    <s v="000008333"/>
    <s v="4174052001          "/>
    <s v="CHATARRA NO GRAVADA           "/>
    <s v="  900442201"/>
    <s v="RECUPERAR S.A.S."/>
    <s v="80999008            "/>
    <x v="4"/>
    <m/>
    <m/>
    <m/>
    <s v="002569"/>
    <s v="REC MAYO 2426              "/>
    <s v="05/28/2019"/>
    <n v="0"/>
    <n v="1003008"/>
    <n v="1003008"/>
    <x v="3"/>
    <s v="Ingreso"/>
  </r>
  <r>
    <s v="2019"/>
    <x v="4"/>
    <s v="28"/>
    <x v="0"/>
    <s v="000008338"/>
    <s v="000008338"/>
    <s v="4174052001          "/>
    <s v="CHATARRA NO GRAVADA           "/>
    <s v="   71670551"/>
    <s v="VILLEGAS CALLE JOHN JAIRO"/>
    <s v="80999002            "/>
    <x v="1"/>
    <m/>
    <m/>
    <m/>
    <s v="002591"/>
    <s v="REC MAYO 20 AL 26           "/>
    <s v="05/28/2019"/>
    <n v="0"/>
    <n v="3681670"/>
    <n v="3681670"/>
    <x v="3"/>
    <s v="Ingreso"/>
  </r>
  <r>
    <s v="2019"/>
    <x v="4"/>
    <s v="28"/>
    <x v="0"/>
    <s v="000008338"/>
    <s v="000008338"/>
    <s v="4174052001          "/>
    <s v="CHATARRA NO GRAVADA           "/>
    <s v="   71670551"/>
    <s v="VILLEGAS CALLE JOHN JAIRO"/>
    <s v="80999002            "/>
    <x v="1"/>
    <m/>
    <m/>
    <m/>
    <s v="006434"/>
    <s v="REC MAYO 20 AL 26           "/>
    <s v="05/28/2019"/>
    <n v="0"/>
    <n v="4800"/>
    <n v="4800"/>
    <x v="3"/>
    <s v="Ingreso"/>
  </r>
  <r>
    <s v="2019"/>
    <x v="4"/>
    <s v="28"/>
    <x v="0"/>
    <s v="000008339"/>
    <s v="000008339"/>
    <s v="4174052001          "/>
    <s v="CHATARRA NO GRAVADA           "/>
    <s v="  900442201"/>
    <s v="RECUPERAR S.A.S."/>
    <s v="80999006            "/>
    <x v="5"/>
    <m/>
    <m/>
    <m/>
    <s v="002605"/>
    <s v="REC MAYO 27                 "/>
    <s v="05/28/2019"/>
    <n v="0"/>
    <n v="13814"/>
    <n v="13814"/>
    <x v="3"/>
    <s v="Ingreso"/>
  </r>
  <r>
    <s v="2019"/>
    <x v="4"/>
    <s v="28"/>
    <x v="0"/>
    <s v="000008340"/>
    <s v="000008340"/>
    <s v="4174052001          "/>
    <s v="CHATARRA NO GRAVADA           "/>
    <s v="  900442201"/>
    <s v="RECUPERAR S.A.S."/>
    <s v="80999003            "/>
    <x v="0"/>
    <m/>
    <m/>
    <m/>
    <s v="002610"/>
    <s v="REC MAYO 27                 "/>
    <s v="05/28/2019"/>
    <n v="0"/>
    <n v="3440375"/>
    <n v="3440375"/>
    <x v="3"/>
    <s v="Ingreso"/>
  </r>
  <r>
    <s v="2019"/>
    <x v="4"/>
    <s v="28"/>
    <x v="0"/>
    <s v="000008340"/>
    <s v="000008340"/>
    <s v="4174052001          "/>
    <s v="CHATARRA NO GRAVADA           "/>
    <s v="  900442201"/>
    <s v="RECUPERAR S.A.S."/>
    <s v="80999005            "/>
    <x v="2"/>
    <m/>
    <m/>
    <m/>
    <s v="002611"/>
    <s v="REC MAYO 27                 "/>
    <s v="05/28/2019"/>
    <n v="0"/>
    <n v="706920"/>
    <n v="706920"/>
    <x v="3"/>
    <s v="Ingreso"/>
  </r>
  <r>
    <s v="2019"/>
    <x v="4"/>
    <s v="29"/>
    <x v="0"/>
    <s v="000008341"/>
    <s v="000008341"/>
    <s v="4174052001          "/>
    <s v="CHATARRA NO GRAVADA           "/>
    <s v="  900442201"/>
    <s v="RECUPERAR S.A.S."/>
    <s v="80999003            "/>
    <x v="0"/>
    <m/>
    <m/>
    <m/>
    <s v="002918"/>
    <s v="REC MAYO 28                 "/>
    <s v="05/29/2019"/>
    <n v="0"/>
    <n v="149554"/>
    <n v="149554"/>
    <x v="3"/>
    <s v="Ingreso"/>
  </r>
  <r>
    <s v="2019"/>
    <x v="4"/>
    <s v="29"/>
    <x v="0"/>
    <s v="000008341"/>
    <s v="000008341"/>
    <s v="4174052001          "/>
    <s v="CHATARRA NO GRAVADA           "/>
    <s v="  900442201"/>
    <s v="RECUPERAR S.A.S."/>
    <s v="80999005            "/>
    <x v="2"/>
    <m/>
    <m/>
    <m/>
    <s v="002919"/>
    <s v="REC MAYO 28                 "/>
    <s v="05/29/2019"/>
    <n v="0"/>
    <n v="2022539"/>
    <n v="2022539"/>
    <x v="3"/>
    <s v="Ingreso"/>
  </r>
  <r>
    <s v="2019"/>
    <x v="4"/>
    <s v="29"/>
    <x v="0"/>
    <s v="000008341"/>
    <s v="000008341"/>
    <s v="4174052001          "/>
    <s v="CHATARRA NO GRAVADA           "/>
    <s v="  900442201"/>
    <s v="RECUPERAR S.A.S."/>
    <s v="80999008            "/>
    <x v="4"/>
    <m/>
    <m/>
    <m/>
    <s v="002920"/>
    <s v="REC MAYO 28                 "/>
    <s v="05/29/2019"/>
    <n v="0"/>
    <n v="535610"/>
    <n v="535610"/>
    <x v="3"/>
    <s v="Ingreso"/>
  </r>
  <r>
    <s v="2019"/>
    <x v="4"/>
    <s v="29"/>
    <x v="0"/>
    <s v="000008342"/>
    <s v="000008342"/>
    <s v="4174052001          "/>
    <s v="CHATARRA NO GRAVADA           "/>
    <s v="  800013252"/>
    <s v="CTA DE RECICLAJE Y SERVICIOS C"/>
    <s v="80999004            "/>
    <x v="3"/>
    <m/>
    <m/>
    <m/>
    <s v="002925"/>
    <s v="MAYO 1827                  "/>
    <s v="05/29/2019"/>
    <n v="0"/>
    <n v="107100"/>
    <n v="107100"/>
    <x v="3"/>
    <s v="Ingreso"/>
  </r>
  <r>
    <s v="2019"/>
    <x v="4"/>
    <s v="30"/>
    <x v="0"/>
    <s v="000008354"/>
    <s v="000008354"/>
    <s v="4174052001          "/>
    <s v="CHATARRA NO GRAVADA           "/>
    <s v="  890319797"/>
    <s v="COMPAÑIA COLOMBIANA RECICLADOR"/>
    <s v="80999003            "/>
    <x v="0"/>
    <m/>
    <m/>
    <m/>
    <s v="002996"/>
    <s v="REC MAYO 1528 BOGOTA       "/>
    <s v="05/30/2019"/>
    <n v="0"/>
    <n v="1500"/>
    <n v="1500"/>
    <x v="3"/>
    <s v="Ingreso"/>
  </r>
  <r>
    <s v="2019"/>
    <x v="4"/>
    <s v="30"/>
    <x v="0"/>
    <s v="000008355"/>
    <s v="000008355"/>
    <s v="4174052001          "/>
    <s v="CHATARRA NO GRAVADA           "/>
    <s v="  900442201"/>
    <s v="RECUPERAR S.A.S."/>
    <s v="80999003            "/>
    <x v="0"/>
    <m/>
    <m/>
    <m/>
    <s v="003004"/>
    <s v="RECICLAJE                   "/>
    <s v="05/30/2019"/>
    <n v="0"/>
    <n v="297044"/>
    <n v="297044"/>
    <x v="3"/>
    <s v="Ingreso"/>
  </r>
  <r>
    <s v="2019"/>
    <x v="4"/>
    <s v="30"/>
    <x v="0"/>
    <s v="000008355"/>
    <s v="000008355"/>
    <s v="4174052001          "/>
    <s v="CHATARRA NO GRAVADA           "/>
    <s v="  900442201"/>
    <s v="RECUPERAR S.A.S."/>
    <s v="80999005            "/>
    <x v="2"/>
    <m/>
    <m/>
    <m/>
    <s v="003005"/>
    <s v="RECICLAJE                   "/>
    <s v="05/30/2019"/>
    <n v="0"/>
    <n v="825292"/>
    <n v="825292"/>
    <x v="3"/>
    <s v="Ingreso"/>
  </r>
  <r>
    <s v="2019"/>
    <x v="4"/>
    <s v="30"/>
    <x v="0"/>
    <s v="000008357"/>
    <s v="000008357"/>
    <s v="4174052001          "/>
    <s v="CHATARRA NO GRAVADA           "/>
    <s v="  890319797"/>
    <s v="COMPAÑIA COLOMBIANA RECICLADOR"/>
    <s v="80999002            "/>
    <x v="1"/>
    <m/>
    <m/>
    <m/>
    <s v="003867"/>
    <s v="REC ANTIOQUIA MAYO          "/>
    <s v="05/30/2019"/>
    <n v="0"/>
    <n v="6380"/>
    <n v="6380"/>
    <x v="3"/>
    <s v="Ingreso"/>
  </r>
  <r>
    <s v="2019"/>
    <x v="5"/>
    <s v="13"/>
    <x v="0"/>
    <s v="000008360"/>
    <s v="000008360"/>
    <s v="4174052001          "/>
    <s v="CHATARRA NO GRAVADA           "/>
    <s v="  900442201"/>
    <s v="RECUPERAR S.A.S."/>
    <s v="80999005            "/>
    <x v="2"/>
    <m/>
    <m/>
    <m/>
    <s v="005540"/>
    <s v="VTA RECICLAJE CEDI CARIBE   "/>
    <s v="06/13/2019"/>
    <n v="0"/>
    <n v="2634594"/>
    <n v="2634594"/>
    <x v="3"/>
    <s v="Ingreso"/>
  </r>
  <r>
    <s v="2019"/>
    <x v="5"/>
    <s v="13"/>
    <x v="0"/>
    <s v="000008362"/>
    <s v="000008362"/>
    <s v="4174052001          "/>
    <s v="CHATARRA NO GRAVADA           "/>
    <s v="  900442201"/>
    <s v="RECUPERAR S.A.S."/>
    <s v="80999003            "/>
    <x v="0"/>
    <m/>
    <m/>
    <m/>
    <s v="000615"/>
    <s v="RECICLAJE                   "/>
    <s v="06/13/2019"/>
    <n v="0"/>
    <n v="629090"/>
    <n v="629090"/>
    <x v="3"/>
    <s v="Ingreso"/>
  </r>
  <r>
    <s v="2019"/>
    <x v="5"/>
    <s v="13"/>
    <x v="0"/>
    <s v="000008362"/>
    <s v="000008362"/>
    <s v="4174052001          "/>
    <s v="CHATARRA NO GRAVADA           "/>
    <s v="  900442201"/>
    <s v="RECUPERAR S.A.S."/>
    <s v="80999006            "/>
    <x v="5"/>
    <m/>
    <m/>
    <m/>
    <s v="000616"/>
    <s v="RECICLAJE                   "/>
    <s v="06/13/2019"/>
    <n v="0"/>
    <n v="2229726"/>
    <n v="2229726"/>
    <x v="3"/>
    <s v="Ingreso"/>
  </r>
  <r>
    <s v="2019"/>
    <x v="5"/>
    <s v="13"/>
    <x v="0"/>
    <s v="000008365"/>
    <s v="00000000."/>
    <s v="4174052001          "/>
    <s v="CHATARRA NO GRAVADA           "/>
    <s v="   71670551"/>
    <s v="VILLEGAS CALLE JOHN JAIRO"/>
    <s v="80999002            "/>
    <x v="1"/>
    <m/>
    <m/>
    <m/>
    <s v="000627"/>
    <s v="VTA RECICLAJE               "/>
    <s v="06/13/2019"/>
    <n v="0"/>
    <n v="4210000"/>
    <n v="4210000"/>
    <x v="3"/>
    <s v="Ingreso"/>
  </r>
  <r>
    <s v="2019"/>
    <x v="5"/>
    <s v="13"/>
    <x v="0"/>
    <s v="000008366"/>
    <s v="000008366"/>
    <s v="4174052001          "/>
    <s v="CHATARRA NO GRAVADA           "/>
    <s v="  900442201"/>
    <s v="RECUPERAR S.A.S."/>
    <s v="80999003            "/>
    <x v="0"/>
    <m/>
    <m/>
    <m/>
    <s v="000637"/>
    <s v="VTA RECICLAJE JUNIO 4       "/>
    <s v="06/13/2019"/>
    <n v="0"/>
    <n v="2457010"/>
    <n v="2457010"/>
    <x v="3"/>
    <s v="Ingreso"/>
  </r>
  <r>
    <s v="2019"/>
    <x v="5"/>
    <s v="13"/>
    <x v="0"/>
    <s v="000008366"/>
    <s v="000008366"/>
    <s v="4174052001          "/>
    <s v="CHATARRA NO GRAVADA           "/>
    <s v="  900442201"/>
    <s v="RECUPERAR S.A.S."/>
    <s v="80999005            "/>
    <x v="2"/>
    <m/>
    <m/>
    <m/>
    <s v="000638"/>
    <s v="VTA RECICLAJE JUNIO 4       "/>
    <s v="06/13/2019"/>
    <n v="0"/>
    <n v="1775189"/>
    <n v="1775189"/>
    <x v="3"/>
    <s v="Ingreso"/>
  </r>
  <r>
    <s v="2019"/>
    <x v="5"/>
    <s v="13"/>
    <x v="0"/>
    <s v="000008366"/>
    <s v="000008366"/>
    <s v="4174052001          "/>
    <s v="CHATARRA NO GRAVADA           "/>
    <s v="  900442201"/>
    <s v="RECUPERAR S.A.S."/>
    <s v="80999006            "/>
    <x v="5"/>
    <m/>
    <m/>
    <m/>
    <s v="000639"/>
    <s v="VTA RECICLAJE JUNIO 4       "/>
    <s v="06/13/2019"/>
    <n v="0"/>
    <n v="8405"/>
    <n v="8405"/>
    <x v="3"/>
    <s v="Ingreso"/>
  </r>
  <r>
    <s v="2019"/>
    <x v="5"/>
    <s v="17"/>
    <x v="0"/>
    <s v="000008368"/>
    <s v="000008368"/>
    <s v="4174052001          "/>
    <s v="CHATARRA NO GRAVADA           "/>
    <s v="  900442201"/>
    <s v="RECUPERAR S.A.S."/>
    <s v="80999003            "/>
    <x v="0"/>
    <m/>
    <m/>
    <m/>
    <s v="000830"/>
    <s v="VTA RECICLAJE JUNIO 5       "/>
    <s v="06/17/2019"/>
    <n v="0"/>
    <n v="11840242"/>
    <n v="11840242"/>
    <x v="3"/>
    <s v="Ingreso"/>
  </r>
  <r>
    <s v="2019"/>
    <x v="5"/>
    <s v="17"/>
    <x v="0"/>
    <s v="000008368"/>
    <s v="000008368"/>
    <s v="4174052001          "/>
    <s v="CHATARRA NO GRAVADA           "/>
    <s v="  900442201"/>
    <s v="RECUPERAR S.A.S."/>
    <s v="80999005            "/>
    <x v="2"/>
    <m/>
    <m/>
    <m/>
    <s v="000831"/>
    <s v="VTA RECICLAJE JUNIO 5       "/>
    <s v="06/17/2019"/>
    <n v="0"/>
    <n v="834185"/>
    <n v="834185"/>
    <x v="3"/>
    <s v="Ingreso"/>
  </r>
  <r>
    <s v="2019"/>
    <x v="5"/>
    <s v="17"/>
    <x v="0"/>
    <s v="000008370"/>
    <s v="000008370"/>
    <s v="4174052001          "/>
    <s v="CHATARRA NO GRAVADA           "/>
    <s v="  900442201"/>
    <s v="RECUPERAR S.A.S."/>
    <s v="80999003            "/>
    <x v="0"/>
    <m/>
    <m/>
    <m/>
    <s v="000843"/>
    <s v="VTA RECICLAJE JUNIO 6       "/>
    <s v="06/17/2019"/>
    <n v="0"/>
    <n v="1441718"/>
    <n v="1441718"/>
    <x v="3"/>
    <s v="Ingreso"/>
  </r>
  <r>
    <s v="2019"/>
    <x v="5"/>
    <s v="17"/>
    <x v="0"/>
    <s v="000008370"/>
    <s v="000008370"/>
    <s v="4174052001          "/>
    <s v="CHATARRA NO GRAVADA           "/>
    <s v="  900442201"/>
    <s v="RECUPERAR S.A.S."/>
    <s v="80999005            "/>
    <x v="2"/>
    <m/>
    <m/>
    <m/>
    <s v="000844"/>
    <s v="VTA RECICLAJE JUNIO 6       "/>
    <s v="06/17/2019"/>
    <n v="0"/>
    <n v="615136"/>
    <n v="615136"/>
    <x v="3"/>
    <s v="Ingreso"/>
  </r>
  <r>
    <s v="2019"/>
    <x v="5"/>
    <s v="17"/>
    <x v="0"/>
    <s v="000008370"/>
    <s v="000008370"/>
    <s v="4174052001          "/>
    <s v="CHATARRA NO GRAVADA           "/>
    <s v="  900442201"/>
    <s v="RECUPERAR S.A.S."/>
    <s v="80999008            "/>
    <x v="4"/>
    <m/>
    <m/>
    <m/>
    <s v="000845"/>
    <s v="VTA RECICLAJE JUNIO 6       "/>
    <s v="06/17/2019"/>
    <n v="0"/>
    <n v="1451450"/>
    <n v="1451450"/>
    <x v="3"/>
    <s v="Ingreso"/>
  </r>
  <r>
    <s v="2019"/>
    <x v="5"/>
    <s v="17"/>
    <x v="0"/>
    <s v="000008374"/>
    <s v="000008374"/>
    <s v="4174052001          "/>
    <s v="CHATARRA NO GRAVADA           "/>
    <s v="  900442201"/>
    <s v="RECUPERAR S.A.S."/>
    <s v="80999003            "/>
    <x v="0"/>
    <m/>
    <m/>
    <m/>
    <s v="000859"/>
    <s v="VTA RECICLAJE JUNIO 7       "/>
    <s v="06/17/2019"/>
    <n v="0"/>
    <n v="924978"/>
    <n v="924978"/>
    <x v="3"/>
    <s v="Ingreso"/>
  </r>
  <r>
    <s v="2019"/>
    <x v="5"/>
    <s v="17"/>
    <x v="0"/>
    <s v="000008374"/>
    <s v="000008374"/>
    <s v="4174052001          "/>
    <s v="CHATARRA NO GRAVADA           "/>
    <s v="  900442201"/>
    <s v="RECUPERAR S.A.S."/>
    <s v="80999005            "/>
    <x v="2"/>
    <m/>
    <m/>
    <m/>
    <s v="000860"/>
    <s v="VTA RECICLAJE JUNIO 7       "/>
    <s v="06/17/2019"/>
    <n v="0"/>
    <n v="333922"/>
    <n v="333922"/>
    <x v="3"/>
    <s v="Ingreso"/>
  </r>
  <r>
    <s v="2019"/>
    <x v="5"/>
    <s v="17"/>
    <x v="0"/>
    <s v="000008374"/>
    <s v="000008374"/>
    <s v="4174052001          "/>
    <s v="CHATARRA NO GRAVADA           "/>
    <s v="  900442201"/>
    <s v="RECUPERAR S.A.S."/>
    <s v="80999006            "/>
    <x v="5"/>
    <m/>
    <m/>
    <m/>
    <s v="000861"/>
    <s v="VTA RECICLAJE JUNIO 7       "/>
    <s v="06/17/2019"/>
    <n v="0"/>
    <n v="933778"/>
    <n v="933778"/>
    <x v="3"/>
    <s v="Ingreso"/>
  </r>
  <r>
    <s v="2019"/>
    <x v="5"/>
    <s v="17"/>
    <x v="0"/>
    <s v="000008374"/>
    <s v="000008374"/>
    <s v="4174052001          "/>
    <s v="CHATARRA NO GRAVADA           "/>
    <s v="  900442201"/>
    <s v="RECUPERAR S.A.S."/>
    <s v="80999008            "/>
    <x v="4"/>
    <m/>
    <m/>
    <m/>
    <s v="000862"/>
    <s v="VTA RECICLAJE JUNIO 7       "/>
    <s v="06/17/2019"/>
    <n v="0"/>
    <n v="343863"/>
    <n v="343863"/>
    <x v="3"/>
    <s v="Ingreso"/>
  </r>
  <r>
    <s v="2019"/>
    <x v="5"/>
    <s v="17"/>
    <x v="0"/>
    <s v="000008375"/>
    <s v="000008375"/>
    <s v="4174052001          "/>
    <s v="CHATARRA NO GRAVADA           "/>
    <s v="  900442201"/>
    <s v="RECUPERAR S.A.S."/>
    <s v="80999003            "/>
    <x v="0"/>
    <m/>
    <m/>
    <m/>
    <s v="000870"/>
    <s v="VTA RECICLAJE JUNIO 89     "/>
    <s v="06/17/2019"/>
    <n v="0"/>
    <n v="1555389"/>
    <n v="1555389"/>
    <x v="3"/>
    <s v="Ingreso"/>
  </r>
  <r>
    <s v="2019"/>
    <x v="5"/>
    <s v="17"/>
    <x v="0"/>
    <s v="000008375"/>
    <s v="000008375"/>
    <s v="4174052001          "/>
    <s v="CHATARRA NO GRAVADA           "/>
    <s v="  900442201"/>
    <s v="RECUPERAR S.A.S."/>
    <s v="80999005            "/>
    <x v="2"/>
    <m/>
    <m/>
    <m/>
    <s v="000871"/>
    <s v="VTA RECICLAJE JUNIO 89     "/>
    <s v="06/17/2019"/>
    <n v="0"/>
    <n v="1033600"/>
    <n v="1033600"/>
    <x v="3"/>
    <s v="Ingreso"/>
  </r>
  <r>
    <s v="2019"/>
    <x v="5"/>
    <s v="17"/>
    <x v="0"/>
    <s v="000008375"/>
    <s v="000008375"/>
    <s v="4174052001          "/>
    <s v="CHATARRA NO GRAVADA           "/>
    <s v="  900442201"/>
    <s v="RECUPERAR S.A.S."/>
    <s v="80999006            "/>
    <x v="5"/>
    <m/>
    <m/>
    <m/>
    <s v="000872"/>
    <s v="VTA RECICLAJE JUNIO 89     "/>
    <s v="06/17/2019"/>
    <n v="0"/>
    <n v="977676"/>
    <n v="977676"/>
    <x v="3"/>
    <s v="Ingreso"/>
  </r>
  <r>
    <s v="2019"/>
    <x v="5"/>
    <s v="17"/>
    <x v="0"/>
    <s v="000008381"/>
    <s v="000008381"/>
    <s v="4174052001          "/>
    <s v="CHATARRA NO GRAVADA           "/>
    <s v="   71670551"/>
    <s v="VILLEGAS CALLE JOHN JAIRO"/>
    <s v="80999002            "/>
    <x v="1"/>
    <m/>
    <m/>
    <m/>
    <s v="000897"/>
    <s v="VTA RECICLAJE               "/>
    <s v="06/17/2019"/>
    <n v="0"/>
    <n v="3630300"/>
    <n v="3630300"/>
    <x v="3"/>
    <s v="Ingreso"/>
  </r>
  <r>
    <s v="2019"/>
    <x v="5"/>
    <s v="18"/>
    <x v="0"/>
    <s v="000008382"/>
    <s v="000008382"/>
    <s v="4174052001          "/>
    <s v="CHATARRA NO GRAVADA           "/>
    <s v="  800013252"/>
    <s v="CTA DE RECICLAJE Y SERVICIOS C"/>
    <s v="80999004            "/>
    <x v="3"/>
    <m/>
    <m/>
    <m/>
    <s v="000937"/>
    <s v="RECICLAJE                   "/>
    <s v="06/18/2019"/>
    <n v="0"/>
    <n v="154500"/>
    <n v="154500"/>
    <x v="3"/>
    <s v="Ingreso"/>
  </r>
  <r>
    <s v="2019"/>
    <x v="5"/>
    <s v="18"/>
    <x v="0"/>
    <s v="000008383"/>
    <s v="000008383"/>
    <s v="4174052001          "/>
    <s v="CHATARRA NO GRAVADA           "/>
    <s v="  900442201"/>
    <s v="RECUPERAR S.A.S."/>
    <s v="80999002            "/>
    <x v="1"/>
    <m/>
    <m/>
    <m/>
    <s v="000943"/>
    <s v="VTA RECICLAJE JUNIO 10      "/>
    <s v="06/18/2019"/>
    <n v="0"/>
    <n v="64437"/>
    <n v="64437"/>
    <x v="3"/>
    <s v="Ingreso"/>
  </r>
  <r>
    <s v="2019"/>
    <x v="5"/>
    <s v="18"/>
    <x v="0"/>
    <s v="000008383"/>
    <s v="000008383"/>
    <s v="4174052001          "/>
    <s v="CHATARRA NO GRAVADA           "/>
    <s v="  900442201"/>
    <s v="RECUPERAR S.A.S."/>
    <s v="80999003            "/>
    <x v="0"/>
    <m/>
    <m/>
    <m/>
    <s v="000944"/>
    <s v="VTA RECICLAJE JUNIO 10      "/>
    <s v="06/18/2019"/>
    <n v="0"/>
    <n v="2750346"/>
    <n v="2750346"/>
    <x v="3"/>
    <s v="Ingreso"/>
  </r>
  <r>
    <s v="2019"/>
    <x v="5"/>
    <s v="18"/>
    <x v="0"/>
    <s v="000008383"/>
    <s v="000008383"/>
    <s v="4174052001          "/>
    <s v="CHATARRA NO GRAVADA           "/>
    <s v="  900442201"/>
    <s v="RECUPERAR S.A.S."/>
    <s v="80999006            "/>
    <x v="5"/>
    <m/>
    <m/>
    <m/>
    <s v="000945"/>
    <s v="VTA RECICLAJE JUNIO 10      "/>
    <s v="06/18/2019"/>
    <n v="0"/>
    <n v="712320"/>
    <n v="712320"/>
    <x v="3"/>
    <s v="Ingreso"/>
  </r>
  <r>
    <s v="2019"/>
    <x v="5"/>
    <s v="18"/>
    <x v="0"/>
    <s v="000008386"/>
    <s v="000008386"/>
    <s v="4174052001          "/>
    <s v="CHATARRA NO GRAVADA           "/>
    <s v="  900442201"/>
    <s v="RECUPERAR S.A.S."/>
    <s v="80999003            "/>
    <x v="0"/>
    <m/>
    <m/>
    <m/>
    <s v="000961"/>
    <s v="VTA RECICLAJE JUNIO 11      "/>
    <s v="06/18/2019"/>
    <n v="0"/>
    <n v="439792"/>
    <n v="439792"/>
    <x v="3"/>
    <s v="Ingreso"/>
  </r>
  <r>
    <s v="2019"/>
    <x v="5"/>
    <s v="18"/>
    <x v="0"/>
    <s v="000008386"/>
    <s v="000008386"/>
    <s v="4174052001          "/>
    <s v="CHATARRA NO GRAVADA           "/>
    <s v="  900442201"/>
    <s v="RECUPERAR S.A.S."/>
    <s v="80999006            "/>
    <x v="5"/>
    <m/>
    <m/>
    <m/>
    <s v="000962"/>
    <s v="VTA RECICLAJE JUNIO 11      "/>
    <s v="06/18/2019"/>
    <n v="0"/>
    <n v="10588"/>
    <n v="10588"/>
    <x v="3"/>
    <s v="Ingreso"/>
  </r>
  <r>
    <s v="2019"/>
    <x v="5"/>
    <s v="18"/>
    <x v="0"/>
    <s v="000008386"/>
    <s v="000008386"/>
    <s v="4174052001          "/>
    <s v="CHATARRA NO GRAVADA           "/>
    <s v="  900442201"/>
    <s v="RECUPERAR S.A.S."/>
    <s v="80999008            "/>
    <x v="4"/>
    <m/>
    <m/>
    <m/>
    <s v="000963"/>
    <s v="VTA RECICLAJE JUNIO 11      "/>
    <s v="06/18/2019"/>
    <n v="0"/>
    <n v="673805"/>
    <n v="673805"/>
    <x v="3"/>
    <s v="Ingreso"/>
  </r>
  <r>
    <s v="2019"/>
    <x v="5"/>
    <s v="18"/>
    <x v="0"/>
    <s v="000008394"/>
    <s v="000008394"/>
    <s v="4174052001          "/>
    <s v="CHATARRA NO GRAVADA           "/>
    <s v="  900442201"/>
    <s v="RECUPERAR S.A.S."/>
    <s v="80999003            "/>
    <x v="0"/>
    <m/>
    <m/>
    <m/>
    <s v="000998"/>
    <s v="VTA RECICLAJE JUNIO 12      "/>
    <s v="06/18/2019"/>
    <n v="0"/>
    <n v="1423724"/>
    <n v="1423724"/>
    <x v="3"/>
    <s v="Ingreso"/>
  </r>
  <r>
    <s v="2019"/>
    <x v="5"/>
    <s v="18"/>
    <x v="0"/>
    <s v="000008394"/>
    <s v="000008394"/>
    <s v="4174052001          "/>
    <s v="CHATARRA NO GRAVADA           "/>
    <s v="  900442201"/>
    <s v="RECUPERAR S.A.S."/>
    <s v="80999005            "/>
    <x v="2"/>
    <m/>
    <m/>
    <m/>
    <s v="000999"/>
    <s v="VTA RECICLAJE JUNIO 12      "/>
    <s v="06/18/2019"/>
    <n v="0"/>
    <n v="412170"/>
    <n v="412170"/>
    <x v="3"/>
    <s v="Ingreso"/>
  </r>
  <r>
    <s v="2019"/>
    <x v="5"/>
    <s v="18"/>
    <x v="0"/>
    <s v="000008394"/>
    <s v="000008394"/>
    <s v="4174052001          "/>
    <s v="CHATARRA NO GRAVADA           "/>
    <s v="  900442201"/>
    <s v="RECUPERAR S.A.S."/>
    <s v="80999008            "/>
    <x v="4"/>
    <m/>
    <m/>
    <m/>
    <s v="001000"/>
    <s v="VTA RECICLAJE JUNIO 12      "/>
    <s v="06/18/2019"/>
    <n v="0"/>
    <n v="1207109"/>
    <n v="1207109"/>
    <x v="3"/>
    <s v="Ingreso"/>
  </r>
  <r>
    <s v="2019"/>
    <x v="5"/>
    <s v="19"/>
    <x v="0"/>
    <s v="000008397"/>
    <s v="000008397"/>
    <s v="4174052001          "/>
    <s v="CHATARRA NO GRAVADA           "/>
    <s v="  900442201"/>
    <s v="RECUPERAR S.A.S."/>
    <s v="80999003            "/>
    <x v="0"/>
    <m/>
    <m/>
    <m/>
    <s v="001057"/>
    <s v="VTA RECICLAJE JUNIO 13      "/>
    <s v="06/19/2019"/>
    <n v="0"/>
    <n v="4631050"/>
    <n v="4631050"/>
    <x v="3"/>
    <s v="Ingreso"/>
  </r>
  <r>
    <s v="2019"/>
    <x v="5"/>
    <s v="19"/>
    <x v="0"/>
    <s v="000008397"/>
    <s v="000008397"/>
    <s v="4174052001          "/>
    <s v="CHATARRA NO GRAVADA           "/>
    <s v="  900442201"/>
    <s v="RECUPERAR S.A.S."/>
    <s v="80999008            "/>
    <x v="4"/>
    <m/>
    <m/>
    <m/>
    <s v="001058"/>
    <s v="VTA RECICLAJE JUNIO 13      "/>
    <s v="06/19/2019"/>
    <n v="0"/>
    <n v="47775"/>
    <n v="47775"/>
    <x v="3"/>
    <s v="Ingreso"/>
  </r>
  <r>
    <s v="2019"/>
    <x v="5"/>
    <s v="19"/>
    <x v="0"/>
    <s v="000008404"/>
    <s v="000008404"/>
    <s v="4174052001          "/>
    <s v="CHATARRA NO GRAVADA           "/>
    <s v="  900442201"/>
    <s v="RECUPERAR S.A.S."/>
    <s v="80999003            "/>
    <x v="0"/>
    <m/>
    <m/>
    <m/>
    <s v="001083"/>
    <s v="VTA RECICLAJE JUNIO 14      "/>
    <s v="06/19/2019"/>
    <n v="0"/>
    <n v="4815680"/>
    <n v="4815680"/>
    <x v="3"/>
    <s v="Ingreso"/>
  </r>
  <r>
    <s v="2019"/>
    <x v="5"/>
    <s v="19"/>
    <x v="0"/>
    <s v="000008405"/>
    <s v="000008405"/>
    <s v="4174052001          "/>
    <s v="CHATARRA NO GRAVADA           "/>
    <s v="  900442201"/>
    <s v="RECUPERAR S.A.S."/>
    <s v="80999005            "/>
    <x v="2"/>
    <m/>
    <m/>
    <m/>
    <s v="001092"/>
    <s v="VTA RECICLAJE               "/>
    <s v="06/19/2019"/>
    <n v="0"/>
    <n v="1153877"/>
    <n v="1153877"/>
    <x v="3"/>
    <s v="Ingreso"/>
  </r>
  <r>
    <s v="2019"/>
    <x v="5"/>
    <s v="19"/>
    <x v="0"/>
    <s v="000008405"/>
    <s v="000008405"/>
    <s v="4174052001          "/>
    <s v="CHATARRA NO GRAVADA           "/>
    <s v="  900442201"/>
    <s v="RECUPERAR S.A.S."/>
    <s v="80999005            "/>
    <x v="2"/>
    <m/>
    <m/>
    <m/>
    <s v="001775"/>
    <s v="VTA RECICLAJE               "/>
    <s v="06/19/2019"/>
    <n v="0"/>
    <n v="155346"/>
    <n v="155346"/>
    <x v="3"/>
    <s v="Ingreso"/>
  </r>
  <r>
    <s v="2019"/>
    <x v="5"/>
    <s v="19"/>
    <x v="0"/>
    <s v="000008405"/>
    <s v="000008405"/>
    <s v="4174052001          "/>
    <s v="CHATARRA NO GRAVADA           "/>
    <s v="  900442201"/>
    <s v="RECUPERAR S.A.S."/>
    <s v="80999008            "/>
    <x v="4"/>
    <m/>
    <m/>
    <m/>
    <s v="001093"/>
    <s v="VTA RECICLAJE               "/>
    <s v="06/19/2019"/>
    <n v="0"/>
    <n v="643388"/>
    <n v="643388"/>
    <x v="3"/>
    <s v="Ingreso"/>
  </r>
  <r>
    <s v="2019"/>
    <x v="5"/>
    <s v="19"/>
    <x v="0"/>
    <s v="000008408"/>
    <s v="000008408"/>
    <s v="4174052001          "/>
    <s v="CHATARRA NO GRAVADA           "/>
    <s v="   71670551"/>
    <s v="VILLEGAS CALLE JOHN JAIRO"/>
    <s v="80999002            "/>
    <x v="1"/>
    <m/>
    <m/>
    <m/>
    <s v="001108"/>
    <s v="VTA RECICLAJE               "/>
    <s v="06/19/2019"/>
    <n v="0"/>
    <n v="3405950"/>
    <n v="3405950"/>
    <x v="3"/>
    <s v="Ingreso"/>
  </r>
  <r>
    <s v="2019"/>
    <x v="5"/>
    <s v="19"/>
    <x v="0"/>
    <s v="000008409"/>
    <s v="000008409"/>
    <s v="4174052001          "/>
    <s v="CHATARRA NO GRAVADA           "/>
    <s v="  900442201"/>
    <s v="RECUPERAR S.A.S."/>
    <s v="80999005            "/>
    <x v="2"/>
    <m/>
    <m/>
    <m/>
    <s v="001118"/>
    <s v="VTA RECICLAJE               "/>
    <s v="06/19/2019"/>
    <n v="0"/>
    <n v="15900"/>
    <n v="15900"/>
    <x v="3"/>
    <s v="Ingreso"/>
  </r>
  <r>
    <s v="2019"/>
    <x v="5"/>
    <s v="20"/>
    <x v="0"/>
    <s v="000008414"/>
    <s v="000008414"/>
    <s v="4174052001          "/>
    <s v="CHATARRA NO GRAVADA           "/>
    <s v="  900442201"/>
    <s v="RECUPERAR S.A.S."/>
    <s v="80999002            "/>
    <x v="1"/>
    <m/>
    <m/>
    <m/>
    <s v="001160"/>
    <s v="VTA RECICLAJE               "/>
    <s v="06/20/2019"/>
    <n v="0"/>
    <n v="48708"/>
    <n v="48708"/>
    <x v="3"/>
    <s v="Ingreso"/>
  </r>
  <r>
    <s v="2019"/>
    <x v="5"/>
    <s v="20"/>
    <x v="0"/>
    <s v="000008414"/>
    <s v="000008414"/>
    <s v="4174052001          "/>
    <s v="CHATARRA NO GRAVADA           "/>
    <s v="  900442201"/>
    <s v="RECUPERAR S.A.S."/>
    <s v="80999003            "/>
    <x v="0"/>
    <m/>
    <m/>
    <m/>
    <s v="001161"/>
    <s v="VTA RECICLAJE               "/>
    <s v="06/20/2019"/>
    <n v="0"/>
    <n v="3772042"/>
    <n v="3772042"/>
    <x v="3"/>
    <s v="Ingreso"/>
  </r>
  <r>
    <s v="2019"/>
    <x v="5"/>
    <s v="20"/>
    <x v="0"/>
    <s v="000008414"/>
    <s v="000008414"/>
    <s v="4174052001          "/>
    <s v="CHATARRA NO GRAVADA           "/>
    <s v="  900442201"/>
    <s v="RECUPERAR S.A.S."/>
    <s v="80999006            "/>
    <x v="5"/>
    <m/>
    <m/>
    <m/>
    <s v="001162"/>
    <s v="VTA RECICLAJE               "/>
    <s v="06/20/2019"/>
    <n v="0"/>
    <n v="1101508"/>
    <n v="1101508"/>
    <x v="3"/>
    <s v="Ingreso"/>
  </r>
  <r>
    <s v="2019"/>
    <x v="5"/>
    <s v="20"/>
    <x v="0"/>
    <s v="000008419"/>
    <s v="000008419"/>
    <s v="4174052001          "/>
    <s v="CHATARRA NO GRAVADA           "/>
    <s v="  900442201"/>
    <s v="RECUPERAR S.A.S."/>
    <s v="80999008            "/>
    <x v="4"/>
    <m/>
    <m/>
    <m/>
    <s v="001183"/>
    <s v="VTA RECICLAJE JUNIO 19      "/>
    <s v="06/20/2019"/>
    <n v="0"/>
    <n v="1437796"/>
    <n v="1437796"/>
    <x v="3"/>
    <s v="Ingreso"/>
  </r>
  <r>
    <s v="2019"/>
    <x v="5"/>
    <s v="25"/>
    <x v="0"/>
    <s v="000008423"/>
    <s v="000008423"/>
    <s v="4174052001          "/>
    <s v="CHATARRA NO GRAVADA           "/>
    <s v="  900442201"/>
    <s v="RECUPERAR S.A.S."/>
    <s v="80999003            "/>
    <x v="0"/>
    <m/>
    <m/>
    <m/>
    <s v="002378"/>
    <s v="REC JUNIO 17                "/>
    <s v="06/25/2019"/>
    <n v="0"/>
    <n v="4297364"/>
    <n v="4297364"/>
    <x v="3"/>
    <s v="Ingreso"/>
  </r>
  <r>
    <s v="2019"/>
    <x v="5"/>
    <s v="25"/>
    <x v="0"/>
    <s v="000008423"/>
    <s v="000008423"/>
    <s v="4174052001          "/>
    <s v="CHATARRA NO GRAVADA           "/>
    <s v="  900442201"/>
    <s v="RECUPERAR S.A.S."/>
    <s v="80999005            "/>
    <x v="2"/>
    <m/>
    <m/>
    <m/>
    <s v="002379"/>
    <s v="REC JUNIO 17                "/>
    <s v="06/25/2019"/>
    <n v="0"/>
    <n v="772684"/>
    <n v="772684"/>
    <x v="3"/>
    <s v="Ingreso"/>
  </r>
  <r>
    <s v="2019"/>
    <x v="5"/>
    <s v="25"/>
    <x v="0"/>
    <s v="000008429"/>
    <s v="000008429"/>
    <s v="4174052001          "/>
    <s v="CHATARRA NO GRAVADA           "/>
    <s v="   71670551"/>
    <s v="VILLEGAS CALLE JOHN JAIRO"/>
    <s v="80999002            "/>
    <x v="1"/>
    <m/>
    <m/>
    <m/>
    <s v="002401"/>
    <s v="REC JUNIO 1723             "/>
    <s v="06/25/2019"/>
    <n v="0"/>
    <n v="5284600"/>
    <n v="5284600"/>
    <x v="3"/>
    <s v="Ingreso"/>
  </r>
  <r>
    <s v="2019"/>
    <x v="5"/>
    <s v="26"/>
    <x v="0"/>
    <s v="000008430"/>
    <s v="000008430"/>
    <s v="4174052001          "/>
    <s v="CHATARRA NO GRAVADA           "/>
    <s v="  890319797"/>
    <s v="COMPAÑIA COLOMBIANA RECICLADOR"/>
    <s v="80999003            "/>
    <x v="0"/>
    <m/>
    <m/>
    <m/>
    <s v="002473"/>
    <s v="REC MAYO 29 A JUN 15        "/>
    <s v="06/26/2019"/>
    <n v="0"/>
    <n v="16180"/>
    <n v="16180"/>
    <x v="3"/>
    <s v="Ingreso"/>
  </r>
  <r>
    <s v="2019"/>
    <x v="5"/>
    <s v="28"/>
    <x v="0"/>
    <s v="000008432"/>
    <s v="000008432"/>
    <s v="4174052001          "/>
    <s v="CHATARRA NO GRAVADA           "/>
    <s v="  890319797"/>
    <s v="COMPAÑIA COLOMBIANA RECICLADOR"/>
    <s v="80999002            "/>
    <x v="1"/>
    <m/>
    <m/>
    <m/>
    <s v="002712"/>
    <s v="REC ORIENTE JUNIO           "/>
    <s v="06/28/2019"/>
    <n v="0"/>
    <n v="24360"/>
    <n v="24360"/>
    <x v="3"/>
    <s v="Ingreso"/>
  </r>
  <r>
    <s v="2019"/>
    <x v="5"/>
    <s v="28"/>
    <x v="0"/>
    <s v="000008438"/>
    <s v="000008438"/>
    <s v="4174052001          "/>
    <s v="CHATARRA NO GRAVADA           "/>
    <s v="  800013252"/>
    <s v="CTA DE RECICLAJE Y SERVICIOS C"/>
    <s v="80999004            "/>
    <x v="3"/>
    <m/>
    <m/>
    <m/>
    <s v="002738"/>
    <s v="REC JUN 715                "/>
    <s v="06/28/2019"/>
    <n v="0"/>
    <n v="408600"/>
    <n v="408600"/>
    <x v="3"/>
    <s v="Ingreso"/>
  </r>
  <r>
    <s v="2019"/>
    <x v="5"/>
    <s v="28"/>
    <x v="0"/>
    <s v="000008440"/>
    <s v="000008440"/>
    <s v="4174052001          "/>
    <s v="CHATARRA NO GRAVADA           "/>
    <s v="  900442201"/>
    <s v="RECUPERAR S.A.S."/>
    <s v="80999003            "/>
    <x v="0"/>
    <m/>
    <m/>
    <m/>
    <s v="002754"/>
    <s v="REC JUN 25                  "/>
    <s v="06/28/2019"/>
    <n v="0"/>
    <n v="12336398"/>
    <n v="12336398"/>
    <x v="3"/>
    <s v="Ingreso"/>
  </r>
  <r>
    <s v="2019"/>
    <x v="5"/>
    <s v="28"/>
    <x v="0"/>
    <s v="000008440"/>
    <s v="000008440"/>
    <s v="4174052001          "/>
    <s v="CHATARRA NO GRAVADA           "/>
    <s v="  900442201"/>
    <s v="RECUPERAR S.A.S."/>
    <s v="80999005            "/>
    <x v="2"/>
    <m/>
    <m/>
    <m/>
    <s v="002755"/>
    <s v="REC JUN 25                  "/>
    <s v="06/28/2019"/>
    <n v="0"/>
    <n v="2383228"/>
    <n v="2383228"/>
    <x v="3"/>
    <s v="Ingreso"/>
  </r>
  <r>
    <s v="2019"/>
    <x v="5"/>
    <s v="28"/>
    <x v="0"/>
    <s v="000008440"/>
    <s v="000008440"/>
    <s v="4174052001          "/>
    <s v="CHATARRA NO GRAVADA           "/>
    <s v="  900442201"/>
    <s v="RECUPERAR S.A.S."/>
    <s v="80999006            "/>
    <x v="5"/>
    <m/>
    <m/>
    <m/>
    <s v="002756"/>
    <s v="REC JUN 25                  "/>
    <s v="06/28/2019"/>
    <n v="0"/>
    <n v="1453740"/>
    <n v="1453740"/>
    <x v="3"/>
    <s v="Ingreso"/>
  </r>
  <r>
    <s v="2019"/>
    <x v="5"/>
    <s v="28"/>
    <x v="0"/>
    <s v="000008441"/>
    <s v="000008441"/>
    <s v="4174052001          "/>
    <s v="CHATARRA NO GRAVADA           "/>
    <s v="  900442201"/>
    <s v="RECUPERAR S.A.S."/>
    <s v="80999002            "/>
    <x v="1"/>
    <m/>
    <m/>
    <m/>
    <s v="002765"/>
    <s v="REC JUN 2627               "/>
    <s v="06/28/2019"/>
    <n v="0"/>
    <n v="9165"/>
    <n v="9165"/>
    <x v="3"/>
    <s v="Ingreso"/>
  </r>
  <r>
    <s v="2019"/>
    <x v="5"/>
    <s v="28"/>
    <x v="0"/>
    <s v="000008441"/>
    <s v="000008441"/>
    <s v="4174052001          "/>
    <s v="CHATARRA NO GRAVADA           "/>
    <s v="  900442201"/>
    <s v="RECUPERAR S.A.S."/>
    <s v="80999003            "/>
    <x v="0"/>
    <m/>
    <m/>
    <m/>
    <s v="002766"/>
    <s v="REC JUN 2627               "/>
    <s v="06/28/2019"/>
    <n v="0"/>
    <n v="22904"/>
    <n v="22904"/>
    <x v="3"/>
    <s v="Ingreso"/>
  </r>
  <r>
    <s v="2019"/>
    <x v="5"/>
    <s v="28"/>
    <x v="0"/>
    <s v="000008441"/>
    <s v="000008441"/>
    <s v="4174052001          "/>
    <s v="CHATARRA NO GRAVADA           "/>
    <s v="  900442201"/>
    <s v="RECUPERAR S.A.S."/>
    <s v="80999005            "/>
    <x v="2"/>
    <m/>
    <m/>
    <m/>
    <s v="002767"/>
    <s v="REC JUN 2627               "/>
    <s v="06/28/2019"/>
    <n v="0"/>
    <n v="15129"/>
    <n v="15129"/>
    <x v="3"/>
    <s v="Ingreso"/>
  </r>
  <r>
    <s v="2019"/>
    <x v="5"/>
    <s v="28"/>
    <x v="0"/>
    <s v="000008442"/>
    <s v="000008442"/>
    <s v="4174052001          "/>
    <s v="CHATARRA NO GRAVADA           "/>
    <s v="  900442201"/>
    <s v="RECUPERAR S.A.S."/>
    <s v="80999008            "/>
    <x v="4"/>
    <m/>
    <m/>
    <m/>
    <s v="002775"/>
    <s v="REC JUN 2627               "/>
    <s v="06/28/2019"/>
    <n v="0"/>
    <n v="125493"/>
    <n v="125493"/>
    <x v="3"/>
    <s v="Ingreso"/>
  </r>
  <r>
    <s v="2019"/>
    <x v="5"/>
    <s v="28"/>
    <x v="0"/>
    <s v="000008443"/>
    <s v="000008443"/>
    <s v="4174052001          "/>
    <s v="CHATARRA NO GRAVADA           "/>
    <s v="  900442201"/>
    <s v="RECUPERAR S.A.S."/>
    <s v="80999003            "/>
    <x v="0"/>
    <m/>
    <m/>
    <m/>
    <s v="002781"/>
    <s v="REC JUN 2627               "/>
    <s v="06/28/2019"/>
    <n v="0"/>
    <n v="22013671"/>
    <n v="22013671"/>
    <x v="3"/>
    <s v="Ingreso"/>
  </r>
  <r>
    <s v="2019"/>
    <x v="5"/>
    <s v="28"/>
    <x v="0"/>
    <s v="000008443"/>
    <s v="000008443"/>
    <s v="4174052001          "/>
    <s v="CHATARRA NO GRAVADA           "/>
    <s v="  900442201"/>
    <s v="RECUPERAR S.A.S."/>
    <s v="80999005            "/>
    <x v="2"/>
    <m/>
    <m/>
    <m/>
    <s v="002782"/>
    <s v="REC JUN 2627               "/>
    <s v="06/28/2019"/>
    <n v="0"/>
    <n v="4204262"/>
    <n v="4204262"/>
    <x v="3"/>
    <s v="Ingreso"/>
  </r>
  <r>
    <s v="2019"/>
    <x v="5"/>
    <s v="28"/>
    <x v="0"/>
    <s v="000008443"/>
    <s v="000008443"/>
    <s v="4174052001          "/>
    <s v="CHATARRA NO GRAVADA           "/>
    <s v="  900442201"/>
    <s v="RECUPERAR S.A.S."/>
    <s v="80999008            "/>
    <x v="4"/>
    <m/>
    <m/>
    <m/>
    <s v="002783"/>
    <s v="REC JUN 2627               "/>
    <s v="06/28/2019"/>
    <n v="0"/>
    <n v="1938300"/>
    <n v="1938300"/>
    <x v="3"/>
    <s v="Ingreso"/>
  </r>
  <r>
    <s v="2019"/>
    <x v="5"/>
    <s v="28"/>
    <x v="0"/>
    <s v="000008451"/>
    <s v="000008451"/>
    <s v="4174052001          "/>
    <s v="CHATARRA NO GRAVADA           "/>
    <s v="  890319797"/>
    <s v="COMPAÑIA COLOMBIANA RECICLADOR"/>
    <s v="80999003            "/>
    <x v="0"/>
    <m/>
    <m/>
    <m/>
    <s v="002818"/>
    <s v="RECICLAJE                   "/>
    <s v="06/28/2019"/>
    <n v="0"/>
    <n v="74534"/>
    <n v="74534"/>
    <x v="3"/>
    <s v="Ingreso"/>
  </r>
  <r>
    <s v="2019"/>
    <x v="6"/>
    <s v="09"/>
    <x v="0"/>
    <s v="000008455"/>
    <s v="000008455"/>
    <s v="4174052001          "/>
    <s v="CHATARRA NO GRAVADA           "/>
    <s v="  900442201"/>
    <s v="RECUPERAR S.A.S."/>
    <s v="80999006            "/>
    <x v="5"/>
    <m/>
    <m/>
    <m/>
    <s v="000247"/>
    <s v="REC JUNIO 2830             "/>
    <s v="07/09/2019"/>
    <n v="0"/>
    <n v="23988"/>
    <n v="23988"/>
    <x v="3"/>
    <s v="Ingreso"/>
  </r>
  <r>
    <s v="2019"/>
    <x v="6"/>
    <s v="09"/>
    <x v="0"/>
    <s v="000008456"/>
    <s v="000008456"/>
    <s v="4174052001          "/>
    <s v="CHATARRA NO GRAVADA           "/>
    <s v="  900442201"/>
    <s v="RECUPERAR S.A.S."/>
    <s v="80999003            "/>
    <x v="0"/>
    <m/>
    <m/>
    <m/>
    <s v="000249"/>
    <s v="REC JUNIO 2830             "/>
    <s v="07/09/2019"/>
    <n v="0"/>
    <n v="11867734"/>
    <n v="11867734"/>
    <x v="3"/>
    <s v="Ingreso"/>
  </r>
  <r>
    <s v="2019"/>
    <x v="6"/>
    <s v="09"/>
    <x v="0"/>
    <s v="000008456"/>
    <s v="000008456"/>
    <s v="4174052001          "/>
    <s v="CHATARRA NO GRAVADA           "/>
    <s v="  900442201"/>
    <s v="RECUPERAR S.A.S."/>
    <s v="80999006            "/>
    <x v="5"/>
    <m/>
    <m/>
    <m/>
    <s v="000250"/>
    <s v="REC JUNIO 2830             "/>
    <s v="07/09/2019"/>
    <n v="0"/>
    <n v="691210"/>
    <n v="691210"/>
    <x v="3"/>
    <s v="Ingreso"/>
  </r>
  <r>
    <s v="2019"/>
    <x v="6"/>
    <s v="09"/>
    <x v="0"/>
    <s v="000008456"/>
    <s v="000008456"/>
    <s v="4174052001          "/>
    <s v="CHATARRA NO GRAVADA           "/>
    <s v="  900442201"/>
    <s v="RECUPERAR S.A.S."/>
    <s v="80999008            "/>
    <x v="4"/>
    <m/>
    <m/>
    <m/>
    <s v="000251"/>
    <s v="REC JUNIO 2830             "/>
    <s v="07/09/2019"/>
    <n v="0"/>
    <n v="1328704"/>
    <n v="1328704"/>
    <x v="3"/>
    <s v="Ingreso"/>
  </r>
  <r>
    <s v="2019"/>
    <x v="6"/>
    <s v="09"/>
    <x v="0"/>
    <s v="000008459"/>
    <s v="000008459"/>
    <s v="4174052001          "/>
    <s v="CHATARRA NO GRAVADA           "/>
    <s v="   71670551"/>
    <s v="VILLEGAS CALLE JOHN JAIRO"/>
    <s v="80999002            "/>
    <x v="1"/>
    <m/>
    <m/>
    <m/>
    <s v="000261"/>
    <s v="REC JUNIO 24 A JULIO 7      "/>
    <s v="07/09/2019"/>
    <n v="0"/>
    <n v="10571060"/>
    <n v="10571060"/>
    <x v="3"/>
    <s v="Ingreso"/>
  </r>
  <r>
    <s v="2019"/>
    <x v="6"/>
    <s v="09"/>
    <x v="0"/>
    <s v="000008461"/>
    <s v="000008461"/>
    <s v="4174052001          "/>
    <s v="CHATARRA NO GRAVADA           "/>
    <s v="  900442201"/>
    <s v="RECUPERAR S.A.S."/>
    <s v="80999003            "/>
    <x v="0"/>
    <m/>
    <m/>
    <m/>
    <s v="000275"/>
    <s v="REC JULIO 23               "/>
    <s v="07/09/2019"/>
    <n v="0"/>
    <n v="1193602"/>
    <n v="1193602"/>
    <x v="3"/>
    <s v="Ingreso"/>
  </r>
  <r>
    <s v="2019"/>
    <x v="6"/>
    <s v="09"/>
    <x v="0"/>
    <s v="000008461"/>
    <s v="000008461"/>
    <s v="4174052001          "/>
    <s v="CHATARRA NO GRAVADA           "/>
    <s v="  900442201"/>
    <s v="RECUPERAR S.A.S."/>
    <s v="80999005            "/>
    <x v="2"/>
    <m/>
    <m/>
    <m/>
    <s v="000276"/>
    <s v="REC JULIO 23               "/>
    <s v="07/09/2019"/>
    <n v="0"/>
    <n v="575912"/>
    <n v="575912"/>
    <x v="3"/>
    <s v="Ingreso"/>
  </r>
  <r>
    <s v="2019"/>
    <x v="6"/>
    <s v="09"/>
    <x v="0"/>
    <s v="000008461"/>
    <s v="000008461"/>
    <s v="4174052001          "/>
    <s v="CHATARRA NO GRAVADA           "/>
    <s v="  900442201"/>
    <s v="RECUPERAR S.A.S."/>
    <s v="80999006            "/>
    <x v="5"/>
    <m/>
    <m/>
    <m/>
    <s v="000277"/>
    <s v="REC JULIO 23               "/>
    <s v="07/09/2019"/>
    <n v="0"/>
    <n v="1468310"/>
    <n v="1468310"/>
    <x v="3"/>
    <s v="Ingreso"/>
  </r>
  <r>
    <s v="2019"/>
    <x v="6"/>
    <s v="09"/>
    <x v="0"/>
    <s v="000008461"/>
    <s v="000008461"/>
    <s v="4174052001          "/>
    <s v="CHATARRA NO GRAVADA           "/>
    <s v="  900442201"/>
    <s v="RECUPERAR S.A.S."/>
    <s v="80999008            "/>
    <x v="4"/>
    <m/>
    <m/>
    <m/>
    <s v="000278"/>
    <s v="REC JULIO 23               "/>
    <s v="07/09/2019"/>
    <n v="0"/>
    <n v="1322246"/>
    <n v="1322246"/>
    <x v="3"/>
    <s v="Ingreso"/>
  </r>
  <r>
    <s v="2019"/>
    <x v="6"/>
    <s v="10"/>
    <x v="0"/>
    <s v="000008462"/>
    <s v="000008462"/>
    <s v="4174052001          "/>
    <s v="CHATARRA NO GRAVADA           "/>
    <s v="  900442201"/>
    <s v="RECUPERAR S.A.S."/>
    <s v="80999002            "/>
    <x v="1"/>
    <m/>
    <m/>
    <m/>
    <s v="000318"/>
    <s v="REC JULIO 4                 "/>
    <s v="07/10/2019"/>
    <n v="0"/>
    <n v="4935"/>
    <n v="4935"/>
    <x v="3"/>
    <s v="Ingreso"/>
  </r>
  <r>
    <s v="2019"/>
    <x v="6"/>
    <s v="10"/>
    <x v="0"/>
    <s v="000008462"/>
    <s v="000008462"/>
    <s v="4174052001          "/>
    <s v="CHATARRA NO GRAVADA           "/>
    <s v="  900442201"/>
    <s v="RECUPERAR S.A.S."/>
    <s v="80999003            "/>
    <x v="0"/>
    <m/>
    <m/>
    <m/>
    <s v="000319"/>
    <s v="REC JULIO 4                 "/>
    <s v="07/10/2019"/>
    <n v="0"/>
    <n v="352044"/>
    <n v="352044"/>
    <x v="3"/>
    <s v="Ingreso"/>
  </r>
  <r>
    <s v="2019"/>
    <x v="6"/>
    <s v="10"/>
    <x v="0"/>
    <s v="000008462"/>
    <s v="000008462"/>
    <s v="4174052001          "/>
    <s v="CHATARRA NO GRAVADA           "/>
    <s v="  900442201"/>
    <s v="RECUPERAR S.A.S."/>
    <s v="80999005            "/>
    <x v="2"/>
    <m/>
    <m/>
    <m/>
    <s v="000320"/>
    <s v="REC JULIO 4                 "/>
    <s v="07/10/2019"/>
    <n v="0"/>
    <n v="532305"/>
    <n v="532305"/>
    <x v="3"/>
    <s v="Ingreso"/>
  </r>
  <r>
    <s v="2019"/>
    <x v="6"/>
    <s v="10"/>
    <x v="0"/>
    <s v="000008462"/>
    <s v="000008462"/>
    <s v="4174052001          "/>
    <s v="CHATARRA NO GRAVADA           "/>
    <s v="  900442201"/>
    <s v="RECUPERAR S.A.S."/>
    <s v="80999008            "/>
    <x v="4"/>
    <m/>
    <m/>
    <m/>
    <s v="000321"/>
    <s v="REC JULIO 4                 "/>
    <s v="07/10/2019"/>
    <n v="0"/>
    <n v="60030"/>
    <n v="60030"/>
    <x v="3"/>
    <s v="Ingreso"/>
  </r>
  <r>
    <s v="2019"/>
    <x v="6"/>
    <s v="10"/>
    <x v="0"/>
    <s v="000008463"/>
    <s v="000008463"/>
    <s v="4174052001          "/>
    <s v="CHATARRA NO GRAVADA           "/>
    <s v="  900442201"/>
    <s v="RECUPERAR S.A.S."/>
    <s v="80999002            "/>
    <x v="1"/>
    <m/>
    <m/>
    <m/>
    <s v="000335"/>
    <s v="REC JULIO 57               "/>
    <s v="07/10/2019"/>
    <n v="0"/>
    <n v="1410"/>
    <n v="1410"/>
    <x v="3"/>
    <s v="Ingreso"/>
  </r>
  <r>
    <s v="2019"/>
    <x v="6"/>
    <s v="10"/>
    <x v="0"/>
    <s v="000008463"/>
    <s v="000008463"/>
    <s v="4174052001          "/>
    <s v="CHATARRA NO GRAVADA           "/>
    <s v="  900442201"/>
    <s v="RECUPERAR S.A.S."/>
    <s v="80999003            "/>
    <x v="0"/>
    <m/>
    <m/>
    <m/>
    <s v="000336"/>
    <s v="REC JULIO 57               "/>
    <s v="07/10/2019"/>
    <n v="0"/>
    <n v="3471369"/>
    <n v="3471369"/>
    <x v="3"/>
    <s v="Ingreso"/>
  </r>
  <r>
    <s v="2019"/>
    <x v="6"/>
    <s v="10"/>
    <x v="0"/>
    <s v="000008463"/>
    <s v="000008463"/>
    <s v="4174052001          "/>
    <s v="CHATARRA NO GRAVADA           "/>
    <s v="  900442201"/>
    <s v="RECUPERAR S.A.S."/>
    <s v="80999005            "/>
    <x v="2"/>
    <m/>
    <m/>
    <m/>
    <s v="000337"/>
    <s v="REC JULIO 57               "/>
    <s v="07/10/2019"/>
    <n v="0"/>
    <n v="193756"/>
    <n v="193756"/>
    <x v="3"/>
    <s v="Ingreso"/>
  </r>
  <r>
    <s v="2019"/>
    <x v="6"/>
    <s v="10"/>
    <x v="0"/>
    <s v="000008463"/>
    <s v="000008463"/>
    <s v="4174052001          "/>
    <s v="CHATARRA NO GRAVADA           "/>
    <s v="  900442201"/>
    <s v="RECUPERAR S.A.S."/>
    <s v="80999006            "/>
    <x v="5"/>
    <m/>
    <m/>
    <m/>
    <s v="000338"/>
    <s v="REC JULIO 57               "/>
    <s v="07/10/2019"/>
    <n v="0"/>
    <n v="14223"/>
    <n v="14223"/>
    <x v="3"/>
    <s v="Ingreso"/>
  </r>
  <r>
    <s v="2019"/>
    <x v="6"/>
    <s v="12"/>
    <x v="0"/>
    <s v="000008482"/>
    <s v="000008482"/>
    <s v="4174052001          "/>
    <s v="CHATARRA NO GRAVADA           "/>
    <s v="  900442201"/>
    <s v="RECUPERAR S.A.S."/>
    <s v="80999003            "/>
    <x v="0"/>
    <m/>
    <m/>
    <m/>
    <s v="000797"/>
    <s v="REC JULIO 8                 "/>
    <s v="07/12/2019"/>
    <n v="0"/>
    <n v="10870361"/>
    <n v="10870361"/>
    <x v="3"/>
    <s v="Ingreso"/>
  </r>
  <r>
    <s v="2019"/>
    <x v="6"/>
    <s v="12"/>
    <x v="0"/>
    <s v="000008482"/>
    <s v="000008482"/>
    <s v="4174052001          "/>
    <s v="CHATARRA NO GRAVADA           "/>
    <s v="  900442201"/>
    <s v="RECUPERAR S.A.S."/>
    <s v="80999006            "/>
    <x v="5"/>
    <m/>
    <m/>
    <m/>
    <s v="000798"/>
    <s v="REC JULIO 8                 "/>
    <s v="07/12/2019"/>
    <n v="0"/>
    <n v="2890576"/>
    <n v="2890576"/>
    <x v="3"/>
    <s v="Ingreso"/>
  </r>
  <r>
    <s v="2019"/>
    <x v="6"/>
    <s v="15"/>
    <x v="0"/>
    <s v="000008486"/>
    <s v="000008486"/>
    <s v="4174052001          "/>
    <s v="CHATARRA NO GRAVADA           "/>
    <s v="  900442201"/>
    <s v="RECUPERAR S.A.S."/>
    <s v="80999003            "/>
    <x v="0"/>
    <m/>
    <m/>
    <m/>
    <s v="000845"/>
    <s v="REC JULIO 10                "/>
    <s v="07/15/2019"/>
    <n v="0"/>
    <n v="2959359"/>
    <n v="2959359"/>
    <x v="3"/>
    <s v="Ingreso"/>
  </r>
  <r>
    <s v="2019"/>
    <x v="6"/>
    <s v="15"/>
    <x v="0"/>
    <s v="000008486"/>
    <s v="000008486"/>
    <s v="4174052001          "/>
    <s v="CHATARRA NO GRAVADA           "/>
    <s v="  900442201"/>
    <s v="RECUPERAR S.A.S."/>
    <s v="80999005            "/>
    <x v="2"/>
    <m/>
    <m/>
    <m/>
    <s v="000846"/>
    <s v="REC JULIO 10                "/>
    <s v="07/15/2019"/>
    <n v="0"/>
    <n v="564894"/>
    <n v="564894"/>
    <x v="3"/>
    <s v="Ingreso"/>
  </r>
  <r>
    <s v="2019"/>
    <x v="6"/>
    <s v="15"/>
    <x v="0"/>
    <s v="000008486"/>
    <s v="000008486"/>
    <s v="4174052001          "/>
    <s v="CHATARRA NO GRAVADA           "/>
    <s v="  900442201"/>
    <s v="RECUPERAR S.A.S."/>
    <s v="80999008            "/>
    <x v="4"/>
    <m/>
    <m/>
    <m/>
    <s v="000847"/>
    <s v="REC JULIO 10                "/>
    <s v="07/15/2019"/>
    <n v="0"/>
    <n v="479438"/>
    <n v="479438"/>
    <x v="3"/>
    <s v="Ingreso"/>
  </r>
  <r>
    <s v="2019"/>
    <x v="6"/>
    <s v="15"/>
    <x v="0"/>
    <s v="000008487"/>
    <s v="000008487"/>
    <s v="4174052001          "/>
    <s v="CHATARRA NO GRAVADA           "/>
    <s v="  900442201"/>
    <s v="RECUPERAR S.A.S."/>
    <s v="80999003            "/>
    <x v="0"/>
    <m/>
    <m/>
    <m/>
    <s v="000853"/>
    <s v="REC JULIO 11                "/>
    <s v="07/15/2019"/>
    <n v="0"/>
    <n v="2358801"/>
    <n v="2358801"/>
    <x v="3"/>
    <s v="Ingreso"/>
  </r>
  <r>
    <s v="2019"/>
    <x v="6"/>
    <s v="15"/>
    <x v="0"/>
    <s v="000008487"/>
    <s v="000008487"/>
    <s v="4174052001          "/>
    <s v="CHATARRA NO GRAVADA           "/>
    <s v="  900442201"/>
    <s v="RECUPERAR S.A.S."/>
    <s v="80999005            "/>
    <x v="2"/>
    <m/>
    <m/>
    <m/>
    <s v="000854"/>
    <s v="REC JULIO 11                "/>
    <s v="07/15/2019"/>
    <n v="0"/>
    <n v="907943"/>
    <n v="907943"/>
    <x v="3"/>
    <s v="Ingreso"/>
  </r>
  <r>
    <s v="2019"/>
    <x v="6"/>
    <s v="16"/>
    <x v="0"/>
    <s v="000008490"/>
    <s v="000008490"/>
    <s v="4174052001          "/>
    <s v="CHATARRA NO GRAVADA           "/>
    <s v="  900442201"/>
    <s v="RECUPERAR S.A.S."/>
    <s v="80999003            "/>
    <x v="0"/>
    <m/>
    <m/>
    <m/>
    <s v="000994"/>
    <s v="REC JULIO 12                "/>
    <s v="07/16/2019"/>
    <n v="0"/>
    <n v="3518909"/>
    <n v="3518909"/>
    <x v="3"/>
    <s v="Ingreso"/>
  </r>
  <r>
    <s v="2019"/>
    <x v="6"/>
    <s v="16"/>
    <x v="0"/>
    <s v="000008490"/>
    <s v="000008490"/>
    <s v="4174052001          "/>
    <s v="CHATARRA NO GRAVADA           "/>
    <s v="  900442201"/>
    <s v="RECUPERAR S.A.S."/>
    <s v="80999006            "/>
    <x v="5"/>
    <m/>
    <m/>
    <m/>
    <s v="000995"/>
    <s v="REC JULIO 12                "/>
    <s v="07/16/2019"/>
    <n v="0"/>
    <n v="2511989"/>
    <n v="2511989"/>
    <x v="3"/>
    <s v="Ingreso"/>
  </r>
  <r>
    <s v="2019"/>
    <x v="6"/>
    <s v="16"/>
    <x v="0"/>
    <s v="000008491"/>
    <s v="000008491"/>
    <s v="4174052001          "/>
    <s v="CHATARRA NO GRAVADA           "/>
    <s v="  900442201"/>
    <s v="RECUPERAR S.A.S."/>
    <s v="80999005            "/>
    <x v="2"/>
    <m/>
    <m/>
    <m/>
    <s v="001000"/>
    <s v="REC JULIO 1317             "/>
    <s v="07/16/2019"/>
    <n v="0"/>
    <n v="2472022"/>
    <n v="2472022"/>
    <x v="3"/>
    <s v="Ingreso"/>
  </r>
  <r>
    <s v="2019"/>
    <x v="6"/>
    <s v="16"/>
    <x v="0"/>
    <s v="000008491"/>
    <s v="000008491"/>
    <s v="4174052001          "/>
    <s v="CHATARRA NO GRAVADA           "/>
    <s v="  900442201"/>
    <s v="RECUPERAR S.A.S."/>
    <s v="80999006            "/>
    <x v="5"/>
    <m/>
    <m/>
    <m/>
    <s v="001001"/>
    <s v="REC JULIO 1317             "/>
    <s v="07/16/2019"/>
    <n v="0"/>
    <n v="1179791"/>
    <n v="1179791"/>
    <x v="3"/>
    <s v="Ingreso"/>
  </r>
  <r>
    <s v="2019"/>
    <x v="6"/>
    <s v="16"/>
    <x v="0"/>
    <s v="000008492"/>
    <s v="000008492"/>
    <s v="4174052001          "/>
    <s v="CHATARRA NO GRAVADA           "/>
    <s v="  800013252"/>
    <s v="CTA DE RECICLAJE Y SERVICIOS C"/>
    <s v="80999004            "/>
    <x v="3"/>
    <m/>
    <m/>
    <m/>
    <s v="001006"/>
    <s v="REC JUNIO 28 A JULIO 15     "/>
    <s v="07/16/2019"/>
    <n v="0"/>
    <n v="58800"/>
    <n v="58800"/>
    <x v="3"/>
    <s v="Ingreso"/>
  </r>
  <r>
    <s v="2019"/>
    <x v="6"/>
    <s v="16"/>
    <x v="0"/>
    <s v="000008497"/>
    <s v="000008497"/>
    <s v="4174052001          "/>
    <s v="CHATARRA NO GRAVADA           "/>
    <s v="  900442201"/>
    <s v="RECUPERAR S.A.S."/>
    <s v="80999003            "/>
    <x v="0"/>
    <m/>
    <m/>
    <m/>
    <s v="001032"/>
    <s v="REC JULIO 15                "/>
    <s v="07/16/2019"/>
    <n v="0"/>
    <n v="1472268"/>
    <n v="1472268"/>
    <x v="3"/>
    <s v="Ingreso"/>
  </r>
  <r>
    <s v="2019"/>
    <x v="6"/>
    <s v="16"/>
    <x v="0"/>
    <s v="000008497"/>
    <s v="000008497"/>
    <s v="4174052001          "/>
    <s v="CHATARRA NO GRAVADA           "/>
    <s v="  900442201"/>
    <s v="RECUPERAR S.A.S."/>
    <s v="80999005            "/>
    <x v="2"/>
    <m/>
    <m/>
    <m/>
    <s v="001033"/>
    <s v="REC JULIO 15                "/>
    <s v="07/16/2019"/>
    <n v="0"/>
    <n v="184730"/>
    <n v="184730"/>
    <x v="3"/>
    <s v="Ingreso"/>
  </r>
  <r>
    <s v="2019"/>
    <x v="6"/>
    <s v="16"/>
    <x v="0"/>
    <s v="000008497"/>
    <s v="000008497"/>
    <s v="4174052001          "/>
    <s v="CHATARRA NO GRAVADA           "/>
    <s v="  900442201"/>
    <s v="RECUPERAR S.A.S."/>
    <s v="80999008            "/>
    <x v="4"/>
    <m/>
    <m/>
    <m/>
    <s v="001034"/>
    <s v="REC JULIO 15                "/>
    <s v="07/16/2019"/>
    <n v="0"/>
    <n v="1512427"/>
    <n v="1512427"/>
    <x v="3"/>
    <s v="Ingreso"/>
  </r>
  <r>
    <s v="2019"/>
    <x v="6"/>
    <s v="17"/>
    <x v="0"/>
    <s v="000008498"/>
    <s v="000008498"/>
    <s v="4174052001          "/>
    <s v="CHATARRA NO GRAVADA           "/>
    <s v="  900442201"/>
    <s v="RECUPERAR S.A.S."/>
    <s v="80999003            "/>
    <x v="0"/>
    <m/>
    <m/>
    <m/>
    <s v="001088"/>
    <s v="REC JULIO 09                "/>
    <s v="07/17/2019"/>
    <n v="0"/>
    <n v="24540"/>
    <n v="24540"/>
    <x v="3"/>
    <s v="Ingreso"/>
  </r>
  <r>
    <s v="2019"/>
    <x v="6"/>
    <s v="17"/>
    <x v="0"/>
    <s v="000008498"/>
    <s v="000008498"/>
    <s v="4174052001          "/>
    <s v="CHATARRA NO GRAVADA           "/>
    <s v="  900442201"/>
    <s v="RECUPERAR S.A.S."/>
    <s v="80999005            "/>
    <x v="2"/>
    <m/>
    <m/>
    <m/>
    <s v="001089"/>
    <s v="REC JULIO 09                "/>
    <s v="07/17/2019"/>
    <n v="0"/>
    <n v="639172"/>
    <n v="639172"/>
    <x v="3"/>
    <s v="Ingreso"/>
  </r>
  <r>
    <s v="2019"/>
    <x v="6"/>
    <s v="17"/>
    <x v="0"/>
    <s v="000008498"/>
    <s v="000008498"/>
    <s v="4174052001          "/>
    <s v="CHATARRA NO GRAVADA           "/>
    <s v="  900442201"/>
    <s v="RECUPERAR S.A.S."/>
    <s v="80999008            "/>
    <x v="4"/>
    <m/>
    <m/>
    <m/>
    <s v="001090"/>
    <s v="REC JULIO 09                "/>
    <s v="07/17/2019"/>
    <n v="0"/>
    <n v="1172179"/>
    <n v="1172179"/>
    <x v="3"/>
    <s v="Ingreso"/>
  </r>
  <r>
    <s v="2019"/>
    <x v="6"/>
    <s v="17"/>
    <x v="0"/>
    <s v="000008503"/>
    <s v="000008503"/>
    <s v="4174052001          "/>
    <s v="CHATARRA NO GRAVADA           "/>
    <s v="  900442201"/>
    <s v="RECUPERAR S.A.S."/>
    <s v="80999003            "/>
    <x v="0"/>
    <m/>
    <m/>
    <m/>
    <s v="001118"/>
    <s v="REC JULIO 16                "/>
    <s v="07/17/2019"/>
    <n v="0"/>
    <n v="4428474"/>
    <n v="4428474"/>
    <x v="3"/>
    <s v="Ingreso"/>
  </r>
  <r>
    <s v="2019"/>
    <x v="6"/>
    <s v="17"/>
    <x v="0"/>
    <s v="000008503"/>
    <s v="000008503"/>
    <s v="4174052001          "/>
    <s v="CHATARRA NO GRAVADA           "/>
    <s v="  900442201"/>
    <s v="RECUPERAR S.A.S."/>
    <s v="80999005            "/>
    <x v="2"/>
    <m/>
    <m/>
    <m/>
    <s v="001119"/>
    <s v="REC JULIO 16                "/>
    <s v="07/17/2019"/>
    <n v="0"/>
    <n v="6360"/>
    <n v="6360"/>
    <x v="3"/>
    <s v="Ingreso"/>
  </r>
  <r>
    <s v="2019"/>
    <x v="6"/>
    <s v="17"/>
    <x v="0"/>
    <s v="000008503"/>
    <s v="000008503"/>
    <s v="4174052001          "/>
    <s v="CHATARRA NO GRAVADA           "/>
    <s v="  900442201"/>
    <s v="RECUPERAR S.A.S."/>
    <s v="80999006            "/>
    <x v="5"/>
    <m/>
    <m/>
    <m/>
    <s v="001120"/>
    <s v="REC JULIO 16                "/>
    <s v="07/17/2019"/>
    <n v="0"/>
    <n v="4226926"/>
    <n v="4226926"/>
    <x v="3"/>
    <s v="Ingreso"/>
  </r>
  <r>
    <s v="2019"/>
    <x v="6"/>
    <s v="22"/>
    <x v="0"/>
    <s v="000008505"/>
    <s v="000008505"/>
    <s v="4174052001          "/>
    <s v="CHATARRA NO GRAVADA           "/>
    <s v="  900442201"/>
    <s v="RECUPERAR S.A.S."/>
    <s v="80999003            "/>
    <x v="0"/>
    <m/>
    <m/>
    <m/>
    <s v="001662"/>
    <s v="REC JULIO 17                "/>
    <s v="07/22/2019"/>
    <n v="0"/>
    <n v="4017368"/>
    <n v="4017368"/>
    <x v="3"/>
    <s v="Ingreso"/>
  </r>
  <r>
    <s v="2019"/>
    <x v="6"/>
    <s v="22"/>
    <x v="0"/>
    <s v="000008505"/>
    <s v="000008505"/>
    <s v="4174052001          "/>
    <s v="CHATARRA NO GRAVADA           "/>
    <s v="  900442201"/>
    <s v="RECUPERAR S.A.S."/>
    <s v="80999005            "/>
    <x v="2"/>
    <m/>
    <m/>
    <m/>
    <s v="001663"/>
    <s v="REC JULIO 17                "/>
    <s v="07/22/2019"/>
    <n v="0"/>
    <n v="718900"/>
    <n v="718900"/>
    <x v="3"/>
    <s v="Ingreso"/>
  </r>
  <r>
    <s v="2019"/>
    <x v="6"/>
    <s v="22"/>
    <x v="0"/>
    <s v="000008505"/>
    <s v="000008505"/>
    <s v="4174052001          "/>
    <s v="CHATARRA NO GRAVADA           "/>
    <s v="  900442201"/>
    <s v="RECUPERAR S.A.S."/>
    <s v="80999008            "/>
    <x v="4"/>
    <m/>
    <m/>
    <m/>
    <s v="001664"/>
    <s v="REC JULIO 17                "/>
    <s v="07/22/2019"/>
    <n v="0"/>
    <n v="402085"/>
    <n v="402085"/>
    <x v="3"/>
    <s v="Ingreso"/>
  </r>
  <r>
    <s v="2019"/>
    <x v="6"/>
    <s v="22"/>
    <x v="0"/>
    <s v="000008506"/>
    <s v="000008506"/>
    <s v="4174052001          "/>
    <s v="CHATARRA NO GRAVADA           "/>
    <s v="  900442201"/>
    <s v="RECUPERAR S.A.S."/>
    <s v="80999003            "/>
    <x v="0"/>
    <m/>
    <m/>
    <m/>
    <s v="001670"/>
    <s v="REC JULIO 18                "/>
    <s v="07/22/2019"/>
    <n v="0"/>
    <n v="5956684"/>
    <n v="5956684"/>
    <x v="3"/>
    <s v="Ingreso"/>
  </r>
  <r>
    <s v="2019"/>
    <x v="6"/>
    <s v="22"/>
    <x v="0"/>
    <s v="000008506"/>
    <s v="000008506"/>
    <s v="4174052001          "/>
    <s v="CHATARRA NO GRAVADA           "/>
    <s v="  900442201"/>
    <s v="RECUPERAR S.A.S."/>
    <s v="80999005            "/>
    <x v="2"/>
    <m/>
    <m/>
    <m/>
    <s v="001671"/>
    <s v="REC JULIO 18                "/>
    <s v="07/22/2019"/>
    <n v="0"/>
    <n v="245700"/>
    <n v="245700"/>
    <x v="3"/>
    <s v="Ingreso"/>
  </r>
  <r>
    <s v="2019"/>
    <x v="6"/>
    <s v="22"/>
    <x v="0"/>
    <s v="000008507"/>
    <s v="000008507"/>
    <s v="4174052001          "/>
    <s v="CHATARRA NO GRAVADA           "/>
    <s v="  900442201"/>
    <s v="RECUPERAR S.A.S."/>
    <s v="80999003            "/>
    <x v="0"/>
    <m/>
    <m/>
    <m/>
    <s v="001682"/>
    <s v="REC JULIO 1921             "/>
    <s v="07/22/2019"/>
    <n v="0"/>
    <n v="835402"/>
    <n v="835402"/>
    <x v="3"/>
    <s v="Ingreso"/>
  </r>
  <r>
    <s v="2019"/>
    <x v="6"/>
    <s v="22"/>
    <x v="0"/>
    <s v="000008507"/>
    <s v="000008507"/>
    <s v="4174052001          "/>
    <s v="CHATARRA NO GRAVADA           "/>
    <s v="  900442201"/>
    <s v="RECUPERAR S.A.S."/>
    <s v="80999006            "/>
    <x v="5"/>
    <m/>
    <m/>
    <m/>
    <s v="001683"/>
    <s v="REC JULIO 1921             "/>
    <s v="07/22/2019"/>
    <n v="0"/>
    <n v="1890604"/>
    <n v="1890604"/>
    <x v="3"/>
    <s v="Ingreso"/>
  </r>
  <r>
    <s v="2019"/>
    <x v="6"/>
    <s v="22"/>
    <x v="0"/>
    <s v="000008507"/>
    <s v="000008507"/>
    <s v="4174052001          "/>
    <s v="CHATARRA NO GRAVADA           "/>
    <s v="  900442201"/>
    <s v="RECUPERAR S.A.S."/>
    <s v="80999008            "/>
    <x v="4"/>
    <m/>
    <m/>
    <m/>
    <s v="001684"/>
    <s v="REC JULIO 1921             "/>
    <s v="07/22/2019"/>
    <n v="0"/>
    <n v="327480"/>
    <n v="327480"/>
    <x v="3"/>
    <s v="Ingreso"/>
  </r>
  <r>
    <s v="2019"/>
    <x v="6"/>
    <s v="22"/>
    <x v="0"/>
    <s v="000008509"/>
    <s v="000008509"/>
    <s v="4174052001          "/>
    <s v="CHATARRA NO GRAVADA           "/>
    <s v="   71670551"/>
    <s v="VILLEGAS CALLE JOHN JAIRO"/>
    <s v="80999002            "/>
    <x v="1"/>
    <m/>
    <m/>
    <m/>
    <s v="001688"/>
    <s v="REC JULIO 814              "/>
    <s v="07/22/2019"/>
    <n v="0"/>
    <n v="7330726.5"/>
    <n v="7330726.5"/>
    <x v="3"/>
    <s v="Ingreso"/>
  </r>
  <r>
    <s v="2019"/>
    <x v="6"/>
    <s v="23"/>
    <x v="0"/>
    <s v="000008512"/>
    <s v="000008512"/>
    <s v="4174052001          "/>
    <s v="CHATARRA NO GRAVADA           "/>
    <s v="  900442201"/>
    <s v="RECUPERAR S.A.S."/>
    <s v="80999005            "/>
    <x v="2"/>
    <m/>
    <m/>
    <m/>
    <s v="001746"/>
    <s v="REC JULIO 22                "/>
    <s v="07/23/2019"/>
    <n v="0"/>
    <n v="95550"/>
    <n v="95550"/>
    <x v="3"/>
    <s v="Ingreso"/>
  </r>
  <r>
    <s v="2019"/>
    <x v="6"/>
    <s v="23"/>
    <x v="0"/>
    <s v="000008512"/>
    <s v="000008512"/>
    <s v="4174052001          "/>
    <s v="CHATARRA NO GRAVADA           "/>
    <s v="  900442201"/>
    <s v="RECUPERAR S.A.S."/>
    <s v="80999006            "/>
    <x v="5"/>
    <m/>
    <m/>
    <m/>
    <s v="001747"/>
    <s v="REC JULIO 22                "/>
    <s v="07/23/2019"/>
    <n v="0"/>
    <n v="1542077"/>
    <n v="1542077"/>
    <x v="3"/>
    <s v="Ingreso"/>
  </r>
  <r>
    <s v="2019"/>
    <x v="6"/>
    <s v="23"/>
    <x v="0"/>
    <s v="000008513"/>
    <s v="000008513"/>
    <s v="4174052001          "/>
    <s v="CHATARRA NO GRAVADA           "/>
    <s v="   71670551"/>
    <s v="VILLEGAS CALLE JOHN JAIRO"/>
    <s v="80999002            "/>
    <x v="1"/>
    <m/>
    <m/>
    <m/>
    <s v="001751"/>
    <s v="REC JULIO 1521             "/>
    <s v="07/23/2019"/>
    <n v="0"/>
    <n v="4061450"/>
    <n v="4061450"/>
    <x v="3"/>
    <s v="Ingreso"/>
  </r>
  <r>
    <s v="2019"/>
    <x v="6"/>
    <s v="25"/>
    <x v="0"/>
    <s v="000008515"/>
    <s v="000008515"/>
    <s v="4174052001          "/>
    <s v="CHATARRA NO GRAVADA           "/>
    <s v="  900442201"/>
    <s v="RECUPERAR S.A.S."/>
    <s v="80999003            "/>
    <x v="0"/>
    <m/>
    <m/>
    <m/>
    <s v="002482"/>
    <s v="REC JULIO 23                "/>
    <s v="07/25/2019"/>
    <n v="0"/>
    <n v="1627120"/>
    <n v="1627120"/>
    <x v="3"/>
    <s v="Ingreso"/>
  </r>
  <r>
    <s v="2019"/>
    <x v="6"/>
    <s v="25"/>
    <x v="0"/>
    <s v="000008515"/>
    <s v="000008515"/>
    <s v="4174052001          "/>
    <s v="CHATARRA NO GRAVADA           "/>
    <s v="  900442201"/>
    <s v="RECUPERAR S.A.S."/>
    <s v="80999008            "/>
    <x v="4"/>
    <m/>
    <m/>
    <m/>
    <s v="002483"/>
    <s v="REC JULIO 23                "/>
    <s v="07/25/2019"/>
    <n v="0"/>
    <n v="155777"/>
    <n v="155777"/>
    <x v="3"/>
    <s v="Ingreso"/>
  </r>
  <r>
    <s v="2019"/>
    <x v="6"/>
    <s v="25"/>
    <x v="0"/>
    <s v="000008516"/>
    <s v="000008516"/>
    <s v="4174052001          "/>
    <s v="CHATARRA NO GRAVADA           "/>
    <s v="  900442201"/>
    <s v="RECUPERAR S.A.S."/>
    <s v="80999003            "/>
    <x v="0"/>
    <m/>
    <m/>
    <m/>
    <s v="002491"/>
    <s v="REC JULIO 24                "/>
    <s v="07/25/2019"/>
    <n v="0"/>
    <n v="3333199"/>
    <n v="3333199"/>
    <x v="3"/>
    <s v="Ingreso"/>
  </r>
  <r>
    <s v="2019"/>
    <x v="6"/>
    <s v="25"/>
    <x v="0"/>
    <s v="000008516"/>
    <s v="000008516"/>
    <s v="4174052001          "/>
    <s v="CHATARRA NO GRAVADA           "/>
    <s v="  900442201"/>
    <s v="RECUPERAR S.A.S."/>
    <s v="80999005            "/>
    <x v="2"/>
    <m/>
    <m/>
    <m/>
    <s v="002492"/>
    <s v="REC JULIO 24                "/>
    <s v="07/25/2019"/>
    <n v="0"/>
    <n v="283792"/>
    <n v="283792"/>
    <x v="3"/>
    <s v="Ingreso"/>
  </r>
  <r>
    <s v="2019"/>
    <x v="6"/>
    <s v="25"/>
    <x v="0"/>
    <s v="000008516"/>
    <s v="000008516"/>
    <s v="4174052001          "/>
    <s v="CHATARRA NO GRAVADA           "/>
    <s v="  900442201"/>
    <s v="RECUPERAR S.A.S."/>
    <s v="80999008            "/>
    <x v="4"/>
    <m/>
    <m/>
    <m/>
    <s v="002493"/>
    <s v="REC JULIO 24                "/>
    <s v="07/25/2019"/>
    <n v="0"/>
    <n v="377650"/>
    <n v="377650"/>
    <x v="3"/>
    <s v="Ingreso"/>
  </r>
  <r>
    <s v="2019"/>
    <x v="6"/>
    <s v="26"/>
    <x v="0"/>
    <s v="000008527"/>
    <s v="000008527"/>
    <s v="4174052001          "/>
    <s v="CHATARRA NO GRAVADA           "/>
    <s v="  900442201"/>
    <s v="RECUPERAR S.A.S."/>
    <s v="80999003            "/>
    <x v="0"/>
    <m/>
    <m/>
    <m/>
    <s v="002562"/>
    <s v="JULIO 25                    "/>
    <s v="07/26/2019"/>
    <n v="0"/>
    <n v="340560"/>
    <n v="340560"/>
    <x v="3"/>
    <s v="Ingreso"/>
  </r>
  <r>
    <s v="2019"/>
    <x v="6"/>
    <s v="26"/>
    <x v="0"/>
    <s v="000008527"/>
    <s v="000008527"/>
    <s v="4174052001          "/>
    <s v="CHATARRA NO GRAVADA           "/>
    <s v="  900442201"/>
    <s v="RECUPERAR S.A.S."/>
    <s v="80999005            "/>
    <x v="2"/>
    <m/>
    <m/>
    <m/>
    <s v="002563"/>
    <s v="JULIO 25                    "/>
    <s v="07/26/2019"/>
    <n v="0"/>
    <n v="4770"/>
    <n v="4770"/>
    <x v="3"/>
    <s v="Ingreso"/>
  </r>
  <r>
    <s v="2019"/>
    <x v="6"/>
    <s v="29"/>
    <x v="0"/>
    <s v="000008533"/>
    <s v="000008533"/>
    <s v="4174052001          "/>
    <s v="CHATARRA NO GRAVADA           "/>
    <s v="  900442201"/>
    <s v="RECUPERAR S.A.S."/>
    <s v="80999003            "/>
    <x v="0"/>
    <m/>
    <m/>
    <m/>
    <s v="002602"/>
    <s v="REC JULIO 2627             "/>
    <s v="07/29/2019"/>
    <n v="0"/>
    <n v="5852958"/>
    <n v="5852958"/>
    <x v="3"/>
    <s v="Ingreso"/>
  </r>
  <r>
    <s v="2019"/>
    <x v="6"/>
    <s v="29"/>
    <x v="0"/>
    <s v="000008533"/>
    <s v="000008533"/>
    <s v="4174052001          "/>
    <s v="CHATARRA NO GRAVADA           "/>
    <s v="  900442201"/>
    <s v="RECUPERAR S.A.S."/>
    <s v="80999005            "/>
    <x v="2"/>
    <m/>
    <m/>
    <m/>
    <s v="002603"/>
    <s v="REC JULIO 2627             "/>
    <s v="07/29/2019"/>
    <n v="0"/>
    <n v="851544"/>
    <n v="851544"/>
    <x v="3"/>
    <s v="Ingreso"/>
  </r>
  <r>
    <s v="2019"/>
    <x v="6"/>
    <s v="29"/>
    <x v="0"/>
    <s v="000008533"/>
    <s v="000008533"/>
    <s v="4174052001          "/>
    <s v="CHATARRA NO GRAVADA           "/>
    <s v="  900442201"/>
    <s v="RECUPERAR S.A.S."/>
    <s v="80999006            "/>
    <x v="5"/>
    <m/>
    <m/>
    <m/>
    <s v="002604"/>
    <s v="REC JULIO 2627             "/>
    <s v="07/29/2019"/>
    <n v="0"/>
    <n v="239118"/>
    <n v="239118"/>
    <x v="3"/>
    <s v="Ingreso"/>
  </r>
  <r>
    <s v="2019"/>
    <x v="6"/>
    <s v="29"/>
    <x v="0"/>
    <s v="000008533"/>
    <s v="000008533"/>
    <s v="4174052001          "/>
    <s v="CHATARRA NO GRAVADA           "/>
    <s v="  900442201"/>
    <s v="RECUPERAR S.A.S."/>
    <s v="80999008            "/>
    <x v="4"/>
    <m/>
    <m/>
    <m/>
    <s v="002605"/>
    <s v="REC JULIO 2627             "/>
    <s v="07/29/2019"/>
    <n v="0"/>
    <n v="1829554"/>
    <n v="1829554"/>
    <x v="3"/>
    <s v="Ingreso"/>
  </r>
  <r>
    <s v="2019"/>
    <x v="6"/>
    <s v="29"/>
    <x v="0"/>
    <s v="000008534"/>
    <s v="000008534"/>
    <s v="4174052001          "/>
    <s v="CHATARRA NO GRAVADA           "/>
    <s v="  800013252"/>
    <s v="CTA DE RECICLAJE Y SERVICIOS C"/>
    <s v="80999004            "/>
    <x v="3"/>
    <m/>
    <m/>
    <m/>
    <s v="002610"/>
    <s v="REC JULIO 1626             "/>
    <s v="07/29/2019"/>
    <n v="0"/>
    <n v="117900"/>
    <n v="117900"/>
    <x v="3"/>
    <s v="Ingreso"/>
  </r>
  <r>
    <s v="2019"/>
    <x v="6"/>
    <s v="30"/>
    <x v="0"/>
    <s v="000008553"/>
    <s v="000008553"/>
    <s v="4174052001          "/>
    <s v="CHATARRA NO GRAVADA           "/>
    <s v="  900442201"/>
    <s v="RECUPERAR S.A.S."/>
    <s v="80999003            "/>
    <x v="0"/>
    <m/>
    <m/>
    <m/>
    <s v="002694"/>
    <s v="REC JULIO 29                "/>
    <s v="07/30/2019"/>
    <n v="0"/>
    <n v="58896"/>
    <n v="58896"/>
    <x v="3"/>
    <s v="Ingreso"/>
  </r>
  <r>
    <s v="2019"/>
    <x v="6"/>
    <s v="30"/>
    <x v="0"/>
    <s v="000008553"/>
    <s v="000008553"/>
    <s v="4174052001          "/>
    <s v="CHATARRA NO GRAVADA           "/>
    <s v="  900442201"/>
    <s v="RECUPERAR S.A.S."/>
    <s v="80999005            "/>
    <x v="2"/>
    <m/>
    <m/>
    <m/>
    <s v="002695"/>
    <s v="REC JULIO 29                "/>
    <s v="07/30/2019"/>
    <n v="0"/>
    <n v="4019966"/>
    <n v="4019966"/>
    <x v="3"/>
    <s v="Ingreso"/>
  </r>
  <r>
    <s v="2019"/>
    <x v="6"/>
    <s v="30"/>
    <x v="0"/>
    <s v="000008554"/>
    <s v="000008554"/>
    <s v="4174052001          "/>
    <s v="CHATARRA NO GRAVADA           "/>
    <s v="   71670551"/>
    <s v="VILLEGAS CALLE JOHN JAIRO"/>
    <s v="80999002            "/>
    <x v="1"/>
    <m/>
    <m/>
    <m/>
    <s v="002700"/>
    <n v="119983"/>
    <s v="07/30/2019"/>
    <n v="0"/>
    <n v="5880120"/>
    <n v="5880120"/>
    <x v="3"/>
    <s v="Ingreso"/>
  </r>
  <r>
    <s v="2019"/>
    <x v="6"/>
    <s v="31"/>
    <x v="0"/>
    <s v="000008555"/>
    <s v="000008555"/>
    <s v="4174052001          "/>
    <s v="CHATARRA NO GRAVADA           "/>
    <s v="  890319797"/>
    <s v="COMPAÑIA COLOMBIANA RECICLADOR"/>
    <s v="80999003            "/>
    <x v="0"/>
    <m/>
    <m/>
    <m/>
    <s v="002883"/>
    <s v="REC BOGOTA JULIO 2330      "/>
    <s v="07/31/2019"/>
    <n v="0"/>
    <n v="2700"/>
    <n v="2700"/>
    <x v="3"/>
    <s v="Ingreso"/>
  </r>
  <r>
    <s v="2019"/>
    <x v="6"/>
    <s v="31"/>
    <x v="0"/>
    <s v="000008557"/>
    <s v="000008557"/>
    <s v="4174052001          "/>
    <s v="CHATARRA NO GRAVADA           "/>
    <s v="  900442201"/>
    <s v="RECUPERAR S.A.S."/>
    <s v="80999003            "/>
    <x v="0"/>
    <m/>
    <m/>
    <m/>
    <s v="002892"/>
    <s v="REC JULIO 30                "/>
    <s v="07/31/2019"/>
    <n v="0"/>
    <n v="1390555"/>
    <n v="1390555"/>
    <x v="3"/>
    <s v="Ingreso"/>
  </r>
  <r>
    <s v="2019"/>
    <x v="6"/>
    <s v="31"/>
    <x v="0"/>
    <s v="000008557"/>
    <s v="000008557"/>
    <s v="4174052001          "/>
    <s v="CHATARRA NO GRAVADA           "/>
    <s v="  900442201"/>
    <s v="RECUPERAR S.A.S."/>
    <s v="80999005            "/>
    <x v="2"/>
    <m/>
    <m/>
    <m/>
    <s v="002893"/>
    <s v="REC JULIO 30                "/>
    <s v="07/31/2019"/>
    <n v="0"/>
    <n v="19080"/>
    <n v="19080"/>
    <x v="3"/>
    <s v="Ingreso"/>
  </r>
  <r>
    <s v="2019"/>
    <x v="6"/>
    <s v="31"/>
    <x v="0"/>
    <s v="000008557"/>
    <s v="000008557"/>
    <s v="4174052001          "/>
    <s v="CHATARRA NO GRAVADA           "/>
    <s v="  900442201"/>
    <s v="RECUPERAR S.A.S."/>
    <s v="80999008            "/>
    <x v="4"/>
    <m/>
    <m/>
    <m/>
    <s v="002894"/>
    <s v="REC JULIO 30                "/>
    <s v="07/31/2019"/>
    <n v="0"/>
    <n v="999844"/>
    <n v="999844"/>
    <x v="3"/>
    <s v="Ingreso"/>
  </r>
  <r>
    <s v="2019"/>
    <x v="6"/>
    <s v="31"/>
    <x v="0"/>
    <s v="000008559"/>
    <s v="000008559"/>
    <s v="4174052001          "/>
    <s v="CHATARRA NO GRAVADA           "/>
    <s v="  890319797"/>
    <s v="COMPAÑIA COLOMBIANA RECICLADOR"/>
    <s v="80999002            "/>
    <x v="1"/>
    <m/>
    <m/>
    <m/>
    <s v="002903"/>
    <s v="REC ANTIOQUIA JULIO         "/>
    <s v="07/31/2019"/>
    <n v="0"/>
    <n v="8410"/>
    <n v="8410"/>
    <x v="3"/>
    <s v="Ingreso"/>
  </r>
  <r>
    <s v="2019"/>
    <x v="10"/>
    <s v="13"/>
    <x v="0"/>
    <s v="000008564"/>
    <s v="000008564"/>
    <s v="4174052001          "/>
    <s v="CHATARRA NO GRAVADA           "/>
    <s v="  900442201"/>
    <s v="RECUPERAR S.A.S."/>
    <s v="80999003            "/>
    <x v="0"/>
    <m/>
    <m/>
    <m/>
    <s v="000675"/>
    <s v="REC JULIO 31                "/>
    <s v="08/13/2019"/>
    <n v="0"/>
    <n v="3385482"/>
    <n v="3385482"/>
    <x v="3"/>
    <s v="Ingreso"/>
  </r>
  <r>
    <s v="2019"/>
    <x v="10"/>
    <s v="13"/>
    <x v="0"/>
    <s v="000008564"/>
    <s v="000008564"/>
    <s v="4174052001          "/>
    <s v="CHATARRA NO GRAVADA           "/>
    <s v="  900442201"/>
    <s v="RECUPERAR S.A.S."/>
    <s v="80999006            "/>
    <x v="5"/>
    <m/>
    <m/>
    <m/>
    <s v="000676"/>
    <s v="REC JULIO 31                "/>
    <s v="08/13/2019"/>
    <n v="0"/>
    <n v="49254"/>
    <n v="49254"/>
    <x v="3"/>
    <s v="Ingreso"/>
  </r>
  <r>
    <s v="2019"/>
    <x v="10"/>
    <s v="13"/>
    <x v="0"/>
    <s v="000008565"/>
    <s v="000008565"/>
    <s v="4174052001          "/>
    <s v="CHATARRA NO GRAVADA           "/>
    <s v="  900442201"/>
    <s v="RECUPERAR S.A.S."/>
    <s v="80999005            "/>
    <x v="2"/>
    <m/>
    <m/>
    <m/>
    <s v="000687"/>
    <s v="REC AGO 12                 "/>
    <s v="08/13/2019"/>
    <n v="0"/>
    <n v="369915"/>
    <n v="369915"/>
    <x v="3"/>
    <s v="Ingreso"/>
  </r>
  <r>
    <s v="2019"/>
    <x v="10"/>
    <s v="13"/>
    <x v="0"/>
    <s v="000008565"/>
    <s v="000008565"/>
    <s v="4174052001          "/>
    <s v="CHATARRA NO GRAVADA           "/>
    <s v="  900442201"/>
    <s v="RECUPERAR S.A.S."/>
    <s v="80999008            "/>
    <x v="4"/>
    <m/>
    <m/>
    <m/>
    <s v="000688"/>
    <s v="REC AGO 12                 "/>
    <s v="08/13/2019"/>
    <n v="0"/>
    <n v="381560"/>
    <n v="381560"/>
    <x v="3"/>
    <s v="Ingreso"/>
  </r>
  <r>
    <s v="2019"/>
    <x v="10"/>
    <s v="13"/>
    <x v="0"/>
    <s v="000008566"/>
    <s v="000008566"/>
    <s v="4174052001          "/>
    <s v="CHATARRA NO GRAVADA           "/>
    <s v="  900442201"/>
    <s v="RECUPERAR S.A.S."/>
    <s v="80999003            "/>
    <x v="0"/>
    <m/>
    <m/>
    <m/>
    <s v="000698"/>
    <s v="REC AGO 35                 "/>
    <s v="08/13/2019"/>
    <n v="0"/>
    <n v="16360"/>
    <n v="16360"/>
    <x v="3"/>
    <s v="Ingreso"/>
  </r>
  <r>
    <s v="2019"/>
    <x v="10"/>
    <s v="13"/>
    <x v="0"/>
    <s v="000008566"/>
    <s v="000008566"/>
    <s v="4174052001          "/>
    <s v="CHATARRA NO GRAVADA           "/>
    <s v="  900442201"/>
    <s v="RECUPERAR S.A.S."/>
    <s v="80999005            "/>
    <x v="2"/>
    <m/>
    <m/>
    <m/>
    <s v="000699"/>
    <s v="REC AGO 35                 "/>
    <s v="08/13/2019"/>
    <n v="0"/>
    <n v="471284"/>
    <n v="471284"/>
    <x v="3"/>
    <s v="Ingreso"/>
  </r>
  <r>
    <s v="2019"/>
    <x v="10"/>
    <s v="13"/>
    <x v="0"/>
    <s v="000008566"/>
    <s v="000008566"/>
    <s v="4174052001          "/>
    <s v="CHATARRA NO GRAVADA           "/>
    <s v="  900442201"/>
    <s v="RECUPERAR S.A.S."/>
    <s v="80999006            "/>
    <x v="5"/>
    <m/>
    <m/>
    <m/>
    <s v="000700"/>
    <s v="REC AGO 35                 "/>
    <s v="08/13/2019"/>
    <n v="0"/>
    <n v="223560"/>
    <n v="223560"/>
    <x v="3"/>
    <s v="Ingreso"/>
  </r>
  <r>
    <s v="2019"/>
    <x v="10"/>
    <s v="13"/>
    <x v="0"/>
    <s v="000008566"/>
    <s v="000008566"/>
    <s v="4174052001          "/>
    <s v="CHATARRA NO GRAVADA           "/>
    <s v="  900442201"/>
    <s v="RECUPERAR S.A.S."/>
    <s v="80999008            "/>
    <x v="4"/>
    <m/>
    <m/>
    <m/>
    <s v="000701"/>
    <s v="REC AGO 35                 "/>
    <s v="08/13/2019"/>
    <n v="0"/>
    <n v="856229"/>
    <n v="856229"/>
    <x v="3"/>
    <s v="Ingreso"/>
  </r>
  <r>
    <s v="2019"/>
    <x v="10"/>
    <s v="13"/>
    <x v="0"/>
    <s v="000008567"/>
    <s v="000008567"/>
    <s v="4174052001          "/>
    <s v="CHATARRA NO GRAVADA           "/>
    <s v="  900442201"/>
    <s v="RECUPERAR S.A.S."/>
    <s v="80999003            "/>
    <x v="0"/>
    <m/>
    <m/>
    <m/>
    <s v="000707"/>
    <s v="REC AGO 6                   "/>
    <s v="08/13/2019"/>
    <n v="0"/>
    <n v="755499"/>
    <n v="755499"/>
    <x v="3"/>
    <s v="Ingreso"/>
  </r>
  <r>
    <s v="2019"/>
    <x v="10"/>
    <s v="15"/>
    <x v="0"/>
    <s v="000008578"/>
    <s v="000008578"/>
    <s v="4174052001          "/>
    <s v="CHATARRA NO GRAVADA           "/>
    <s v="   71670551"/>
    <s v="VILLEGAS CALLE JOHN JAIRO"/>
    <s v="80999002            "/>
    <x v="1"/>
    <m/>
    <m/>
    <m/>
    <s v="000788"/>
    <s v="REC JULIO 29 A AGO 4        "/>
    <s v="08/15/2019"/>
    <n v="0"/>
    <n v="4949600"/>
    <n v="4949600"/>
    <x v="3"/>
    <s v="Ingreso"/>
  </r>
  <r>
    <s v="2019"/>
    <x v="10"/>
    <s v="15"/>
    <x v="0"/>
    <s v="000008579"/>
    <s v="000008579"/>
    <s v="4174052001          "/>
    <s v="CHATARRA NO GRAVADA           "/>
    <s v="  900442201"/>
    <s v="RECUPERAR S.A.S."/>
    <s v="80999003            "/>
    <x v="0"/>
    <m/>
    <m/>
    <m/>
    <s v="000796"/>
    <s v="REC AGOSTO 78              "/>
    <s v="08/15/2019"/>
    <n v="0"/>
    <n v="46874"/>
    <n v="46874"/>
    <x v="3"/>
    <s v="Ingreso"/>
  </r>
  <r>
    <s v="2019"/>
    <x v="10"/>
    <s v="15"/>
    <x v="0"/>
    <s v="000008579"/>
    <s v="000008579"/>
    <s v="4174052001          "/>
    <s v="CHATARRA NO GRAVADA           "/>
    <s v="  900442201"/>
    <s v="RECUPERAR S.A.S."/>
    <s v="80999005            "/>
    <x v="2"/>
    <m/>
    <m/>
    <m/>
    <s v="000797"/>
    <s v="REC AGOSTO 78              "/>
    <s v="08/15/2019"/>
    <n v="0"/>
    <n v="398562"/>
    <n v="398562"/>
    <x v="3"/>
    <s v="Ingreso"/>
  </r>
  <r>
    <s v="2019"/>
    <x v="10"/>
    <s v="15"/>
    <x v="0"/>
    <s v="000008580"/>
    <s v="000008580"/>
    <s v="4174052001          "/>
    <s v="CHATARRA NO GRAVADA           "/>
    <s v="  900442201"/>
    <s v="RECUPERAR S.A.S."/>
    <s v="80999003            "/>
    <x v="0"/>
    <m/>
    <m/>
    <m/>
    <s v="000805"/>
    <s v="REC AGOSTO 9                "/>
    <s v="08/15/2019"/>
    <n v="0"/>
    <n v="11796125"/>
    <n v="11796125"/>
    <x v="3"/>
    <s v="Ingreso"/>
  </r>
  <r>
    <s v="2019"/>
    <x v="10"/>
    <s v="15"/>
    <x v="0"/>
    <s v="000008581"/>
    <s v="000008581"/>
    <s v="4174052001          "/>
    <s v="CHATARRA NO GRAVADA           "/>
    <s v="  900442201"/>
    <s v="RECUPERAR S.A.S."/>
    <s v="80999003            "/>
    <x v="0"/>
    <m/>
    <m/>
    <m/>
    <s v="000814"/>
    <s v="REC AGO 1011               "/>
    <s v="08/15/2019"/>
    <n v="0"/>
    <n v="2612478"/>
    <n v="2612478"/>
    <x v="3"/>
    <s v="Ingreso"/>
  </r>
  <r>
    <s v="2019"/>
    <x v="10"/>
    <s v="15"/>
    <x v="0"/>
    <s v="000008581"/>
    <s v="000008581"/>
    <s v="4174052001          "/>
    <s v="CHATARRA NO GRAVADA           "/>
    <s v="  900442201"/>
    <s v="RECUPERAR S.A.S."/>
    <s v="80999006            "/>
    <x v="5"/>
    <m/>
    <m/>
    <m/>
    <s v="000815"/>
    <s v="REC AGO 1011               "/>
    <s v="08/15/2019"/>
    <n v="0"/>
    <n v="1034690"/>
    <n v="1034690"/>
    <x v="3"/>
    <s v="Ingreso"/>
  </r>
  <r>
    <s v="2019"/>
    <x v="10"/>
    <s v="21"/>
    <x v="0"/>
    <s v="000008593"/>
    <s v="000008593"/>
    <s v="4174052001          "/>
    <s v="CHATARRA NO GRAVADA           "/>
    <s v="  900442201"/>
    <s v="RECUPERAR S.A.S."/>
    <s v="80999003            "/>
    <x v="0"/>
    <m/>
    <m/>
    <m/>
    <s v="001123"/>
    <s v="REC AGOSTO 12               "/>
    <s v="08/21/2019"/>
    <n v="0"/>
    <n v="3195841"/>
    <n v="3195841"/>
    <x v="3"/>
    <s v="Ingreso"/>
  </r>
  <r>
    <s v="2019"/>
    <x v="10"/>
    <s v="21"/>
    <x v="0"/>
    <s v="000008593"/>
    <s v="000008593"/>
    <s v="4174052001          "/>
    <s v="CHATARRA NO GRAVADA           "/>
    <s v="  900442201"/>
    <s v="RECUPERAR S.A.S."/>
    <s v="80999006            "/>
    <x v="5"/>
    <m/>
    <m/>
    <m/>
    <s v="001124"/>
    <s v="REC AGOSTO 12               "/>
    <s v="08/21/2019"/>
    <n v="0"/>
    <n v="18763"/>
    <n v="18763"/>
    <x v="3"/>
    <s v="Ingreso"/>
  </r>
  <r>
    <s v="2019"/>
    <x v="10"/>
    <s v="21"/>
    <x v="0"/>
    <s v="000008593"/>
    <s v="000008593"/>
    <s v="4174052001          "/>
    <s v="CHATARRA NO GRAVADA           "/>
    <s v="  900442201"/>
    <s v="RECUPERAR S.A.S."/>
    <s v="80999008            "/>
    <x v="4"/>
    <m/>
    <m/>
    <m/>
    <s v="001125"/>
    <s v="REC AGOSTO 12               "/>
    <s v="08/21/2019"/>
    <n v="0"/>
    <n v="1250982"/>
    <n v="1250982"/>
    <x v="3"/>
    <s v="Ingreso"/>
  </r>
  <r>
    <s v="2019"/>
    <x v="10"/>
    <s v="21"/>
    <x v="0"/>
    <s v="000008594"/>
    <s v="000008594"/>
    <s v="4174052001          "/>
    <s v="CHATARRA NO GRAVADA           "/>
    <s v="  900442201"/>
    <s v="RECUPERAR S.A.S."/>
    <s v="80999003            "/>
    <x v="0"/>
    <m/>
    <m/>
    <m/>
    <s v="001134"/>
    <s v="REC AGOSTO 13               "/>
    <s v="08/21/2019"/>
    <n v="0"/>
    <n v="2107501"/>
    <n v="2107501"/>
    <x v="3"/>
    <s v="Ingreso"/>
  </r>
  <r>
    <s v="2019"/>
    <x v="10"/>
    <s v="21"/>
    <x v="0"/>
    <s v="000008594"/>
    <s v="000008594"/>
    <s v="4174052001          "/>
    <s v="CHATARRA NO GRAVADA           "/>
    <s v="  900442201"/>
    <s v="RECUPERAR S.A.S."/>
    <s v="80999005            "/>
    <x v="2"/>
    <m/>
    <m/>
    <m/>
    <s v="001135"/>
    <s v="REC AGOSTO 13               "/>
    <s v="08/21/2019"/>
    <n v="0"/>
    <n v="171062"/>
    <n v="171062"/>
    <x v="3"/>
    <s v="Ingreso"/>
  </r>
  <r>
    <s v="2019"/>
    <x v="10"/>
    <s v="21"/>
    <x v="0"/>
    <s v="000008594"/>
    <s v="000008594"/>
    <s v="4174052001          "/>
    <s v="CHATARRA NO GRAVADA           "/>
    <s v="  900442201"/>
    <s v="RECUPERAR S.A.S."/>
    <s v="80999006            "/>
    <x v="5"/>
    <m/>
    <m/>
    <m/>
    <s v="001136"/>
    <s v="REC AGOSTO 13               "/>
    <s v="08/21/2019"/>
    <n v="0"/>
    <n v="483360"/>
    <n v="483360"/>
    <x v="3"/>
    <s v="Ingreso"/>
  </r>
  <r>
    <s v="2019"/>
    <x v="10"/>
    <s v="21"/>
    <x v="0"/>
    <s v="000008595"/>
    <s v="000008595"/>
    <s v="4174052001          "/>
    <s v="CHATARRA NO GRAVADA           "/>
    <s v="  900442201"/>
    <s v="RECUPERAR S.A.S."/>
    <s v="80999005            "/>
    <x v="2"/>
    <m/>
    <m/>
    <m/>
    <s v="001144"/>
    <s v="REC AGOSTO 14               "/>
    <s v="08/21/2019"/>
    <n v="0"/>
    <n v="1047380"/>
    <n v="1047380"/>
    <x v="3"/>
    <s v="Ingreso"/>
  </r>
  <r>
    <s v="2019"/>
    <x v="10"/>
    <s v="21"/>
    <x v="0"/>
    <s v="000008595"/>
    <s v="000008595"/>
    <s v="4174052001          "/>
    <s v="CHATARRA NO GRAVADA           "/>
    <s v="  900442201"/>
    <s v="RECUPERAR S.A.S."/>
    <s v="80999008            "/>
    <x v="4"/>
    <m/>
    <m/>
    <m/>
    <s v="001145"/>
    <s v="REC AGOSTO 14               "/>
    <s v="08/21/2019"/>
    <n v="0"/>
    <n v="820408"/>
    <n v="820408"/>
    <x v="3"/>
    <s v="Ingreso"/>
  </r>
  <r>
    <s v="2019"/>
    <x v="10"/>
    <s v="21"/>
    <x v="0"/>
    <s v="000008596"/>
    <s v="000008596"/>
    <s v="4174052001          "/>
    <s v="CHATARRA NO GRAVADA           "/>
    <s v="  900442201"/>
    <s v="RECUPERAR S.A.S."/>
    <s v="80999003            "/>
    <x v="0"/>
    <m/>
    <m/>
    <m/>
    <s v="001156"/>
    <s v="REC AGOSTO 15               "/>
    <s v="08/21/2019"/>
    <n v="0"/>
    <n v="950730"/>
    <n v="950730"/>
    <x v="3"/>
    <s v="Ingreso"/>
  </r>
  <r>
    <s v="2019"/>
    <x v="10"/>
    <s v="21"/>
    <x v="0"/>
    <s v="000008597"/>
    <s v="000008597"/>
    <s v="4174052001          "/>
    <s v="CHATARRA NO GRAVADA           "/>
    <s v="  900442201"/>
    <s v="RECUPERAR S.A.S."/>
    <s v="80999003            "/>
    <x v="0"/>
    <m/>
    <m/>
    <m/>
    <s v="001170"/>
    <s v="RECICLAJE                   "/>
    <s v="08/21/2019"/>
    <n v="0"/>
    <n v="2056178"/>
    <n v="2056178"/>
    <x v="3"/>
    <s v="Ingreso"/>
  </r>
  <r>
    <s v="2019"/>
    <x v="10"/>
    <s v="21"/>
    <x v="0"/>
    <s v="000008597"/>
    <s v="000008597"/>
    <s v="4174052001          "/>
    <s v="CHATARRA NO GRAVADA           "/>
    <s v="  900442201"/>
    <s v="RECUPERAR S.A.S."/>
    <s v="80999005            "/>
    <x v="2"/>
    <m/>
    <m/>
    <m/>
    <s v="001171"/>
    <s v="RECICLAJE                   "/>
    <s v="08/21/2019"/>
    <n v="0"/>
    <n v="254800"/>
    <n v="254800"/>
    <x v="3"/>
    <s v="Ingreso"/>
  </r>
  <r>
    <s v="2019"/>
    <x v="10"/>
    <s v="21"/>
    <x v="0"/>
    <s v="000008597"/>
    <s v="000008597"/>
    <s v="4174052001          "/>
    <s v="CHATARRA NO GRAVADA           "/>
    <s v="  900442201"/>
    <s v="RECUPERAR S.A.S."/>
    <s v="80999006            "/>
    <x v="5"/>
    <m/>
    <m/>
    <m/>
    <s v="001172"/>
    <s v="RECICLAJE                   "/>
    <s v="08/21/2019"/>
    <n v="0"/>
    <n v="19581"/>
    <n v="19581"/>
    <x v="3"/>
    <s v="Ingreso"/>
  </r>
  <r>
    <s v="2019"/>
    <x v="10"/>
    <s v="23"/>
    <x v="0"/>
    <s v="000008598"/>
    <s v="000008598"/>
    <s v="4174052001          "/>
    <s v="CHATARRA NO GRAVADA           "/>
    <s v="  900442201"/>
    <s v="RECUPERAR S.A.S."/>
    <s v="80999003            "/>
    <x v="0"/>
    <m/>
    <m/>
    <m/>
    <s v="001625"/>
    <s v="REC AGOSTO 20               "/>
    <s v="08/23/2019"/>
    <n v="0"/>
    <n v="4784459"/>
    <n v="4784459"/>
    <x v="3"/>
    <s v="Ingreso"/>
  </r>
  <r>
    <s v="2019"/>
    <x v="10"/>
    <s v="23"/>
    <x v="0"/>
    <s v="000008598"/>
    <s v="000008598"/>
    <s v="4174052001          "/>
    <s v="CHATARRA NO GRAVADA           "/>
    <s v="  900442201"/>
    <s v="RECUPERAR S.A.S."/>
    <s v="80999005            "/>
    <x v="2"/>
    <m/>
    <m/>
    <m/>
    <s v="001626"/>
    <s v="REC AGOSTO 20               "/>
    <s v="08/23/2019"/>
    <n v="0"/>
    <n v="1105326"/>
    <n v="1105326"/>
    <x v="3"/>
    <s v="Ingreso"/>
  </r>
  <r>
    <s v="2019"/>
    <x v="10"/>
    <s v="23"/>
    <x v="0"/>
    <s v="000008598"/>
    <s v="000008598"/>
    <s v="4174052001          "/>
    <s v="CHATARRA NO GRAVADA           "/>
    <s v="  900442201"/>
    <s v="RECUPERAR S.A.S."/>
    <s v="80999008            "/>
    <x v="4"/>
    <m/>
    <m/>
    <m/>
    <s v="001627"/>
    <s v="REC AGOSTO 20               "/>
    <s v="08/23/2019"/>
    <n v="0"/>
    <n v="676417"/>
    <n v="676417"/>
    <x v="3"/>
    <s v="Ingreso"/>
  </r>
  <r>
    <s v="2019"/>
    <x v="10"/>
    <s v="23"/>
    <x v="0"/>
    <s v="000008599"/>
    <s v="000008599"/>
    <s v="4174052001          "/>
    <s v="CHATARRA NO GRAVADA           "/>
    <s v="  900442201"/>
    <s v="RECUPERAR S.A.S."/>
    <s v="80999002            "/>
    <x v="1"/>
    <m/>
    <m/>
    <m/>
    <s v="001633"/>
    <s v="REC AGOSTO 21               "/>
    <s v="08/23/2019"/>
    <n v="0"/>
    <n v="5050"/>
    <n v="5050"/>
    <x v="3"/>
    <s v="Ingreso"/>
  </r>
  <r>
    <s v="2019"/>
    <x v="10"/>
    <s v="23"/>
    <x v="0"/>
    <s v="000008599"/>
    <s v="000008599"/>
    <s v="4174052001          "/>
    <s v="CHATARRA NO GRAVADA           "/>
    <s v="  900442201"/>
    <s v="RECUPERAR S.A.S."/>
    <s v="80999003            "/>
    <x v="0"/>
    <m/>
    <m/>
    <m/>
    <s v="001634"/>
    <s v="REC AGOSTO 21               "/>
    <s v="08/23/2019"/>
    <n v="0"/>
    <n v="2450374"/>
    <n v="2450374"/>
    <x v="3"/>
    <s v="Ingreso"/>
  </r>
  <r>
    <s v="2019"/>
    <x v="10"/>
    <s v="23"/>
    <x v="0"/>
    <s v="000008604"/>
    <s v="000008604"/>
    <s v="4174052001          "/>
    <s v="CHATARRA NO GRAVADA           "/>
    <s v="   71670551"/>
    <s v="VILLEGAS CALLE JOHN JAIRO"/>
    <s v="80999002            "/>
    <x v="1"/>
    <m/>
    <m/>
    <m/>
    <s v="001654"/>
    <s v="REC AGOSTO 1218            "/>
    <s v="08/23/2019"/>
    <n v="0"/>
    <n v="2549540"/>
    <n v="2549540"/>
    <x v="3"/>
    <s v="Ingreso"/>
  </r>
  <r>
    <s v="2019"/>
    <x v="10"/>
    <s v="27"/>
    <x v="0"/>
    <s v="000008613"/>
    <s v="000008613"/>
    <s v="4174052001          "/>
    <s v="CHATARRA NO GRAVADA           "/>
    <s v="  900442201"/>
    <s v="RECUPERAR S.A.S."/>
    <s v="80999003            "/>
    <x v="0"/>
    <m/>
    <m/>
    <m/>
    <s v="001769"/>
    <s v="REC AGOSTO 22               "/>
    <s v="08/27/2019"/>
    <n v="0"/>
    <n v="658837"/>
    <n v="658837"/>
    <x v="3"/>
    <s v="Ingreso"/>
  </r>
  <r>
    <s v="2019"/>
    <x v="10"/>
    <s v="27"/>
    <x v="0"/>
    <s v="000008613"/>
    <s v="000008613"/>
    <s v="4174052001          "/>
    <s v="CHATARRA NO GRAVADA           "/>
    <s v="  900442201"/>
    <s v="RECUPERAR S.A.S."/>
    <s v="80999005            "/>
    <x v="2"/>
    <m/>
    <m/>
    <m/>
    <s v="001770"/>
    <s v="REC AGOSTO 22               "/>
    <s v="08/27/2019"/>
    <n v="0"/>
    <n v="2796155"/>
    <n v="2796155"/>
    <x v="3"/>
    <s v="Ingreso"/>
  </r>
  <r>
    <s v="2019"/>
    <x v="10"/>
    <s v="27"/>
    <x v="0"/>
    <s v="000008614"/>
    <s v="000008614"/>
    <s v="4174052001          "/>
    <s v="CHATARRA NO GRAVADA           "/>
    <s v="  900442201"/>
    <s v="RECUPERAR S.A.S."/>
    <s v="80999005            "/>
    <x v="2"/>
    <m/>
    <m/>
    <m/>
    <s v="001778"/>
    <n v="155442"/>
    <s v="08/27/2019"/>
    <n v="0"/>
    <n v="1882310"/>
    <n v="1882310"/>
    <x v="3"/>
    <s v="Ingreso"/>
  </r>
  <r>
    <s v="2019"/>
    <x v="10"/>
    <s v="27"/>
    <x v="0"/>
    <s v="000008614"/>
    <s v="000008614"/>
    <s v="4174052001          "/>
    <s v="CHATARRA NO GRAVADA           "/>
    <s v="  900442201"/>
    <s v="RECUPERAR S.A.S."/>
    <s v="80999008            "/>
    <x v="4"/>
    <m/>
    <m/>
    <m/>
    <s v="001779"/>
    <n v="155442"/>
    <s v="08/27/2019"/>
    <n v="0"/>
    <n v="1113176"/>
    <n v="1113176"/>
    <x v="3"/>
    <s v="Ingreso"/>
  </r>
  <r>
    <s v="2019"/>
    <x v="10"/>
    <s v="27"/>
    <x v="0"/>
    <s v="000008622"/>
    <s v="000008622"/>
    <s v="4174052001          "/>
    <s v="CHATARRA NO GRAVADA           "/>
    <s v="   71670551"/>
    <s v="VILLEGAS CALLE JOHN JAIRO"/>
    <s v="80999002            "/>
    <x v="1"/>
    <m/>
    <m/>
    <m/>
    <s v="001813"/>
    <s v="REC AGOSTO 1925            "/>
    <s v="08/27/2019"/>
    <n v="0"/>
    <n v="3183050"/>
    <n v="3183050"/>
    <x v="3"/>
    <s v="Ingreso"/>
  </r>
  <r>
    <s v="2019"/>
    <x v="10"/>
    <s v="28"/>
    <x v="0"/>
    <s v="000008626"/>
    <s v="000008626"/>
    <s v="4174052001          "/>
    <s v="CHATARRA NO GRAVADA           "/>
    <s v="  900442201"/>
    <s v="RECUPERAR S.A.S."/>
    <s v="80999008            "/>
    <x v="4"/>
    <m/>
    <m/>
    <m/>
    <s v="002611"/>
    <s v="REC AGOSTO 2627            "/>
    <s v="08/28/2019"/>
    <n v="0"/>
    <n v="138578"/>
    <n v="138578"/>
    <x v="3"/>
    <s v="Ingreso"/>
  </r>
  <r>
    <s v="2019"/>
    <x v="10"/>
    <s v="28"/>
    <x v="0"/>
    <s v="000008627"/>
    <s v="000008627"/>
    <s v="4174052001          "/>
    <s v="CHATARRA NO GRAVADA           "/>
    <s v="  900442201"/>
    <s v="RECUPERAR S.A.S."/>
    <s v="80999003            "/>
    <x v="0"/>
    <m/>
    <m/>
    <m/>
    <s v="002616"/>
    <s v="REC AGOSTO 2627            "/>
    <s v="08/28/2019"/>
    <n v="0"/>
    <n v="5284450"/>
    <n v="5284450"/>
    <x v="3"/>
    <s v="Ingreso"/>
  </r>
  <r>
    <s v="2019"/>
    <x v="10"/>
    <s v="28"/>
    <x v="0"/>
    <s v="000008627"/>
    <s v="000008627"/>
    <s v="4174052001          "/>
    <s v="CHATARRA NO GRAVADA           "/>
    <s v="  900442201"/>
    <s v="RECUPERAR S.A.S."/>
    <s v="80999005            "/>
    <x v="2"/>
    <m/>
    <m/>
    <m/>
    <s v="002617"/>
    <s v="REC AGOSTO 2627            "/>
    <s v="08/28/2019"/>
    <n v="0"/>
    <n v="3985060"/>
    <n v="3985060"/>
    <x v="3"/>
    <s v="Ingreso"/>
  </r>
  <r>
    <s v="2019"/>
    <x v="10"/>
    <s v="28"/>
    <x v="0"/>
    <s v="000008627"/>
    <s v="000008627"/>
    <s v="4174052001          "/>
    <s v="CHATARRA NO GRAVADA           "/>
    <s v="  900442201"/>
    <s v="RECUPERAR S.A.S."/>
    <s v="80999008            "/>
    <x v="4"/>
    <m/>
    <m/>
    <m/>
    <s v="002618"/>
    <s v="REC AGOSTO 2627            "/>
    <s v="08/28/2019"/>
    <n v="0"/>
    <n v="50050"/>
    <n v="50050"/>
    <x v="3"/>
    <s v="Ingreso"/>
  </r>
  <r>
    <s v="2019"/>
    <x v="10"/>
    <s v="29"/>
    <x v="0"/>
    <s v="000008628"/>
    <s v="000008628"/>
    <s v="4174052001          "/>
    <s v="CHATARRA NO GRAVADA           "/>
    <s v="  900442201"/>
    <s v="RECUPERAR S.A.S."/>
    <s v="80999003            "/>
    <x v="0"/>
    <m/>
    <m/>
    <m/>
    <s v="002672"/>
    <s v="REC AGOSTO 28               "/>
    <s v="08/29/2019"/>
    <n v="0"/>
    <n v="2448210"/>
    <n v="2448210"/>
    <x v="3"/>
    <s v="Ingreso"/>
  </r>
  <r>
    <s v="2019"/>
    <x v="10"/>
    <s v="29"/>
    <x v="0"/>
    <s v="000008628"/>
    <s v="000008628"/>
    <s v="4174052001          "/>
    <s v="CHATARRA NO GRAVADA           "/>
    <s v="  900442201"/>
    <s v="RECUPERAR S.A.S."/>
    <s v="80999005            "/>
    <x v="2"/>
    <m/>
    <m/>
    <m/>
    <s v="002673"/>
    <s v="REC AGOSTO 28               "/>
    <s v="08/29/2019"/>
    <n v="0"/>
    <n v="684804"/>
    <n v="684804"/>
    <x v="3"/>
    <s v="Ingreso"/>
  </r>
  <r>
    <s v="2019"/>
    <x v="10"/>
    <s v="29"/>
    <x v="0"/>
    <s v="000008628"/>
    <s v="000008628"/>
    <s v="4174052001          "/>
    <s v="CHATARRA NO GRAVADA           "/>
    <s v="  900442201"/>
    <s v="RECUPERAR S.A.S."/>
    <s v="80999006            "/>
    <x v="5"/>
    <m/>
    <m/>
    <m/>
    <s v="002674"/>
    <s v="REC AGOSTO 28               "/>
    <s v="08/29/2019"/>
    <n v="0"/>
    <n v="7086"/>
    <n v="7086"/>
    <x v="3"/>
    <s v="Ingreso"/>
  </r>
  <r>
    <s v="2019"/>
    <x v="10"/>
    <s v="29"/>
    <x v="0"/>
    <s v="000008634"/>
    <s v="000008634"/>
    <s v="4174052001          "/>
    <s v="CHATARRA NO GRAVADA           "/>
    <s v="  800013252"/>
    <s v="CTA DE RECICLAJE Y SERVICIOS C"/>
    <s v="80999004            "/>
    <x v="3"/>
    <m/>
    <m/>
    <m/>
    <s v="002704"/>
    <s v="REC JUL 27 A AGO 24         "/>
    <s v="08/29/2019"/>
    <n v="0"/>
    <n v="616800"/>
    <n v="616800"/>
    <x v="3"/>
    <s v="Ingreso"/>
  </r>
  <r>
    <s v="2019"/>
    <x v="10"/>
    <s v="30"/>
    <x v="0"/>
    <s v="000008636"/>
    <s v="000008636"/>
    <s v="4174052001          "/>
    <s v="CHATARRA NO GRAVADA           "/>
    <s v="  900276442"/>
    <s v="FUNDACION HOGAR GENTOROLOGICO"/>
    <s v="80999003            "/>
    <x v="0"/>
    <m/>
    <m/>
    <m/>
    <s v="002749"/>
    <s v="VTA DE CHATARRA             "/>
    <s v="08/30/2019"/>
    <n v="0"/>
    <n v="591262"/>
    <n v="591262"/>
    <x v="3"/>
    <s v="Ingreso"/>
  </r>
  <r>
    <s v="2019"/>
    <x v="10"/>
    <s v="30"/>
    <x v="0"/>
    <s v="000008640"/>
    <s v="000008640"/>
    <s v="4174052001          "/>
    <s v="CHATARRA NO GRAVADA           "/>
    <s v="  890319797"/>
    <s v="COMPAÑIA COLOMBIANA RECICLADOR"/>
    <s v="80999003            "/>
    <x v="0"/>
    <m/>
    <m/>
    <m/>
    <s v="002769"/>
    <s v="REC AGOSTO 1829            "/>
    <s v="08/30/2019"/>
    <n v="0"/>
    <n v="14562"/>
    <n v="14562"/>
    <x v="3"/>
    <s v="Ingreso"/>
  </r>
  <r>
    <s v="2019"/>
    <x v="10"/>
    <s v="30"/>
    <x v="0"/>
    <s v="000008641"/>
    <s v="000008641"/>
    <s v="4174052001          "/>
    <s v="CHATARRA NO GRAVADA           "/>
    <s v="  890319797"/>
    <s v="COMPAÑIA COLOMBIANA RECICLADOR"/>
    <s v="80999002            "/>
    <x v="1"/>
    <m/>
    <m/>
    <m/>
    <s v="002775"/>
    <s v="REC ANTIOQUIA AGOSTO        "/>
    <s v="08/30/2019"/>
    <n v="0"/>
    <n v="54810"/>
    <n v="54810"/>
    <x v="3"/>
    <s v="Ingreso"/>
  </r>
  <r>
    <s v="2019"/>
    <x v="7"/>
    <s v="10"/>
    <x v="0"/>
    <s v="000008643"/>
    <s v="000008643"/>
    <s v="4174052001          "/>
    <s v="CHATARRA NO GRAVADA           "/>
    <s v="  900442201"/>
    <s v="RECUPERAR S.A.S."/>
    <s v="80999003            "/>
    <x v="0"/>
    <m/>
    <m/>
    <m/>
    <s v="001281"/>
    <s v="REC AGOSTO 2930            "/>
    <s v="09/10/2019"/>
    <n v="0"/>
    <n v="4908"/>
    <n v="4908"/>
    <x v="3"/>
    <s v="Ingreso"/>
  </r>
  <r>
    <s v="2019"/>
    <x v="7"/>
    <s v="10"/>
    <x v="0"/>
    <s v="000008643"/>
    <s v="000008643"/>
    <s v="4174052001          "/>
    <s v="CHATARRA NO GRAVADA           "/>
    <s v="  900442201"/>
    <s v="RECUPERAR S.A.S."/>
    <s v="80999006            "/>
    <x v="5"/>
    <m/>
    <m/>
    <m/>
    <s v="001303"/>
    <s v="REC AGOSTO 2930            "/>
    <s v="09/10/2019"/>
    <n v="0"/>
    <n v="53170"/>
    <n v="53170"/>
    <x v="3"/>
    <s v="Ingreso"/>
  </r>
  <r>
    <s v="2019"/>
    <x v="7"/>
    <s v="10"/>
    <x v="0"/>
    <s v="000008643"/>
    <s v="000008643"/>
    <s v="4174052001          "/>
    <s v="CHATARRA NO GRAVADA           "/>
    <s v="  900442201"/>
    <s v="RECUPERAR S.A.S."/>
    <s v="80999006            "/>
    <x v="5"/>
    <m/>
    <m/>
    <m/>
    <s v="001305"/>
    <s v="REC AGOSTO 2930            "/>
    <s v="09/10/2019"/>
    <n v="0"/>
    <n v="3543"/>
    <n v="3543"/>
    <x v="3"/>
    <s v="Ingreso"/>
  </r>
  <r>
    <s v="2019"/>
    <x v="7"/>
    <s v="10"/>
    <x v="0"/>
    <s v="000008644"/>
    <s v="000008644"/>
    <s v="4174052001          "/>
    <s v="CHATARRA NO GRAVADA           "/>
    <s v="  900442201"/>
    <s v="RECUPERAR S.A.S."/>
    <s v="80999003            "/>
    <x v="0"/>
    <m/>
    <m/>
    <m/>
    <s v="001315"/>
    <s v="REC AGOSTO 2930            "/>
    <s v="09/10/2019"/>
    <n v="0"/>
    <n v="439075"/>
    <n v="439075"/>
    <x v="3"/>
    <s v="Ingreso"/>
  </r>
  <r>
    <s v="2019"/>
    <x v="7"/>
    <s v="10"/>
    <x v="0"/>
    <s v="000008644"/>
    <s v="000008644"/>
    <s v="4174052001          "/>
    <s v="CHATARRA NO GRAVADA           "/>
    <s v="  900442201"/>
    <s v="RECUPERAR S.A.S."/>
    <s v="80999003            "/>
    <x v="0"/>
    <m/>
    <m/>
    <m/>
    <s v="001316"/>
    <s v="REC AGOSTO 2930            "/>
    <s v="09/10/2019"/>
    <n v="0"/>
    <n v="1884432"/>
    <n v="1884432"/>
    <x v="3"/>
    <s v="Ingreso"/>
  </r>
  <r>
    <s v="2019"/>
    <x v="7"/>
    <s v="10"/>
    <x v="0"/>
    <s v="000008644"/>
    <s v="000008644"/>
    <s v="4174052001          "/>
    <s v="CHATARRA NO GRAVADA           "/>
    <s v="  900442201"/>
    <s v="RECUPERAR S.A.S."/>
    <s v="80999003            "/>
    <x v="0"/>
    <m/>
    <m/>
    <m/>
    <s v="001317"/>
    <s v="REC AGOSTO 2930            "/>
    <s v="09/10/2019"/>
    <n v="0"/>
    <n v="4546"/>
    <n v="4546"/>
    <x v="3"/>
    <s v="Ingreso"/>
  </r>
  <r>
    <s v="2019"/>
    <x v="7"/>
    <s v="10"/>
    <x v="0"/>
    <s v="000008644"/>
    <s v="000008644"/>
    <s v="4174052001          "/>
    <s v="CHATARRA NO GRAVADA           "/>
    <s v="  900442201"/>
    <s v="RECUPERAR S.A.S."/>
    <s v="80999003            "/>
    <x v="0"/>
    <m/>
    <m/>
    <m/>
    <s v="001318"/>
    <s v="REC AGOSTO 2930            "/>
    <s v="09/10/2019"/>
    <n v="0"/>
    <n v="44042"/>
    <n v="44042"/>
    <x v="3"/>
    <s v="Ingreso"/>
  </r>
  <r>
    <s v="2019"/>
    <x v="7"/>
    <s v="10"/>
    <x v="0"/>
    <s v="000008644"/>
    <s v="000008644"/>
    <s v="4174052001          "/>
    <s v="CHATARRA NO GRAVADA           "/>
    <s v="  900442201"/>
    <s v="RECUPERAR S.A.S."/>
    <s v="80999003            "/>
    <x v="0"/>
    <m/>
    <m/>
    <m/>
    <s v="001319"/>
    <s v="REC AGOSTO 2930            "/>
    <s v="09/10/2019"/>
    <n v="0"/>
    <n v="54010"/>
    <n v="54010"/>
    <x v="3"/>
    <s v="Ingreso"/>
  </r>
  <r>
    <s v="2019"/>
    <x v="7"/>
    <s v="10"/>
    <x v="0"/>
    <s v="000008644"/>
    <s v="000008644"/>
    <s v="4174052001          "/>
    <s v="CHATARRA NO GRAVADA           "/>
    <s v="  900442201"/>
    <s v="RECUPERAR S.A.S."/>
    <s v="80999003            "/>
    <x v="0"/>
    <m/>
    <m/>
    <m/>
    <s v="001320"/>
    <s v="REC AGOSTO 2930            "/>
    <s v="09/10/2019"/>
    <n v="0"/>
    <n v="157500"/>
    <n v="157500"/>
    <x v="3"/>
    <s v="Ingreso"/>
  </r>
  <r>
    <s v="2019"/>
    <x v="7"/>
    <s v="10"/>
    <x v="0"/>
    <s v="000008644"/>
    <s v="000008644"/>
    <s v="4174052001          "/>
    <s v="CHATARRA NO GRAVADA           "/>
    <s v="  900442201"/>
    <s v="RECUPERAR S.A.S."/>
    <s v="80999003            "/>
    <x v="0"/>
    <m/>
    <m/>
    <m/>
    <s v="001321"/>
    <s v="REC AGOSTO 2930            "/>
    <s v="09/10/2019"/>
    <n v="0"/>
    <n v="95460"/>
    <n v="95460"/>
    <x v="3"/>
    <s v="Ingreso"/>
  </r>
  <r>
    <s v="2019"/>
    <x v="7"/>
    <s v="10"/>
    <x v="0"/>
    <s v="000008644"/>
    <s v="000008644"/>
    <s v="4174052001          "/>
    <s v="CHATARRA NO GRAVADA           "/>
    <s v="  900442201"/>
    <s v="RECUPERAR S.A.S."/>
    <s v="80999003            "/>
    <x v="0"/>
    <m/>
    <m/>
    <m/>
    <s v="001322"/>
    <s v="REC AGOSTO 2930            "/>
    <s v="09/10/2019"/>
    <n v="0"/>
    <n v="1368370"/>
    <n v="1368370"/>
    <x v="3"/>
    <s v="Ingreso"/>
  </r>
  <r>
    <s v="2019"/>
    <x v="7"/>
    <s v="10"/>
    <x v="0"/>
    <s v="000008644"/>
    <s v="000008644"/>
    <s v="4174052001          "/>
    <s v="CHATARRA NO GRAVADA           "/>
    <s v="  900442201"/>
    <s v="RECUPERAR S.A.S."/>
    <s v="80999003            "/>
    <x v="0"/>
    <m/>
    <m/>
    <m/>
    <s v="001323"/>
    <s v="REC AGOSTO 2930            "/>
    <s v="09/10/2019"/>
    <n v="0"/>
    <n v="64999"/>
    <n v="64999"/>
    <x v="3"/>
    <s v="Ingreso"/>
  </r>
  <r>
    <s v="2019"/>
    <x v="7"/>
    <s v="10"/>
    <x v="0"/>
    <s v="000008644"/>
    <s v="000008644"/>
    <s v="4174052001          "/>
    <s v="CHATARRA NO GRAVADA           "/>
    <s v="  900442201"/>
    <s v="RECUPERAR S.A.S."/>
    <s v="80999003            "/>
    <x v="0"/>
    <m/>
    <m/>
    <m/>
    <s v="001324"/>
    <s v="REC AGOSTO 2930            "/>
    <s v="09/10/2019"/>
    <n v="0"/>
    <n v="12036"/>
    <n v="12036"/>
    <x v="3"/>
    <s v="Ingreso"/>
  </r>
  <r>
    <s v="2019"/>
    <x v="7"/>
    <s v="10"/>
    <x v="0"/>
    <s v="000008644"/>
    <s v="000008644"/>
    <s v="4174052001          "/>
    <s v="CHATARRA NO GRAVADA           "/>
    <s v="  900442201"/>
    <s v="RECUPERAR S.A.S."/>
    <s v="80999003            "/>
    <x v="0"/>
    <m/>
    <m/>
    <m/>
    <s v="001325"/>
    <s v="REC AGOSTO 2930            "/>
    <s v="09/10/2019"/>
    <n v="0"/>
    <n v="61365"/>
    <n v="61365"/>
    <x v="3"/>
    <s v="Ingreso"/>
  </r>
  <r>
    <s v="2019"/>
    <x v="7"/>
    <s v="10"/>
    <x v="0"/>
    <s v="000008644"/>
    <s v="000008644"/>
    <s v="4174052001          "/>
    <s v="CHATARRA NO GRAVADA           "/>
    <s v="  900442201"/>
    <s v="RECUPERAR S.A.S."/>
    <s v="80999003            "/>
    <x v="0"/>
    <m/>
    <m/>
    <m/>
    <s v="001326"/>
    <s v="REC AGOSTO 2930            "/>
    <s v="09/10/2019"/>
    <n v="0"/>
    <n v="50180"/>
    <n v="50180"/>
    <x v="3"/>
    <s v="Ingreso"/>
  </r>
  <r>
    <s v="2019"/>
    <x v="7"/>
    <s v="10"/>
    <x v="0"/>
    <s v="000008644"/>
    <s v="000008644"/>
    <s v="4174052001          "/>
    <s v="CHATARRA NO GRAVADA           "/>
    <s v="  900442201"/>
    <s v="RECUPERAR S.A.S."/>
    <s v="80999005            "/>
    <x v="2"/>
    <m/>
    <m/>
    <m/>
    <s v="001310"/>
    <s v="REC AGOSTO 2930            "/>
    <s v="09/10/2019"/>
    <n v="0"/>
    <n v="904085"/>
    <n v="904085"/>
    <x v="3"/>
    <s v="Ingreso"/>
  </r>
  <r>
    <s v="2019"/>
    <x v="7"/>
    <s v="10"/>
    <x v="0"/>
    <s v="000008644"/>
    <s v="000008644"/>
    <s v="4174052001          "/>
    <s v="CHATARRA NO GRAVADA           "/>
    <s v="  900442201"/>
    <s v="RECUPERAR S.A.S."/>
    <s v="80999005            "/>
    <x v="2"/>
    <m/>
    <m/>
    <m/>
    <s v="001312"/>
    <s v="REC AGOSTO 2930            "/>
    <s v="09/10/2019"/>
    <n v="0"/>
    <n v="19092"/>
    <n v="19092"/>
    <x v="3"/>
    <s v="Ingreso"/>
  </r>
  <r>
    <s v="2019"/>
    <x v="7"/>
    <s v="10"/>
    <x v="0"/>
    <s v="000008644"/>
    <s v="000008644"/>
    <s v="4174052001          "/>
    <s v="CHATARRA NO GRAVADA           "/>
    <s v="  900442201"/>
    <s v="RECUPERAR S.A.S."/>
    <s v="80999005            "/>
    <x v="2"/>
    <m/>
    <m/>
    <m/>
    <s v="001313"/>
    <s v="REC AGOSTO 2930            "/>
    <s v="09/10/2019"/>
    <n v="0"/>
    <n v="70908"/>
    <n v="70908"/>
    <x v="3"/>
    <s v="Ingreso"/>
  </r>
  <r>
    <s v="2019"/>
    <x v="7"/>
    <s v="10"/>
    <x v="0"/>
    <s v="000008644"/>
    <s v="000008644"/>
    <s v="4174052001          "/>
    <s v="CHATARRA NO GRAVADA           "/>
    <s v="  900442201"/>
    <s v="RECUPERAR S.A.S."/>
    <s v="80999005            "/>
    <x v="2"/>
    <m/>
    <m/>
    <m/>
    <s v="001314"/>
    <s v="REC AGOSTO 2930            "/>
    <s v="09/10/2019"/>
    <n v="0"/>
    <n v="49092"/>
    <n v="49092"/>
    <x v="3"/>
    <s v="Ingreso"/>
  </r>
  <r>
    <s v="2019"/>
    <x v="7"/>
    <s v="10"/>
    <x v="0"/>
    <s v="000008644"/>
    <s v="000008644"/>
    <s v="4174052001          "/>
    <s v="CHATARRA NO GRAVADA           "/>
    <s v="  900442201"/>
    <s v="RECUPERAR S.A.S."/>
    <s v="80999008            "/>
    <x v="4"/>
    <m/>
    <m/>
    <m/>
    <s v="001327"/>
    <s v="REC AGOSTO 2930            "/>
    <s v="09/10/2019"/>
    <n v="0"/>
    <n v="535535"/>
    <n v="535535"/>
    <x v="3"/>
    <s v="Ingreso"/>
  </r>
  <r>
    <s v="2019"/>
    <x v="7"/>
    <s v="10"/>
    <x v="0"/>
    <s v="000008644"/>
    <s v="000008644"/>
    <s v="4174052001          "/>
    <s v="CHATARRA NO GRAVADA           "/>
    <s v="  900442201"/>
    <s v="RECUPERAR S.A.S."/>
    <s v="80999008            "/>
    <x v="4"/>
    <m/>
    <m/>
    <m/>
    <s v="001328"/>
    <s v="REC AGOSTO 2930            "/>
    <s v="09/10/2019"/>
    <n v="0"/>
    <n v="14730"/>
    <n v="14730"/>
    <x v="3"/>
    <s v="Ingreso"/>
  </r>
  <r>
    <s v="2019"/>
    <x v="7"/>
    <s v="10"/>
    <x v="0"/>
    <s v="000008644"/>
    <s v="000008644"/>
    <s v="4174052001          "/>
    <s v="CHATARRA NO GRAVADA           "/>
    <s v="  900442201"/>
    <s v="RECUPERAR S.A.S."/>
    <s v="80999008            "/>
    <x v="4"/>
    <m/>
    <m/>
    <m/>
    <s v="001329"/>
    <s v="REC AGOSTO 2930            "/>
    <s v="09/10/2019"/>
    <n v="0"/>
    <n v="147725"/>
    <n v="147725"/>
    <x v="3"/>
    <s v="Ingreso"/>
  </r>
  <r>
    <s v="2019"/>
    <x v="7"/>
    <s v="10"/>
    <x v="0"/>
    <s v="000008644"/>
    <s v="000008644"/>
    <s v="4174052001          "/>
    <s v="CHATARRA NO GRAVADA           "/>
    <s v="  900442201"/>
    <s v="RECUPERAR S.A.S."/>
    <s v="80999008            "/>
    <x v="4"/>
    <m/>
    <m/>
    <m/>
    <s v="001330"/>
    <s v="REC AGOSTO 2930            "/>
    <s v="09/10/2019"/>
    <n v="0"/>
    <n v="24546"/>
    <n v="24546"/>
    <x v="3"/>
    <s v="Ingreso"/>
  </r>
  <r>
    <s v="2019"/>
    <x v="7"/>
    <s v="11"/>
    <x v="0"/>
    <s v="000008645"/>
    <s v="000008645"/>
    <s v="4174052001          "/>
    <s v="CHATARRA NO GRAVADA           "/>
    <s v="  900442201"/>
    <s v="RECUPERAR S.A.S."/>
    <s v="80999003            "/>
    <x v="0"/>
    <m/>
    <m/>
    <m/>
    <s v="001393"/>
    <s v="REC AGO 31 A SEP 2          "/>
    <s v="09/11/2019"/>
    <n v="0"/>
    <n v="2703668"/>
    <n v="2703668"/>
    <x v="3"/>
    <s v="Ingreso"/>
  </r>
  <r>
    <s v="2019"/>
    <x v="7"/>
    <s v="11"/>
    <x v="0"/>
    <s v="000008645"/>
    <s v="000008645"/>
    <s v="4174052001          "/>
    <s v="CHATARRA NO GRAVADA           "/>
    <s v="  900442201"/>
    <s v="RECUPERAR S.A.S."/>
    <s v="80999003            "/>
    <x v="0"/>
    <m/>
    <m/>
    <m/>
    <s v="001394"/>
    <s v="REC AGO 31 A SEP 2          "/>
    <s v="09/11/2019"/>
    <n v="0"/>
    <n v="3182"/>
    <n v="3182"/>
    <x v="3"/>
    <s v="Ingreso"/>
  </r>
  <r>
    <s v="2019"/>
    <x v="7"/>
    <s v="11"/>
    <x v="0"/>
    <s v="000008645"/>
    <s v="000008645"/>
    <s v="4174052001          "/>
    <s v="CHATARRA NO GRAVADA           "/>
    <s v="  900442201"/>
    <s v="RECUPERAR S.A.S."/>
    <s v="80999003            "/>
    <x v="0"/>
    <m/>
    <m/>
    <m/>
    <s v="001395"/>
    <s v="REC AGO 31 A SEP 2          "/>
    <s v="09/11/2019"/>
    <n v="0"/>
    <n v="46085"/>
    <n v="46085"/>
    <x v="3"/>
    <s v="Ingreso"/>
  </r>
  <r>
    <s v="2019"/>
    <x v="7"/>
    <s v="11"/>
    <x v="0"/>
    <s v="000008645"/>
    <s v="000008645"/>
    <s v="4174052001          "/>
    <s v="CHATARRA NO GRAVADA           "/>
    <s v="  900442201"/>
    <s v="RECUPERAR S.A.S."/>
    <s v="80999006            "/>
    <x v="5"/>
    <m/>
    <m/>
    <m/>
    <s v="001396"/>
    <s v="REC AGO 31 A SEP 2          "/>
    <s v="09/11/2019"/>
    <n v="0"/>
    <n v="853174"/>
    <n v="853174"/>
    <x v="3"/>
    <s v="Ingreso"/>
  </r>
  <r>
    <s v="2019"/>
    <x v="7"/>
    <s v="11"/>
    <x v="0"/>
    <s v="000008646"/>
    <s v="000008646"/>
    <s v="4174052001          "/>
    <s v="CHATARRA NO GRAVADA           "/>
    <s v="  900442201"/>
    <s v="RECUPERAR S.A.S."/>
    <s v="80999003            "/>
    <x v="0"/>
    <m/>
    <m/>
    <m/>
    <s v="001424"/>
    <s v="REC SEPT 3                  "/>
    <s v="09/11/2019"/>
    <n v="0"/>
    <n v="9816"/>
    <n v="9816"/>
    <x v="3"/>
    <s v="Ingreso"/>
  </r>
  <r>
    <s v="2019"/>
    <x v="7"/>
    <s v="11"/>
    <x v="0"/>
    <s v="000008646"/>
    <s v="000008646"/>
    <s v="4174052001          "/>
    <s v="CHATARRA NO GRAVADA           "/>
    <s v="  900442201"/>
    <s v="RECUPERAR S.A.S."/>
    <s v="80999005            "/>
    <x v="2"/>
    <m/>
    <m/>
    <m/>
    <s v="001429"/>
    <s v="REC SEPT 3                  "/>
    <s v="09/11/2019"/>
    <n v="0"/>
    <n v="177450"/>
    <n v="177450"/>
    <x v="3"/>
    <s v="Ingreso"/>
  </r>
  <r>
    <s v="2019"/>
    <x v="7"/>
    <s v="11"/>
    <x v="0"/>
    <s v="000008646"/>
    <s v="000008646"/>
    <s v="4174052001          "/>
    <s v="CHATARRA NO GRAVADA           "/>
    <s v="  900442201"/>
    <s v="RECUPERAR S.A.S."/>
    <s v="80999005            "/>
    <x v="2"/>
    <m/>
    <m/>
    <m/>
    <s v="001431"/>
    <s v="REC SEPT 3                  "/>
    <s v="09/11/2019"/>
    <n v="0"/>
    <n v="36825"/>
    <n v="36825"/>
    <x v="3"/>
    <s v="Ingreso"/>
  </r>
  <r>
    <s v="2019"/>
    <x v="7"/>
    <s v="11"/>
    <x v="0"/>
    <s v="000008646"/>
    <s v="000008646"/>
    <s v="4174052001          "/>
    <s v="CHATARRA NO GRAVADA           "/>
    <s v="  900442201"/>
    <s v="RECUPERAR S.A.S."/>
    <s v="80999005            "/>
    <x v="2"/>
    <m/>
    <m/>
    <m/>
    <s v="001432"/>
    <s v="REC SEPT 3                  "/>
    <s v="09/11/2019"/>
    <n v="0"/>
    <n v="36360"/>
    <n v="36360"/>
    <x v="3"/>
    <s v="Ingreso"/>
  </r>
  <r>
    <s v="2019"/>
    <x v="7"/>
    <s v="16"/>
    <x v="0"/>
    <s v="000008659"/>
    <s v="000008659"/>
    <s v="4174052001          "/>
    <s v="CHATARRA NO GRAVADA           "/>
    <s v="  900442201"/>
    <s v="RECUPERAR S.A.S."/>
    <s v="80999005            "/>
    <x v="2"/>
    <m/>
    <m/>
    <m/>
    <s v="001704"/>
    <s v="REC SEPT 4                  "/>
    <s v="09/16/2019"/>
    <n v="0"/>
    <n v="1662570"/>
    <n v="1662570"/>
    <x v="3"/>
    <s v="Ingreso"/>
  </r>
  <r>
    <s v="2019"/>
    <x v="7"/>
    <s v="16"/>
    <x v="0"/>
    <s v="000008659"/>
    <s v="000008659"/>
    <s v="4174052001          "/>
    <s v="CHATARRA NO GRAVADA           "/>
    <s v="  900442201"/>
    <s v="RECUPERAR S.A.S."/>
    <s v="80999005            "/>
    <x v="2"/>
    <m/>
    <m/>
    <m/>
    <s v="001705"/>
    <s v="REC SEPT 4                  "/>
    <s v="09/16/2019"/>
    <n v="0"/>
    <n v="236340"/>
    <n v="236340"/>
    <x v="3"/>
    <s v="Ingreso"/>
  </r>
  <r>
    <s v="2019"/>
    <x v="7"/>
    <s v="16"/>
    <x v="0"/>
    <s v="000008659"/>
    <s v="000008659"/>
    <s v="4174052001          "/>
    <s v="CHATARRA NO GRAVADA           "/>
    <s v="  900442201"/>
    <s v="RECUPERAR S.A.S."/>
    <s v="80999005            "/>
    <x v="2"/>
    <m/>
    <m/>
    <m/>
    <s v="001706"/>
    <s v="REC SEPT 4                  "/>
    <s v="09/16/2019"/>
    <n v="0"/>
    <n v="141816"/>
    <n v="141816"/>
    <x v="3"/>
    <s v="Ingreso"/>
  </r>
  <r>
    <s v="2019"/>
    <x v="7"/>
    <s v="16"/>
    <x v="0"/>
    <s v="000008659"/>
    <s v="000008659"/>
    <s v="4174052001          "/>
    <s v="CHATARRA NO GRAVADA           "/>
    <s v="  900442201"/>
    <s v="RECUPERAR S.A.S."/>
    <s v="80999005            "/>
    <x v="2"/>
    <m/>
    <m/>
    <m/>
    <s v="001707"/>
    <s v="REC SEPT 4                  "/>
    <s v="09/16/2019"/>
    <n v="0"/>
    <n v="85911"/>
    <n v="85911"/>
    <x v="3"/>
    <s v="Ingreso"/>
  </r>
  <r>
    <s v="2019"/>
    <x v="7"/>
    <s v="16"/>
    <x v="0"/>
    <s v="000008660"/>
    <s v="000008660"/>
    <s v="4174052001          "/>
    <s v="CHATARRA NO GRAVADA           "/>
    <s v="  900442201"/>
    <s v="RECUPERAR S.A.S."/>
    <s v="80999003            "/>
    <x v="0"/>
    <m/>
    <m/>
    <m/>
    <s v="001733"/>
    <s v="REC SEPT 58                "/>
    <s v="09/16/2019"/>
    <n v="0"/>
    <n v="10465"/>
    <n v="10465"/>
    <x v="3"/>
    <s v="Ingreso"/>
  </r>
  <r>
    <s v="2019"/>
    <x v="7"/>
    <s v="16"/>
    <x v="0"/>
    <s v="000008660"/>
    <s v="000008660"/>
    <s v="4174052001          "/>
    <s v="CHATARRA NO GRAVADA           "/>
    <s v="  900442201"/>
    <s v="RECUPERAR S.A.S."/>
    <s v="80999003            "/>
    <x v="0"/>
    <m/>
    <m/>
    <m/>
    <s v="001749"/>
    <s v="REC SEPT 58                "/>
    <s v="09/16/2019"/>
    <n v="0"/>
    <n v="840840"/>
    <n v="840840"/>
    <x v="3"/>
    <s v="Ingreso"/>
  </r>
  <r>
    <s v="2019"/>
    <x v="7"/>
    <s v="16"/>
    <x v="0"/>
    <s v="000008660"/>
    <s v="000008660"/>
    <s v="4174052001          "/>
    <s v="CHATARRA NO GRAVADA           "/>
    <s v="  900442201"/>
    <s v="RECUPERAR S.A.S."/>
    <s v="80999003            "/>
    <x v="0"/>
    <m/>
    <m/>
    <m/>
    <s v="001750"/>
    <s v="REC SEPT 58                "/>
    <s v="09/16/2019"/>
    <n v="0"/>
    <n v="2273"/>
    <n v="2273"/>
    <x v="3"/>
    <s v="Ingreso"/>
  </r>
  <r>
    <s v="2019"/>
    <x v="7"/>
    <s v="16"/>
    <x v="0"/>
    <s v="000008660"/>
    <s v="000008660"/>
    <s v="4174052001          "/>
    <s v="CHATARRA NO GRAVADA           "/>
    <s v="  900442201"/>
    <s v="RECUPERAR S.A.S."/>
    <s v="80999003            "/>
    <x v="0"/>
    <m/>
    <m/>
    <m/>
    <s v="001751"/>
    <s v="REC SEPT 58                "/>
    <s v="09/16/2019"/>
    <n v="0"/>
    <n v="171822"/>
    <n v="171822"/>
    <x v="3"/>
    <s v="Ingreso"/>
  </r>
  <r>
    <s v="2019"/>
    <x v="7"/>
    <s v="16"/>
    <x v="0"/>
    <s v="000008660"/>
    <s v="000008660"/>
    <s v="4174052001          "/>
    <s v="CHATARRA NO GRAVADA           "/>
    <s v="  900442201"/>
    <s v="RECUPERAR S.A.S."/>
    <s v="80999005            "/>
    <x v="2"/>
    <m/>
    <m/>
    <m/>
    <s v="001713"/>
    <s v="REC SEPT 58                "/>
    <s v="09/16/2019"/>
    <n v="0"/>
    <n v="3362"/>
    <n v="3362"/>
    <x v="3"/>
    <s v="Ingreso"/>
  </r>
  <r>
    <s v="2019"/>
    <x v="7"/>
    <s v="16"/>
    <x v="0"/>
    <s v="000008660"/>
    <s v="000008660"/>
    <s v="4174052001          "/>
    <s v="CHATARRA NO GRAVADA           "/>
    <s v="  900442201"/>
    <s v="RECUPERAR S.A.S."/>
    <s v="80999005            "/>
    <x v="2"/>
    <m/>
    <m/>
    <m/>
    <s v="001744"/>
    <s v="REC SEPT 58                "/>
    <s v="09/16/2019"/>
    <n v="0"/>
    <n v="1013285"/>
    <n v="1013285"/>
    <x v="3"/>
    <s v="Ingreso"/>
  </r>
  <r>
    <s v="2019"/>
    <x v="7"/>
    <s v="16"/>
    <x v="0"/>
    <s v="000008660"/>
    <s v="000008660"/>
    <s v="4174052001          "/>
    <s v="CHATARRA NO GRAVADA           "/>
    <s v="  900442201"/>
    <s v="RECUPERAR S.A.S."/>
    <s v="80999005            "/>
    <x v="2"/>
    <m/>
    <m/>
    <m/>
    <s v="001745"/>
    <s v="REC SEPT 58                "/>
    <s v="09/16/2019"/>
    <n v="0"/>
    <n v="24550"/>
    <n v="24550"/>
    <x v="3"/>
    <s v="Ingreso"/>
  </r>
  <r>
    <s v="2019"/>
    <x v="7"/>
    <s v="16"/>
    <x v="0"/>
    <s v="000008660"/>
    <s v="000008660"/>
    <s v="4174052001          "/>
    <s v="CHATARRA NO GRAVADA           "/>
    <s v="  900442201"/>
    <s v="RECUPERAR S.A.S."/>
    <s v="80999005            "/>
    <x v="2"/>
    <m/>
    <m/>
    <m/>
    <s v="001746"/>
    <s v="REC SEPT 58                "/>
    <s v="09/16/2019"/>
    <n v="0"/>
    <n v="25456"/>
    <n v="25456"/>
    <x v="3"/>
    <s v="Ingreso"/>
  </r>
  <r>
    <s v="2019"/>
    <x v="7"/>
    <s v="16"/>
    <x v="0"/>
    <s v="000008660"/>
    <s v="000008660"/>
    <s v="4174052001          "/>
    <s v="CHATARRA NO GRAVADA           "/>
    <s v="  900442201"/>
    <s v="RECUPERAR S.A.S."/>
    <s v="80999005            "/>
    <x v="2"/>
    <m/>
    <m/>
    <m/>
    <s v="001747"/>
    <s v="REC SEPT 58                "/>
    <s v="09/16/2019"/>
    <n v="0"/>
    <n v="177270"/>
    <n v="177270"/>
    <x v="3"/>
    <s v="Ingreso"/>
  </r>
  <r>
    <s v="2019"/>
    <x v="7"/>
    <s v="16"/>
    <x v="0"/>
    <s v="000008660"/>
    <s v="000008660"/>
    <s v="4174052001          "/>
    <s v="CHATARRA NO GRAVADA           "/>
    <s v="  900442201"/>
    <s v="RECUPERAR S.A.S."/>
    <s v="80999005            "/>
    <x v="2"/>
    <m/>
    <m/>
    <m/>
    <s v="001748"/>
    <s v="REC SEPT 58                "/>
    <s v="09/16/2019"/>
    <n v="0"/>
    <n v="61365"/>
    <n v="61365"/>
    <x v="3"/>
    <s v="Ingreso"/>
  </r>
  <r>
    <s v="2019"/>
    <x v="7"/>
    <s v="16"/>
    <x v="0"/>
    <s v="000008660"/>
    <s v="000008660"/>
    <s v="4174052001          "/>
    <s v="CHATARRA NO GRAVADA           "/>
    <s v="  900442201"/>
    <s v="RECUPERAR S.A.S."/>
    <s v="80999008            "/>
    <x v="4"/>
    <m/>
    <m/>
    <m/>
    <s v="001752"/>
    <s v="REC SEPT 58                "/>
    <s v="09/16/2019"/>
    <n v="0"/>
    <n v="515970"/>
    <n v="515970"/>
    <x v="3"/>
    <s v="Ingreso"/>
  </r>
  <r>
    <s v="2019"/>
    <x v="7"/>
    <s v="16"/>
    <x v="0"/>
    <s v="000008660"/>
    <s v="000008660"/>
    <s v="4174052001          "/>
    <s v="CHATARRA NO GRAVADA           "/>
    <s v="  900442201"/>
    <s v="RECUPERAR S.A.S."/>
    <s v="80999008            "/>
    <x v="4"/>
    <m/>
    <m/>
    <m/>
    <s v="001753"/>
    <s v="REC SEPT 58                "/>
    <s v="09/16/2019"/>
    <n v="0"/>
    <n v="39280"/>
    <n v="39280"/>
    <x v="3"/>
    <s v="Ingreso"/>
  </r>
  <r>
    <s v="2019"/>
    <x v="7"/>
    <s v="16"/>
    <x v="0"/>
    <s v="000008660"/>
    <s v="000008660"/>
    <s v="4174052001          "/>
    <s v="CHATARRA NO GRAVADA           "/>
    <s v="  900442201"/>
    <s v="RECUPERAR S.A.S."/>
    <s v="80999008            "/>
    <x v="4"/>
    <m/>
    <m/>
    <m/>
    <s v="001754"/>
    <s v="REC SEPT 58                "/>
    <s v="09/16/2019"/>
    <n v="0"/>
    <n v="6364"/>
    <n v="6364"/>
    <x v="3"/>
    <s v="Ingreso"/>
  </r>
  <r>
    <s v="2019"/>
    <x v="7"/>
    <s v="16"/>
    <x v="0"/>
    <s v="000008660"/>
    <s v="000008660"/>
    <s v="4174052001          "/>
    <s v="CHATARRA NO GRAVADA           "/>
    <s v="  900442201"/>
    <s v="RECUPERAR S.A.S."/>
    <s v="80999008            "/>
    <x v="4"/>
    <m/>
    <m/>
    <m/>
    <s v="001755"/>
    <s v="REC SEPT 58                "/>
    <s v="09/16/2019"/>
    <n v="0"/>
    <n v="265905"/>
    <n v="265905"/>
    <x v="3"/>
    <s v="Ingreso"/>
  </r>
  <r>
    <s v="2019"/>
    <x v="7"/>
    <s v="16"/>
    <x v="0"/>
    <s v="000008660"/>
    <s v="000008660"/>
    <s v="4174052001          "/>
    <s v="CHATARRA NO GRAVADA           "/>
    <s v="  900442201"/>
    <s v="RECUPERAR S.A.S."/>
    <s v="80999008            "/>
    <x v="4"/>
    <m/>
    <m/>
    <m/>
    <s v="001756"/>
    <s v="REC SEPT 58                "/>
    <s v="09/16/2019"/>
    <n v="0"/>
    <n v="36819"/>
    <n v="36819"/>
    <x v="3"/>
    <s v="Ingreso"/>
  </r>
  <r>
    <s v="2019"/>
    <x v="7"/>
    <s v="16"/>
    <x v="0"/>
    <s v="000008661"/>
    <s v="000008661"/>
    <s v="4174052001          "/>
    <s v="CHATARRA NO GRAVADA           "/>
    <s v="  900442201"/>
    <s v="RECUPERAR S.A.S."/>
    <s v="80999003            "/>
    <x v="0"/>
    <m/>
    <m/>
    <m/>
    <s v="001795"/>
    <s v="REC SEPT 9                  "/>
    <s v="09/16/2019"/>
    <n v="0"/>
    <n v="1860950"/>
    <n v="1860950"/>
    <x v="3"/>
    <s v="Ingreso"/>
  </r>
  <r>
    <s v="2019"/>
    <x v="7"/>
    <s v="16"/>
    <x v="0"/>
    <s v="000008661"/>
    <s v="000008661"/>
    <s v="4174052001          "/>
    <s v="CHATARRA NO GRAVADA           "/>
    <s v="  900442201"/>
    <s v="RECUPERAR S.A.S."/>
    <s v="80999003            "/>
    <x v="0"/>
    <m/>
    <m/>
    <m/>
    <s v="001796"/>
    <s v="REC SEPT 9                  "/>
    <s v="09/16/2019"/>
    <n v="0"/>
    <n v="586520"/>
    <n v="586520"/>
    <x v="3"/>
    <s v="Ingreso"/>
  </r>
  <r>
    <s v="2019"/>
    <x v="7"/>
    <s v="16"/>
    <x v="0"/>
    <s v="000008661"/>
    <s v="000008661"/>
    <s v="4174052001          "/>
    <s v="CHATARRA NO GRAVADA           "/>
    <s v="  900442201"/>
    <s v="RECUPERAR S.A.S."/>
    <s v="80999003            "/>
    <x v="0"/>
    <m/>
    <m/>
    <m/>
    <s v="001797"/>
    <s v="REC SEPT 9                  "/>
    <s v="09/16/2019"/>
    <n v="0"/>
    <n v="31822"/>
    <n v="31822"/>
    <x v="3"/>
    <s v="Ingreso"/>
  </r>
  <r>
    <s v="2019"/>
    <x v="7"/>
    <s v="16"/>
    <x v="0"/>
    <s v="000008661"/>
    <s v="000008661"/>
    <s v="4174052001          "/>
    <s v="CHATARRA NO GRAVADA           "/>
    <s v="  900442201"/>
    <s v="RECUPERAR S.A.S."/>
    <s v="80999003            "/>
    <x v="0"/>
    <m/>
    <m/>
    <m/>
    <s v="001798"/>
    <s v="REC SEPT 9                  "/>
    <s v="09/16/2019"/>
    <n v="0"/>
    <n v="547465"/>
    <n v="547465"/>
    <x v="3"/>
    <s v="Ingreso"/>
  </r>
  <r>
    <s v="2019"/>
    <x v="7"/>
    <s v="16"/>
    <x v="0"/>
    <s v="000008661"/>
    <s v="000008661"/>
    <s v="4174052001          "/>
    <s v="CHATARRA NO GRAVADA           "/>
    <s v="  900442201"/>
    <s v="RECUPERAR S.A.S."/>
    <s v="80999003            "/>
    <x v="0"/>
    <m/>
    <m/>
    <m/>
    <s v="001799"/>
    <s v="REC SEPT 9                  "/>
    <s v="09/16/2019"/>
    <n v="0"/>
    <n v="3182"/>
    <n v="3182"/>
    <x v="3"/>
    <s v="Ingreso"/>
  </r>
  <r>
    <s v="2019"/>
    <x v="7"/>
    <s v="16"/>
    <x v="0"/>
    <s v="000008661"/>
    <s v="000008661"/>
    <s v="4174052001          "/>
    <s v="CHATARRA NO GRAVADA           "/>
    <s v="  900442201"/>
    <s v="RECUPERAR S.A.S."/>
    <s v="80999003            "/>
    <x v="0"/>
    <m/>
    <m/>
    <m/>
    <s v="001800"/>
    <s v="REC SEPT 9                  "/>
    <s v="09/16/2019"/>
    <n v="0"/>
    <n v="59150"/>
    <n v="59150"/>
    <x v="3"/>
    <s v="Ingreso"/>
  </r>
  <r>
    <s v="2019"/>
    <x v="7"/>
    <s v="16"/>
    <x v="0"/>
    <s v="000008661"/>
    <s v="000008661"/>
    <s v="4174052001          "/>
    <s v="CHATARRA NO GRAVADA           "/>
    <s v="  900442201"/>
    <s v="RECUPERAR S.A.S."/>
    <s v="80999005            "/>
    <x v="2"/>
    <m/>
    <m/>
    <m/>
    <s v="001791"/>
    <s v="REC SEPT 9                  "/>
    <s v="09/16/2019"/>
    <n v="0"/>
    <n v="959140"/>
    <n v="959140"/>
    <x v="3"/>
    <s v="Ingreso"/>
  </r>
  <r>
    <s v="2019"/>
    <x v="7"/>
    <s v="16"/>
    <x v="0"/>
    <s v="000008661"/>
    <s v="000008661"/>
    <s v="4174052001          "/>
    <s v="CHATARRA NO GRAVADA           "/>
    <s v="  900442201"/>
    <s v="RECUPERAR S.A.S."/>
    <s v="80999005            "/>
    <x v="2"/>
    <m/>
    <m/>
    <m/>
    <s v="001792"/>
    <s v="REC SEPT 9                  "/>
    <s v="09/16/2019"/>
    <n v="0"/>
    <n v="14730"/>
    <n v="14730"/>
    <x v="3"/>
    <s v="Ingreso"/>
  </r>
  <r>
    <s v="2019"/>
    <x v="7"/>
    <s v="16"/>
    <x v="0"/>
    <s v="000008661"/>
    <s v="000008661"/>
    <s v="4174052001          "/>
    <s v="CHATARRA NO GRAVADA           "/>
    <s v="  900442201"/>
    <s v="RECUPERAR S.A.S."/>
    <s v="80999005            "/>
    <x v="2"/>
    <m/>
    <m/>
    <m/>
    <s v="001793"/>
    <s v="REC SEPT 9                  "/>
    <s v="09/16/2019"/>
    <n v="0"/>
    <n v="6364"/>
    <n v="6364"/>
    <x v="3"/>
    <s v="Ingreso"/>
  </r>
  <r>
    <s v="2019"/>
    <x v="7"/>
    <s v="16"/>
    <x v="0"/>
    <s v="000008661"/>
    <s v="000008661"/>
    <s v="4174052001          "/>
    <s v="CHATARRA NO GRAVADA           "/>
    <s v="  900442201"/>
    <s v="RECUPERAR S.A.S."/>
    <s v="80999005            "/>
    <x v="2"/>
    <m/>
    <m/>
    <m/>
    <s v="001794"/>
    <s v="REC SEPT 9                  "/>
    <s v="09/16/2019"/>
    <n v="0"/>
    <n v="14544"/>
    <n v="14544"/>
    <x v="3"/>
    <s v="Ingreso"/>
  </r>
  <r>
    <s v="2019"/>
    <x v="7"/>
    <s v="16"/>
    <x v="0"/>
    <s v="000008661"/>
    <s v="000008661"/>
    <s v="4174052001          "/>
    <s v="CHATARRA NO GRAVADA           "/>
    <s v="  900442201"/>
    <s v="RECUPERAR S.A.S."/>
    <s v="80999006            "/>
    <x v="5"/>
    <m/>
    <m/>
    <m/>
    <s v="001786"/>
    <s v="REC SEPT 9                  "/>
    <s v="09/16/2019"/>
    <n v="0"/>
    <n v="2362"/>
    <n v="2362"/>
    <x v="3"/>
    <s v="Ingreso"/>
  </r>
  <r>
    <s v="2019"/>
    <x v="7"/>
    <s v="16"/>
    <x v="0"/>
    <s v="000008662"/>
    <s v="000008662"/>
    <s v="4174052001          "/>
    <s v="CHATARRA NO GRAVADA           "/>
    <s v="  900442201"/>
    <s v="RECUPERAR S.A.S."/>
    <s v="80999002            "/>
    <x v="1"/>
    <m/>
    <m/>
    <m/>
    <s v="001820"/>
    <s v="REC SEPT 1011              "/>
    <s v="09/16/2019"/>
    <n v="0"/>
    <n v="1800"/>
    <n v="1800"/>
    <x v="3"/>
    <s v="Ingreso"/>
  </r>
  <r>
    <s v="2019"/>
    <x v="7"/>
    <s v="16"/>
    <x v="0"/>
    <s v="000008662"/>
    <s v="000008662"/>
    <s v="4174052001          "/>
    <s v="CHATARRA NO GRAVADA           "/>
    <s v="  900442201"/>
    <s v="RECUPERAR S.A.S."/>
    <s v="80999003            "/>
    <x v="0"/>
    <m/>
    <m/>
    <m/>
    <s v="001838"/>
    <s v="REC SEPT 1011              "/>
    <s v="09/16/2019"/>
    <n v="0"/>
    <n v="10920"/>
    <n v="10920"/>
    <x v="3"/>
    <s v="Ingreso"/>
  </r>
  <r>
    <s v="2019"/>
    <x v="7"/>
    <s v="16"/>
    <x v="0"/>
    <s v="000008662"/>
    <s v="000008662"/>
    <s v="4174052001          "/>
    <s v="CHATARRA NO GRAVADA           "/>
    <s v="  900442201"/>
    <s v="RECUPERAR S.A.S."/>
    <s v="80999003            "/>
    <x v="0"/>
    <m/>
    <m/>
    <m/>
    <s v="001847"/>
    <s v="REC SEPT 1011              "/>
    <s v="09/16/2019"/>
    <n v="0"/>
    <n v="8180"/>
    <n v="8180"/>
    <x v="3"/>
    <s v="Ingreso"/>
  </r>
  <r>
    <s v="2019"/>
    <x v="7"/>
    <s v="16"/>
    <x v="0"/>
    <s v="000008662"/>
    <s v="000008662"/>
    <s v="4174052001          "/>
    <s v="CHATARRA NO GRAVADA           "/>
    <s v="  900442201"/>
    <s v="RECUPERAR S.A.S."/>
    <s v="80999003            "/>
    <x v="0"/>
    <m/>
    <m/>
    <m/>
    <s v="001855"/>
    <s v="REC SEPT 1011              "/>
    <s v="09/16/2019"/>
    <n v="0"/>
    <n v="2898805"/>
    <n v="2898805"/>
    <x v="3"/>
    <s v="Ingreso"/>
  </r>
  <r>
    <s v="2019"/>
    <x v="7"/>
    <s v="16"/>
    <x v="0"/>
    <s v="000008662"/>
    <s v="000008662"/>
    <s v="4174052001          "/>
    <s v="CHATARRA NO GRAVADA           "/>
    <s v="  900442201"/>
    <s v="RECUPERAR S.A.S."/>
    <s v="80999003            "/>
    <x v="0"/>
    <m/>
    <m/>
    <m/>
    <s v="001856"/>
    <s v="REC SEPT 1011              "/>
    <s v="09/16/2019"/>
    <n v="0"/>
    <n v="6819"/>
    <n v="6819"/>
    <x v="3"/>
    <s v="Ingreso"/>
  </r>
  <r>
    <s v="2019"/>
    <x v="7"/>
    <s v="16"/>
    <x v="0"/>
    <s v="000008662"/>
    <s v="000008662"/>
    <s v="4174052001          "/>
    <s v="CHATARRA NO GRAVADA           "/>
    <s v="  900442201"/>
    <s v="RECUPERAR S.A.S."/>
    <s v="80999003            "/>
    <x v="0"/>
    <m/>
    <m/>
    <m/>
    <s v="001857"/>
    <s v="REC SEPT 1011              "/>
    <s v="09/16/2019"/>
    <n v="0"/>
    <n v="41366"/>
    <n v="41366"/>
    <x v="3"/>
    <s v="Ingreso"/>
  </r>
  <r>
    <s v="2019"/>
    <x v="7"/>
    <s v="16"/>
    <x v="0"/>
    <s v="000008662"/>
    <s v="000008662"/>
    <s v="4174052001          "/>
    <s v="CHATARRA NO GRAVADA           "/>
    <s v="  900442201"/>
    <s v="RECUPERAR S.A.S."/>
    <s v="80999003            "/>
    <x v="0"/>
    <m/>
    <m/>
    <m/>
    <s v="001858"/>
    <s v="REC SEPT 1011              "/>
    <s v="09/16/2019"/>
    <n v="0"/>
    <n v="726807"/>
    <n v="726807"/>
    <x v="3"/>
    <s v="Ingreso"/>
  </r>
  <r>
    <s v="2019"/>
    <x v="7"/>
    <s v="16"/>
    <x v="0"/>
    <s v="000008662"/>
    <s v="000008662"/>
    <s v="4174052001          "/>
    <s v="CHATARRA NO GRAVADA           "/>
    <s v="  900442201"/>
    <s v="RECUPERAR S.A.S."/>
    <s v="80999003            "/>
    <x v="0"/>
    <m/>
    <m/>
    <m/>
    <s v="001859"/>
    <s v="REC SEPT 1011              "/>
    <s v="09/16/2019"/>
    <n v="0"/>
    <n v="49092"/>
    <n v="49092"/>
    <x v="3"/>
    <s v="Ingreso"/>
  </r>
  <r>
    <s v="2019"/>
    <x v="7"/>
    <s v="16"/>
    <x v="0"/>
    <s v="000008662"/>
    <s v="000008662"/>
    <s v="4174052001          "/>
    <s v="CHATARRA NO GRAVADA           "/>
    <s v="  900442201"/>
    <s v="RECUPERAR S.A.S."/>
    <s v="80999005            "/>
    <x v="2"/>
    <m/>
    <m/>
    <m/>
    <s v="001853"/>
    <s v="REC SEPT 1011              "/>
    <s v="09/16/2019"/>
    <n v="0"/>
    <n v="1067885"/>
    <n v="1067885"/>
    <x v="3"/>
    <s v="Ingreso"/>
  </r>
  <r>
    <s v="2019"/>
    <x v="7"/>
    <s v="16"/>
    <x v="0"/>
    <s v="000008662"/>
    <s v="000008662"/>
    <s v="4174052001          "/>
    <s v="CHATARRA NO GRAVADA           "/>
    <s v="  900442201"/>
    <s v="RECUPERAR S.A.S."/>
    <s v="80999005            "/>
    <x v="2"/>
    <m/>
    <m/>
    <m/>
    <s v="001854"/>
    <s v="REC SEPT 1011              "/>
    <s v="09/16/2019"/>
    <n v="0"/>
    <n v="9546"/>
    <n v="9546"/>
    <x v="3"/>
    <s v="Ingreso"/>
  </r>
  <r>
    <s v="2019"/>
    <x v="7"/>
    <s v="16"/>
    <x v="0"/>
    <s v="000008663"/>
    <s v="000008663"/>
    <s v="4174052001          "/>
    <s v="CHATARRA NO GRAVADA           "/>
    <s v="  900442201"/>
    <s v="RECUPERAR S.A.S."/>
    <s v="80999003            "/>
    <x v="0"/>
    <m/>
    <m/>
    <m/>
    <s v="001887"/>
    <s v="REC SEPT 1213              "/>
    <s v="09/16/2019"/>
    <n v="0"/>
    <n v="711480"/>
    <n v="711480"/>
    <x v="3"/>
    <s v="Ingreso"/>
  </r>
  <r>
    <s v="2019"/>
    <x v="7"/>
    <s v="16"/>
    <x v="0"/>
    <s v="000008663"/>
    <s v="000008663"/>
    <s v="4174052001          "/>
    <s v="CHATARRA NO GRAVADA           "/>
    <s v="  900442201"/>
    <s v="RECUPERAR S.A.S."/>
    <s v="80999003            "/>
    <x v="0"/>
    <m/>
    <m/>
    <m/>
    <s v="001888"/>
    <s v="REC SEPT 1213              "/>
    <s v="09/16/2019"/>
    <n v="0"/>
    <n v="2487485"/>
    <n v="2487485"/>
    <x v="3"/>
    <s v="Ingreso"/>
  </r>
  <r>
    <s v="2019"/>
    <x v="7"/>
    <s v="16"/>
    <x v="0"/>
    <s v="000008663"/>
    <s v="000008663"/>
    <s v="4174052001          "/>
    <s v="CHATARRA NO GRAVADA           "/>
    <s v="  900442201"/>
    <s v="RECUPERAR S.A.S."/>
    <s v="80999003            "/>
    <x v="0"/>
    <m/>
    <m/>
    <m/>
    <s v="001889"/>
    <s v="REC SEPT 1213              "/>
    <s v="09/16/2019"/>
    <n v="0"/>
    <n v="90920"/>
    <n v="90920"/>
    <x v="3"/>
    <s v="Ingreso"/>
  </r>
  <r>
    <s v="2019"/>
    <x v="7"/>
    <s v="16"/>
    <x v="0"/>
    <s v="000008663"/>
    <s v="000008663"/>
    <s v="4174052001          "/>
    <s v="CHATARRA NO GRAVADA           "/>
    <s v="  900442201"/>
    <s v="RECUPERAR S.A.S."/>
    <s v="80999003            "/>
    <x v="0"/>
    <m/>
    <m/>
    <m/>
    <s v="001890"/>
    <s v="REC SEPT 1213              "/>
    <s v="09/16/2019"/>
    <n v="0"/>
    <n v="18544"/>
    <n v="18544"/>
    <x v="3"/>
    <s v="Ingreso"/>
  </r>
  <r>
    <s v="2019"/>
    <x v="7"/>
    <s v="16"/>
    <x v="0"/>
    <s v="000008663"/>
    <s v="000008663"/>
    <s v="4174052001          "/>
    <s v="CHATARRA NO GRAVADA           "/>
    <s v="  900442201"/>
    <s v="RECUPERAR S.A.S."/>
    <s v="80999003            "/>
    <x v="0"/>
    <m/>
    <m/>
    <m/>
    <s v="001891"/>
    <s v="REC SEPT 1213              "/>
    <s v="09/16/2019"/>
    <n v="0"/>
    <n v="363340"/>
    <n v="363340"/>
    <x v="3"/>
    <s v="Ingreso"/>
  </r>
  <r>
    <s v="2019"/>
    <x v="7"/>
    <s v="16"/>
    <x v="0"/>
    <s v="000008663"/>
    <s v="000008663"/>
    <s v="4174052001          "/>
    <s v="CHATARRA NO GRAVADA           "/>
    <s v="  900442201"/>
    <s v="RECUPERAR S.A.S."/>
    <s v="80999003            "/>
    <x v="0"/>
    <m/>
    <m/>
    <m/>
    <s v="001892"/>
    <s v="REC SEPT 1213              "/>
    <s v="09/16/2019"/>
    <n v="0"/>
    <n v="22274"/>
    <n v="22274"/>
    <x v="3"/>
    <s v="Ingreso"/>
  </r>
  <r>
    <s v="2019"/>
    <x v="7"/>
    <s v="16"/>
    <x v="0"/>
    <s v="000008663"/>
    <s v="000008663"/>
    <s v="4174052001          "/>
    <s v="CHATARRA NO GRAVADA           "/>
    <s v="  900442201"/>
    <s v="RECUPERAR S.A.S."/>
    <s v="80999003            "/>
    <x v="0"/>
    <m/>
    <m/>
    <m/>
    <s v="001893"/>
    <s v="REC SEPT 1213              "/>
    <s v="09/16/2019"/>
    <n v="0"/>
    <n v="283198"/>
    <n v="283198"/>
    <x v="3"/>
    <s v="Ingreso"/>
  </r>
  <r>
    <s v="2019"/>
    <x v="7"/>
    <s v="16"/>
    <x v="0"/>
    <s v="000008663"/>
    <s v="000008663"/>
    <s v="4174052001          "/>
    <s v="CHATARRA NO GRAVADA           "/>
    <s v="  900442201"/>
    <s v="RECUPERAR S.A.S."/>
    <s v="80999003            "/>
    <x v="0"/>
    <m/>
    <m/>
    <m/>
    <s v="001894"/>
    <s v="REC SEPT 1213              "/>
    <s v="09/16/2019"/>
    <n v="0"/>
    <n v="153634"/>
    <n v="153634"/>
    <x v="3"/>
    <s v="Ingreso"/>
  </r>
  <r>
    <s v="2019"/>
    <x v="7"/>
    <s v="16"/>
    <x v="0"/>
    <s v="000008663"/>
    <s v="000008663"/>
    <s v="4174052001          "/>
    <s v="CHATARRA NO GRAVADA           "/>
    <s v="  900442201"/>
    <s v="RECUPERAR S.A.S."/>
    <s v="80999003            "/>
    <x v="0"/>
    <m/>
    <m/>
    <m/>
    <s v="001895"/>
    <s v="REC SEPT 1213              "/>
    <s v="09/16/2019"/>
    <n v="0"/>
    <n v="159549"/>
    <n v="159549"/>
    <x v="3"/>
    <s v="Ingreso"/>
  </r>
  <r>
    <s v="2019"/>
    <x v="7"/>
    <s v="16"/>
    <x v="0"/>
    <s v="000008663"/>
    <s v="000008663"/>
    <s v="4174052001          "/>
    <s v="CHATARRA NO GRAVADA           "/>
    <s v="  900442201"/>
    <s v="RECUPERAR S.A.S."/>
    <s v="80999006            "/>
    <x v="5"/>
    <m/>
    <m/>
    <m/>
    <s v="001882"/>
    <s v="REC SEPT 1213              "/>
    <s v="09/16/2019"/>
    <n v="0"/>
    <n v="17587"/>
    <n v="17587"/>
    <x v="3"/>
    <s v="Ingreso"/>
  </r>
  <r>
    <s v="2019"/>
    <x v="7"/>
    <s v="16"/>
    <x v="0"/>
    <s v="000008663"/>
    <s v="000008663"/>
    <s v="4174052001          "/>
    <s v="CHATARRA NO GRAVADA           "/>
    <s v="  900442201"/>
    <s v="RECUPERAR S.A.S."/>
    <s v="80999006            "/>
    <x v="5"/>
    <m/>
    <m/>
    <m/>
    <s v="001884"/>
    <s v="REC SEPT 1213              "/>
    <s v="09/16/2019"/>
    <n v="0"/>
    <n v="4724"/>
    <n v="4724"/>
    <x v="3"/>
    <s v="Ingreso"/>
  </r>
  <r>
    <s v="2019"/>
    <x v="7"/>
    <s v="17"/>
    <x v="0"/>
    <s v="000008679"/>
    <s v="000008679"/>
    <s v="4174052001          "/>
    <s v="CHATARRA NO GRAVADA           "/>
    <s v="   71670551"/>
    <s v="VILLEGAS CALLE JOHN JAIRO"/>
    <s v="80999002            "/>
    <x v="1"/>
    <m/>
    <m/>
    <m/>
    <s v="002008"/>
    <s v="REC AGOSTO 2631            "/>
    <s v="09/17/2019"/>
    <n v="0"/>
    <n v="56000"/>
    <n v="56000"/>
    <x v="3"/>
    <s v="Ingreso"/>
  </r>
  <r>
    <s v="2019"/>
    <x v="7"/>
    <s v="17"/>
    <x v="0"/>
    <s v="000008679"/>
    <s v="000008679"/>
    <s v="4174052001          "/>
    <s v="CHATARRA NO GRAVADA           "/>
    <s v="   71670551"/>
    <s v="VILLEGAS CALLE JOHN JAIRO"/>
    <s v="80999002            "/>
    <x v="1"/>
    <m/>
    <m/>
    <m/>
    <s v="002009"/>
    <s v="REC AGOSTO 2631            "/>
    <s v="09/17/2019"/>
    <n v="0"/>
    <n v="2909720"/>
    <n v="2909720"/>
    <x v="3"/>
    <s v="Ingreso"/>
  </r>
  <r>
    <s v="2019"/>
    <x v="7"/>
    <s v="17"/>
    <x v="0"/>
    <s v="000008679"/>
    <s v="000008679"/>
    <s v="4174052001          "/>
    <s v="CHATARRA NO GRAVADA           "/>
    <s v="   71670551"/>
    <s v="VILLEGAS CALLE JOHN JAIRO"/>
    <s v="80999002            "/>
    <x v="1"/>
    <m/>
    <m/>
    <m/>
    <s v="002010"/>
    <s v="REC AGOSTO 2631            "/>
    <s v="09/17/2019"/>
    <n v="0"/>
    <n v="10500"/>
    <n v="10500"/>
    <x v="3"/>
    <s v="Ingreso"/>
  </r>
  <r>
    <s v="2019"/>
    <x v="7"/>
    <s v="17"/>
    <x v="0"/>
    <s v="000008679"/>
    <s v="000008679"/>
    <s v="4174052001          "/>
    <s v="CHATARRA NO GRAVADA           "/>
    <s v="   71670551"/>
    <s v="VILLEGAS CALLE JOHN JAIRO"/>
    <s v="80999002            "/>
    <x v="1"/>
    <m/>
    <m/>
    <m/>
    <s v="002011"/>
    <s v="REC AGOSTO 2631            "/>
    <s v="09/17/2019"/>
    <n v="0"/>
    <n v="44000"/>
    <n v="44000"/>
    <x v="3"/>
    <s v="Ingreso"/>
  </r>
  <r>
    <s v="2019"/>
    <x v="7"/>
    <s v="17"/>
    <x v="0"/>
    <s v="000008679"/>
    <s v="000008679"/>
    <s v="4174052001          "/>
    <s v="CHATARRA NO GRAVADA           "/>
    <s v="   71670551"/>
    <s v="VILLEGAS CALLE JOHN JAIRO"/>
    <s v="80999002            "/>
    <x v="1"/>
    <m/>
    <m/>
    <m/>
    <s v="002012"/>
    <s v="REC AGOSTO 2631            "/>
    <s v="09/17/2019"/>
    <n v="0"/>
    <n v="48000"/>
    <n v="48000"/>
    <x v="3"/>
    <s v="Ingreso"/>
  </r>
  <r>
    <s v="2019"/>
    <x v="7"/>
    <s v="17"/>
    <x v="0"/>
    <s v="000008679"/>
    <s v="000008679"/>
    <s v="4174052001          "/>
    <s v="CHATARRA NO GRAVADA           "/>
    <s v="   71670551"/>
    <s v="VILLEGAS CALLE JOHN JAIRO"/>
    <s v="80999002            "/>
    <x v="1"/>
    <m/>
    <m/>
    <m/>
    <s v="002013"/>
    <s v="REC AGOSTO 2631            "/>
    <s v="09/17/2019"/>
    <n v="0"/>
    <n v="49000"/>
    <n v="49000"/>
    <x v="3"/>
    <s v="Ingreso"/>
  </r>
  <r>
    <s v="2019"/>
    <x v="7"/>
    <s v="17"/>
    <x v="0"/>
    <s v="000008679"/>
    <s v="000008679"/>
    <s v="4174052001          "/>
    <s v="CHATARRA NO GRAVADA           "/>
    <s v="   71670551"/>
    <s v="VILLEGAS CALLE JOHN JAIRO"/>
    <s v="80999002            "/>
    <x v="1"/>
    <m/>
    <m/>
    <m/>
    <s v="002014"/>
    <s v="REC SEPT 28                "/>
    <s v="09/17/2019"/>
    <n v="0"/>
    <n v="22000"/>
    <n v="22000"/>
    <x v="3"/>
    <s v="Ingreso"/>
  </r>
  <r>
    <s v="2019"/>
    <x v="7"/>
    <s v="17"/>
    <x v="0"/>
    <s v="000008679"/>
    <s v="000008679"/>
    <s v="4174052001          "/>
    <s v="CHATARRA NO GRAVADA           "/>
    <s v="   71670551"/>
    <s v="VILLEGAS CALLE JOHN JAIRO"/>
    <s v="80999002            "/>
    <x v="1"/>
    <m/>
    <m/>
    <m/>
    <s v="002015"/>
    <s v="REC SEPT 28                "/>
    <s v="09/17/2019"/>
    <n v="0"/>
    <n v="62400"/>
    <n v="62400"/>
    <x v="3"/>
    <s v="Ingreso"/>
  </r>
  <r>
    <s v="2019"/>
    <x v="7"/>
    <s v="17"/>
    <x v="0"/>
    <s v="000008679"/>
    <s v="000008679"/>
    <s v="4174052001          "/>
    <s v="CHATARRA NO GRAVADA           "/>
    <s v="   71670551"/>
    <s v="VILLEGAS CALLE JOHN JAIRO"/>
    <s v="80999002            "/>
    <x v="1"/>
    <m/>
    <m/>
    <m/>
    <s v="002016"/>
    <s v="REC SEPT 28                "/>
    <s v="09/17/2019"/>
    <n v="0"/>
    <n v="1103080"/>
    <n v="1103080"/>
    <x v="3"/>
    <s v="Ingreso"/>
  </r>
  <r>
    <s v="2019"/>
    <x v="7"/>
    <s v="17"/>
    <x v="0"/>
    <s v="000008679"/>
    <s v="000008679"/>
    <s v="4174052001          "/>
    <s v="CHATARRA NO GRAVADA           "/>
    <s v="   71670551"/>
    <s v="VILLEGAS CALLE JOHN JAIRO"/>
    <s v="80999002            "/>
    <x v="1"/>
    <m/>
    <m/>
    <m/>
    <s v="002019"/>
    <s v="REC SEPT 915               "/>
    <s v="09/17/2019"/>
    <n v="0"/>
    <n v="22000"/>
    <n v="22000"/>
    <x v="3"/>
    <s v="Ingreso"/>
  </r>
  <r>
    <s v="2019"/>
    <x v="7"/>
    <s v="17"/>
    <x v="0"/>
    <s v="000008679"/>
    <s v="000008679"/>
    <s v="4174052001          "/>
    <s v="CHATARRA NO GRAVADA           "/>
    <s v="   71670551"/>
    <s v="VILLEGAS CALLE JOHN JAIRO"/>
    <s v="80999002            "/>
    <x v="1"/>
    <m/>
    <m/>
    <m/>
    <s v="002020"/>
    <s v="REC SEPT 915               "/>
    <s v="09/17/2019"/>
    <n v="0"/>
    <n v="9600"/>
    <n v="9600"/>
    <x v="3"/>
    <s v="Ingreso"/>
  </r>
  <r>
    <s v="2019"/>
    <x v="7"/>
    <s v="17"/>
    <x v="0"/>
    <s v="000008679"/>
    <s v="000008679"/>
    <s v="4174052001          "/>
    <s v="CHATARRA NO GRAVADA           "/>
    <s v="   71670551"/>
    <s v="VILLEGAS CALLE JOHN JAIRO"/>
    <s v="80999002            "/>
    <x v="1"/>
    <m/>
    <m/>
    <m/>
    <s v="002023"/>
    <s v="REC SEPT 915               "/>
    <s v="09/17/2019"/>
    <n v="0"/>
    <n v="88000"/>
    <n v="88000"/>
    <x v="3"/>
    <s v="Ingreso"/>
  </r>
  <r>
    <s v="2019"/>
    <x v="7"/>
    <s v="17"/>
    <x v="0"/>
    <s v="000008679"/>
    <s v="000008679"/>
    <s v="4174052001          "/>
    <s v="CHATARRA NO GRAVADA           "/>
    <s v="   71670551"/>
    <s v="VILLEGAS CALLE JOHN JAIRO"/>
    <s v="80999002            "/>
    <x v="1"/>
    <m/>
    <m/>
    <m/>
    <s v="002024"/>
    <s v="REC SEPT 915               "/>
    <s v="09/17/2019"/>
    <n v="0"/>
    <n v="420640"/>
    <n v="420640"/>
    <x v="3"/>
    <s v="Ingreso"/>
  </r>
  <r>
    <s v="2019"/>
    <x v="7"/>
    <s v="17"/>
    <x v="0"/>
    <s v="000008679"/>
    <s v="000008679"/>
    <s v="4174052001          "/>
    <s v="CHATARRA NO GRAVADA           "/>
    <s v="   71670551"/>
    <s v="VILLEGAS CALLE JOHN JAIRO"/>
    <s v="80999002            "/>
    <x v="1"/>
    <m/>
    <m/>
    <m/>
    <s v="002029"/>
    <s v="REC SEPT 915               "/>
    <s v="09/17/2019"/>
    <n v="0"/>
    <n v="512000"/>
    <n v="512000"/>
    <x v="3"/>
    <s v="Ingreso"/>
  </r>
  <r>
    <s v="2019"/>
    <x v="7"/>
    <s v="18"/>
    <x v="0"/>
    <s v="000008680"/>
    <s v="000008680"/>
    <s v="4174052001          "/>
    <s v="CHATARRA NO GRAVADA           "/>
    <s v="  900442201"/>
    <s v="RECUPERAR S.A.S."/>
    <s v="80999002            "/>
    <x v="1"/>
    <m/>
    <m/>
    <m/>
    <s v="002078"/>
    <s v="REC SEPT 1416              "/>
    <s v="09/18/2019"/>
    <n v="0"/>
    <n v="2115"/>
    <n v="2115"/>
    <x v="3"/>
    <s v="Ingreso"/>
  </r>
  <r>
    <s v="2019"/>
    <x v="7"/>
    <s v="18"/>
    <x v="0"/>
    <s v="000008680"/>
    <s v="000008680"/>
    <s v="4174052001          "/>
    <s v="CHATARRA NO GRAVADA           "/>
    <s v="  900442201"/>
    <s v="RECUPERAR S.A.S."/>
    <s v="80999005            "/>
    <x v="2"/>
    <m/>
    <m/>
    <m/>
    <s v="002094"/>
    <s v="REC SEPT 1416              "/>
    <s v="09/18/2019"/>
    <n v="0"/>
    <n v="849940"/>
    <n v="849940"/>
    <x v="3"/>
    <s v="Ingreso"/>
  </r>
  <r>
    <s v="2019"/>
    <x v="7"/>
    <s v="18"/>
    <x v="0"/>
    <s v="000008680"/>
    <s v="000008680"/>
    <s v="4174052001          "/>
    <s v="CHATARRA NO GRAVADA           "/>
    <s v="  900442201"/>
    <s v="RECUPERAR S.A.S."/>
    <s v="80999005            "/>
    <x v="2"/>
    <m/>
    <m/>
    <m/>
    <s v="002096"/>
    <s v="REC SEPT 1416              "/>
    <s v="09/18/2019"/>
    <n v="0"/>
    <n v="176760"/>
    <n v="176760"/>
    <x v="3"/>
    <s v="Ingreso"/>
  </r>
  <r>
    <s v="2019"/>
    <x v="7"/>
    <s v="18"/>
    <x v="0"/>
    <s v="000008680"/>
    <s v="000008680"/>
    <s v="4174052001          "/>
    <s v="CHATARRA NO GRAVADA           "/>
    <s v="  900442201"/>
    <s v="RECUPERAR S.A.S."/>
    <s v="80999005            "/>
    <x v="2"/>
    <m/>
    <m/>
    <m/>
    <s v="002097"/>
    <s v="REC SEPT 1416              "/>
    <s v="09/18/2019"/>
    <n v="0"/>
    <n v="272720"/>
    <n v="272720"/>
    <x v="3"/>
    <s v="Ingreso"/>
  </r>
  <r>
    <s v="2019"/>
    <x v="7"/>
    <s v="18"/>
    <x v="0"/>
    <s v="000008680"/>
    <s v="000008680"/>
    <s v="4174052001          "/>
    <s v="CHATARRA NO GRAVADA           "/>
    <s v="  900442201"/>
    <s v="RECUPERAR S.A.S."/>
    <s v="80999005            "/>
    <x v="2"/>
    <m/>
    <m/>
    <m/>
    <s v="002098"/>
    <s v="REC SEPT 1416              "/>
    <s v="09/18/2019"/>
    <n v="0"/>
    <n v="271814"/>
    <n v="271814"/>
    <x v="3"/>
    <s v="Ingreso"/>
  </r>
  <r>
    <s v="2019"/>
    <x v="7"/>
    <s v="18"/>
    <x v="0"/>
    <s v="000008680"/>
    <s v="000008680"/>
    <s v="4174052001          "/>
    <s v="CHATARRA NO GRAVADA           "/>
    <s v="  900442201"/>
    <s v="RECUPERAR S.A.S."/>
    <s v="80999005            "/>
    <x v="2"/>
    <m/>
    <m/>
    <m/>
    <s v="002099"/>
    <s v="REC SEPT 1416              "/>
    <s v="09/18/2019"/>
    <n v="0"/>
    <n v="85911"/>
    <n v="85911"/>
    <x v="3"/>
    <s v="Ingreso"/>
  </r>
  <r>
    <s v="2019"/>
    <x v="7"/>
    <s v="18"/>
    <x v="0"/>
    <s v="000008680"/>
    <s v="000008680"/>
    <s v="4174052001          "/>
    <s v="CHATARRA NO GRAVADA           "/>
    <s v="  900442201"/>
    <s v="RECUPERAR S.A.S."/>
    <s v="80999008            "/>
    <x v="4"/>
    <m/>
    <m/>
    <m/>
    <s v="002100"/>
    <s v="REC SEPT 1416              "/>
    <s v="09/18/2019"/>
    <n v="0"/>
    <n v="1018745"/>
    <n v="1018745"/>
    <x v="3"/>
    <s v="Ingreso"/>
  </r>
  <r>
    <s v="2019"/>
    <x v="7"/>
    <s v="18"/>
    <x v="0"/>
    <s v="000008680"/>
    <s v="000008680"/>
    <s v="4174052001          "/>
    <s v="CHATARRA NO GRAVADA           "/>
    <s v="  900442201"/>
    <s v="RECUPERAR S.A.S."/>
    <s v="80999008            "/>
    <x v="4"/>
    <m/>
    <m/>
    <m/>
    <s v="002101"/>
    <s v="REC SEPT 1416              "/>
    <s v="09/18/2019"/>
    <n v="0"/>
    <n v="54010"/>
    <n v="54010"/>
    <x v="3"/>
    <s v="Ingreso"/>
  </r>
  <r>
    <s v="2019"/>
    <x v="7"/>
    <s v="18"/>
    <x v="0"/>
    <s v="000008680"/>
    <s v="000008680"/>
    <s v="4174052001          "/>
    <s v="CHATARRA NO GRAVADA           "/>
    <s v="  900442201"/>
    <s v="RECUPERAR S.A.S."/>
    <s v="80999008            "/>
    <x v="4"/>
    <m/>
    <m/>
    <m/>
    <s v="002102"/>
    <s v="REC SEPT 1416              "/>
    <s v="09/18/2019"/>
    <n v="0"/>
    <n v="54094"/>
    <n v="54094"/>
    <x v="3"/>
    <s v="Ingreso"/>
  </r>
  <r>
    <s v="2019"/>
    <x v="7"/>
    <s v="18"/>
    <x v="0"/>
    <s v="000008680"/>
    <s v="000008680"/>
    <s v="4174052001          "/>
    <s v="CHATARRA NO GRAVADA           "/>
    <s v="  900442201"/>
    <s v="RECUPERAR S.A.S."/>
    <s v="80999008            "/>
    <x v="4"/>
    <m/>
    <m/>
    <m/>
    <s v="002103"/>
    <s v="REC SEPT 1416              "/>
    <s v="09/18/2019"/>
    <n v="0"/>
    <n v="224542"/>
    <n v="224542"/>
    <x v="3"/>
    <s v="Ingreso"/>
  </r>
  <r>
    <s v="2019"/>
    <x v="7"/>
    <s v="18"/>
    <x v="0"/>
    <s v="000008680"/>
    <s v="000008680"/>
    <s v="4174052001          "/>
    <s v="CHATARRA NO GRAVADA           "/>
    <s v="  900442201"/>
    <s v="RECUPERAR S.A.S."/>
    <s v="80999008            "/>
    <x v="4"/>
    <m/>
    <m/>
    <m/>
    <s v="002104"/>
    <s v="REC SEPT 1416              "/>
    <s v="09/18/2019"/>
    <n v="0"/>
    <n v="36819"/>
    <n v="36819"/>
    <x v="3"/>
    <s v="Ingreso"/>
  </r>
  <r>
    <s v="2019"/>
    <x v="7"/>
    <s v="18"/>
    <x v="0"/>
    <s v="000008685"/>
    <s v="000008685"/>
    <s v="4174052001          "/>
    <s v="CHATARRA NO GRAVADA           "/>
    <s v="  800013252"/>
    <s v="CTA DE RECICLAJE Y SERVICIOS C"/>
    <s v="80999004            "/>
    <x v="3"/>
    <m/>
    <m/>
    <m/>
    <s v="002131"/>
    <s v="RECICLAJE                   "/>
    <s v="09/18/2019"/>
    <n v="0"/>
    <n v="95100"/>
    <n v="95100"/>
    <x v="3"/>
    <s v="Ingreso"/>
  </r>
  <r>
    <s v="2019"/>
    <x v="7"/>
    <s v="23"/>
    <x v="0"/>
    <s v="000008689"/>
    <s v="000008689"/>
    <s v="4174052001          "/>
    <s v="CHATARRA NO GRAVADA           "/>
    <s v="  900442201"/>
    <s v="RECUPERAR S.A.S."/>
    <s v="80999003            "/>
    <x v="0"/>
    <m/>
    <m/>
    <m/>
    <s v="002328"/>
    <s v="REC SEPT 17                 "/>
    <s v="09/23/2019"/>
    <n v="0"/>
    <n v="1053780"/>
    <n v="1053780"/>
    <x v="3"/>
    <s v="Ingreso"/>
  </r>
  <r>
    <s v="2019"/>
    <x v="7"/>
    <s v="23"/>
    <x v="0"/>
    <s v="000008689"/>
    <s v="000008689"/>
    <s v="4174052001          "/>
    <s v="CHATARRA NO GRAVADA           "/>
    <s v="  900442201"/>
    <s v="RECUPERAR S.A.S."/>
    <s v="80999003            "/>
    <x v="0"/>
    <m/>
    <m/>
    <m/>
    <s v="002329"/>
    <s v="REC SEPT 17                 "/>
    <s v="09/23/2019"/>
    <n v="0"/>
    <n v="1829795"/>
    <n v="1829795"/>
    <x v="3"/>
    <s v="Ingreso"/>
  </r>
  <r>
    <s v="2019"/>
    <x v="7"/>
    <s v="23"/>
    <x v="0"/>
    <s v="000008689"/>
    <s v="000008689"/>
    <s v="4174052001          "/>
    <s v="CHATARRA NO GRAVADA           "/>
    <s v="  900442201"/>
    <s v="RECUPERAR S.A.S."/>
    <s v="80999003            "/>
    <x v="0"/>
    <m/>
    <m/>
    <m/>
    <s v="002330"/>
    <s v="REC SEPT 17                 "/>
    <s v="09/23/2019"/>
    <n v="0"/>
    <n v="61371"/>
    <n v="61371"/>
    <x v="3"/>
    <s v="Ingreso"/>
  </r>
  <r>
    <s v="2019"/>
    <x v="7"/>
    <s v="23"/>
    <x v="0"/>
    <s v="000008689"/>
    <s v="000008689"/>
    <s v="4174052001          "/>
    <s v="CHATARRA NO GRAVADA           "/>
    <s v="  900442201"/>
    <s v="RECUPERAR S.A.S."/>
    <s v="80999003            "/>
    <x v="0"/>
    <m/>
    <m/>
    <m/>
    <s v="002331"/>
    <s v="REC SEPT 17                 "/>
    <s v="09/23/2019"/>
    <n v="0"/>
    <n v="12273"/>
    <n v="12273"/>
    <x v="3"/>
    <s v="Ingreso"/>
  </r>
  <r>
    <s v="2019"/>
    <x v="7"/>
    <s v="23"/>
    <x v="0"/>
    <s v="000008689"/>
    <s v="000008689"/>
    <s v="4174052001          "/>
    <s v="CHATARRA NO GRAVADA           "/>
    <s v="  900442201"/>
    <s v="RECUPERAR S.A.S."/>
    <s v="80999008            "/>
    <x v="4"/>
    <m/>
    <m/>
    <m/>
    <s v="002332"/>
    <s v="REC SEPT 17                 "/>
    <s v="09/23/2019"/>
    <n v="0"/>
    <n v="671125"/>
    <n v="671125"/>
    <x v="3"/>
    <s v="Ingreso"/>
  </r>
  <r>
    <s v="2019"/>
    <x v="7"/>
    <s v="23"/>
    <x v="0"/>
    <s v="000008689"/>
    <s v="000008689"/>
    <s v="4174052001          "/>
    <s v="CHATARRA NO GRAVADA           "/>
    <s v="  900442201"/>
    <s v="RECUPERAR S.A.S."/>
    <s v="80999008            "/>
    <x v="4"/>
    <m/>
    <m/>
    <m/>
    <s v="002334"/>
    <s v="REC SEPT 17                 "/>
    <s v="09/23/2019"/>
    <n v="0"/>
    <n v="110475"/>
    <n v="110475"/>
    <x v="3"/>
    <s v="Ingreso"/>
  </r>
  <r>
    <s v="2019"/>
    <x v="7"/>
    <s v="23"/>
    <x v="0"/>
    <s v="000008690"/>
    <s v="000008690"/>
    <s v="4174052001          "/>
    <s v="CHATARRA NO GRAVADA           "/>
    <s v="  900442201"/>
    <s v="RECUPERAR S.A.S."/>
    <s v="80999003            "/>
    <x v="0"/>
    <m/>
    <m/>
    <m/>
    <s v="002354"/>
    <s v="REC SEPT 18                 "/>
    <s v="09/23/2019"/>
    <n v="0"/>
    <n v="11452"/>
    <n v="11452"/>
    <x v="3"/>
    <s v="Ingreso"/>
  </r>
  <r>
    <s v="2019"/>
    <x v="7"/>
    <s v="23"/>
    <x v="0"/>
    <s v="000008690"/>
    <s v="000008690"/>
    <s v="4174052001          "/>
    <s v="CHATARRA NO GRAVADA           "/>
    <s v="  900442201"/>
    <s v="RECUPERAR S.A.S."/>
    <s v="80999005            "/>
    <x v="2"/>
    <m/>
    <m/>
    <m/>
    <s v="002371"/>
    <s v="REC SEPT 18                 "/>
    <s v="09/23/2019"/>
    <n v="0"/>
    <n v="517790"/>
    <n v="517790"/>
    <x v="3"/>
    <s v="Ingreso"/>
  </r>
  <r>
    <s v="2019"/>
    <x v="7"/>
    <s v="23"/>
    <x v="0"/>
    <s v="000008690"/>
    <s v="000008690"/>
    <s v="4174052001          "/>
    <s v="CHATARRA NO GRAVADA           "/>
    <s v="  900442201"/>
    <s v="RECUPERAR S.A.S."/>
    <s v="80999005            "/>
    <x v="2"/>
    <m/>
    <m/>
    <m/>
    <s v="002373"/>
    <s v="REC SEPT 18                 "/>
    <s v="09/23/2019"/>
    <n v="0"/>
    <n v="494700"/>
    <n v="494700"/>
    <x v="3"/>
    <s v="Ingreso"/>
  </r>
  <r>
    <s v="2019"/>
    <x v="7"/>
    <s v="23"/>
    <x v="0"/>
    <s v="000008690"/>
    <s v="000008690"/>
    <s v="4174052001          "/>
    <s v="CHATARRA NO GRAVADA           "/>
    <s v="  900442201"/>
    <s v="RECUPERAR S.A.S."/>
    <s v="80999005            "/>
    <x v="2"/>
    <m/>
    <m/>
    <m/>
    <s v="002374"/>
    <s v="REC SEPT 18                 "/>
    <s v="09/23/2019"/>
    <n v="0"/>
    <n v="73650"/>
    <n v="73650"/>
    <x v="3"/>
    <s v="Ingreso"/>
  </r>
  <r>
    <s v="2019"/>
    <x v="7"/>
    <s v="23"/>
    <x v="0"/>
    <s v="000008690"/>
    <s v="000008690"/>
    <s v="4174052001          "/>
    <s v="CHATARRA NO GRAVADA           "/>
    <s v="  900442201"/>
    <s v="RECUPERAR S.A.S."/>
    <s v="80999005            "/>
    <x v="2"/>
    <m/>
    <m/>
    <m/>
    <s v="002375"/>
    <s v="REC SEPT 18                 "/>
    <s v="09/23/2019"/>
    <n v="0"/>
    <n v="1145340"/>
    <n v="1145340"/>
    <x v="3"/>
    <s v="Ingreso"/>
  </r>
  <r>
    <s v="2019"/>
    <x v="7"/>
    <s v="23"/>
    <x v="0"/>
    <s v="000008690"/>
    <s v="000008690"/>
    <s v="4174052001          "/>
    <s v="CHATARRA NO GRAVADA           "/>
    <s v="  900442201"/>
    <s v="RECUPERAR S.A.S."/>
    <s v="80999005            "/>
    <x v="2"/>
    <m/>
    <m/>
    <m/>
    <s v="002376"/>
    <s v="REC SEPT 18                 "/>
    <s v="09/23/2019"/>
    <n v="0"/>
    <n v="31820"/>
    <n v="31820"/>
    <x v="3"/>
    <s v="Ingreso"/>
  </r>
  <r>
    <s v="2019"/>
    <x v="7"/>
    <s v="23"/>
    <x v="0"/>
    <s v="000008691"/>
    <s v="000008691"/>
    <s v="4174052001          "/>
    <s v="CHATARRA NO GRAVADA           "/>
    <s v="  900442201"/>
    <s v="RECUPERAR S.A.S."/>
    <s v="80999003            "/>
    <x v="0"/>
    <m/>
    <m/>
    <m/>
    <s v="002406"/>
    <s v="REC SEPT 19                 "/>
    <s v="09/23/2019"/>
    <n v="0"/>
    <n v="381600"/>
    <n v="381600"/>
    <x v="3"/>
    <s v="Ingreso"/>
  </r>
  <r>
    <s v="2019"/>
    <x v="7"/>
    <s v="23"/>
    <x v="0"/>
    <s v="000008691"/>
    <s v="000008691"/>
    <s v="4174052001          "/>
    <s v="CHATARRA NO GRAVADA           "/>
    <s v="  900442201"/>
    <s v="RECUPERAR S.A.S."/>
    <s v="80999003            "/>
    <x v="0"/>
    <m/>
    <m/>
    <m/>
    <s v="002407"/>
    <s v="REC SEPT 19                 "/>
    <s v="09/23/2019"/>
    <n v="0"/>
    <n v="1032395"/>
    <n v="1032395"/>
    <x v="3"/>
    <s v="Ingreso"/>
  </r>
  <r>
    <s v="2019"/>
    <x v="7"/>
    <s v="23"/>
    <x v="0"/>
    <s v="000008691"/>
    <s v="000008691"/>
    <s v="4174052001          "/>
    <s v="CHATARRA NO GRAVADA           "/>
    <s v="  900442201"/>
    <s v="RECUPERAR S.A.S."/>
    <s v="80999003            "/>
    <x v="0"/>
    <m/>
    <m/>
    <m/>
    <s v="002408"/>
    <s v="REC SEPT 19                 "/>
    <s v="09/23/2019"/>
    <n v="0"/>
    <n v="938905"/>
    <n v="938905"/>
    <x v="3"/>
    <s v="Ingreso"/>
  </r>
  <r>
    <s v="2019"/>
    <x v="7"/>
    <s v="23"/>
    <x v="0"/>
    <s v="000008691"/>
    <s v="000008691"/>
    <s v="4174052001          "/>
    <s v="CHATARRA NO GRAVADA           "/>
    <s v="  900442201"/>
    <s v="RECUPERAR S.A.S."/>
    <s v="80999003            "/>
    <x v="0"/>
    <m/>
    <m/>
    <m/>
    <s v="002409"/>
    <s v="REC SEPT 19                 "/>
    <s v="09/23/2019"/>
    <n v="0"/>
    <n v="65917"/>
    <n v="65917"/>
    <x v="3"/>
    <s v="Ingreso"/>
  </r>
  <r>
    <s v="2019"/>
    <x v="7"/>
    <s v="23"/>
    <x v="0"/>
    <s v="000008691"/>
    <s v="000008691"/>
    <s v="4174052001          "/>
    <s v="CHATARRA NO GRAVADA           "/>
    <s v="  900442201"/>
    <s v="RECUPERAR S.A.S."/>
    <s v="80999003            "/>
    <x v="0"/>
    <m/>
    <m/>
    <m/>
    <s v="002410"/>
    <s v="REC SEPT 19                 "/>
    <s v="09/23/2019"/>
    <n v="0"/>
    <n v="115385"/>
    <n v="115385"/>
    <x v="3"/>
    <s v="Ingreso"/>
  </r>
  <r>
    <s v="2019"/>
    <x v="7"/>
    <s v="23"/>
    <x v="0"/>
    <s v="000008691"/>
    <s v="000008691"/>
    <s v="4174052001          "/>
    <s v="CHATARRA NO GRAVADA           "/>
    <s v="  900442201"/>
    <s v="RECUPERAR S.A.S."/>
    <s v="80999003            "/>
    <x v="0"/>
    <m/>
    <m/>
    <m/>
    <s v="002411"/>
    <s v="REC SEPT 19                 "/>
    <s v="09/23/2019"/>
    <n v="0"/>
    <n v="25000"/>
    <n v="25000"/>
    <x v="3"/>
    <s v="Ingreso"/>
  </r>
  <r>
    <s v="2019"/>
    <x v="7"/>
    <s v="23"/>
    <x v="0"/>
    <s v="000008691"/>
    <s v="000008691"/>
    <s v="4174052001          "/>
    <s v="CHATARRA NO GRAVADA           "/>
    <s v="  900442201"/>
    <s v="RECUPERAR S.A.S."/>
    <s v="80999003            "/>
    <x v="0"/>
    <m/>
    <m/>
    <m/>
    <s v="002412"/>
    <s v="REC SEPT 19                 "/>
    <s v="09/23/2019"/>
    <n v="0"/>
    <n v="22274"/>
    <n v="22274"/>
    <x v="3"/>
    <s v="Ingreso"/>
  </r>
  <r>
    <s v="2019"/>
    <x v="7"/>
    <s v="23"/>
    <x v="0"/>
    <s v="000008691"/>
    <s v="000008691"/>
    <s v="4174052001          "/>
    <s v="CHATARRA NO GRAVADA           "/>
    <s v="  900442201"/>
    <s v="RECUPERAR S.A.S."/>
    <s v="80999003            "/>
    <x v="0"/>
    <m/>
    <m/>
    <m/>
    <s v="002413"/>
    <s v="REC SEPT 19                 "/>
    <s v="09/23/2019"/>
    <n v="0"/>
    <n v="372225"/>
    <n v="372225"/>
    <x v="3"/>
    <s v="Ingreso"/>
  </r>
  <r>
    <s v="2019"/>
    <x v="7"/>
    <s v="23"/>
    <x v="0"/>
    <s v="000008691"/>
    <s v="000008691"/>
    <s v="4174052001          "/>
    <s v="CHATARRA NO GRAVADA           "/>
    <s v="  900442201"/>
    <s v="RECUPERAR S.A.S."/>
    <s v="80999003            "/>
    <x v="0"/>
    <m/>
    <m/>
    <m/>
    <s v="002414"/>
    <s v="REC SEPT 19                 "/>
    <s v="09/23/2019"/>
    <n v="0"/>
    <n v="159543"/>
    <n v="159543"/>
    <x v="3"/>
    <s v="Ingreso"/>
  </r>
  <r>
    <s v="2019"/>
    <x v="7"/>
    <s v="23"/>
    <x v="0"/>
    <s v="000008691"/>
    <s v="000008691"/>
    <s v="4174052001          "/>
    <s v="CHATARRA NO GRAVADA           "/>
    <s v="  900442201"/>
    <s v="RECUPERAR S.A.S."/>
    <s v="80999003            "/>
    <x v="0"/>
    <m/>
    <m/>
    <m/>
    <s v="002415"/>
    <s v="REC SEPT 19                 "/>
    <s v="09/23/2019"/>
    <n v="0"/>
    <n v="49092"/>
    <n v="49092"/>
    <x v="3"/>
    <s v="Ingreso"/>
  </r>
  <r>
    <s v="2019"/>
    <x v="7"/>
    <s v="23"/>
    <x v="0"/>
    <s v="000008691"/>
    <s v="000008691"/>
    <s v="4174052001          "/>
    <s v="CHATARRA NO GRAVADA           "/>
    <s v="  900442201"/>
    <s v="RECUPERAR S.A.S."/>
    <s v="80999005            "/>
    <x v="2"/>
    <m/>
    <m/>
    <m/>
    <s v="002403"/>
    <s v="REC SEPT 19                 "/>
    <s v="09/23/2019"/>
    <n v="0"/>
    <n v="71435"/>
    <n v="71435"/>
    <x v="3"/>
    <s v="Ingreso"/>
  </r>
  <r>
    <s v="2019"/>
    <x v="7"/>
    <s v="23"/>
    <x v="0"/>
    <s v="000008691"/>
    <s v="000008691"/>
    <s v="4174052001          "/>
    <s v="CHATARRA NO GRAVADA           "/>
    <s v="  900442201"/>
    <s v="RECUPERAR S.A.S."/>
    <s v="80999005            "/>
    <x v="2"/>
    <m/>
    <m/>
    <m/>
    <s v="002404"/>
    <s v="REC SEPT 19                 "/>
    <s v="09/23/2019"/>
    <n v="0"/>
    <n v="6364"/>
    <n v="6364"/>
    <x v="3"/>
    <s v="Ingreso"/>
  </r>
  <r>
    <s v="2019"/>
    <x v="7"/>
    <s v="23"/>
    <x v="0"/>
    <s v="000008691"/>
    <s v="000008691"/>
    <s v="4174052001          "/>
    <s v="CHATARRA NO GRAVADA           "/>
    <s v="  900442201"/>
    <s v="RECUPERAR S.A.S."/>
    <s v="80999005            "/>
    <x v="2"/>
    <m/>
    <m/>
    <m/>
    <s v="002405"/>
    <s v="REC SEPT 19                 "/>
    <s v="09/23/2019"/>
    <n v="0"/>
    <n v="12273"/>
    <n v="12273"/>
    <x v="3"/>
    <s v="Ingreso"/>
  </r>
  <r>
    <s v="2019"/>
    <x v="7"/>
    <s v="24"/>
    <x v="0"/>
    <s v="000008692"/>
    <s v="000008692"/>
    <s v="4174052001          "/>
    <s v="CHATARRA NO GRAVADA           "/>
    <s v="  900442201"/>
    <s v="RECUPERAR S.A.S."/>
    <s v="80999003            "/>
    <x v="0"/>
    <m/>
    <m/>
    <m/>
    <s v="002465"/>
    <s v="REC SEPT 2022              "/>
    <s v="09/24/2019"/>
    <n v="0"/>
    <n v="341214"/>
    <n v="341214"/>
    <x v="3"/>
    <s v="Ingreso"/>
  </r>
  <r>
    <s v="2019"/>
    <x v="7"/>
    <s v="24"/>
    <x v="0"/>
    <s v="000008692"/>
    <s v="000008692"/>
    <s v="4174052001          "/>
    <s v="CHATARRA NO GRAVADA           "/>
    <s v="  900442201"/>
    <s v="RECUPERAR S.A.S."/>
    <s v="80999003            "/>
    <x v="0"/>
    <m/>
    <m/>
    <m/>
    <s v="002466"/>
    <s v="REC SEPT 2022              "/>
    <s v="09/24/2019"/>
    <n v="0"/>
    <n v="740285"/>
    <n v="740285"/>
    <x v="3"/>
    <s v="Ingreso"/>
  </r>
  <r>
    <s v="2019"/>
    <x v="7"/>
    <s v="24"/>
    <x v="0"/>
    <s v="000008692"/>
    <s v="000008692"/>
    <s v="4174052001          "/>
    <s v="CHATARRA NO GRAVADA           "/>
    <s v="  900442201"/>
    <s v="RECUPERAR S.A.S."/>
    <s v="80999003            "/>
    <x v="0"/>
    <m/>
    <m/>
    <m/>
    <s v="002467"/>
    <s v="REC SEPT 2022              "/>
    <s v="09/24/2019"/>
    <n v="0"/>
    <n v="1270478"/>
    <n v="1270478"/>
    <x v="3"/>
    <s v="Ingreso"/>
  </r>
  <r>
    <s v="2019"/>
    <x v="7"/>
    <s v="24"/>
    <x v="0"/>
    <s v="000008692"/>
    <s v="000008692"/>
    <s v="4174052001          "/>
    <s v="CHATARRA NO GRAVADA           "/>
    <s v="  900442201"/>
    <s v="RECUPERAR S.A.S."/>
    <s v="80999003            "/>
    <x v="0"/>
    <m/>
    <m/>
    <m/>
    <s v="002468"/>
    <s v="REC SEPT 2022              "/>
    <s v="09/24/2019"/>
    <n v="0"/>
    <n v="149755"/>
    <n v="149755"/>
    <x v="3"/>
    <s v="Ingreso"/>
  </r>
  <r>
    <s v="2019"/>
    <x v="7"/>
    <s v="24"/>
    <x v="0"/>
    <s v="000008692"/>
    <s v="000008692"/>
    <s v="4174052001          "/>
    <s v="CHATARRA NO GRAVADA           "/>
    <s v="  900442201"/>
    <s v="RECUPERAR S.A.S."/>
    <s v="80999003            "/>
    <x v="0"/>
    <m/>
    <m/>
    <m/>
    <s v="002469"/>
    <s v="REC SEPT 2022              "/>
    <s v="09/24/2019"/>
    <n v="0"/>
    <n v="10000"/>
    <n v="10000"/>
    <x v="3"/>
    <s v="Ingreso"/>
  </r>
  <r>
    <s v="2019"/>
    <x v="7"/>
    <s v="24"/>
    <x v="0"/>
    <s v="000008692"/>
    <s v="000008692"/>
    <s v="4174052001          "/>
    <s v="CHATARRA NO GRAVADA           "/>
    <s v="  900442201"/>
    <s v="RECUPERAR S.A.S."/>
    <s v="80999005            "/>
    <x v="2"/>
    <m/>
    <m/>
    <m/>
    <s v="002461"/>
    <s v="REC SEPT 2022              "/>
    <s v="09/24/2019"/>
    <n v="0"/>
    <n v="153790"/>
    <n v="153790"/>
    <x v="3"/>
    <s v="Ingreso"/>
  </r>
  <r>
    <s v="2019"/>
    <x v="7"/>
    <s v="24"/>
    <x v="0"/>
    <s v="000008692"/>
    <s v="000008692"/>
    <s v="4174052001          "/>
    <s v="CHATARRA NO GRAVADA           "/>
    <s v="  900442201"/>
    <s v="RECUPERAR S.A.S."/>
    <s v="80999005            "/>
    <x v="2"/>
    <m/>
    <m/>
    <m/>
    <s v="002463"/>
    <s v="REC SEPT 2022              "/>
    <s v="09/24/2019"/>
    <n v="0"/>
    <n v="29460"/>
    <n v="29460"/>
    <x v="3"/>
    <s v="Ingreso"/>
  </r>
  <r>
    <s v="2019"/>
    <x v="7"/>
    <s v="24"/>
    <x v="0"/>
    <s v="000008692"/>
    <s v="000008692"/>
    <s v="4174052001          "/>
    <s v="CHATARRA NO GRAVADA           "/>
    <s v="  900442201"/>
    <s v="RECUPERAR S.A.S."/>
    <s v="80999005            "/>
    <x v="2"/>
    <m/>
    <m/>
    <m/>
    <s v="002464"/>
    <s v="REC SEPT 2022              "/>
    <s v="09/24/2019"/>
    <n v="0"/>
    <n v="24546"/>
    <n v="24546"/>
    <x v="3"/>
    <s v="Ingreso"/>
  </r>
  <r>
    <s v="2019"/>
    <x v="7"/>
    <s v="25"/>
    <x v="0"/>
    <s v="000008699"/>
    <s v="000008699"/>
    <s v="4174052001          "/>
    <s v="CHATARRA NO GRAVADA           "/>
    <s v="   71670551"/>
    <s v="VILLEGAS CALLE JOHN JAIRO"/>
    <s v="80999002            "/>
    <x v="1"/>
    <m/>
    <m/>
    <m/>
    <s v="002508"/>
    <s v="RECICLAJE                   "/>
    <s v="09/25/2019"/>
    <n v="0"/>
    <n v="1577400"/>
    <n v="1577400"/>
    <x v="3"/>
    <s v="Ingreso"/>
  </r>
  <r>
    <s v="2019"/>
    <x v="7"/>
    <s v="25"/>
    <x v="0"/>
    <s v="000008699"/>
    <s v="000008699"/>
    <s v="4174052001          "/>
    <s v="CHATARRA NO GRAVADA           "/>
    <s v="   71670551"/>
    <s v="VILLEGAS CALLE JOHN JAIRO"/>
    <s v="80999002            "/>
    <x v="1"/>
    <m/>
    <m/>
    <m/>
    <s v="002509"/>
    <s v="RECICLAJE                   "/>
    <s v="09/25/2019"/>
    <n v="0"/>
    <n v="42500"/>
    <n v="42500"/>
    <x v="3"/>
    <s v="Ingreso"/>
  </r>
  <r>
    <s v="2019"/>
    <x v="7"/>
    <s v="25"/>
    <x v="0"/>
    <s v="000008699"/>
    <s v="000008699"/>
    <s v="4174052001          "/>
    <s v="CHATARRA NO GRAVADA           "/>
    <s v="   71670551"/>
    <s v="VILLEGAS CALLE JOHN JAIRO"/>
    <s v="80999002            "/>
    <x v="1"/>
    <m/>
    <m/>
    <m/>
    <s v="002510"/>
    <s v="RECICLAJE                   "/>
    <s v="09/25/2019"/>
    <n v="0"/>
    <n v="7500"/>
    <n v="7500"/>
    <x v="3"/>
    <s v="Ingreso"/>
  </r>
  <r>
    <s v="2019"/>
    <x v="7"/>
    <s v="25"/>
    <x v="0"/>
    <s v="000008699"/>
    <s v="000008699"/>
    <s v="4174052001          "/>
    <s v="CHATARRA NO GRAVADA           "/>
    <s v="   71670551"/>
    <s v="VILLEGAS CALLE JOHN JAIRO"/>
    <s v="80999002            "/>
    <x v="1"/>
    <m/>
    <m/>
    <m/>
    <s v="002511"/>
    <s v="RECICLAJE                   "/>
    <s v="09/25/2019"/>
    <n v="0"/>
    <n v="31500"/>
    <n v="31500"/>
    <x v="3"/>
    <s v="Ingreso"/>
  </r>
  <r>
    <s v="2019"/>
    <x v="7"/>
    <s v="25"/>
    <x v="0"/>
    <s v="000008699"/>
    <s v="000008699"/>
    <s v="4174052001          "/>
    <s v="CHATARRA NO GRAVADA           "/>
    <s v="   71670551"/>
    <s v="VILLEGAS CALLE JOHN JAIRO"/>
    <s v="80999002            "/>
    <x v="1"/>
    <m/>
    <m/>
    <m/>
    <s v="002512"/>
    <s v="RECICLAJE                   "/>
    <s v="09/25/2019"/>
    <n v="0"/>
    <n v="24500"/>
    <n v="24500"/>
    <x v="3"/>
    <s v="Ingreso"/>
  </r>
  <r>
    <s v="2019"/>
    <x v="7"/>
    <s v="25"/>
    <x v="0"/>
    <s v="000008699"/>
    <s v="000008699"/>
    <s v="4174052001          "/>
    <s v="CHATARRA NO GRAVADA           "/>
    <s v="   71670551"/>
    <s v="VILLEGAS CALLE JOHN JAIRO"/>
    <s v="80999002            "/>
    <x v="1"/>
    <m/>
    <m/>
    <m/>
    <s v="002513"/>
    <s v="RECICLAJE                   "/>
    <s v="09/25/2019"/>
    <n v="0"/>
    <n v="13050"/>
    <n v="13050"/>
    <x v="3"/>
    <s v="Ingreso"/>
  </r>
  <r>
    <s v="2019"/>
    <x v="7"/>
    <s v="25"/>
    <x v="0"/>
    <s v="000008699"/>
    <s v="000008699"/>
    <s v="4174052001          "/>
    <s v="CHATARRA NO GRAVADA           "/>
    <s v="   71670551"/>
    <s v="VILLEGAS CALLE JOHN JAIRO"/>
    <s v="80999002            "/>
    <x v="1"/>
    <m/>
    <m/>
    <m/>
    <s v="002514"/>
    <s v="RECICLAJE                   "/>
    <s v="09/25/2019"/>
    <n v="0"/>
    <n v="93000"/>
    <n v="93000"/>
    <x v="3"/>
    <s v="Ingreso"/>
  </r>
  <r>
    <s v="2019"/>
    <x v="7"/>
    <s v="25"/>
    <x v="0"/>
    <s v="000008699"/>
    <s v="000008699"/>
    <s v="4174052001          "/>
    <s v="CHATARRA NO GRAVADA           "/>
    <s v="   71670551"/>
    <s v="VILLEGAS CALLE JOHN JAIRO"/>
    <s v="80999002            "/>
    <x v="1"/>
    <m/>
    <m/>
    <m/>
    <s v="002515"/>
    <s v="RECICLAJE                   "/>
    <s v="09/25/2019"/>
    <n v="0"/>
    <n v="48500"/>
    <n v="48500"/>
    <x v="3"/>
    <s v="Ingreso"/>
  </r>
  <r>
    <s v="2019"/>
    <x v="7"/>
    <s v="26"/>
    <x v="0"/>
    <s v="000008706"/>
    <s v="000008706"/>
    <s v="4174052001          "/>
    <s v="CHATARRA NO GRAVADA           "/>
    <s v="  900442201"/>
    <s v="RECUPERAR S.A.S."/>
    <s v="80999006            "/>
    <x v="5"/>
    <m/>
    <m/>
    <m/>
    <s v="002587"/>
    <s v="REC SEPT 23                 "/>
    <s v="09/26/2019"/>
    <n v="0"/>
    <n v="4908"/>
    <n v="4908"/>
    <x v="3"/>
    <s v="Ingreso"/>
  </r>
  <r>
    <s v="2019"/>
    <x v="7"/>
    <s v="26"/>
    <x v="0"/>
    <s v="000008706"/>
    <s v="000008706"/>
    <s v="4174052001          "/>
    <s v="CHATARRA NO GRAVADA           "/>
    <s v="  900442201"/>
    <s v="RECUPERAR S.A.S."/>
    <s v="80999006            "/>
    <x v="5"/>
    <m/>
    <m/>
    <m/>
    <s v="002589"/>
    <s v="REC SEPT 23                 "/>
    <s v="09/26/2019"/>
    <n v="0"/>
    <n v="3543"/>
    <n v="3543"/>
    <x v="3"/>
    <s v="Ingreso"/>
  </r>
  <r>
    <s v="2019"/>
    <x v="7"/>
    <s v="26"/>
    <x v="0"/>
    <s v="000008706"/>
    <s v="000008706"/>
    <s v="4174052001          "/>
    <s v="CHATARRA NO GRAVADA           "/>
    <s v="  900442201"/>
    <s v="RECUPERAR S.A.S."/>
    <s v="80999006            "/>
    <x v="5"/>
    <m/>
    <m/>
    <m/>
    <s v="002594"/>
    <s v="REC SEPT 23                 "/>
    <s v="09/26/2019"/>
    <n v="0"/>
    <n v="314820"/>
    <n v="314820"/>
    <x v="3"/>
    <s v="Ingreso"/>
  </r>
  <r>
    <s v="2019"/>
    <x v="7"/>
    <s v="26"/>
    <x v="0"/>
    <s v="000008706"/>
    <s v="000008706"/>
    <s v="4174052001          "/>
    <s v="CHATARRA NO GRAVADA           "/>
    <s v="  900442201"/>
    <s v="RECUPERAR S.A.S."/>
    <s v="80999006            "/>
    <x v="5"/>
    <m/>
    <m/>
    <m/>
    <s v="002595"/>
    <s v="REC SEPT 23                 "/>
    <s v="09/26/2019"/>
    <n v="0"/>
    <n v="171780"/>
    <n v="171780"/>
    <x v="3"/>
    <s v="Ingreso"/>
  </r>
  <r>
    <s v="2019"/>
    <x v="7"/>
    <s v="26"/>
    <x v="0"/>
    <s v="000008706"/>
    <s v="000008706"/>
    <s v="4174052001          "/>
    <s v="CHATARRA NO GRAVADA           "/>
    <s v="  900442201"/>
    <s v="RECUPERAR S.A.S."/>
    <s v="80999006            "/>
    <x v="5"/>
    <m/>
    <m/>
    <m/>
    <s v="002596"/>
    <s v="REC SEPT 23                 "/>
    <s v="09/26/2019"/>
    <n v="0"/>
    <n v="50880"/>
    <n v="50880"/>
    <x v="3"/>
    <s v="Ingreso"/>
  </r>
  <r>
    <s v="2019"/>
    <x v="7"/>
    <s v="26"/>
    <x v="0"/>
    <s v="000008706"/>
    <s v="000008706"/>
    <s v="4174052001          "/>
    <s v="CHATARRA NO GRAVADA           "/>
    <s v="  900442201"/>
    <s v="RECUPERAR S.A.S."/>
    <s v="80999006            "/>
    <x v="5"/>
    <m/>
    <m/>
    <m/>
    <s v="002597"/>
    <s v="REC SEPT 23                 "/>
    <s v="09/26/2019"/>
    <n v="0"/>
    <n v="18180"/>
    <n v="18180"/>
    <x v="3"/>
    <s v="Ingreso"/>
  </r>
  <r>
    <s v="2019"/>
    <x v="7"/>
    <s v="26"/>
    <x v="0"/>
    <s v="000008706"/>
    <s v="000008706"/>
    <s v="4174052001          "/>
    <s v="CHATARRA NO GRAVADA           "/>
    <s v="  900442201"/>
    <s v="RECUPERAR S.A.S."/>
    <s v="80999006            "/>
    <x v="5"/>
    <m/>
    <m/>
    <m/>
    <s v="002598"/>
    <s v="REC SEPT 23                 "/>
    <s v="09/26/2019"/>
    <n v="0"/>
    <n v="36360"/>
    <n v="36360"/>
    <x v="3"/>
    <s v="Ingreso"/>
  </r>
  <r>
    <s v="2019"/>
    <x v="7"/>
    <s v="26"/>
    <x v="0"/>
    <s v="000008706"/>
    <s v="000008706"/>
    <s v="4174052001          "/>
    <s v="CHATARRA NO GRAVADA           "/>
    <s v="  900442201"/>
    <s v="RECUPERAR S.A.S."/>
    <s v="80999008            "/>
    <x v="4"/>
    <m/>
    <m/>
    <m/>
    <s v="002599"/>
    <s v="REC SEPT 23                 "/>
    <s v="09/26/2019"/>
    <n v="0"/>
    <n v="1423240"/>
    <n v="1423240"/>
    <x v="3"/>
    <s v="Ingreso"/>
  </r>
  <r>
    <s v="2019"/>
    <x v="7"/>
    <s v="26"/>
    <x v="0"/>
    <s v="000008706"/>
    <s v="000008706"/>
    <s v="4174052001          "/>
    <s v="CHATARRA NO GRAVADA           "/>
    <s v="  900442201"/>
    <s v="RECUPERAR S.A.S."/>
    <s v="80999008            "/>
    <x v="4"/>
    <m/>
    <m/>
    <m/>
    <s v="002600"/>
    <s v="REC SEPT 23                 "/>
    <s v="09/26/2019"/>
    <n v="0"/>
    <n v="144845"/>
    <n v="144845"/>
    <x v="3"/>
    <s v="Ingreso"/>
  </r>
  <r>
    <s v="2019"/>
    <x v="7"/>
    <s v="26"/>
    <x v="0"/>
    <s v="000008706"/>
    <s v="000008706"/>
    <s v="4174052001          "/>
    <s v="CHATARRA NO GRAVADA           "/>
    <s v="  900442201"/>
    <s v="RECUPERAR S.A.S."/>
    <s v="80999008            "/>
    <x v="4"/>
    <m/>
    <m/>
    <m/>
    <s v="002601"/>
    <s v="REC SEPT 23                 "/>
    <s v="09/26/2019"/>
    <n v="0"/>
    <n v="50912"/>
    <n v="50912"/>
    <x v="3"/>
    <s v="Ingreso"/>
  </r>
  <r>
    <s v="2019"/>
    <x v="7"/>
    <s v="26"/>
    <x v="0"/>
    <s v="000008706"/>
    <s v="000008706"/>
    <s v="4174052001          "/>
    <s v="CHATARRA NO GRAVADA           "/>
    <s v="  900442201"/>
    <s v="RECUPERAR S.A.S."/>
    <s v="80999008            "/>
    <x v="4"/>
    <m/>
    <m/>
    <m/>
    <s v="002602"/>
    <s v="REC SEPT 23                 "/>
    <s v="09/26/2019"/>
    <n v="0"/>
    <n v="39996"/>
    <n v="39996"/>
    <x v="3"/>
    <s v="Ingreso"/>
  </r>
  <r>
    <s v="2019"/>
    <x v="7"/>
    <s v="26"/>
    <x v="0"/>
    <s v="000008706"/>
    <s v="000008706"/>
    <s v="4174052001          "/>
    <s v="CHATARRA NO GRAVADA           "/>
    <s v="  900442201"/>
    <s v="RECUPERAR S.A.S."/>
    <s v="80999008            "/>
    <x v="4"/>
    <m/>
    <m/>
    <m/>
    <s v="002603"/>
    <s v="REC SEPT 23                 "/>
    <s v="09/26/2019"/>
    <n v="0"/>
    <n v="59090"/>
    <n v="59090"/>
    <x v="3"/>
    <s v="Ingreso"/>
  </r>
  <r>
    <s v="2019"/>
    <x v="7"/>
    <s v="26"/>
    <x v="0"/>
    <s v="000008706"/>
    <s v="000008706"/>
    <s v="4174052001          "/>
    <s v="CHATARRA NO GRAVADA           "/>
    <s v="  900442201"/>
    <s v="RECUPERAR S.A.S."/>
    <s v="80999008            "/>
    <x v="4"/>
    <m/>
    <m/>
    <m/>
    <s v="002604"/>
    <s v="REC SEPT 23                 "/>
    <s v="09/26/2019"/>
    <n v="0"/>
    <n v="73638"/>
    <n v="73638"/>
    <x v="3"/>
    <s v="Ingreso"/>
  </r>
  <r>
    <s v="2019"/>
    <x v="7"/>
    <s v="26"/>
    <x v="0"/>
    <s v="000008707"/>
    <s v="000008707"/>
    <s v="4174052001          "/>
    <s v="CHATARRA NO GRAVADA           "/>
    <s v="  900442201"/>
    <s v="RECUPERAR S.A.S."/>
    <s v="80999003            "/>
    <x v="0"/>
    <m/>
    <m/>
    <m/>
    <s v="002630"/>
    <s v="REC SEPT 23                 "/>
    <s v="09/26/2019"/>
    <n v="0"/>
    <n v="4908"/>
    <n v="4908"/>
    <x v="3"/>
    <s v="Ingreso"/>
  </r>
  <r>
    <s v="2019"/>
    <x v="7"/>
    <s v="26"/>
    <x v="0"/>
    <s v="000008707"/>
    <s v="000008707"/>
    <s v="4174052001          "/>
    <s v="CHATARRA NO GRAVADA           "/>
    <s v="  900442201"/>
    <s v="RECUPERAR S.A.S."/>
    <s v="80999003            "/>
    <x v="0"/>
    <m/>
    <m/>
    <m/>
    <s v="002634"/>
    <s v="REC SEPT 23                 "/>
    <s v="09/26/2019"/>
    <n v="0"/>
    <n v="1008280"/>
    <n v="1008280"/>
    <x v="3"/>
    <s v="Ingreso"/>
  </r>
  <r>
    <s v="2019"/>
    <x v="7"/>
    <s v="26"/>
    <x v="0"/>
    <s v="000008707"/>
    <s v="000008707"/>
    <s v="4174052001          "/>
    <s v="CHATARRA NO GRAVADA           "/>
    <s v="  900442201"/>
    <s v="RECUPERAR S.A.S."/>
    <s v="80999003            "/>
    <x v="0"/>
    <m/>
    <m/>
    <m/>
    <s v="002635"/>
    <s v="REC SEPT 23                 "/>
    <s v="09/26/2019"/>
    <n v="0"/>
    <n v="167200"/>
    <n v="167200"/>
    <x v="3"/>
    <s v="Ingreso"/>
  </r>
  <r>
    <s v="2019"/>
    <x v="7"/>
    <s v="26"/>
    <x v="0"/>
    <s v="000008707"/>
    <s v="000008707"/>
    <s v="4174052001          "/>
    <s v="CHATARRA NO GRAVADA           "/>
    <s v="  900442201"/>
    <s v="RECUPERAR S.A.S."/>
    <s v="80999003            "/>
    <x v="0"/>
    <m/>
    <m/>
    <m/>
    <s v="002636"/>
    <s v="REC SEPT 23                 "/>
    <s v="09/26/2019"/>
    <n v="0"/>
    <n v="109104"/>
    <n v="109104"/>
    <x v="3"/>
    <s v="Ingreso"/>
  </r>
  <r>
    <s v="2019"/>
    <x v="7"/>
    <s v="26"/>
    <x v="0"/>
    <s v="000008707"/>
    <s v="000008707"/>
    <s v="4174052001          "/>
    <s v="CHATARRA NO GRAVADA           "/>
    <s v="  900442201"/>
    <s v="RECUPERAR S.A.S."/>
    <s v="80999003            "/>
    <x v="0"/>
    <m/>
    <m/>
    <m/>
    <s v="002637"/>
    <s v="REC SEPT 23                 "/>
    <s v="09/26/2019"/>
    <n v="0"/>
    <n v="1010439"/>
    <n v="1010439"/>
    <x v="3"/>
    <s v="Ingreso"/>
  </r>
  <r>
    <s v="2019"/>
    <x v="7"/>
    <s v="26"/>
    <x v="0"/>
    <s v="000008707"/>
    <s v="000008707"/>
    <s v="4174052001          "/>
    <s v="CHATARRA NO GRAVADA           "/>
    <s v="  900442201"/>
    <s v="RECUPERAR S.A.S."/>
    <s v="80999003            "/>
    <x v="0"/>
    <m/>
    <m/>
    <m/>
    <s v="002638"/>
    <s v="REC SEPT 23                 "/>
    <s v="09/26/2019"/>
    <n v="0"/>
    <n v="171822"/>
    <n v="171822"/>
    <x v="3"/>
    <s v="Ingreso"/>
  </r>
  <r>
    <s v="2019"/>
    <x v="7"/>
    <s v="26"/>
    <x v="0"/>
    <s v="000008707"/>
    <s v="000008707"/>
    <s v="4174052001          "/>
    <s v="CHATARRA NO GRAVADA           "/>
    <s v="  900442201"/>
    <s v="RECUPERAR S.A.S."/>
    <s v="80999005            "/>
    <x v="2"/>
    <m/>
    <m/>
    <m/>
    <s v="002631"/>
    <s v="REC SEPT 23                 "/>
    <s v="09/26/2019"/>
    <n v="0"/>
    <n v="1324505"/>
    <n v="1324505"/>
    <x v="3"/>
    <s v="Ingreso"/>
  </r>
  <r>
    <s v="2019"/>
    <x v="7"/>
    <s v="26"/>
    <x v="0"/>
    <s v="000008707"/>
    <s v="000008707"/>
    <s v="4174052001          "/>
    <s v="CHATARRA NO GRAVADA           "/>
    <s v="  900442201"/>
    <s v="RECUPERAR S.A.S."/>
    <s v="80999005            "/>
    <x v="2"/>
    <m/>
    <m/>
    <m/>
    <s v="002633"/>
    <s v="REC SEPT 23                 "/>
    <s v="09/26/2019"/>
    <n v="0"/>
    <n v="51555"/>
    <n v="51555"/>
    <x v="3"/>
    <s v="Ingreso"/>
  </r>
  <r>
    <s v="2019"/>
    <x v="7"/>
    <s v="30"/>
    <x v="0"/>
    <s v="000008709"/>
    <s v="000008709"/>
    <s v="4174052001          "/>
    <s v="CHATARRA NO GRAVADA           "/>
    <s v="  900442201"/>
    <s v="RECUPERAR S.A.S."/>
    <s v="80999002            "/>
    <x v="1"/>
    <m/>
    <m/>
    <m/>
    <s v="002979"/>
    <s v="REC SEPT 2527              "/>
    <s v="09/30/2019"/>
    <n v="0"/>
    <n v="21988"/>
    <n v="21988"/>
    <x v="3"/>
    <s v="Ingreso"/>
  </r>
  <r>
    <s v="2019"/>
    <x v="7"/>
    <s v="30"/>
    <x v="0"/>
    <s v="000008709"/>
    <s v="000008709"/>
    <s v="4174052001          "/>
    <s v="CHATARRA NO GRAVADA           "/>
    <s v="  900442201"/>
    <s v="RECUPERAR S.A.S."/>
    <s v="80999003            "/>
    <x v="0"/>
    <m/>
    <m/>
    <m/>
    <s v="002980"/>
    <s v="REC SEPT 2527              "/>
    <s v="09/30/2019"/>
    <n v="0"/>
    <n v="310840"/>
    <n v="310840"/>
    <x v="3"/>
    <s v="Ingreso"/>
  </r>
  <r>
    <s v="2019"/>
    <x v="7"/>
    <s v="30"/>
    <x v="0"/>
    <s v="000008709"/>
    <s v="000008709"/>
    <s v="4174052001          "/>
    <s v="CHATARRA NO GRAVADA           "/>
    <s v="  900442201"/>
    <s v="RECUPERAR S.A.S."/>
    <s v="80999005            "/>
    <x v="2"/>
    <m/>
    <m/>
    <m/>
    <s v="002981"/>
    <s v="REC SEPT 2527              "/>
    <s v="09/30/2019"/>
    <n v="0"/>
    <n v="45156"/>
    <n v="45156"/>
    <x v="3"/>
    <s v="Ingreso"/>
  </r>
  <r>
    <s v="2019"/>
    <x v="7"/>
    <s v="30"/>
    <x v="0"/>
    <s v="000008709"/>
    <s v="000008709"/>
    <s v="4174052001          "/>
    <s v="CHATARRA NO GRAVADA           "/>
    <s v="  900442201"/>
    <s v="RECUPERAR S.A.S."/>
    <s v="80999008            "/>
    <x v="4"/>
    <m/>
    <m/>
    <m/>
    <s v="002982"/>
    <s v="REC SEPT 2527              "/>
    <s v="09/30/2019"/>
    <n v="0"/>
    <n v="5733"/>
    <n v="5733"/>
    <x v="3"/>
    <s v="Ingreso"/>
  </r>
  <r>
    <s v="2019"/>
    <x v="7"/>
    <s v="30"/>
    <x v="0"/>
    <s v="000008710"/>
    <s v="000008710"/>
    <s v="4174052001          "/>
    <s v="CHATARRA NO GRAVADA           "/>
    <s v="  900442201"/>
    <s v="RECUPERAR S.A.S."/>
    <s v="80999003            "/>
    <x v="0"/>
    <m/>
    <m/>
    <m/>
    <s v="002984"/>
    <s v="REC SEPT 2527              "/>
    <s v="09/30/2019"/>
    <n v="0"/>
    <n v="4399482"/>
    <n v="4399482"/>
    <x v="3"/>
    <s v="Ingreso"/>
  </r>
  <r>
    <s v="2019"/>
    <x v="7"/>
    <s v="30"/>
    <x v="0"/>
    <s v="000008710"/>
    <s v="000008710"/>
    <s v="4174052001          "/>
    <s v="CHATARRA NO GRAVADA           "/>
    <s v="  900442201"/>
    <s v="RECUPERAR S.A.S."/>
    <s v="80999005            "/>
    <x v="2"/>
    <m/>
    <m/>
    <m/>
    <s v="002985"/>
    <s v="REC SEPT 2527              "/>
    <s v="09/30/2019"/>
    <n v="0"/>
    <n v="1118598"/>
    <n v="1118598"/>
    <x v="3"/>
    <s v="Ingreso"/>
  </r>
  <r>
    <s v="2019"/>
    <x v="7"/>
    <s v="30"/>
    <x v="0"/>
    <s v="000008710"/>
    <s v="000008710"/>
    <s v="4174052001          "/>
    <s v="CHATARRA NO GRAVADA           "/>
    <s v="  900442201"/>
    <s v="RECUPERAR S.A.S."/>
    <s v="80999008            "/>
    <x v="4"/>
    <m/>
    <m/>
    <m/>
    <s v="002986"/>
    <s v="REC SEPT 2527              "/>
    <s v="09/30/2019"/>
    <n v="0"/>
    <n v="1336403"/>
    <n v="1336403"/>
    <x v="3"/>
    <s v="Ingreso"/>
  </r>
  <r>
    <s v="2019"/>
    <x v="7"/>
    <s v="30"/>
    <x v="0"/>
    <s v="000008722"/>
    <s v="000008722"/>
    <s v="4174052001          "/>
    <s v="CHATARRA NO GRAVADA           "/>
    <s v="  890319797"/>
    <s v="COMPAÑIA COLOMBIANA RECICLADOR"/>
    <s v="80999002            "/>
    <x v="1"/>
    <m/>
    <m/>
    <m/>
    <s v="003036"/>
    <s v="RECICLAJE                   "/>
    <s v="09/30/2019"/>
    <n v="0"/>
    <n v="54810"/>
    <n v="54810"/>
    <x v="3"/>
    <s v="Ingreso"/>
  </r>
  <r>
    <s v="2019"/>
    <x v="7"/>
    <s v="30"/>
    <x v="0"/>
    <s v="000008723"/>
    <s v="000008723"/>
    <s v="4174052001          "/>
    <s v="CHATARRA NO GRAVADA           "/>
    <s v="   71670551"/>
    <s v="VILLEGAS CALLE JOHN JAIRO"/>
    <s v="80999002            "/>
    <x v="1"/>
    <m/>
    <m/>
    <m/>
    <s v="003040"/>
    <s v="RECICLAJE                   "/>
    <s v="09/30/2019"/>
    <n v="0"/>
    <n v="2567120"/>
    <n v="2567120"/>
    <x v="3"/>
    <s v="Ingreso"/>
  </r>
  <r>
    <s v="2019"/>
    <x v="7"/>
    <s v="30"/>
    <x v="0"/>
    <s v="000008725"/>
    <s v="000008725"/>
    <s v="4174052001          "/>
    <s v="CHATARRA NO GRAVADA           "/>
    <s v="  900442201"/>
    <s v="RECUPERAR S.A.S."/>
    <s v="80999002            "/>
    <x v="1"/>
    <m/>
    <m/>
    <m/>
    <s v="003049"/>
    <s v="REC SEPT 2829              "/>
    <s v="09/30/2019"/>
    <n v="0"/>
    <n v="1000"/>
    <n v="1000"/>
    <x v="3"/>
    <s v="Ingreso"/>
  </r>
  <r>
    <s v="2019"/>
    <x v="7"/>
    <s v="30"/>
    <x v="0"/>
    <s v="000008726"/>
    <s v="000008726"/>
    <s v="4174052001          "/>
    <s v="CHATARRA NO GRAVADA           "/>
    <s v="  890319797"/>
    <s v="COMPAÑIA COLOMBIANA RECICLADOR"/>
    <s v="80999003            "/>
    <x v="0"/>
    <m/>
    <m/>
    <m/>
    <s v="003059"/>
    <s v="REC SEPT 1026              "/>
    <s v="09/30/2019"/>
    <n v="0"/>
    <n v="2880"/>
    <n v="2880"/>
    <x v="3"/>
    <s v="Ingreso"/>
  </r>
  <r>
    <s v="2019"/>
    <x v="7"/>
    <s v="30"/>
    <x v="0"/>
    <s v="000008729"/>
    <s v="000008729"/>
    <s v="4174052001          "/>
    <s v="CHATARRA NO GRAVADA           "/>
    <s v="  800013252"/>
    <s v="CTA DE RECICLAJE Y SERVICIOS C"/>
    <s v="80999004            "/>
    <x v="3"/>
    <m/>
    <m/>
    <m/>
    <s v="003071"/>
    <s v="RECICLAJE SEPT 2127        "/>
    <s v="09/30/2019"/>
    <n v="0"/>
    <n v="12600"/>
    <n v="12600"/>
    <x v="3"/>
    <s v="Ingreso"/>
  </r>
  <r>
    <s v="2019"/>
    <x v="11"/>
    <s v="08"/>
    <x v="0"/>
    <s v="000008732"/>
    <s v="000008732"/>
    <s v="4174052001          "/>
    <s v="CHATARRA NO GRAVADA           "/>
    <s v="  800013252"/>
    <s v="CTA DE RECICLAJE Y SERVICIOS C"/>
    <s v="80999004            "/>
    <x v="3"/>
    <m/>
    <m/>
    <m/>
    <s v="000411"/>
    <s v="CHATARRA                    "/>
    <s v="10/08/2019"/>
    <n v="0"/>
    <n v="927300"/>
    <n v="927300"/>
    <x v="3"/>
    <s v="Ingreso"/>
  </r>
  <r>
    <s v="2019"/>
    <x v="11"/>
    <s v="08"/>
    <x v="0"/>
    <s v="000008733"/>
    <s v="000008733"/>
    <s v="4174052001          "/>
    <s v="CHATARRA NO GRAVADA           "/>
    <s v="  900442201"/>
    <s v="RECUPERAR S.A.S."/>
    <s v="80999003            "/>
    <x v="0"/>
    <m/>
    <m/>
    <m/>
    <s v="000416"/>
    <s v="REC SEPT 30                 "/>
    <s v="10/08/2019"/>
    <n v="0"/>
    <n v="976640"/>
    <n v="976640"/>
    <x v="3"/>
    <s v="Ingreso"/>
  </r>
  <r>
    <s v="2019"/>
    <x v="11"/>
    <s v="08"/>
    <x v="0"/>
    <s v="000008733"/>
    <s v="000008733"/>
    <s v="4174052001          "/>
    <s v="CHATARRA NO GRAVADA           "/>
    <s v="  900442201"/>
    <s v="RECUPERAR S.A.S."/>
    <s v="80999005            "/>
    <x v="2"/>
    <m/>
    <m/>
    <m/>
    <s v="000417"/>
    <s v="REC SEPT 30                 "/>
    <s v="10/08/2019"/>
    <n v="0"/>
    <n v="7635150"/>
    <n v="7635150"/>
    <x v="3"/>
    <s v="Ingreso"/>
  </r>
  <r>
    <s v="2019"/>
    <x v="11"/>
    <s v="08"/>
    <x v="0"/>
    <s v="000008733"/>
    <s v="000008733"/>
    <s v="4174052001          "/>
    <s v="CHATARRA NO GRAVADA           "/>
    <s v="  900442201"/>
    <s v="RECUPERAR S.A.S."/>
    <s v="80999008            "/>
    <x v="4"/>
    <m/>
    <m/>
    <m/>
    <s v="000418"/>
    <s v="REC SEPT 30                 "/>
    <s v="10/08/2019"/>
    <n v="0"/>
    <n v="1628899"/>
    <n v="1628899"/>
    <x v="3"/>
    <s v="Ingreso"/>
  </r>
  <r>
    <s v="2019"/>
    <x v="11"/>
    <s v="08"/>
    <x v="0"/>
    <s v="000008734"/>
    <s v="000008734"/>
    <s v="4174052001          "/>
    <s v="CHATARRA NO GRAVADA           "/>
    <s v="  900442201"/>
    <s v="RECUPERAR S.A.S."/>
    <s v="80999003            "/>
    <x v="0"/>
    <m/>
    <m/>
    <m/>
    <s v="000427"/>
    <s v="REC SEPT 3                  "/>
    <s v="10/08/2019"/>
    <n v="0"/>
    <n v="1750686"/>
    <n v="1750686"/>
    <x v="3"/>
    <s v="Ingreso"/>
  </r>
  <r>
    <s v="2019"/>
    <x v="11"/>
    <s v="08"/>
    <x v="0"/>
    <s v="000008734"/>
    <s v="000008734"/>
    <s v="4174052001          "/>
    <s v="CHATARRA NO GRAVADA           "/>
    <s v="  900442201"/>
    <s v="RECUPERAR S.A.S."/>
    <s v="80999005            "/>
    <x v="2"/>
    <m/>
    <m/>
    <m/>
    <s v="000428"/>
    <s v="REC SEPT 3                  "/>
    <s v="10/08/2019"/>
    <n v="0"/>
    <n v="756994"/>
    <n v="756994"/>
    <x v="3"/>
    <s v="Ingreso"/>
  </r>
  <r>
    <s v="2019"/>
    <x v="11"/>
    <s v="08"/>
    <x v="0"/>
    <s v="000008735"/>
    <s v="000008735"/>
    <s v="4174052001          "/>
    <s v="CHATARRA NO GRAVADA           "/>
    <s v="   71670551"/>
    <s v="VILLEGAS CALLE JOHN JAIRO"/>
    <s v="80999002            "/>
    <x v="1"/>
    <m/>
    <m/>
    <m/>
    <s v="000430"/>
    <s v="REC SEPT 30 A OCT 6         "/>
    <s v="10/08/2019"/>
    <n v="0"/>
    <n v="1293200"/>
    <n v="1293200"/>
    <x v="3"/>
    <s v="Ingreso"/>
  </r>
  <r>
    <s v="2019"/>
    <x v="11"/>
    <s v="11"/>
    <x v="0"/>
    <s v="000008742"/>
    <s v="000008742"/>
    <s v="4174052001          "/>
    <s v="CHATARRA NO GRAVADA           "/>
    <s v="  900442201"/>
    <s v="RECUPERAR S.A.S."/>
    <s v="80999003            "/>
    <x v="0"/>
    <m/>
    <m/>
    <m/>
    <s v="000600"/>
    <s v="REC OCT 12                 "/>
    <s v="10/11/2019"/>
    <n v="0"/>
    <n v="653063"/>
    <n v="653063"/>
    <x v="3"/>
    <s v="Ingreso"/>
  </r>
  <r>
    <s v="2019"/>
    <x v="11"/>
    <s v="11"/>
    <x v="0"/>
    <s v="000008742"/>
    <s v="000008742"/>
    <s v="4174052001          "/>
    <s v="CHATARRA NO GRAVADA           "/>
    <s v="  900442201"/>
    <s v="RECUPERAR S.A.S."/>
    <s v="80999006            "/>
    <x v="5"/>
    <m/>
    <m/>
    <m/>
    <s v="000601"/>
    <s v="REC OCT 12                 "/>
    <s v="10/11/2019"/>
    <n v="0"/>
    <n v="3543"/>
    <n v="3543"/>
    <x v="3"/>
    <s v="Ingreso"/>
  </r>
  <r>
    <s v="2019"/>
    <x v="11"/>
    <s v="11"/>
    <x v="0"/>
    <s v="000008742"/>
    <s v="000008742"/>
    <s v="4174052001          "/>
    <s v="CHATARRA NO GRAVADA           "/>
    <s v="  900442201"/>
    <s v="RECUPERAR S.A.S."/>
    <s v="80999008            "/>
    <x v="4"/>
    <m/>
    <m/>
    <m/>
    <s v="000602"/>
    <s v="REC OCT 12                 "/>
    <s v="10/11/2019"/>
    <n v="0"/>
    <n v="497730"/>
    <n v="497730"/>
    <x v="3"/>
    <s v="Ingreso"/>
  </r>
  <r>
    <s v="2019"/>
    <x v="11"/>
    <s v="11"/>
    <x v="0"/>
    <s v="000008743"/>
    <s v="000008743"/>
    <s v="4174052001          "/>
    <s v="CHATARRA NO GRAVADA           "/>
    <s v="  900442201"/>
    <s v="RECUPERAR S.A.S."/>
    <s v="80999002            "/>
    <x v="1"/>
    <m/>
    <m/>
    <m/>
    <s v="000610"/>
    <s v="REC OCT 47                 "/>
    <s v="10/11/2019"/>
    <n v="0"/>
    <n v="6000"/>
    <n v="6000"/>
    <x v="3"/>
    <s v="Ingreso"/>
  </r>
  <r>
    <s v="2019"/>
    <x v="11"/>
    <s v="11"/>
    <x v="0"/>
    <s v="000008743"/>
    <s v="000008743"/>
    <s v="4174052001          "/>
    <s v="CHATARRA NO GRAVADA           "/>
    <s v="  900442201"/>
    <s v="RECUPERAR S.A.S."/>
    <s v="80999003            "/>
    <x v="0"/>
    <m/>
    <m/>
    <m/>
    <s v="000611"/>
    <s v="REC OCT 47                 "/>
    <s v="10/11/2019"/>
    <n v="0"/>
    <n v="2904367"/>
    <n v="2904367"/>
    <x v="3"/>
    <s v="Ingreso"/>
  </r>
  <r>
    <s v="2019"/>
    <x v="11"/>
    <s v="11"/>
    <x v="0"/>
    <s v="000008743"/>
    <s v="000008743"/>
    <s v="4174052001          "/>
    <s v="CHATARRA NO GRAVADA           "/>
    <s v="  900442201"/>
    <s v="RECUPERAR S.A.S."/>
    <s v="80999005            "/>
    <x v="2"/>
    <m/>
    <m/>
    <m/>
    <s v="000612"/>
    <s v="REC OCT 47                 "/>
    <s v="10/11/2019"/>
    <n v="0"/>
    <n v="596672"/>
    <n v="596672"/>
    <x v="3"/>
    <s v="Ingreso"/>
  </r>
  <r>
    <s v="2019"/>
    <x v="11"/>
    <s v="11"/>
    <x v="0"/>
    <s v="000008743"/>
    <s v="000008743"/>
    <s v="4174052001          "/>
    <s v="CHATARRA NO GRAVADA           "/>
    <s v="  900442201"/>
    <s v="RECUPERAR S.A.S."/>
    <s v="80999008            "/>
    <x v="4"/>
    <m/>
    <m/>
    <m/>
    <s v="000613"/>
    <s v="REC OCT 47                 "/>
    <s v="10/11/2019"/>
    <n v="0"/>
    <n v="765300"/>
    <n v="765300"/>
    <x v="3"/>
    <s v="Ingreso"/>
  </r>
  <r>
    <s v="2019"/>
    <x v="11"/>
    <s v="11"/>
    <x v="0"/>
    <s v="000008744"/>
    <s v="000008744"/>
    <s v="4174052001          "/>
    <s v="CHATARRA NO GRAVADA           "/>
    <s v="  900442201"/>
    <s v="RECUPERAR S.A.S."/>
    <s v="80999003            "/>
    <x v="0"/>
    <m/>
    <m/>
    <m/>
    <s v="000625"/>
    <s v="REC OCT 8                   "/>
    <s v="10/11/2019"/>
    <n v="0"/>
    <n v="604675"/>
    <n v="604675"/>
    <x v="3"/>
    <s v="Ingreso"/>
  </r>
  <r>
    <s v="2019"/>
    <x v="11"/>
    <s v="11"/>
    <x v="0"/>
    <s v="000008744"/>
    <s v="000008744"/>
    <s v="4174052001          "/>
    <s v="CHATARRA NO GRAVADA           "/>
    <s v="  900442201"/>
    <s v="RECUPERAR S.A.S."/>
    <s v="80999005            "/>
    <x v="2"/>
    <m/>
    <m/>
    <m/>
    <s v="000626"/>
    <s v="REC OCT 8                   "/>
    <s v="10/11/2019"/>
    <n v="0"/>
    <n v="6364170"/>
    <n v="6364170"/>
    <x v="3"/>
    <s v="Ingreso"/>
  </r>
  <r>
    <s v="2019"/>
    <x v="11"/>
    <s v="11"/>
    <x v="0"/>
    <s v="000008744"/>
    <s v="000008744"/>
    <s v="4174052001          "/>
    <s v="CHATARRA NO GRAVADA           "/>
    <s v="  900442201"/>
    <s v="RECUPERAR S.A.S."/>
    <s v="80999008            "/>
    <x v="4"/>
    <m/>
    <m/>
    <m/>
    <s v="000627"/>
    <s v="REC OCT 8                   "/>
    <s v="10/11/2019"/>
    <n v="0"/>
    <n v="63700"/>
    <n v="63700"/>
    <x v="3"/>
    <s v="Ingreso"/>
  </r>
  <r>
    <s v="2019"/>
    <x v="11"/>
    <s v="11"/>
    <x v="0"/>
    <s v="000008746"/>
    <s v="000008746"/>
    <s v="4174052001          "/>
    <s v="CHATARRA NO GRAVADA           "/>
    <s v="  900442201"/>
    <s v="RECUPERAR S.A.S."/>
    <s v="80999003            "/>
    <x v="0"/>
    <m/>
    <m/>
    <m/>
    <s v="000638"/>
    <s v="REC OCT 910                "/>
    <s v="10/11/2019"/>
    <n v="0"/>
    <n v="4274590"/>
    <n v="4274590"/>
    <x v="3"/>
    <s v="Ingreso"/>
  </r>
  <r>
    <s v="2019"/>
    <x v="11"/>
    <s v="11"/>
    <x v="0"/>
    <s v="000008746"/>
    <s v="000008746"/>
    <s v="4174052001          "/>
    <s v="CHATARRA NO GRAVADA           "/>
    <s v="  900442201"/>
    <s v="RECUPERAR S.A.S."/>
    <s v="80999005            "/>
    <x v="2"/>
    <m/>
    <m/>
    <m/>
    <s v="000639"/>
    <s v="REC OCT 910                "/>
    <s v="10/11/2019"/>
    <n v="0"/>
    <n v="141930"/>
    <n v="141930"/>
    <x v="3"/>
    <s v="Ingreso"/>
  </r>
  <r>
    <s v="2019"/>
    <x v="11"/>
    <s v="16"/>
    <x v="0"/>
    <s v="000008757"/>
    <s v="000008757"/>
    <s v="4174052001          "/>
    <s v="CHATARRA NO GRAVADA           "/>
    <s v="  800013252"/>
    <s v="CTA DE RECICLAJE Y SERVICIOS C"/>
    <s v="80999004            "/>
    <x v="3"/>
    <m/>
    <m/>
    <m/>
    <s v="000761"/>
    <s v="REC SEPT 28 A OCT 4         "/>
    <s v="10/16/2019"/>
    <n v="0"/>
    <n v="126000"/>
    <n v="126000"/>
    <x v="3"/>
    <s v="Ingreso"/>
  </r>
  <r>
    <s v="2019"/>
    <x v="11"/>
    <s v="17"/>
    <x v="0"/>
    <s v="000008767"/>
    <s v="000008767"/>
    <s v="4174052001          "/>
    <s v="CHATARRA NO GRAVADA           "/>
    <s v="  900442201"/>
    <s v="RECUPERAR S.A.S."/>
    <s v="80999005            "/>
    <x v="2"/>
    <m/>
    <m/>
    <m/>
    <s v="000865"/>
    <s v="REC OCT 1114               "/>
    <s v="10/17/2019"/>
    <n v="0"/>
    <n v="520490"/>
    <n v="520490"/>
    <x v="3"/>
    <s v="Ingreso"/>
  </r>
  <r>
    <s v="2019"/>
    <x v="11"/>
    <s v="17"/>
    <x v="0"/>
    <s v="000008767"/>
    <s v="000008767"/>
    <s v="4174052001          "/>
    <s v="CHATARRA NO GRAVADA           "/>
    <s v="  900442201"/>
    <s v="RECUPERAR S.A.S."/>
    <s v="80999006            "/>
    <x v="5"/>
    <m/>
    <m/>
    <m/>
    <s v="000866"/>
    <s v="REC OCT 1114               "/>
    <s v="10/17/2019"/>
    <n v="0"/>
    <n v="474660"/>
    <n v="474660"/>
    <x v="3"/>
    <s v="Ingreso"/>
  </r>
  <r>
    <s v="2019"/>
    <x v="11"/>
    <s v="17"/>
    <x v="0"/>
    <s v="000008768"/>
    <s v="000008768"/>
    <s v="4174052001          "/>
    <s v="CHATARRA NO GRAVADA           "/>
    <s v="   71670551"/>
    <s v="VILLEGAS CALLE JOHN JAIRO"/>
    <s v="80999002            "/>
    <x v="1"/>
    <m/>
    <m/>
    <m/>
    <s v="000871"/>
    <s v="REC OCT 713                "/>
    <s v="10/17/2019"/>
    <n v="0"/>
    <n v="3803670"/>
    <n v="3803670"/>
    <x v="3"/>
    <s v="Ingreso"/>
  </r>
  <r>
    <s v="2019"/>
    <x v="11"/>
    <s v="17"/>
    <x v="0"/>
    <s v="000008768"/>
    <s v="000008768"/>
    <s v="4174052001          "/>
    <s v="CHATARRA NO GRAVADA           "/>
    <s v="   71670551"/>
    <s v="VILLEGAS CALLE JOHN JAIRO"/>
    <s v="80999004            "/>
    <x v="3"/>
    <m/>
    <m/>
    <m/>
    <s v="000872"/>
    <s v="REC OCT 713                "/>
    <s v="10/17/2019"/>
    <n v="0"/>
    <n v="1200000.21"/>
    <n v="1200000.21"/>
    <x v="3"/>
    <s v="Ingreso"/>
  </r>
  <r>
    <s v="2019"/>
    <x v="11"/>
    <s v="18"/>
    <x v="0"/>
    <s v="000008769"/>
    <s v="000008769"/>
    <s v="4174052001          "/>
    <s v="CHATARRA NO GRAVADA           "/>
    <s v="  900442201"/>
    <s v="RECUPERAR S.A.S."/>
    <s v="80999003            "/>
    <x v="0"/>
    <m/>
    <m/>
    <m/>
    <s v="000919"/>
    <s v="REC OCT 1516               "/>
    <s v="10/18/2019"/>
    <n v="0"/>
    <n v="682858"/>
    <n v="682858"/>
    <x v="3"/>
    <s v="Ingreso"/>
  </r>
  <r>
    <s v="2019"/>
    <x v="11"/>
    <s v="18"/>
    <x v="0"/>
    <s v="000008769"/>
    <s v="000008769"/>
    <s v="4174052001          "/>
    <s v="CHATARRA NO GRAVADA           "/>
    <s v="  900442201"/>
    <s v="RECUPERAR S.A.S."/>
    <s v="80999008            "/>
    <x v="4"/>
    <m/>
    <m/>
    <m/>
    <s v="000920"/>
    <s v="REC OCT 1516               "/>
    <s v="10/18/2019"/>
    <n v="0"/>
    <n v="1244268"/>
    <n v="1244268"/>
    <x v="3"/>
    <s v="Ingreso"/>
  </r>
  <r>
    <s v="2019"/>
    <x v="11"/>
    <s v="18"/>
    <x v="0"/>
    <s v="000008776"/>
    <s v="000008776"/>
    <s v="4174052001          "/>
    <s v="CHATARRA NO GRAVADA           "/>
    <s v="  800013252"/>
    <s v="CTA DE RECICLAJE Y SERVICIOS C"/>
    <s v="80999004            "/>
    <x v="3"/>
    <m/>
    <m/>
    <m/>
    <s v="000947"/>
    <s v="REC OCT 510                "/>
    <s v="10/18/2019"/>
    <n v="0"/>
    <n v="28500"/>
    <n v="28500"/>
    <x v="3"/>
    <s v="Ingreso"/>
  </r>
  <r>
    <s v="2019"/>
    <x v="11"/>
    <s v="18"/>
    <x v="0"/>
    <s v="000008781"/>
    <s v="000008781"/>
    <s v="4174052001          "/>
    <s v="CHATARRA NO GRAVADA           "/>
    <s v="  900442201"/>
    <s v="RECUPERAR S.A.S."/>
    <s v="80999003            "/>
    <x v="0"/>
    <m/>
    <m/>
    <m/>
    <s v="000972"/>
    <s v="REC OCT 17                  "/>
    <s v="10/18/2019"/>
    <n v="0"/>
    <n v="912992"/>
    <n v="912992"/>
    <x v="3"/>
    <s v="Ingreso"/>
  </r>
  <r>
    <s v="2019"/>
    <x v="11"/>
    <s v="18"/>
    <x v="0"/>
    <s v="000008781"/>
    <s v="000008781"/>
    <s v="4174052001          "/>
    <s v="CHATARRA NO GRAVADA           "/>
    <s v="  900442201"/>
    <s v="RECUPERAR S.A.S."/>
    <s v="80999005            "/>
    <x v="2"/>
    <m/>
    <m/>
    <m/>
    <s v="000973"/>
    <s v="REC OCT 17                  "/>
    <s v="10/18/2019"/>
    <n v="0"/>
    <n v="462723"/>
    <n v="462723"/>
    <x v="3"/>
    <s v="Ingreso"/>
  </r>
  <r>
    <s v="2019"/>
    <x v="11"/>
    <s v="18"/>
    <x v="0"/>
    <s v="000008781"/>
    <s v="000008781"/>
    <s v="4174052001          "/>
    <s v="CHATARRA NO GRAVADA           "/>
    <s v="  900442201"/>
    <s v="RECUPERAR S.A.S."/>
    <s v="80999008            "/>
    <x v="4"/>
    <m/>
    <m/>
    <m/>
    <s v="000974"/>
    <s v="REC OCT 17                  "/>
    <s v="10/18/2019"/>
    <n v="0"/>
    <n v="5109838"/>
    <n v="5109838"/>
    <x v="3"/>
    <s v="Ingreso"/>
  </r>
  <r>
    <s v="2019"/>
    <x v="11"/>
    <s v="22"/>
    <x v="0"/>
    <s v="000008782"/>
    <s v="000008782"/>
    <s v="4174052001          "/>
    <s v="CHATARRA NO GRAVADA           "/>
    <s v="  900442201"/>
    <s v="RECUPERAR S.A.S."/>
    <s v="80999003            "/>
    <x v="0"/>
    <m/>
    <m/>
    <m/>
    <s v="002105"/>
    <s v="REC OCT 1820               "/>
    <s v="10/22/2019"/>
    <n v="0"/>
    <n v="2035539"/>
    <n v="2035539"/>
    <x v="3"/>
    <s v="Ingreso"/>
  </r>
  <r>
    <s v="2019"/>
    <x v="11"/>
    <s v="22"/>
    <x v="0"/>
    <s v="000008782"/>
    <s v="000008782"/>
    <s v="4174052001          "/>
    <s v="CHATARRA NO GRAVADA           "/>
    <s v="  900442201"/>
    <s v="RECUPERAR S.A.S."/>
    <s v="80999005            "/>
    <x v="2"/>
    <m/>
    <m/>
    <m/>
    <s v="002106"/>
    <s v="REC OCT 1820               "/>
    <s v="10/22/2019"/>
    <n v="0"/>
    <n v="293918"/>
    <n v="293918"/>
    <x v="3"/>
    <s v="Ingreso"/>
  </r>
  <r>
    <s v="2019"/>
    <x v="11"/>
    <s v="22"/>
    <x v="0"/>
    <s v="000008782"/>
    <s v="000008782"/>
    <s v="4174052001          "/>
    <s v="CHATARRA NO GRAVADA           "/>
    <s v="  900442201"/>
    <s v="RECUPERAR S.A.S."/>
    <s v="80999006            "/>
    <x v="5"/>
    <m/>
    <m/>
    <m/>
    <s v="002107"/>
    <s v="REC OCT 1820               "/>
    <s v="10/22/2019"/>
    <n v="0"/>
    <n v="395646"/>
    <n v="395646"/>
    <x v="3"/>
    <s v="Ingreso"/>
  </r>
  <r>
    <s v="2019"/>
    <x v="11"/>
    <s v="22"/>
    <x v="0"/>
    <s v="000008782"/>
    <s v="000008782"/>
    <s v="4174052001          "/>
    <s v="CHATARRA NO GRAVADA           "/>
    <s v="  900442201"/>
    <s v="RECUPERAR S.A.S."/>
    <s v="80999008            "/>
    <x v="4"/>
    <m/>
    <m/>
    <m/>
    <s v="002108"/>
    <s v="REC OCT 1820               "/>
    <s v="10/22/2019"/>
    <n v="0"/>
    <n v="313950"/>
    <n v="313950"/>
    <x v="3"/>
    <s v="Ingreso"/>
  </r>
  <r>
    <s v="2019"/>
    <x v="11"/>
    <s v="22"/>
    <x v="0"/>
    <s v="000008783"/>
    <s v="000008783"/>
    <s v="4174052001          "/>
    <s v="CHATARRA NO GRAVADA           "/>
    <s v="   71670551"/>
    <s v="VILLEGAS CALLE JOHN JAIRO"/>
    <s v="80999002            "/>
    <x v="1"/>
    <m/>
    <m/>
    <m/>
    <s v="002113"/>
    <s v="REC OCT 1420               "/>
    <s v="10/22/2019"/>
    <n v="0"/>
    <n v="1905000"/>
    <n v="1905000"/>
    <x v="3"/>
    <s v="Ingreso"/>
  </r>
  <r>
    <s v="2019"/>
    <x v="11"/>
    <s v="24"/>
    <x v="0"/>
    <s v="000008785"/>
    <s v="000008785"/>
    <s v="4174052001          "/>
    <s v="CHATARRA NO GRAVADA           "/>
    <s v="  900442201"/>
    <s v="RECUPERAR S.A.S."/>
    <s v="80999005            "/>
    <x v="2"/>
    <m/>
    <m/>
    <m/>
    <s v="002142"/>
    <s v="REC OCT 2122               "/>
    <s v="10/24/2019"/>
    <n v="0"/>
    <n v="455311"/>
    <n v="455311"/>
    <x v="3"/>
    <s v="Ingreso"/>
  </r>
  <r>
    <s v="2019"/>
    <x v="11"/>
    <s v="24"/>
    <x v="0"/>
    <s v="000008785"/>
    <s v="000008785"/>
    <s v="4174052001          "/>
    <s v="CHATARRA NO GRAVADA           "/>
    <s v="  900442201"/>
    <s v="RECUPERAR S.A.S."/>
    <s v="80999006            "/>
    <x v="5"/>
    <m/>
    <m/>
    <m/>
    <s v="002143"/>
    <s v="REC OCT 2122               "/>
    <s v="10/24/2019"/>
    <n v="0"/>
    <n v="20000"/>
    <n v="20000"/>
    <x v="3"/>
    <s v="Ingreso"/>
  </r>
  <r>
    <s v="2019"/>
    <x v="11"/>
    <s v="24"/>
    <x v="0"/>
    <s v="000008787"/>
    <s v="000008787"/>
    <s v="4174052001          "/>
    <s v="CHATARRA NO GRAVADA           "/>
    <s v="  900442201"/>
    <s v="RECUPERAR S.A.S."/>
    <s v="80999003            "/>
    <x v="0"/>
    <m/>
    <m/>
    <m/>
    <s v="002155"/>
    <s v="REC OCT 23                  "/>
    <s v="10/24/2019"/>
    <n v="0"/>
    <n v="5649524"/>
    <n v="5649524"/>
    <x v="3"/>
    <s v="Ingreso"/>
  </r>
  <r>
    <s v="2019"/>
    <x v="11"/>
    <s v="24"/>
    <x v="0"/>
    <s v="000008787"/>
    <s v="000008787"/>
    <s v="4174052001          "/>
    <s v="CHATARRA NO GRAVADA           "/>
    <s v="  900442201"/>
    <s v="RECUPERAR S.A.S."/>
    <s v="80999004            "/>
    <x v="3"/>
    <m/>
    <m/>
    <m/>
    <s v="002977"/>
    <s v="REC OCT 23                  "/>
    <s v="10/24/2019"/>
    <n v="0"/>
    <n v="5925592"/>
    <n v="5925592"/>
    <x v="3"/>
    <s v="Ingreso"/>
  </r>
  <r>
    <s v="2019"/>
    <x v="11"/>
    <s v="24"/>
    <x v="0"/>
    <s v="000008787"/>
    <s v="000008787"/>
    <s v="4174052001          "/>
    <s v="CHATARRA NO GRAVADA           "/>
    <s v="  900442201"/>
    <s v="RECUPERAR S.A.S."/>
    <s v="80999005            "/>
    <x v="2"/>
    <m/>
    <m/>
    <m/>
    <s v="002156"/>
    <s v="REC OCT 23                  "/>
    <s v="10/24/2019"/>
    <n v="0"/>
    <n v="298875"/>
    <n v="298875"/>
    <x v="3"/>
    <s v="Ingreso"/>
  </r>
  <r>
    <s v="2019"/>
    <x v="11"/>
    <s v="24"/>
    <x v="0"/>
    <s v="000008787"/>
    <s v="000008787"/>
    <s v="4174052001          "/>
    <s v="CHATARRA NO GRAVADA           "/>
    <s v="  900442201"/>
    <s v="RECUPERAR S.A.S."/>
    <s v="80999008            "/>
    <x v="4"/>
    <m/>
    <m/>
    <m/>
    <s v="002157"/>
    <s v="REC OCT 23                  "/>
    <s v="10/24/2019"/>
    <n v="0"/>
    <n v="709280"/>
    <n v="709280"/>
    <x v="3"/>
    <s v="Ingreso"/>
  </r>
  <r>
    <s v="2019"/>
    <x v="11"/>
    <s v="24"/>
    <x v="0"/>
    <s v="000008796"/>
    <s v="000008796"/>
    <s v="4174052001          "/>
    <s v="CHATARRA NO GRAVADA           "/>
    <s v="  800013252"/>
    <s v="CTA DE RECICLAJE Y SERVICIOS C"/>
    <s v="80999004            "/>
    <x v="3"/>
    <m/>
    <m/>
    <m/>
    <s v="002196"/>
    <s v="REC OCT 1117               "/>
    <s v="10/24/2019"/>
    <n v="0"/>
    <n v="22800"/>
    <n v="22800"/>
    <x v="3"/>
    <s v="Ingreso"/>
  </r>
  <r>
    <s v="2019"/>
    <x v="11"/>
    <s v="24"/>
    <x v="0"/>
    <s v="000008798"/>
    <s v="000008798"/>
    <s v="4174052001          "/>
    <s v="CHATARRA NO GRAVADA           "/>
    <s v="  890319797"/>
    <s v="COMPAÑIA COLOMBIANA RECICLADOR"/>
    <s v="80999003            "/>
    <x v="0"/>
    <m/>
    <m/>
    <m/>
    <s v="002205"/>
    <s v="REC OCT 1722               "/>
    <s v="10/24/2019"/>
    <n v="0"/>
    <n v="5400"/>
    <n v="5400"/>
    <x v="3"/>
    <s v="Ingreso"/>
  </r>
  <r>
    <s v="2019"/>
    <x v="11"/>
    <s v="29"/>
    <x v="0"/>
    <s v="000008807"/>
    <s v="000008807"/>
    <s v="4174052001          "/>
    <s v="CHATARRA NO GRAVADA           "/>
    <s v="  800013252"/>
    <s v="CTA DE RECICLAJE Y SERVICIOS C"/>
    <s v="80999004            "/>
    <x v="3"/>
    <m/>
    <m/>
    <m/>
    <s v="002752"/>
    <s v="REC OCT 1826               "/>
    <s v="10/29/2019"/>
    <n v="0"/>
    <n v="285000"/>
    <n v="285000"/>
    <x v="3"/>
    <s v="Ingreso"/>
  </r>
  <r>
    <s v="2019"/>
    <x v="11"/>
    <s v="30"/>
    <x v="0"/>
    <s v="000008811"/>
    <s v="000008811"/>
    <s v="4174052001          "/>
    <s v="CHATARRA NO GRAVADA           "/>
    <s v="  900442201"/>
    <s v="RECUPERAR S.A.S."/>
    <s v="80999003            "/>
    <x v="0"/>
    <m/>
    <m/>
    <m/>
    <s v="002858"/>
    <s v="REC OCT 24                  "/>
    <s v="10/30/2019"/>
    <n v="0"/>
    <n v="10139943"/>
    <n v="10139943"/>
    <x v="3"/>
    <s v="Ingreso"/>
  </r>
  <r>
    <s v="2019"/>
    <x v="11"/>
    <s v="30"/>
    <x v="0"/>
    <s v="000008812"/>
    <s v="000008812"/>
    <s v="4174052001          "/>
    <s v="CHATARRA NO GRAVADA           "/>
    <s v="  900442201"/>
    <s v="RECUPERAR S.A.S."/>
    <s v="80999003            "/>
    <x v="0"/>
    <m/>
    <m/>
    <m/>
    <s v="002870"/>
    <s v="REC OCT 2527               "/>
    <s v="10/30/2019"/>
    <n v="0"/>
    <n v="1675816"/>
    <n v="1675816"/>
    <x v="3"/>
    <s v="Ingreso"/>
  </r>
  <r>
    <s v="2019"/>
    <x v="11"/>
    <s v="30"/>
    <x v="0"/>
    <s v="000008812"/>
    <s v="000008812"/>
    <s v="4174052001          "/>
    <s v="CHATARRA NO GRAVADA           "/>
    <s v="  900442201"/>
    <s v="RECUPERAR S.A.S."/>
    <s v="80999005            "/>
    <x v="2"/>
    <m/>
    <m/>
    <m/>
    <s v="002871"/>
    <s v="REC OCT 2527               "/>
    <s v="10/30/2019"/>
    <n v="0"/>
    <n v="677843"/>
    <n v="677843"/>
    <x v="3"/>
    <s v="Ingreso"/>
  </r>
  <r>
    <s v="2019"/>
    <x v="11"/>
    <s v="30"/>
    <x v="0"/>
    <s v="000008812"/>
    <s v="000008812"/>
    <s v="4174052001          "/>
    <s v="CHATARRA NO GRAVADA           "/>
    <s v="  900442201"/>
    <s v="RECUPERAR S.A.S."/>
    <s v="80999006            "/>
    <x v="5"/>
    <m/>
    <m/>
    <m/>
    <s v="002872"/>
    <s v="REC OCT 2527               "/>
    <s v="10/30/2019"/>
    <n v="0"/>
    <n v="29673"/>
    <n v="29673"/>
    <x v="3"/>
    <s v="Ingreso"/>
  </r>
  <r>
    <s v="2019"/>
    <x v="11"/>
    <s v="30"/>
    <x v="0"/>
    <s v="000008812"/>
    <s v="000008812"/>
    <s v="4174052001          "/>
    <s v="CHATARRA NO GRAVADA           "/>
    <s v="  900442201"/>
    <s v="RECUPERAR S.A.S."/>
    <s v="80999008            "/>
    <x v="4"/>
    <m/>
    <m/>
    <m/>
    <s v="002873"/>
    <s v="REC OCT 2527               "/>
    <s v="10/30/2019"/>
    <n v="0"/>
    <n v="11578877"/>
    <n v="11578877"/>
    <x v="3"/>
    <s v="Ingreso"/>
  </r>
  <r>
    <s v="2019"/>
    <x v="11"/>
    <s v="30"/>
    <x v="0"/>
    <s v="000008813"/>
    <s v="000008813"/>
    <s v="4174052001          "/>
    <s v="CHATARRA NO GRAVADA           "/>
    <s v="  900442201"/>
    <s v="RECUPERAR S.A.S."/>
    <s v="80999003            "/>
    <x v="0"/>
    <m/>
    <m/>
    <m/>
    <s v="002883"/>
    <s v="REC OCT 27                  "/>
    <s v="10/30/2019"/>
    <n v="0"/>
    <n v="806583"/>
    <n v="806583"/>
    <x v="3"/>
    <s v="Ingreso"/>
  </r>
  <r>
    <s v="2019"/>
    <x v="11"/>
    <s v="30"/>
    <x v="0"/>
    <s v="000008813"/>
    <s v="000008813"/>
    <s v="4174052001          "/>
    <s v="CHATARRA NO GRAVADA           "/>
    <s v="  900442201"/>
    <s v="RECUPERAR S.A.S."/>
    <s v="80999005            "/>
    <x v="2"/>
    <m/>
    <m/>
    <m/>
    <s v="002884"/>
    <s v="REC OCT 27                  "/>
    <s v="10/30/2019"/>
    <n v="0"/>
    <n v="239478"/>
    <n v="239478"/>
    <x v="3"/>
    <s v="Ingreso"/>
  </r>
  <r>
    <s v="2019"/>
    <x v="11"/>
    <s v="30"/>
    <x v="0"/>
    <s v="000008813"/>
    <s v="000008813"/>
    <s v="4174052001          "/>
    <s v="CHATARRA NO GRAVADA           "/>
    <s v="  900442201"/>
    <s v="RECUPERAR S.A.S."/>
    <s v="80999008            "/>
    <x v="4"/>
    <m/>
    <m/>
    <m/>
    <s v="002885"/>
    <s v="REC OCT 27                  "/>
    <s v="10/30/2019"/>
    <n v="0"/>
    <n v="399518"/>
    <n v="399518"/>
    <x v="3"/>
    <s v="Ingreso"/>
  </r>
  <r>
    <s v="2019"/>
    <x v="11"/>
    <s v="30"/>
    <x v="0"/>
    <s v="000008814"/>
    <s v="000008814"/>
    <s v="4174052001          "/>
    <s v="CHATARRA NO GRAVADA           "/>
    <s v="   71670551"/>
    <s v="VILLEGAS CALLE JOHN JAIRO"/>
    <s v="80999002            "/>
    <x v="1"/>
    <m/>
    <m/>
    <m/>
    <s v="002890"/>
    <s v="REC OCT 2127               "/>
    <s v="10/30/2019"/>
    <n v="0"/>
    <n v="4152822"/>
    <n v="4152822"/>
    <x v="3"/>
    <s v="Ingreso"/>
  </r>
  <r>
    <s v="2019"/>
    <x v="11"/>
    <s v="30"/>
    <x v="0"/>
    <s v="000008819"/>
    <s v="000008819"/>
    <s v="4174052001          "/>
    <s v="CHATARRA NO GRAVADA           "/>
    <s v="  890319797"/>
    <s v="COMPAÑIA COLOMBIANA RECICLADOR"/>
    <s v="80999002            "/>
    <x v="1"/>
    <m/>
    <m/>
    <m/>
    <s v="002913"/>
    <s v="REC ORIENTE ANTIOQUEÑO OC   "/>
    <s v="10/30/2019"/>
    <n v="0"/>
    <n v="12470"/>
    <n v="12470"/>
    <x v="3"/>
    <s v="Ingreso"/>
  </r>
  <r>
    <s v="2019"/>
    <x v="11"/>
    <s v="30"/>
    <x v="0"/>
    <s v="000008821"/>
    <s v="000008821"/>
    <s v="4174052001          "/>
    <s v="CHATARRA NO GRAVADA           "/>
    <s v="  900442201"/>
    <s v="RECUPERAR S.A.S."/>
    <s v="80999003            "/>
    <x v="0"/>
    <m/>
    <m/>
    <m/>
    <s v="003092"/>
    <s v="REC OCT 29                  "/>
    <s v="10/30/2019"/>
    <n v="0"/>
    <n v="1740375"/>
    <n v="1740375"/>
    <x v="3"/>
    <s v="Ingreso"/>
  </r>
  <r>
    <s v="2019"/>
    <x v="11"/>
    <s v="30"/>
    <x v="0"/>
    <s v="000008821"/>
    <s v="000008821"/>
    <s v="4174052001          "/>
    <s v="CHATARRA NO GRAVADA           "/>
    <s v="  900442201"/>
    <s v="RECUPERAR S.A.S."/>
    <s v="80999008            "/>
    <x v="4"/>
    <m/>
    <m/>
    <m/>
    <s v="003093"/>
    <s v="REC OCT 29                  "/>
    <s v="10/30/2019"/>
    <n v="0"/>
    <n v="355030"/>
    <n v="355030"/>
    <x v="3"/>
    <s v="Ingreso"/>
  </r>
  <r>
    <s v="2019"/>
    <x v="8"/>
    <s v="13"/>
    <x v="0"/>
    <s v="000008839"/>
    <s v="000008839"/>
    <s v="4174052001          "/>
    <s v="CHATARRA NO GRAVADA           "/>
    <s v="  900442201"/>
    <s v="RECUPERAR S.A.S."/>
    <s v="80999003            "/>
    <x v="0"/>
    <m/>
    <m/>
    <m/>
    <s v="000177"/>
    <s v="REC OCT 3031               "/>
    <s v="11/13/2019"/>
    <n v="0"/>
    <n v="752329"/>
    <n v="752329"/>
    <x v="3"/>
    <s v="Ingreso"/>
  </r>
  <r>
    <s v="2019"/>
    <x v="8"/>
    <s v="13"/>
    <x v="0"/>
    <s v="000008840"/>
    <s v="000008840"/>
    <s v="4174052001          "/>
    <s v="CHATARRA NO GRAVADA           "/>
    <s v="  900442201"/>
    <s v="RECUPERAR S.A.S."/>
    <s v="80999003            "/>
    <x v="0"/>
    <m/>
    <m/>
    <m/>
    <s v="000188"/>
    <s v="REC NOV 15                 "/>
    <s v="11/13/2019"/>
    <n v="0"/>
    <n v="3997608"/>
    <n v="3997608"/>
    <x v="3"/>
    <s v="Ingreso"/>
  </r>
  <r>
    <s v="2019"/>
    <x v="8"/>
    <s v="13"/>
    <x v="0"/>
    <s v="000008840"/>
    <s v="000008840"/>
    <s v="4174052001          "/>
    <s v="CHATARRA NO GRAVADA           "/>
    <s v="  900442201"/>
    <s v="RECUPERAR S.A.S."/>
    <s v="80999005            "/>
    <x v="2"/>
    <m/>
    <m/>
    <m/>
    <s v="000189"/>
    <s v="REC NOV 15                 "/>
    <s v="11/13/2019"/>
    <n v="0"/>
    <n v="357558"/>
    <n v="357558"/>
    <x v="3"/>
    <s v="Ingreso"/>
  </r>
  <r>
    <s v="2019"/>
    <x v="8"/>
    <s v="13"/>
    <x v="0"/>
    <s v="000008840"/>
    <s v="000008840"/>
    <s v="4174052001          "/>
    <s v="CHATARRA NO GRAVADA           "/>
    <s v="  900442201"/>
    <s v="RECUPERAR S.A.S."/>
    <s v="80999006            "/>
    <x v="5"/>
    <m/>
    <m/>
    <m/>
    <s v="000190"/>
    <s v="REC NOV 15                 "/>
    <s v="11/13/2019"/>
    <n v="0"/>
    <n v="178782"/>
    <n v="178782"/>
    <x v="3"/>
    <s v="Ingreso"/>
  </r>
  <r>
    <s v="2019"/>
    <x v="8"/>
    <s v="13"/>
    <x v="0"/>
    <s v="000008840"/>
    <s v="000008840"/>
    <s v="4174052001          "/>
    <s v="CHATARRA NO GRAVADA           "/>
    <s v="  900442201"/>
    <s v="RECUPERAR S.A.S."/>
    <s v="80999008            "/>
    <x v="4"/>
    <m/>
    <m/>
    <m/>
    <s v="000191"/>
    <s v="REC NOV 15                 "/>
    <s v="11/13/2019"/>
    <n v="0"/>
    <n v="476496"/>
    <n v="476496"/>
    <x v="3"/>
    <s v="Ingreso"/>
  </r>
  <r>
    <s v="2019"/>
    <x v="8"/>
    <s v="13"/>
    <x v="0"/>
    <s v="000008841"/>
    <s v="000008841"/>
    <s v="4174052001          "/>
    <s v="CHATARRA NO GRAVADA           "/>
    <s v="  900442201"/>
    <s v="RECUPERAR S.A.S."/>
    <s v="80999003            "/>
    <x v="0"/>
    <m/>
    <m/>
    <m/>
    <s v="000201"/>
    <s v="REC NOV 67                 "/>
    <s v="11/13/2019"/>
    <n v="0"/>
    <n v="5039426"/>
    <n v="5039426"/>
    <x v="3"/>
    <s v="Ingreso"/>
  </r>
  <r>
    <s v="2019"/>
    <x v="8"/>
    <s v="13"/>
    <x v="0"/>
    <s v="000008842"/>
    <s v="000008842"/>
    <s v="4174052001          "/>
    <s v="CHATARRA NO GRAVADA           "/>
    <s v="  900442201"/>
    <s v="RECUPERAR S.A.S."/>
    <s v="80999003            "/>
    <x v="0"/>
    <m/>
    <m/>
    <m/>
    <s v="000211"/>
    <s v="REC NOV 811                "/>
    <s v="11/13/2019"/>
    <n v="0"/>
    <n v="1933569"/>
    <n v="1933569"/>
    <x v="3"/>
    <s v="Ingreso"/>
  </r>
  <r>
    <s v="2019"/>
    <x v="8"/>
    <s v="13"/>
    <x v="0"/>
    <s v="000008842"/>
    <s v="000008842"/>
    <s v="4174052001          "/>
    <s v="CHATARRA NO GRAVADA           "/>
    <s v="  900442201"/>
    <s v="RECUPERAR S.A.S."/>
    <s v="80999005            "/>
    <x v="2"/>
    <m/>
    <m/>
    <m/>
    <s v="000212"/>
    <s v="REC NOV 811                "/>
    <s v="11/13/2019"/>
    <n v="0"/>
    <n v="146486"/>
    <n v="146486"/>
    <x v="3"/>
    <s v="Ingreso"/>
  </r>
  <r>
    <s v="2019"/>
    <x v="8"/>
    <s v="13"/>
    <x v="0"/>
    <s v="000008842"/>
    <s v="000008842"/>
    <s v="4174052001          "/>
    <s v="CHATARRA NO GRAVADA           "/>
    <s v="  900442201"/>
    <s v="RECUPERAR S.A.S."/>
    <s v="80999008            "/>
    <x v="4"/>
    <m/>
    <m/>
    <m/>
    <s v="000213"/>
    <s v="REC NOV 811                "/>
    <s v="11/13/2019"/>
    <n v="0"/>
    <n v="29550"/>
    <n v="29550"/>
    <x v="3"/>
    <s v="Ingreso"/>
  </r>
  <r>
    <s v="2019"/>
    <x v="8"/>
    <s v="13"/>
    <x v="0"/>
    <s v="000008843"/>
    <s v="000008843"/>
    <s v="4174052001          "/>
    <s v="CHATARRA NO GRAVADA           "/>
    <s v="  900442201"/>
    <s v="RECUPERAR S.A.S."/>
    <s v="80999003            "/>
    <x v="0"/>
    <m/>
    <m/>
    <m/>
    <s v="000222"/>
    <s v="REC NOV 12                  "/>
    <s v="11/13/2019"/>
    <n v="0"/>
    <n v="3343988"/>
    <n v="3343988"/>
    <x v="3"/>
    <s v="Ingreso"/>
  </r>
  <r>
    <s v="2019"/>
    <x v="8"/>
    <s v="13"/>
    <x v="0"/>
    <s v="000008843"/>
    <s v="000008843"/>
    <s v="4174052001          "/>
    <s v="CHATARRA NO GRAVADA           "/>
    <s v="  900442201"/>
    <s v="RECUPERAR S.A.S."/>
    <s v="80999005            "/>
    <x v="2"/>
    <m/>
    <m/>
    <m/>
    <s v="000223"/>
    <s v="REC NOV 12                  "/>
    <s v="11/13/2019"/>
    <n v="0"/>
    <n v="25808"/>
    <n v="25808"/>
    <x v="3"/>
    <s v="Ingreso"/>
  </r>
  <r>
    <s v="2019"/>
    <x v="8"/>
    <s v="13"/>
    <x v="0"/>
    <s v="000008843"/>
    <s v="000008843"/>
    <s v="4174052001          "/>
    <s v="CHATARRA NO GRAVADA           "/>
    <s v="  900442201"/>
    <s v="RECUPERAR S.A.S."/>
    <s v="80999006            "/>
    <x v="5"/>
    <m/>
    <m/>
    <m/>
    <s v="000224"/>
    <s v="REC NOV 12                  "/>
    <s v="11/13/2019"/>
    <n v="0"/>
    <n v="261637"/>
    <n v="261637"/>
    <x v="3"/>
    <s v="Ingreso"/>
  </r>
  <r>
    <s v="2019"/>
    <x v="8"/>
    <s v="13"/>
    <x v="0"/>
    <s v="000008843"/>
    <s v="000008843"/>
    <s v="4174052001          "/>
    <s v="CHATARRA NO GRAVADA           "/>
    <s v="  900442201"/>
    <s v="RECUPERAR S.A.S."/>
    <s v="80999008            "/>
    <x v="4"/>
    <m/>
    <m/>
    <m/>
    <s v="000225"/>
    <s v="REC NOV 12                  "/>
    <s v="11/13/2019"/>
    <n v="0"/>
    <n v="499950"/>
    <n v="499950"/>
    <x v="3"/>
    <s v="Ingreso"/>
  </r>
  <r>
    <s v="2019"/>
    <x v="8"/>
    <s v="13"/>
    <x v="0"/>
    <s v="000008844"/>
    <s v="000008844"/>
    <s v="4174052001          "/>
    <s v="CHATARRA NO GRAVADA           "/>
    <s v="  800013252"/>
    <s v="CTA DE RECICLAJE Y SERVICIOS C"/>
    <s v="80999004            "/>
    <x v="3"/>
    <m/>
    <m/>
    <m/>
    <s v="000230"/>
    <s v="REC OCT 2731               "/>
    <s v="11/13/2019"/>
    <n v="0"/>
    <n v="302700"/>
    <n v="302700"/>
    <x v="3"/>
    <s v="Ingreso"/>
  </r>
  <r>
    <s v="2019"/>
    <x v="8"/>
    <s v="13"/>
    <x v="0"/>
    <s v="000008848"/>
    <s v="000008848"/>
    <s v="4174052001          "/>
    <s v="CHATARRA NO GRAVADA           "/>
    <s v="  890319797"/>
    <s v="COMPAÑIA COLOMBIANA RECICLADOR"/>
    <s v="80999003            "/>
    <x v="0"/>
    <m/>
    <m/>
    <m/>
    <s v="000247"/>
    <s v="REC OCT 30 A NOV 9          "/>
    <s v="11/13/2019"/>
    <n v="0"/>
    <n v="4590"/>
    <n v="4590"/>
    <x v="3"/>
    <s v="Ingreso"/>
  </r>
  <r>
    <s v="2019"/>
    <x v="8"/>
    <s v="15"/>
    <x v="0"/>
    <s v="000008859"/>
    <s v="000008859"/>
    <s v="4174052001          "/>
    <s v="CHATARRA NO GRAVADA           "/>
    <s v="   71670551"/>
    <s v="VILLEGAS CALLE JOHN JAIRO"/>
    <s v="80999002            "/>
    <x v="1"/>
    <m/>
    <m/>
    <m/>
    <s v="000747"/>
    <s v="REC OCT 28 A NOV 3          "/>
    <s v="11/15/2019"/>
    <n v="0"/>
    <n v="6343200"/>
    <n v="6343200"/>
    <x v="3"/>
    <s v="Ingreso"/>
  </r>
  <r>
    <s v="2019"/>
    <x v="8"/>
    <s v="20"/>
    <x v="0"/>
    <s v="000008863"/>
    <s v="000008863"/>
    <s v="4174052001          "/>
    <s v="CHATARRA NO GRAVADA           "/>
    <s v="  900442201"/>
    <s v="RECUPERAR S.A.S."/>
    <s v="80999003            "/>
    <x v="0"/>
    <m/>
    <m/>
    <m/>
    <s v="000874"/>
    <s v="REC  NOV 13                 "/>
    <s v="11/20/2019"/>
    <n v="0"/>
    <n v="2126784"/>
    <n v="2126784"/>
    <x v="3"/>
    <s v="Ingreso"/>
  </r>
  <r>
    <s v="2019"/>
    <x v="8"/>
    <s v="20"/>
    <x v="0"/>
    <s v="000008863"/>
    <s v="000008863"/>
    <s v="4174052001          "/>
    <s v="CHATARRA NO GRAVADA           "/>
    <s v="  900442201"/>
    <s v="RECUPERAR S.A.S."/>
    <s v="80999005            "/>
    <x v="2"/>
    <m/>
    <m/>
    <m/>
    <s v="000875"/>
    <s v="REC  NOV 13                 "/>
    <s v="11/20/2019"/>
    <n v="0"/>
    <n v="727340"/>
    <n v="727340"/>
    <x v="3"/>
    <s v="Ingreso"/>
  </r>
  <r>
    <s v="2019"/>
    <x v="8"/>
    <s v="20"/>
    <x v="0"/>
    <s v="000008864"/>
    <s v="000008864"/>
    <s v="4174052001          "/>
    <s v="CHATARRA NO GRAVADA           "/>
    <s v="  900442201"/>
    <s v="RECUPERAR S.A.S."/>
    <s v="80999003            "/>
    <x v="0"/>
    <m/>
    <m/>
    <m/>
    <s v="000883"/>
    <s v="REC NOV 14                  "/>
    <s v="11/20/2019"/>
    <n v="0"/>
    <n v="5953415"/>
    <n v="5953415"/>
    <x v="3"/>
    <s v="Ingreso"/>
  </r>
  <r>
    <s v="2019"/>
    <x v="8"/>
    <s v="20"/>
    <x v="0"/>
    <s v="000008865"/>
    <s v="000008865"/>
    <s v="4174052001          "/>
    <s v="CHATARRA NO GRAVADA           "/>
    <s v="  900442201"/>
    <s v="RECUPERAR S.A.S."/>
    <s v="80999002            "/>
    <x v="1"/>
    <m/>
    <m/>
    <m/>
    <s v="000891"/>
    <s v="REC NOV 17                  "/>
    <s v="11/20/2019"/>
    <n v="0"/>
    <n v="14800"/>
    <n v="14800"/>
    <x v="3"/>
    <s v="Ingreso"/>
  </r>
  <r>
    <s v="2019"/>
    <x v="8"/>
    <s v="20"/>
    <x v="0"/>
    <s v="000008865"/>
    <s v="000008865"/>
    <s v="4174052001          "/>
    <s v="CHATARRA NO GRAVADA           "/>
    <s v="  900442201"/>
    <s v="RECUPERAR S.A.S."/>
    <s v="80999003            "/>
    <x v="0"/>
    <m/>
    <m/>
    <m/>
    <s v="000892"/>
    <s v="REC NOV 17                  "/>
    <s v="11/20/2019"/>
    <n v="0"/>
    <n v="81800"/>
    <n v="81800"/>
    <x v="3"/>
    <s v="Ingreso"/>
  </r>
  <r>
    <s v="2019"/>
    <x v="8"/>
    <s v="20"/>
    <x v="0"/>
    <s v="000008865"/>
    <s v="000008865"/>
    <s v="4174052001          "/>
    <s v="CHATARRA NO GRAVADA           "/>
    <s v="  900442201"/>
    <s v="RECUPERAR S.A.S."/>
    <s v="80999005            "/>
    <x v="2"/>
    <m/>
    <m/>
    <m/>
    <s v="000893"/>
    <s v="REC NOV 17                  "/>
    <s v="11/20/2019"/>
    <n v="0"/>
    <n v="276538"/>
    <n v="276538"/>
    <x v="3"/>
    <s v="Ingreso"/>
  </r>
  <r>
    <s v="2019"/>
    <x v="8"/>
    <s v="20"/>
    <x v="0"/>
    <s v="000008865"/>
    <s v="000008865"/>
    <s v="4174052001          "/>
    <s v="CHATARRA NO GRAVADA           "/>
    <s v="  900442201"/>
    <s v="RECUPERAR S.A.S."/>
    <s v="80999008            "/>
    <x v="4"/>
    <m/>
    <m/>
    <m/>
    <s v="000894"/>
    <s v="REC NOV 17                  "/>
    <s v="11/20/2019"/>
    <n v="0"/>
    <n v="413934"/>
    <n v="413934"/>
    <x v="3"/>
    <s v="Ingreso"/>
  </r>
  <r>
    <s v="2019"/>
    <x v="8"/>
    <s v="20"/>
    <x v="0"/>
    <s v="000008866"/>
    <s v="000008866"/>
    <s v="4174052001          "/>
    <s v="CHATARRA NO GRAVADA           "/>
    <s v="  900442201"/>
    <s v="RECUPERAR S.A.S."/>
    <s v="80999003            "/>
    <x v="0"/>
    <m/>
    <m/>
    <m/>
    <s v="000906"/>
    <s v="REC NOV 18                  "/>
    <s v="11/20/2019"/>
    <n v="0"/>
    <n v="11053657"/>
    <n v="11053657"/>
    <x v="3"/>
    <s v="Ingreso"/>
  </r>
  <r>
    <s v="2019"/>
    <x v="8"/>
    <s v="20"/>
    <x v="0"/>
    <s v="000008866"/>
    <s v="000008866"/>
    <s v="4174052001          "/>
    <s v="CHATARRA NO GRAVADA           "/>
    <s v="  900442201"/>
    <s v="RECUPERAR S.A.S."/>
    <s v="80999005            "/>
    <x v="2"/>
    <m/>
    <m/>
    <m/>
    <s v="000907"/>
    <s v="REC NOV 18                  "/>
    <s v="11/20/2019"/>
    <n v="0"/>
    <n v="15138"/>
    <n v="15138"/>
    <x v="3"/>
    <s v="Ingreso"/>
  </r>
  <r>
    <s v="2019"/>
    <x v="8"/>
    <s v="20"/>
    <x v="0"/>
    <s v="000008866"/>
    <s v="000008866"/>
    <s v="4174052001          "/>
    <s v="CHATARRA NO GRAVADA           "/>
    <s v="  900442201"/>
    <s v="RECUPERAR S.A.S."/>
    <s v="80999006            "/>
    <x v="5"/>
    <m/>
    <m/>
    <m/>
    <s v="000908"/>
    <s v="REC NOV 18                  "/>
    <s v="11/20/2019"/>
    <n v="0"/>
    <n v="32360"/>
    <n v="32360"/>
    <x v="3"/>
    <s v="Ingreso"/>
  </r>
  <r>
    <s v="2019"/>
    <x v="8"/>
    <s v="20"/>
    <x v="0"/>
    <s v="000008867"/>
    <s v="000008867"/>
    <s v="4174052001          "/>
    <s v="CHATARRA NO GRAVADA           "/>
    <s v="  900442201"/>
    <s v="RECUPERAR S.A.S."/>
    <s v="80999005            "/>
    <x v="2"/>
    <m/>
    <m/>
    <m/>
    <s v="000913"/>
    <s v="REC NOV 19                  "/>
    <s v="11/20/2019"/>
    <n v="0"/>
    <n v="251076"/>
    <n v="251076"/>
    <x v="3"/>
    <s v="Ingreso"/>
  </r>
  <r>
    <s v="2019"/>
    <x v="8"/>
    <s v="20"/>
    <x v="0"/>
    <s v="000008868"/>
    <s v="000008868"/>
    <s v="4174052001          "/>
    <s v="CHATARRA NO GRAVADA           "/>
    <s v="  800013252"/>
    <s v="CTA DE RECICLAJE Y SERVICIOS C"/>
    <s v="80999004            "/>
    <x v="3"/>
    <m/>
    <m/>
    <m/>
    <s v="000918"/>
    <s v="REC NOV 815                "/>
    <s v="11/20/2019"/>
    <n v="0"/>
    <n v="3600"/>
    <n v="3600"/>
    <x v="3"/>
    <s v="Ingreso"/>
  </r>
  <r>
    <s v="2019"/>
    <x v="8"/>
    <s v="22"/>
    <x v="0"/>
    <s v="000008882"/>
    <s v="000008882"/>
    <s v="4174052001          "/>
    <s v="CHATARRA NO GRAVADA           "/>
    <s v="   71670551"/>
    <s v="VILLEGAS CALLE JOHN JAIRO"/>
    <s v="80999002            "/>
    <x v="1"/>
    <m/>
    <m/>
    <m/>
    <s v="001242"/>
    <s v="VTA DE CHATARRA             "/>
    <s v="11/22/2019"/>
    <n v="0"/>
    <n v="34498458"/>
    <n v="34498458"/>
    <x v="3"/>
    <s v="Ingreso"/>
  </r>
  <r>
    <s v="2019"/>
    <x v="8"/>
    <s v="25"/>
    <x v="0"/>
    <s v="000008884"/>
    <s v="000008884"/>
    <s v="4174052001          "/>
    <s v="CHATARRA NO GRAVADA           "/>
    <s v="  900442201"/>
    <s v="RECUPERAR S.A.S."/>
    <s v="80999003            "/>
    <x v="0"/>
    <m/>
    <m/>
    <m/>
    <s v="001555"/>
    <s v="REC NOV 20                  "/>
    <s v="11/25/2019"/>
    <n v="0"/>
    <n v="3849072"/>
    <n v="3849072"/>
    <x v="3"/>
    <s v="Ingreso"/>
  </r>
  <r>
    <s v="2019"/>
    <x v="8"/>
    <s v="25"/>
    <x v="0"/>
    <s v="000008884"/>
    <s v="000008884"/>
    <s v="4174052001          "/>
    <s v="CHATARRA NO GRAVADA           "/>
    <s v="  900442201"/>
    <s v="RECUPERAR S.A.S."/>
    <s v="80999005            "/>
    <x v="2"/>
    <m/>
    <m/>
    <m/>
    <s v="001556"/>
    <s v="REC NOV 20                  "/>
    <s v="11/25/2019"/>
    <n v="0"/>
    <n v="709218"/>
    <n v="709218"/>
    <x v="3"/>
    <s v="Ingreso"/>
  </r>
  <r>
    <s v="2019"/>
    <x v="8"/>
    <s v="25"/>
    <x v="0"/>
    <s v="000008885"/>
    <s v="000008885"/>
    <s v="4174052001          "/>
    <s v="CHATARRA NO GRAVADA           "/>
    <s v="  900442201"/>
    <s v="RECUPERAR S.A.S."/>
    <s v="80999003            "/>
    <x v="0"/>
    <m/>
    <m/>
    <m/>
    <s v="001565"/>
    <s v="REC NOV 21                  "/>
    <s v="11/25/2019"/>
    <n v="0"/>
    <n v="672586"/>
    <n v="672586"/>
    <x v="3"/>
    <s v="Ingreso"/>
  </r>
  <r>
    <s v="2019"/>
    <x v="8"/>
    <s v="25"/>
    <x v="0"/>
    <s v="000008885"/>
    <s v="000008885"/>
    <s v="4174052001          "/>
    <s v="CHATARRA NO GRAVADA           "/>
    <s v="  900442201"/>
    <s v="RECUPERAR S.A.S."/>
    <s v="80999005            "/>
    <x v="2"/>
    <m/>
    <m/>
    <m/>
    <s v="001566"/>
    <s v="REC NOV 21                  "/>
    <s v="11/25/2019"/>
    <n v="0"/>
    <n v="2712484"/>
    <n v="2712484"/>
    <x v="3"/>
    <s v="Ingreso"/>
  </r>
  <r>
    <s v="2019"/>
    <x v="8"/>
    <s v="25"/>
    <x v="0"/>
    <s v="000008885"/>
    <s v="000008885"/>
    <s v="4174052001          "/>
    <s v="CHATARRA NO GRAVADA           "/>
    <s v="  900442201"/>
    <s v="RECUPERAR S.A.S."/>
    <s v="80999006            "/>
    <x v="5"/>
    <m/>
    <m/>
    <m/>
    <s v="001567"/>
    <s v="REC NOV 21                  "/>
    <s v="11/25/2019"/>
    <n v="0"/>
    <n v="10499"/>
    <n v="10499"/>
    <x v="3"/>
    <s v="Ingreso"/>
  </r>
  <r>
    <s v="2019"/>
    <x v="8"/>
    <s v="25"/>
    <x v="0"/>
    <s v="000008886"/>
    <s v="000008886"/>
    <s v="4174052001          "/>
    <s v="CHATARRA NO GRAVADA           "/>
    <s v="  900442201"/>
    <s v="RECUPERAR S.A.S."/>
    <s v="80999003            "/>
    <x v="0"/>
    <m/>
    <m/>
    <m/>
    <s v="001578"/>
    <s v="REC NOV 2223               "/>
    <s v="11/25/2019"/>
    <n v="0"/>
    <n v="1969670"/>
    <n v="1969670"/>
    <x v="3"/>
    <s v="Ingreso"/>
  </r>
  <r>
    <s v="2019"/>
    <x v="8"/>
    <s v="25"/>
    <x v="0"/>
    <s v="000008886"/>
    <s v="000008886"/>
    <s v="4174052001          "/>
    <s v="CHATARRA NO GRAVADA           "/>
    <s v="  900442201"/>
    <s v="RECUPERAR S.A.S."/>
    <s v="80999006            "/>
    <x v="5"/>
    <m/>
    <m/>
    <m/>
    <s v="001579"/>
    <s v="REC NOV 2223               "/>
    <s v="11/25/2019"/>
    <n v="0"/>
    <n v="1220508"/>
    <n v="1220508"/>
    <x v="3"/>
    <s v="Ingreso"/>
  </r>
  <r>
    <s v="2019"/>
    <x v="8"/>
    <s v="25"/>
    <x v="0"/>
    <s v="000008886"/>
    <s v="000008886"/>
    <s v="4174052001          "/>
    <s v="CHATARRA NO GRAVADA           "/>
    <s v="  900442201"/>
    <s v="RECUPERAR S.A.S."/>
    <s v="80999008            "/>
    <x v="4"/>
    <m/>
    <m/>
    <m/>
    <s v="001580"/>
    <s v="REC NOV 2223               "/>
    <s v="11/25/2019"/>
    <n v="0"/>
    <n v="11820"/>
    <n v="11820"/>
    <x v="3"/>
    <s v="Ingreso"/>
  </r>
  <r>
    <s v="2019"/>
    <x v="8"/>
    <s v="25"/>
    <x v="0"/>
    <s v="000008887"/>
    <s v="000008887"/>
    <s v="4174052001          "/>
    <s v="CHATARRA NO GRAVADA           "/>
    <s v="  800013252"/>
    <s v="CTA DE RECICLAJE Y SERVICIOS C"/>
    <s v="80999004            "/>
    <x v="3"/>
    <m/>
    <m/>
    <m/>
    <s v="001582"/>
    <s v="REC NOV 1621               "/>
    <s v="11/25/2019"/>
    <n v="0"/>
    <n v="384000"/>
    <n v="384000"/>
    <x v="3"/>
    <s v="Ingreso"/>
  </r>
  <r>
    <s v="2019"/>
    <x v="8"/>
    <s v="29"/>
    <x v="0"/>
    <s v="000008908"/>
    <s v="000008908"/>
    <s v="4174052001          "/>
    <s v="CHATARRA NO GRAVADA           "/>
    <s v="  900442201"/>
    <s v="RECUPERAR S.A.S."/>
    <s v="80999005            "/>
    <x v="2"/>
    <m/>
    <m/>
    <m/>
    <s v="003276"/>
    <s v="REC NOV 25                  "/>
    <s v="11/29/2019"/>
    <n v="0"/>
    <n v="1999950"/>
    <n v="1999950"/>
    <x v="3"/>
    <s v="Ingreso"/>
  </r>
  <r>
    <s v="2019"/>
    <x v="8"/>
    <s v="29"/>
    <x v="0"/>
    <s v="000008909"/>
    <s v="000008909"/>
    <s v="4174052001          "/>
    <s v="CHATARRA NO GRAVADA           "/>
    <s v="  900442201"/>
    <s v="RECUPERAR S.A.S."/>
    <s v="80999003            "/>
    <x v="0"/>
    <m/>
    <m/>
    <m/>
    <s v="003285"/>
    <s v="REC NOV 26                  "/>
    <s v="11/29/2019"/>
    <n v="0"/>
    <n v="12926957"/>
    <n v="12926957"/>
    <x v="3"/>
    <s v="Ingreso"/>
  </r>
  <r>
    <s v="2019"/>
    <x v="8"/>
    <s v="29"/>
    <x v="0"/>
    <s v="000008909"/>
    <s v="000008909"/>
    <s v="4174052001          "/>
    <s v="CHATARRA NO GRAVADA           "/>
    <s v="  900442201"/>
    <s v="RECUPERAR S.A.S."/>
    <s v="80999005            "/>
    <x v="2"/>
    <m/>
    <m/>
    <m/>
    <s v="003286"/>
    <s v="REC NOV 26                  "/>
    <s v="11/29/2019"/>
    <n v="0"/>
    <n v="6051878"/>
    <n v="6051878"/>
    <x v="3"/>
    <s v="Ingreso"/>
  </r>
  <r>
    <s v="2019"/>
    <x v="8"/>
    <s v="29"/>
    <x v="0"/>
    <s v="000008909"/>
    <s v="000008909"/>
    <s v="4174052001          "/>
    <s v="CHATARRA NO GRAVADA           "/>
    <s v="  900442201"/>
    <s v="RECUPERAR S.A.S."/>
    <s v="80999008            "/>
    <x v="4"/>
    <m/>
    <m/>
    <m/>
    <s v="003287"/>
    <s v="REC NOV 26                  "/>
    <s v="11/29/2019"/>
    <n v="0"/>
    <n v="638303"/>
    <n v="638303"/>
    <x v="3"/>
    <s v="Ingreso"/>
  </r>
  <r>
    <s v="2019"/>
    <x v="8"/>
    <s v="29"/>
    <x v="0"/>
    <s v="000008910"/>
    <s v="000008910"/>
    <s v="4174052001          "/>
    <s v="CHATARRA NO GRAVADA           "/>
    <s v="   71670551"/>
    <s v="VILLEGAS CALLE JOHN JAIRO"/>
    <s v="80999002            "/>
    <x v="1"/>
    <m/>
    <m/>
    <m/>
    <s v="003290"/>
    <s v="RECICLAJE                   "/>
    <s v="11/29/2019"/>
    <n v="0"/>
    <n v="25898910"/>
    <n v="25898910"/>
    <x v="3"/>
    <s v="Ingreso"/>
  </r>
  <r>
    <s v="2019"/>
    <x v="8"/>
    <s v="29"/>
    <x v="0"/>
    <s v="000008914"/>
    <s v="000008914"/>
    <s v="4174052001          "/>
    <s v="CHATARRA NO GRAVADA           "/>
    <s v="   71670551"/>
    <s v="VILLEGAS CALLE JOHN JAIRO"/>
    <s v="80999002            "/>
    <x v="1"/>
    <m/>
    <m/>
    <m/>
    <s v="003308"/>
    <s v="RECICLAJE                   "/>
    <s v="11/29/2019"/>
    <n v="0"/>
    <n v="18089004.800000001"/>
    <n v="18089004.800000001"/>
    <x v="3"/>
    <s v="Ingreso"/>
  </r>
  <r>
    <s v="2019"/>
    <x v="8"/>
    <s v="29"/>
    <x v="0"/>
    <s v="000008927"/>
    <s v="000008927"/>
    <s v="4174052001          "/>
    <s v="CHATARRA NO GRAVADA           "/>
    <s v="  890319797"/>
    <s v="COMPAÑIA COLOMBIANA RECICLADOR"/>
    <s v="80999002            "/>
    <x v="1"/>
    <m/>
    <m/>
    <m/>
    <s v="003365"/>
    <s v="ANTIOQUIA NOV               "/>
    <s v="11/29/2019"/>
    <n v="0"/>
    <n v="17980"/>
    <n v="17980"/>
    <x v="3"/>
    <s v="Ingreso"/>
  </r>
  <r>
    <s v="2019"/>
    <x v="8"/>
    <s v="29"/>
    <x v="0"/>
    <s v="000008929"/>
    <s v="000008929"/>
    <s v="4174052001          "/>
    <s v="CHATARRA NO GRAVADA           "/>
    <s v="  900442201"/>
    <s v="RECUPERAR S.A.S."/>
    <s v="80999003            "/>
    <x v="0"/>
    <m/>
    <m/>
    <m/>
    <s v="003378"/>
    <s v="RECICLAJE                   "/>
    <s v="11/29/2019"/>
    <n v="0"/>
    <n v="4735530"/>
    <n v="4735530"/>
    <x v="3"/>
    <s v="Ingreso"/>
  </r>
  <r>
    <s v="2019"/>
    <x v="8"/>
    <s v="29"/>
    <x v="0"/>
    <s v="000008929"/>
    <s v="000008929"/>
    <s v="4174052001          "/>
    <s v="CHATARRA NO GRAVADA           "/>
    <s v="  900442201"/>
    <s v="RECUPERAR S.A.S."/>
    <s v="80999005            "/>
    <x v="2"/>
    <m/>
    <m/>
    <m/>
    <s v="003379"/>
    <s v="RECICLAJE                   "/>
    <s v="11/29/2019"/>
    <n v="0"/>
    <n v="852402"/>
    <n v="852402"/>
    <x v="3"/>
    <s v="Ingreso"/>
  </r>
  <r>
    <s v="2019"/>
    <x v="8"/>
    <s v="29"/>
    <x v="0"/>
    <s v="000008929"/>
    <s v="000008929"/>
    <s v="4174052001          "/>
    <s v="CHATARRA NO GRAVADA           "/>
    <s v="  900442201"/>
    <s v="RECUPERAR S.A.S."/>
    <s v="80999008            "/>
    <x v="4"/>
    <m/>
    <m/>
    <m/>
    <s v="003380"/>
    <s v="RECICLAJE                   "/>
    <s v="11/29/2019"/>
    <n v="0"/>
    <n v="178336"/>
    <n v="178336"/>
    <x v="3"/>
    <s v="Ingreso"/>
  </r>
  <r>
    <s v="2019"/>
    <x v="8"/>
    <s v="29"/>
    <x v="0"/>
    <s v="000008930"/>
    <s v="000008930"/>
    <s v="4174052001          "/>
    <s v="CHATARRA NO GRAVADA           "/>
    <s v="  890319797"/>
    <s v="COMPAÑIA COLOMBIANA RECICLADOR"/>
    <s v="80999003            "/>
    <x v="0"/>
    <m/>
    <m/>
    <m/>
    <s v="003388"/>
    <s v="RECICLAJE                   "/>
    <s v="11/29/2019"/>
    <n v="0"/>
    <n v="1185"/>
    <n v="1185"/>
    <x v="3"/>
    <s v="Ingreso"/>
  </r>
  <r>
    <s v="2019"/>
    <x v="9"/>
    <s v="10"/>
    <x v="0"/>
    <s v="000008965"/>
    <s v="000008965"/>
    <s v="4174052001          "/>
    <s v="CHATARRA NO GRAVADA           "/>
    <s v="   71670551"/>
    <s v="VILLEGAS CALLE JOHN JAIRO"/>
    <s v="80999002            "/>
    <x v="1"/>
    <m/>
    <m/>
    <m/>
    <s v="000776"/>
    <s v="RECICLAJE VALID. PREVIA.    "/>
    <s v="12/10/2019"/>
    <n v="0"/>
    <n v="23173380"/>
    <n v="23173380"/>
    <x v="3"/>
    <s v="Ingreso"/>
  </r>
  <r>
    <s v="2019"/>
    <x v="9"/>
    <s v="11"/>
    <x v="0"/>
    <s v="000008966"/>
    <s v="000008966"/>
    <s v="4174052001          "/>
    <s v="CHATARRA NO GRAVADA           "/>
    <s v="  900442201"/>
    <s v="RECUPERAR S.A.S."/>
    <s v="80999003            "/>
    <x v="0"/>
    <m/>
    <m/>
    <m/>
    <s v="000841"/>
    <s v="REC NOV 2728               "/>
    <s v="12/11/2019"/>
    <n v="0"/>
    <n v="4735530"/>
    <n v="4735530"/>
    <x v="3"/>
    <s v="Ingreso"/>
  </r>
  <r>
    <s v="2019"/>
    <x v="9"/>
    <s v="11"/>
    <x v="0"/>
    <s v="000008966"/>
    <s v="000008966"/>
    <s v="4174052001          "/>
    <s v="CHATARRA NO GRAVADA           "/>
    <s v="  900442201"/>
    <s v="RECUPERAR S.A.S."/>
    <s v="80999005            "/>
    <x v="2"/>
    <m/>
    <m/>
    <m/>
    <s v="000842"/>
    <s v="REC NOV 2728               "/>
    <s v="12/11/2019"/>
    <n v="0"/>
    <n v="852402"/>
    <n v="852402"/>
    <x v="3"/>
    <s v="Ingreso"/>
  </r>
  <r>
    <s v="2019"/>
    <x v="9"/>
    <s v="11"/>
    <x v="0"/>
    <s v="000008966"/>
    <s v="000008966"/>
    <s v="4174052001          "/>
    <s v="CHATARRA NO GRAVADA           "/>
    <s v="  900442201"/>
    <s v="RECUPERAR S.A.S."/>
    <s v="80999008            "/>
    <x v="4"/>
    <m/>
    <m/>
    <m/>
    <s v="000843"/>
    <s v="REC NOV 2728               "/>
    <s v="12/11/2019"/>
    <n v="0"/>
    <n v="178336"/>
    <n v="178336"/>
    <x v="3"/>
    <s v="Ingreso"/>
  </r>
  <r>
    <s v="2019"/>
    <x v="9"/>
    <s v="11"/>
    <x v="0"/>
    <s v="000008967"/>
    <s v="000008967"/>
    <s v="4174052001          "/>
    <s v="CHATARRA NO GRAVADA           "/>
    <s v="  900442201"/>
    <s v="RECUPERAR S.A.S."/>
    <s v="80999003            "/>
    <x v="0"/>
    <m/>
    <m/>
    <m/>
    <s v="000850"/>
    <s v="REC NOV 29 A DIC 4          "/>
    <s v="12/11/2019"/>
    <n v="0"/>
    <n v="10047514"/>
    <n v="10047514"/>
    <x v="3"/>
    <s v="Ingreso"/>
  </r>
  <r>
    <s v="2019"/>
    <x v="9"/>
    <s v="11"/>
    <x v="0"/>
    <s v="000008967"/>
    <s v="000008967"/>
    <s v="4174052001          "/>
    <s v="CHATARRA NO GRAVADA           "/>
    <s v="  900442201"/>
    <s v="RECUPERAR S.A.S."/>
    <s v="80999005            "/>
    <x v="2"/>
    <m/>
    <m/>
    <m/>
    <s v="000851"/>
    <s v="REC NOV 29 A DIC 4          "/>
    <s v="12/11/2019"/>
    <n v="0"/>
    <n v="5312569"/>
    <n v="5312569"/>
    <x v="3"/>
    <s v="Ingreso"/>
  </r>
  <r>
    <s v="2019"/>
    <x v="9"/>
    <s v="11"/>
    <x v="0"/>
    <s v="000008967"/>
    <s v="000008967"/>
    <s v="4174052001          "/>
    <s v="CHATARRA NO GRAVADA           "/>
    <s v="  900442201"/>
    <s v="RECUPERAR S.A.S."/>
    <s v="80999006            "/>
    <x v="5"/>
    <m/>
    <m/>
    <m/>
    <s v="000852"/>
    <s v="REC NOV 29 A DIC 4          "/>
    <s v="12/11/2019"/>
    <n v="0"/>
    <n v="195371"/>
    <n v="195371"/>
    <x v="3"/>
    <s v="Ingreso"/>
  </r>
  <r>
    <s v="2019"/>
    <x v="9"/>
    <s v="11"/>
    <x v="0"/>
    <s v="000008968"/>
    <s v="000008968"/>
    <s v="4174052001          "/>
    <s v="CHATARRA NO GRAVADA           "/>
    <s v="  900442201"/>
    <s v="RECUPERAR S.A.S."/>
    <s v="80999003            "/>
    <x v="0"/>
    <m/>
    <m/>
    <m/>
    <s v="000866"/>
    <s v="REC DIC 5                   "/>
    <s v="12/11/2019"/>
    <n v="0"/>
    <n v="4581392"/>
    <n v="4581392"/>
    <x v="3"/>
    <s v="Ingreso"/>
  </r>
  <r>
    <s v="2019"/>
    <x v="9"/>
    <s v="11"/>
    <x v="0"/>
    <s v="000008968"/>
    <s v="000008968"/>
    <s v="4174052001          "/>
    <s v="CHATARRA NO GRAVADA           "/>
    <s v="  900442201"/>
    <s v="RECUPERAR S.A.S."/>
    <s v="80999006            "/>
    <x v="5"/>
    <m/>
    <m/>
    <m/>
    <s v="000867"/>
    <s v="REC DIC 5                   "/>
    <s v="12/11/2019"/>
    <n v="0"/>
    <n v="12090"/>
    <n v="12090"/>
    <x v="3"/>
    <s v="Ingreso"/>
  </r>
  <r>
    <s v="2019"/>
    <x v="9"/>
    <s v="11"/>
    <x v="0"/>
    <s v="000008968"/>
    <s v="000008968"/>
    <s v="4174052001          "/>
    <s v="CHATARRA NO GRAVADA           "/>
    <s v="  900442201"/>
    <s v="RECUPERAR S.A.S."/>
    <s v="80999008            "/>
    <x v="4"/>
    <m/>
    <m/>
    <m/>
    <s v="000868"/>
    <s v="REC DIC 5                   "/>
    <s v="12/11/2019"/>
    <n v="0"/>
    <n v="3203140"/>
    <n v="3203140"/>
    <x v="3"/>
    <s v="Ingreso"/>
  </r>
  <r>
    <s v="2019"/>
    <x v="9"/>
    <s v="12"/>
    <x v="0"/>
    <s v="000008980"/>
    <s v="000008980"/>
    <s v="4174052001          "/>
    <s v="CHATARRA NO GRAVADA           "/>
    <s v="  900442201"/>
    <s v="RECUPERAR S.A.S."/>
    <s v="80999003            "/>
    <x v="0"/>
    <m/>
    <m/>
    <m/>
    <s v="000935"/>
    <s v="REC DIC 9                   "/>
    <s v="12/12/2019"/>
    <n v="0"/>
    <n v="11557948"/>
    <n v="11557948"/>
    <x v="3"/>
    <s v="Ingreso"/>
  </r>
  <r>
    <s v="2019"/>
    <x v="9"/>
    <s v="12"/>
    <x v="0"/>
    <s v="000008980"/>
    <s v="000008980"/>
    <s v="4174052001          "/>
    <s v="CHATARRA NO GRAVADA           "/>
    <s v="  900442201"/>
    <s v="RECUPERAR S.A.S."/>
    <s v="80999008            "/>
    <x v="4"/>
    <m/>
    <m/>
    <m/>
    <s v="000936"/>
    <s v="REC DIC 9                   "/>
    <s v="12/12/2019"/>
    <n v="0"/>
    <n v="146426"/>
    <n v="146426"/>
    <x v="3"/>
    <s v="Ingreso"/>
  </r>
  <r>
    <s v="2019"/>
    <x v="9"/>
    <s v="16"/>
    <x v="0"/>
    <s v="000008992"/>
    <s v="000008992"/>
    <s v="4174052001          "/>
    <s v="CHATARRA NO GRAVADA           "/>
    <s v="  900442201"/>
    <s v="RECUPERAR S.A.S."/>
    <s v="80999005            "/>
    <x v="2"/>
    <m/>
    <m/>
    <m/>
    <s v="001053"/>
    <s v="RECICLAJE VALID. PREVIA.    "/>
    <s v="12/16/2019"/>
    <n v="0"/>
    <n v="1272167"/>
    <n v="1272167"/>
    <x v="3"/>
    <s v="Ingreso"/>
  </r>
  <r>
    <s v="2019"/>
    <x v="9"/>
    <s v="16"/>
    <x v="0"/>
    <s v="000008992"/>
    <s v="000008992"/>
    <s v="4174052001          "/>
    <s v="CHATARRA NO GRAVADA           "/>
    <s v="  900442201"/>
    <s v="RECUPERAR S.A.S."/>
    <s v="80999006            "/>
    <x v="5"/>
    <m/>
    <m/>
    <m/>
    <s v="001054"/>
    <s v="RECICLAJE VALID. PREVIA.    "/>
    <s v="12/16/2019"/>
    <n v="0"/>
    <n v="4728"/>
    <n v="4728"/>
    <x v="3"/>
    <s v="Ingreso"/>
  </r>
  <r>
    <s v="2019"/>
    <x v="9"/>
    <s v="16"/>
    <x v="0"/>
    <s v="000008993"/>
    <s v="000008993"/>
    <s v="4174052001          "/>
    <s v="CHATARRA NO GRAVADA           "/>
    <s v="  900442201"/>
    <s v="RECUPERAR S.A.S."/>
    <s v="80999002            "/>
    <x v="1"/>
    <m/>
    <m/>
    <m/>
    <s v="001062"/>
    <s v="RECICLAJE VALID. PREVIA.    "/>
    <s v="12/16/2019"/>
    <n v="0"/>
    <n v="800"/>
    <n v="800"/>
    <x v="3"/>
    <s v="Ingreso"/>
  </r>
  <r>
    <s v="2019"/>
    <x v="9"/>
    <s v="16"/>
    <x v="0"/>
    <s v="000008993"/>
    <s v="000008993"/>
    <s v="4174052001          "/>
    <s v="CHATARRA NO GRAVADA           "/>
    <s v="  900442201"/>
    <s v="RECUPERAR S.A.S."/>
    <s v="80999003            "/>
    <x v="0"/>
    <m/>
    <m/>
    <m/>
    <s v="001063"/>
    <s v="RECICLAJE VALID. PREVIA.    "/>
    <s v="12/16/2019"/>
    <n v="0"/>
    <n v="1233871"/>
    <n v="1233871"/>
    <x v="3"/>
    <s v="Ingreso"/>
  </r>
  <r>
    <s v="2019"/>
    <x v="9"/>
    <s v="16"/>
    <x v="0"/>
    <s v="000008993"/>
    <s v="000008993"/>
    <s v="4174052001          "/>
    <s v="CHATARRA NO GRAVADA           "/>
    <s v="  900442201"/>
    <s v="RECUPERAR S.A.S."/>
    <s v="80999008            "/>
    <x v="4"/>
    <m/>
    <m/>
    <m/>
    <s v="001064"/>
    <s v="RECICLAJE VALID. PREVIA.    "/>
    <s v="12/16/2019"/>
    <n v="0"/>
    <n v="159818"/>
    <n v="159818"/>
    <x v="3"/>
    <s v="Ingreso"/>
  </r>
  <r>
    <s v="2019"/>
    <x v="9"/>
    <s v="16"/>
    <x v="0"/>
    <s v="000008994"/>
    <s v="000008994"/>
    <s v="4174052001          "/>
    <s v="CHATARRA NO GRAVADA           "/>
    <s v="  900442201"/>
    <s v="RECUPERAR S.A.S."/>
    <s v="80999003            "/>
    <x v="0"/>
    <m/>
    <m/>
    <m/>
    <s v="001070"/>
    <s v="RECICLAJE VALID. PREVIA.    "/>
    <s v="12/16/2019"/>
    <n v="0"/>
    <n v="2200526"/>
    <n v="2200526"/>
    <x v="3"/>
    <s v="Ingreso"/>
  </r>
  <r>
    <s v="2019"/>
    <x v="9"/>
    <s v="16"/>
    <x v="0"/>
    <s v="000008994"/>
    <s v="000008994"/>
    <s v="4174052001          "/>
    <s v="CHATARRA NO GRAVADA           "/>
    <s v="  900442201"/>
    <s v="RECUPERAR S.A.S."/>
    <s v="80999005            "/>
    <x v="2"/>
    <m/>
    <m/>
    <m/>
    <s v="001071"/>
    <s v="RECICLAJE VALID. PREVIA.    "/>
    <s v="12/16/2019"/>
    <n v="0"/>
    <n v="933101"/>
    <n v="933101"/>
    <x v="3"/>
    <s v="Ingreso"/>
  </r>
  <r>
    <s v="2019"/>
    <x v="9"/>
    <s v="16"/>
    <x v="0"/>
    <s v="000008996"/>
    <s v="000008996"/>
    <s v="4174052001          "/>
    <s v="CHATARRA NO GRAVADA           "/>
    <s v="  800013252"/>
    <s v="CTA DE RECICLAJE Y SERVICIOS C"/>
    <s v="80999004            "/>
    <x v="3"/>
    <m/>
    <m/>
    <m/>
    <s v="001080"/>
    <s v="RECICLAJE VALID. PREVIA.    "/>
    <s v="12/16/2019"/>
    <n v="0"/>
    <n v="446400"/>
    <n v="446400"/>
    <x v="3"/>
    <s v="Ingreso"/>
  </r>
  <r>
    <s v="2019"/>
    <x v="9"/>
    <s v="17"/>
    <x v="0"/>
    <s v="000009008"/>
    <s v="000009008"/>
    <s v="4174052001          "/>
    <s v="CHATARRA NO GRAVADA           "/>
    <s v="  900442201"/>
    <s v="RECUPERAR S.A.S."/>
    <s v="80999005            "/>
    <x v="2"/>
    <m/>
    <m/>
    <m/>
    <s v="001139"/>
    <s v="RECICLAJE VALID. PREVIA.    "/>
    <s v="12/17/2019"/>
    <n v="0"/>
    <n v="3197230"/>
    <n v="3197230"/>
    <x v="3"/>
    <s v="Ingreso"/>
  </r>
  <r>
    <s v="2019"/>
    <x v="9"/>
    <s v="17"/>
    <x v="0"/>
    <s v="000009008"/>
    <s v="000009008"/>
    <s v="4174052001          "/>
    <s v="CHATARRA NO GRAVADA           "/>
    <s v="  900442201"/>
    <s v="RECUPERAR S.A.S."/>
    <s v="80999006            "/>
    <x v="5"/>
    <m/>
    <m/>
    <m/>
    <s v="001140"/>
    <s v="RECICLAJE VALID. PREVIA.    "/>
    <s v="12/17/2019"/>
    <n v="0"/>
    <n v="1928275"/>
    <n v="1928275"/>
    <x v="3"/>
    <s v="Ingreso"/>
  </r>
  <r>
    <s v="2019"/>
    <x v="9"/>
    <s v="17"/>
    <x v="0"/>
    <s v="000009008"/>
    <s v="000009008"/>
    <s v="4174052001          "/>
    <s v="CHATARRA NO GRAVADA           "/>
    <s v="  900442201"/>
    <s v="RECUPERAR S.A.S."/>
    <s v="80999008            "/>
    <x v="4"/>
    <m/>
    <m/>
    <m/>
    <s v="001141"/>
    <s v="RECICLAJE VALID. PREVIA.    "/>
    <s v="12/17/2019"/>
    <n v="0"/>
    <n v="899836"/>
    <n v="899836"/>
    <x v="3"/>
    <s v="Ingreso"/>
  </r>
  <r>
    <s v="2019"/>
    <x v="9"/>
    <s v="17"/>
    <x v="0"/>
    <s v="000009009"/>
    <s v="000009009"/>
    <s v="4174052001          "/>
    <s v="CHATARRA NO GRAVADA           "/>
    <s v="  900442201"/>
    <s v="RECUPERAR S.A.S."/>
    <s v="80999003            "/>
    <x v="0"/>
    <m/>
    <m/>
    <m/>
    <s v="001152"/>
    <s v="RECICLAJE VALID. PREVIA.    "/>
    <s v="12/17/2019"/>
    <n v="0"/>
    <n v="14724"/>
    <n v="14724"/>
    <x v="3"/>
    <s v="Ingreso"/>
  </r>
  <r>
    <s v="2019"/>
    <x v="9"/>
    <s v="17"/>
    <x v="0"/>
    <s v="000009009"/>
    <s v="000009009"/>
    <s v="4174052001          "/>
    <s v="CHATARRA NO GRAVADA           "/>
    <s v="  900442201"/>
    <s v="RECUPERAR S.A.S."/>
    <s v="80999005            "/>
    <x v="2"/>
    <m/>
    <m/>
    <m/>
    <s v="001153"/>
    <s v="RECICLAJE VALID. PREVIA.    "/>
    <s v="12/17/2019"/>
    <n v="0"/>
    <n v="841978"/>
    <n v="841978"/>
    <x v="3"/>
    <s v="Ingreso"/>
  </r>
  <r>
    <s v="2019"/>
    <x v="9"/>
    <s v="17"/>
    <x v="0"/>
    <s v="000009009"/>
    <s v="000009009"/>
    <s v="4174052001          "/>
    <s v="CHATARRA NO GRAVADA           "/>
    <s v="  900442201"/>
    <s v="RECUPERAR S.A.S."/>
    <s v="80999008            "/>
    <x v="4"/>
    <m/>
    <m/>
    <m/>
    <s v="001154"/>
    <s v="RECICLAJE VALID. PREVIA.    "/>
    <s v="12/17/2019"/>
    <n v="0"/>
    <n v="220220"/>
    <n v="220220"/>
    <x v="3"/>
    <s v="Ingreso"/>
  </r>
  <r>
    <s v="2019"/>
    <x v="9"/>
    <s v="17"/>
    <x v="0"/>
    <s v="000009010"/>
    <s v="000009010"/>
    <s v="4174052001          "/>
    <s v="CHATARRA NO GRAVADA           "/>
    <s v="  900442201"/>
    <s v="RECUPERAR S.A.S."/>
    <s v="80999003            "/>
    <x v="0"/>
    <m/>
    <m/>
    <m/>
    <s v="001160"/>
    <s v="RECICLAJE VALID. PREVIA.    "/>
    <s v="12/17/2019"/>
    <n v="0"/>
    <n v="1381276"/>
    <n v="1381276"/>
    <x v="3"/>
    <s v="Ingreso"/>
  </r>
  <r>
    <s v="2019"/>
    <x v="9"/>
    <s v="17"/>
    <x v="0"/>
    <s v="000009010"/>
    <s v="000009010"/>
    <s v="4174052001          "/>
    <s v="CHATARRA NO GRAVADA           "/>
    <s v="  900442201"/>
    <s v="RECUPERAR S.A.S."/>
    <s v="80999005            "/>
    <x v="2"/>
    <m/>
    <m/>
    <m/>
    <s v="001161"/>
    <s v="RECICLAJE VALID. PREVIA.    "/>
    <s v="12/17/2019"/>
    <n v="0"/>
    <n v="1097868"/>
    <n v="1097868"/>
    <x v="3"/>
    <s v="Ingreso"/>
  </r>
  <r>
    <s v="2019"/>
    <x v="9"/>
    <s v="17"/>
    <x v="0"/>
    <s v="000009010"/>
    <s v="000009010"/>
    <s v="4174052001          "/>
    <s v="CHATARRA NO GRAVADA           "/>
    <s v="  900442201"/>
    <s v="RECUPERAR S.A.S."/>
    <s v="80999008            "/>
    <x v="4"/>
    <m/>
    <m/>
    <m/>
    <s v="001162"/>
    <s v="RECICLAJE VALID. PREVIA.    "/>
    <s v="12/17/2019"/>
    <n v="0"/>
    <n v="220950"/>
    <n v="220950"/>
    <x v="3"/>
    <s v="Ingreso"/>
  </r>
  <r>
    <s v="2019"/>
    <x v="9"/>
    <s v="20"/>
    <x v="0"/>
    <s v="000009026"/>
    <s v="000009026"/>
    <s v="4174052001          "/>
    <s v="CHATARRA NO GRAVADA           "/>
    <s v="  900442201"/>
    <s v="RECUPERAR S.A.S."/>
    <s v="80999003            "/>
    <x v="0"/>
    <m/>
    <m/>
    <m/>
    <s v="001423"/>
    <s v="RECICLAJE VALID. PREVIA.    "/>
    <s v="12/20/2019"/>
    <n v="0"/>
    <n v="1182563"/>
    <n v="1182563"/>
    <x v="3"/>
    <s v="Ingreso"/>
  </r>
  <r>
    <s v="2019"/>
    <x v="9"/>
    <s v="20"/>
    <x v="0"/>
    <s v="000009026"/>
    <s v="000009026"/>
    <s v="4174052001          "/>
    <s v="CHATARRA NO GRAVADA           "/>
    <s v="  900442201"/>
    <s v="RECUPERAR S.A.S."/>
    <s v="80999005            "/>
    <x v="2"/>
    <m/>
    <m/>
    <m/>
    <s v="001424"/>
    <s v="RECICLAJE VALID. PREVIA.    "/>
    <s v="12/20/2019"/>
    <n v="0"/>
    <n v="1744060"/>
    <n v="1744060"/>
    <x v="3"/>
    <s v="Ingreso"/>
  </r>
  <r>
    <s v="2019"/>
    <x v="9"/>
    <s v="20"/>
    <x v="0"/>
    <s v="000009026"/>
    <s v="000009026"/>
    <s v="4174052001          "/>
    <s v="CHATARRA NO GRAVADA           "/>
    <s v="  900442201"/>
    <s v="RECUPERAR S.A.S."/>
    <s v="80999006            "/>
    <x v="5"/>
    <m/>
    <m/>
    <m/>
    <s v="001425"/>
    <s v="RECICLAJE VALID. PREVIA.    "/>
    <s v="12/20/2019"/>
    <n v="0"/>
    <n v="13317"/>
    <n v="13317"/>
    <x v="3"/>
    <s v="Ingreso"/>
  </r>
  <r>
    <s v="2019"/>
    <x v="9"/>
    <s v="20"/>
    <x v="0"/>
    <s v="000009026"/>
    <s v="000009026"/>
    <s v="4174052001          "/>
    <s v="CHATARRA NO GRAVADA           "/>
    <s v="  900442201"/>
    <s v="RECUPERAR S.A.S."/>
    <s v="80999008            "/>
    <x v="4"/>
    <m/>
    <m/>
    <m/>
    <s v="001426"/>
    <s v="RECICLAJE VALID. PREVIA.    "/>
    <s v="12/20/2019"/>
    <n v="0"/>
    <n v="367950"/>
    <n v="367950"/>
    <x v="3"/>
    <s v="Ingreso"/>
  </r>
  <r>
    <s v="2019"/>
    <x v="9"/>
    <s v="20"/>
    <x v="0"/>
    <s v="000009027"/>
    <s v="000009027"/>
    <s v="4174052001          "/>
    <s v="CHATARRA NO GRAVADA           "/>
    <s v="  900442201"/>
    <s v="RECUPERAR S.A.S."/>
    <s v="80999003            "/>
    <x v="0"/>
    <m/>
    <m/>
    <m/>
    <s v="001434"/>
    <s v="RECICLAJE VALID. PREVIA.    "/>
    <s v="12/20/2019"/>
    <n v="0"/>
    <n v="10709569"/>
    <n v="10709569"/>
    <x v="3"/>
    <s v="Ingreso"/>
  </r>
  <r>
    <s v="2019"/>
    <x v="9"/>
    <s v="20"/>
    <x v="0"/>
    <s v="000009027"/>
    <s v="000009027"/>
    <s v="4174052001          "/>
    <s v="CHATARRA NO GRAVADA           "/>
    <s v="  900442201"/>
    <s v="RECUPERAR S.A.S."/>
    <s v="80999005            "/>
    <x v="2"/>
    <m/>
    <m/>
    <m/>
    <s v="001435"/>
    <s v="RECICLAJE VALID. PREVIA.    "/>
    <s v="12/20/2019"/>
    <n v="0"/>
    <n v="1903689"/>
    <n v="1903689"/>
    <x v="3"/>
    <s v="Ingreso"/>
  </r>
  <r>
    <s v="2019"/>
    <x v="9"/>
    <s v="20"/>
    <x v="0"/>
    <s v="000009027"/>
    <s v="000009027"/>
    <s v="4174052001          "/>
    <s v="CHATARRA NO GRAVADA           "/>
    <s v="  900442201"/>
    <s v="RECUPERAR S.A.S."/>
    <s v="80999008            "/>
    <x v="4"/>
    <m/>
    <m/>
    <m/>
    <s v="001436"/>
    <s v="RECICLAJE VALID. PREVIA.    "/>
    <s v="12/20/2019"/>
    <n v="0"/>
    <n v="147399"/>
    <n v="147399"/>
    <x v="3"/>
    <s v="Ingreso"/>
  </r>
  <r>
    <s v="2019"/>
    <x v="9"/>
    <s v="20"/>
    <x v="0"/>
    <s v="000009028"/>
    <s v="000009028"/>
    <s v="4174052001          "/>
    <s v="CHATARRA NO GRAVADA           "/>
    <s v="   71670551"/>
    <s v="VILLEGAS CALLE JOHN JAIRO"/>
    <s v="80999002            "/>
    <x v="1"/>
    <m/>
    <m/>
    <m/>
    <s v="001440"/>
    <s v="RECICLAJE VALID. PREVIA.    "/>
    <s v="12/20/2019"/>
    <n v="0"/>
    <n v="23467920"/>
    <n v="23467920"/>
    <x v="3"/>
    <s v="Ingreso"/>
  </r>
  <r>
    <s v="2019"/>
    <x v="9"/>
    <s v="23"/>
    <x v="0"/>
    <s v="000009031"/>
    <s v="000009031"/>
    <s v="4174052001          "/>
    <s v="CHATARRA NO GRAVADA           "/>
    <s v="  900442201"/>
    <s v="RECUPERAR S.A.S."/>
    <s v="80999003            "/>
    <x v="0"/>
    <m/>
    <m/>
    <m/>
    <s v="003340"/>
    <s v="RECICLAJE VALID. PREVIA.    "/>
    <s v="12/23/2019"/>
    <n v="0"/>
    <n v="2329805"/>
    <n v="2329805"/>
    <x v="3"/>
    <s v="Ingreso"/>
  </r>
  <r>
    <s v="2019"/>
    <x v="9"/>
    <s v="23"/>
    <x v="0"/>
    <s v="000009031"/>
    <s v="000009031"/>
    <s v="4174052001          "/>
    <s v="CHATARRA NO GRAVADA           "/>
    <s v="  900442201"/>
    <s v="RECUPERAR S.A.S."/>
    <s v="80999005            "/>
    <x v="2"/>
    <m/>
    <m/>
    <m/>
    <s v="003341"/>
    <s v="RECICLAJE VALID. PREVIA.    "/>
    <s v="12/23/2019"/>
    <n v="0"/>
    <n v="405644"/>
    <n v="405644"/>
    <x v="3"/>
    <s v="Ingreso"/>
  </r>
  <r>
    <s v="2019"/>
    <x v="9"/>
    <s v="23"/>
    <x v="0"/>
    <s v="000009031"/>
    <s v="000009031"/>
    <s v="4174052001          "/>
    <s v="CHATARRA NO GRAVADA           "/>
    <s v="  900442201"/>
    <s v="RECUPERAR S.A.S."/>
    <s v="80999006            "/>
    <x v="5"/>
    <m/>
    <m/>
    <m/>
    <s v="003342"/>
    <s v="RECICLAJE VALID. PREVIA.    "/>
    <s v="12/23/2019"/>
    <n v="0"/>
    <n v="711018"/>
    <n v="711018"/>
    <x v="3"/>
    <s v="Ingreso"/>
  </r>
  <r>
    <s v="2019"/>
    <x v="9"/>
    <s v="23"/>
    <x v="0"/>
    <s v="000009032"/>
    <s v="000009032"/>
    <s v="4174052001          "/>
    <s v="CHATARRA NO GRAVADA           "/>
    <s v="  900442201"/>
    <s v="RECUPERAR S.A.S."/>
    <s v="80999003            "/>
    <x v="0"/>
    <m/>
    <m/>
    <m/>
    <s v="003351"/>
    <s v="RECICLAJE VALID. PREVIA.    "/>
    <s v="12/23/2019"/>
    <n v="0"/>
    <n v="3465361"/>
    <n v="3465361"/>
    <x v="3"/>
    <s v="Ingreso"/>
  </r>
  <r>
    <s v="2019"/>
    <x v="9"/>
    <s v="23"/>
    <x v="0"/>
    <s v="000009032"/>
    <s v="000009032"/>
    <s v="4174052001          "/>
    <s v="CHATARRA NO GRAVADA           "/>
    <s v="  900442201"/>
    <s v="RECUPERAR S.A.S."/>
    <s v="80999005            "/>
    <x v="2"/>
    <m/>
    <m/>
    <m/>
    <s v="003352"/>
    <s v="RECICLAJE VALID. PREVIA.    "/>
    <s v="12/23/2019"/>
    <n v="0"/>
    <n v="542578"/>
    <n v="542578"/>
    <x v="3"/>
    <s v="Ingreso"/>
  </r>
  <r>
    <s v="2019"/>
    <x v="9"/>
    <s v="23"/>
    <x v="0"/>
    <s v="000009032"/>
    <s v="000009032"/>
    <s v="4174052001          "/>
    <s v="CHATARRA NO GRAVADA           "/>
    <s v="  900442201"/>
    <s v="RECUPERAR S.A.S."/>
    <s v="80999008            "/>
    <x v="4"/>
    <m/>
    <m/>
    <m/>
    <s v="003353"/>
    <s v="RECICLAJE VALID. PREVIA.    "/>
    <s v="12/23/2019"/>
    <n v="0"/>
    <n v="172900"/>
    <n v="172900"/>
    <x v="3"/>
    <s v="Ingreso"/>
  </r>
  <r>
    <s v="2019"/>
    <x v="9"/>
    <s v="26"/>
    <x v="0"/>
    <s v="000009043"/>
    <s v="000009043"/>
    <s v="4174052001          "/>
    <s v="CHATARRA NO GRAVADA           "/>
    <s v="   71670551"/>
    <s v="VILLEGAS CALLE JOHN JAIRO"/>
    <s v="80999002            "/>
    <x v="1"/>
    <m/>
    <m/>
    <m/>
    <s v="003398"/>
    <s v="RECICLAJE VALID. PREVIA.    "/>
    <s v="12/26/2019"/>
    <n v="0"/>
    <n v="28803346"/>
    <n v="28803346"/>
    <x v="3"/>
    <s v="Ingreso"/>
  </r>
  <r>
    <s v="2019"/>
    <x v="9"/>
    <s v="30"/>
    <x v="0"/>
    <s v="000009051"/>
    <s v="000009051"/>
    <s v="4174052001          "/>
    <s v="CHATARRA NO GRAVADA           "/>
    <s v="  900442201"/>
    <s v="RECUPERAR S.A.S."/>
    <s v="80999003            "/>
    <x v="0"/>
    <m/>
    <m/>
    <m/>
    <s v="003594"/>
    <s v="RECICLAJE VALID. PREVIA.    "/>
    <s v="12/30/2019"/>
    <n v="0"/>
    <n v="4412199"/>
    <n v="4412199"/>
    <x v="3"/>
    <s v="Ingreso"/>
  </r>
  <r>
    <s v="2019"/>
    <x v="9"/>
    <s v="30"/>
    <x v="0"/>
    <s v="000009051"/>
    <s v="000009051"/>
    <s v="4174052001          "/>
    <s v="CHATARRA NO GRAVADA           "/>
    <s v="  900442201"/>
    <s v="RECUPERAR S.A.S."/>
    <s v="80999005            "/>
    <x v="2"/>
    <m/>
    <m/>
    <m/>
    <s v="003595"/>
    <s v="RECICLAJE VALID. PREVIA.    "/>
    <s v="12/30/2019"/>
    <n v="0"/>
    <n v="1182010"/>
    <n v="1182010"/>
    <x v="3"/>
    <s v="Ingreso"/>
  </r>
  <r>
    <s v="2019"/>
    <x v="9"/>
    <s v="30"/>
    <x v="0"/>
    <s v="000009051"/>
    <s v="000009051"/>
    <s v="4174052001          "/>
    <s v="CHATARRA NO GRAVADA           "/>
    <s v="  900442201"/>
    <s v="RECUPERAR S.A.S."/>
    <s v="80999008            "/>
    <x v="4"/>
    <m/>
    <m/>
    <m/>
    <s v="003596"/>
    <s v="RECICLAJE VALID. PREVIA.    "/>
    <s v="12/30/2019"/>
    <n v="0"/>
    <n v="1351648"/>
    <n v="1351648"/>
    <x v="3"/>
    <s v="Ingreso"/>
  </r>
  <r>
    <s v="2019"/>
    <x v="9"/>
    <s v="30"/>
    <x v="0"/>
    <s v="000009052"/>
    <s v="000009052"/>
    <s v="4174052001          "/>
    <s v="CHATARRA NO GRAVADA           "/>
    <s v="  900442201"/>
    <s v="RECUPERAR S.A.S."/>
    <s v="80999003            "/>
    <x v="0"/>
    <m/>
    <m/>
    <m/>
    <s v="003605"/>
    <s v="RECICLAJE VALID. PREVIA.    "/>
    <s v="12/30/2019"/>
    <n v="0"/>
    <n v="591500"/>
    <n v="591500"/>
    <x v="3"/>
    <s v="Ingreso"/>
  </r>
  <r>
    <s v="2019"/>
    <x v="9"/>
    <s v="30"/>
    <x v="0"/>
    <s v="000009052"/>
    <s v="000009052"/>
    <s v="4174052001          "/>
    <s v="CHATARRA NO GRAVADA           "/>
    <s v="  900442201"/>
    <s v="RECUPERAR S.A.S."/>
    <s v="80999005            "/>
    <x v="2"/>
    <m/>
    <m/>
    <m/>
    <s v="003606"/>
    <s v="RECICLAJE VALID. PREVIA.    "/>
    <s v="12/30/2019"/>
    <n v="0"/>
    <n v="7632"/>
    <n v="7632"/>
    <x v="3"/>
    <s v="Ingreso"/>
  </r>
  <r>
    <s v="2019"/>
    <x v="9"/>
    <s v="30"/>
    <x v="0"/>
    <s v="000009052"/>
    <s v="000009052"/>
    <s v="4174052001          "/>
    <s v="CHATARRA NO GRAVADA           "/>
    <s v="  900442201"/>
    <s v="RECUPERAR S.A.S."/>
    <s v="80999006            "/>
    <x v="5"/>
    <m/>
    <m/>
    <m/>
    <s v="003607"/>
    <s v="RECICLAJE VALID. PREVIA.    "/>
    <s v="12/30/2019"/>
    <n v="0"/>
    <n v="600768"/>
    <n v="600768"/>
    <x v="3"/>
    <s v="Ingreso"/>
  </r>
  <r>
    <s v="2019"/>
    <x v="9"/>
    <s v="30"/>
    <x v="0"/>
    <s v="000009053"/>
    <s v="000009053"/>
    <s v="4174052001          "/>
    <s v="CHATARRA NO GRAVADA           "/>
    <s v="  900442201"/>
    <s v="RECUPERAR S.A.S."/>
    <s v="80999005            "/>
    <x v="2"/>
    <m/>
    <m/>
    <m/>
    <s v="003618"/>
    <s v="RECICLAJE VALID. PREVIA.    "/>
    <s v="12/30/2019"/>
    <n v="0"/>
    <n v="964722"/>
    <n v="964722"/>
    <x v="3"/>
    <s v="Ingreso"/>
  </r>
  <r>
    <s v="2019"/>
    <x v="9"/>
    <s v="30"/>
    <x v="0"/>
    <s v="000009053"/>
    <s v="000009053"/>
    <s v="4174052001          "/>
    <s v="CHATARRA NO GRAVADA           "/>
    <s v="  900442201"/>
    <s v="RECUPERAR S.A.S."/>
    <s v="80999008            "/>
    <x v="4"/>
    <m/>
    <m/>
    <m/>
    <s v="003619"/>
    <s v="RECICLAJE VALID. PREVIA.    "/>
    <s v="12/30/2019"/>
    <n v="0"/>
    <n v="324268"/>
    <n v="324268"/>
    <x v="3"/>
    <s v="Ingreso"/>
  </r>
  <r>
    <s v="2019"/>
    <x v="9"/>
    <s v="30"/>
    <x v="0"/>
    <s v="000009054"/>
    <s v="000009054"/>
    <s v="4174052001          "/>
    <s v="CHATARRA NO GRAVADA           "/>
    <s v="  900442201"/>
    <s v="RECUPERAR S.A.S."/>
    <s v="80999003            "/>
    <x v="0"/>
    <m/>
    <m/>
    <m/>
    <s v="003631"/>
    <s v="RECICLAJE VALID. PREVIA.    "/>
    <s v="12/30/2019"/>
    <n v="0"/>
    <n v="7790044"/>
    <n v="7790044"/>
    <x v="3"/>
    <s v="Ingreso"/>
  </r>
  <r>
    <s v="2019"/>
    <x v="9"/>
    <s v="30"/>
    <x v="0"/>
    <s v="000009054"/>
    <s v="000009054"/>
    <s v="4174052001          "/>
    <s v="CHATARRA NO GRAVADA           "/>
    <s v="  900442201"/>
    <s v="RECUPERAR S.A.S."/>
    <s v="80999005            "/>
    <x v="2"/>
    <m/>
    <m/>
    <m/>
    <s v="003632"/>
    <s v="RECICLAJE VALID. PREVIA.    "/>
    <s v="12/30/2019"/>
    <n v="0"/>
    <n v="2320760"/>
    <n v="2320760"/>
    <x v="3"/>
    <s v="Ingreso"/>
  </r>
  <r>
    <s v="2019"/>
    <x v="9"/>
    <s v="30"/>
    <x v="0"/>
    <s v="000009054"/>
    <s v="000009054"/>
    <s v="4174052001          "/>
    <s v="CHATARRA NO GRAVADA           "/>
    <s v="  900442201"/>
    <s v="RECUPERAR S.A.S."/>
    <s v="80999006            "/>
    <x v="5"/>
    <m/>
    <m/>
    <m/>
    <s v="003633"/>
    <s v="RECICLAJE VALID. PREVIA.    "/>
    <s v="12/30/2019"/>
    <n v="0"/>
    <n v="15133"/>
    <n v="15133"/>
    <x v="3"/>
    <s v="Ingreso"/>
  </r>
  <r>
    <s v="2019"/>
    <x v="9"/>
    <s v="30"/>
    <x v="0"/>
    <s v="000009054"/>
    <s v="000009054"/>
    <s v="4174052001          "/>
    <s v="CHATARRA NO GRAVADA           "/>
    <s v="  900442201"/>
    <s v="RECUPERAR S.A.S."/>
    <s v="80999008            "/>
    <x v="4"/>
    <m/>
    <m/>
    <m/>
    <s v="003634"/>
    <s v="RECICLAJE VALID. PREVIA.    "/>
    <s v="12/30/2019"/>
    <n v="0"/>
    <n v="95906"/>
    <n v="95906"/>
    <x v="3"/>
    <s v="Ingreso"/>
  </r>
  <r>
    <s v="2019"/>
    <x v="9"/>
    <s v="30"/>
    <x v="0"/>
    <s v="000009055"/>
    <s v="000009055"/>
    <s v="4174052001          "/>
    <s v="CHATARRA NO GRAVADA           "/>
    <s v="  900442201"/>
    <s v="RECUPERAR S.A.S."/>
    <s v="80999003            "/>
    <x v="0"/>
    <m/>
    <m/>
    <m/>
    <s v="003644"/>
    <s v="RECICLAJE VALID. PREVIA.    "/>
    <s v="12/30/2019"/>
    <n v="0"/>
    <n v="1427920"/>
    <n v="1427920"/>
    <x v="3"/>
    <s v="Ingreso"/>
  </r>
  <r>
    <s v="2019"/>
    <x v="9"/>
    <s v="30"/>
    <x v="0"/>
    <s v="000009055"/>
    <s v="000009055"/>
    <s v="4174052001          "/>
    <s v="CHATARRA NO GRAVADA           "/>
    <s v="  900442201"/>
    <s v="RECUPERAR S.A.S."/>
    <s v="80999005            "/>
    <x v="2"/>
    <m/>
    <m/>
    <m/>
    <s v="003645"/>
    <s v="RECICLAJE VALID. PREVIA.    "/>
    <s v="12/30/2019"/>
    <n v="0"/>
    <n v="383086"/>
    <n v="383086"/>
    <x v="3"/>
    <s v="Ingreso"/>
  </r>
  <r>
    <s v="2019"/>
    <x v="9"/>
    <s v="30"/>
    <x v="0"/>
    <s v="000009055"/>
    <s v="000009055"/>
    <s v="4174052001          "/>
    <s v="CHATARRA NO GRAVADA           "/>
    <s v="  900442201"/>
    <s v="RECUPERAR S.A.S."/>
    <s v="80999006            "/>
    <x v="5"/>
    <m/>
    <m/>
    <m/>
    <s v="003646"/>
    <s v="RECICLAJE VALID. PREVIA.    "/>
    <s v="12/30/2019"/>
    <n v="0"/>
    <n v="38630"/>
    <n v="38630"/>
    <x v="3"/>
    <s v="Ingreso"/>
  </r>
  <r>
    <s v="2019"/>
    <x v="9"/>
    <s v="31"/>
    <x v="0"/>
    <s v="000009056"/>
    <s v="000009056"/>
    <s v="4174052001          "/>
    <s v="CHATARRA NO GRAVADA           "/>
    <s v="  800013252"/>
    <s v="CTA DE RECICLAJE Y SERVICIOS C"/>
    <s v="80999004            "/>
    <x v="3"/>
    <m/>
    <m/>
    <m/>
    <s v="003679"/>
    <s v="RECICLAJE VALID. PREVIA.    "/>
    <s v="12/31/2019"/>
    <n v="0"/>
    <n v="184200"/>
    <n v="184200"/>
    <x v="3"/>
    <s v="Ingreso"/>
  </r>
  <r>
    <s v="2019"/>
    <x v="9"/>
    <s v="31"/>
    <x v="0"/>
    <s v="000009057"/>
    <s v="000009057"/>
    <s v="4174052001          "/>
    <s v="CHATARRA NO GRAVADA           "/>
    <s v="   71670551"/>
    <s v="VILLEGAS CALLE JOHN JAIRO"/>
    <s v="80999002            "/>
    <x v="1"/>
    <m/>
    <m/>
    <m/>
    <s v="003684"/>
    <s v="RECICLAJE VALID. PREVIA.    "/>
    <s v="12/31/2019"/>
    <n v="0"/>
    <n v="16864700"/>
    <n v="16864700"/>
    <x v="3"/>
    <s v="Ingreso"/>
  </r>
  <r>
    <s v="2019"/>
    <x v="9"/>
    <s v="31"/>
    <x v="0"/>
    <s v="000009067"/>
    <s v="000009067"/>
    <s v="4174052001          "/>
    <s v="CHATARRA NO GRAVADA           "/>
    <s v="  890319797"/>
    <s v="COMPAÑIA COLOMBIANA RECICLADOR"/>
    <s v="80999002            "/>
    <x v="1"/>
    <m/>
    <m/>
    <m/>
    <s v="003731"/>
    <s v="RECICLAJE VALID. PREVIA.    "/>
    <s v="12/31/2019"/>
    <n v="0"/>
    <n v="37990"/>
    <n v="37990"/>
    <x v="3"/>
    <s v="Ingreso"/>
  </r>
  <r>
    <s v="2019"/>
    <x v="9"/>
    <s v="31"/>
    <x v="0"/>
    <s v="000009069"/>
    <s v="000009069"/>
    <s v="4174052001          "/>
    <s v="CHATARRA NO GRAVADA           "/>
    <s v="  800013252"/>
    <s v="CTA DE RECICLAJE Y SERVICIOS C"/>
    <s v="80999004            "/>
    <x v="3"/>
    <m/>
    <m/>
    <m/>
    <s v="003738"/>
    <s v="RECICLAJE VALID. PREVIA.    "/>
    <s v="12/31/2019"/>
    <n v="0"/>
    <n v="99000"/>
    <n v="99000"/>
    <x v="3"/>
    <s v="Ingreso"/>
  </r>
  <r>
    <s v="2019"/>
    <x v="9"/>
    <s v="31"/>
    <x v="0"/>
    <s v="000009074"/>
    <s v="000009074"/>
    <s v="4174052001          "/>
    <s v="CHATARRA NO GRAVADA           "/>
    <s v="  900442201"/>
    <s v="RECUPERAR S.A.S."/>
    <s v="80999003            "/>
    <x v="0"/>
    <m/>
    <m/>
    <m/>
    <s v="003766"/>
    <s v="RECICLAJE VALID. PREVIA.    "/>
    <s v="12/31/2019"/>
    <n v="0"/>
    <n v="17996"/>
    <n v="17996"/>
    <x v="3"/>
    <s v="Ingreso"/>
  </r>
  <r>
    <s v="2019"/>
    <x v="9"/>
    <s v="31"/>
    <x v="0"/>
    <s v="000009074"/>
    <s v="000009074"/>
    <s v="4174052001          "/>
    <s v="CHATARRA NO GRAVADA           "/>
    <s v="  900442201"/>
    <s v="RECUPERAR S.A.S."/>
    <s v="80999005            "/>
    <x v="2"/>
    <m/>
    <m/>
    <m/>
    <s v="003767"/>
    <s v="RECICLAJE VALID. PREVIA.    "/>
    <s v="12/31/2019"/>
    <n v="0"/>
    <n v="8410"/>
    <n v="8410"/>
    <x v="3"/>
    <s v="Ingreso"/>
  </r>
  <r>
    <s v="2019"/>
    <x v="9"/>
    <s v="31"/>
    <x v="0"/>
    <s v="000009074"/>
    <s v="000009074"/>
    <s v="4174052001          "/>
    <s v="CHATARRA NO GRAVADA           "/>
    <s v="  900442201"/>
    <s v="RECUPERAR S.A.S."/>
    <s v="80999006            "/>
    <x v="5"/>
    <m/>
    <m/>
    <m/>
    <s v="003768"/>
    <s v="RECICLAJE VALID. PREVIA.    "/>
    <s v="12/31/2019"/>
    <n v="0"/>
    <n v="66990"/>
    <n v="66990"/>
    <x v="3"/>
    <s v="Ingreso"/>
  </r>
  <r>
    <s v="2019"/>
    <x v="9"/>
    <s v="31"/>
    <x v="0"/>
    <s v="000009074"/>
    <s v="000009074"/>
    <s v="4174052001          "/>
    <s v="CHATARRA NO GRAVADA           "/>
    <s v="  900442201"/>
    <s v="RECUPERAR S.A.S."/>
    <s v="80999008            "/>
    <x v="4"/>
    <m/>
    <m/>
    <m/>
    <s v="003769"/>
    <s v="RECICLAJE VALID. PREVIA.    "/>
    <s v="12/31/2019"/>
    <n v="0"/>
    <n v="99729"/>
    <n v="99729"/>
    <x v="3"/>
    <s v="Ingreso"/>
  </r>
  <r>
    <s v="2019"/>
    <x v="9"/>
    <s v="31"/>
    <x v="0"/>
    <s v="000009075"/>
    <s v="000009075"/>
    <s v="4174052001          "/>
    <s v="CHATARRA NO GRAVADA           "/>
    <s v="  900442201"/>
    <s v="RECUPERAR S.A.S."/>
    <s v="80999003            "/>
    <x v="0"/>
    <m/>
    <m/>
    <m/>
    <s v="003771"/>
    <s v="RECICLAJE VALID. PREVIA.    "/>
    <s v="12/31/2019"/>
    <n v="0"/>
    <n v="2327634"/>
    <n v="2327634"/>
    <x v="3"/>
    <s v="Ingreso"/>
  </r>
  <r>
    <s v="2019"/>
    <x v="9"/>
    <s v="31"/>
    <x v="0"/>
    <s v="000009075"/>
    <s v="000009075"/>
    <s v="4174052001          "/>
    <s v="CHATARRA NO GRAVADA           "/>
    <s v="  900442201"/>
    <s v="RECUPERAR S.A.S."/>
    <s v="80999005            "/>
    <x v="2"/>
    <m/>
    <m/>
    <m/>
    <s v="003772"/>
    <s v="RECICLAJE VALID. PREVIA.    "/>
    <s v="12/31/2019"/>
    <n v="0"/>
    <n v="286650"/>
    <n v="286650"/>
    <x v="3"/>
    <s v="Ingreso"/>
  </r>
  <r>
    <s v="2019"/>
    <x v="9"/>
    <s v="31"/>
    <x v="0"/>
    <s v="000009075"/>
    <s v="000009075"/>
    <s v="4174052001          "/>
    <s v="CHATARRA NO GRAVADA           "/>
    <s v="  900442201"/>
    <s v="RECUPERAR S.A.S."/>
    <s v="80999006            "/>
    <x v="5"/>
    <m/>
    <m/>
    <m/>
    <s v="003773"/>
    <s v="RECICLAJE VALID. PREVIA.    "/>
    <s v="12/31/2019"/>
    <n v="0"/>
    <n v="1410204"/>
    <n v="1410204"/>
    <x v="3"/>
    <s v="Ingreso"/>
  </r>
  <r>
    <s v="2019"/>
    <x v="9"/>
    <s v="31"/>
    <x v="0"/>
    <s v="000009081"/>
    <s v="000009081"/>
    <s v="4174052001          "/>
    <s v="CHATARRA NO GRAVADA           "/>
    <s v="  890319797"/>
    <s v="COMPAÑIA COLOMBIANA RECICLADOR"/>
    <s v="80999003            "/>
    <x v="0"/>
    <m/>
    <m/>
    <m/>
    <s v="003802"/>
    <s v="RECICLAJE VALID. PREVIA.    "/>
    <s v="12/31/2019"/>
    <n v="0"/>
    <n v="5643"/>
    <n v="5643"/>
    <x v="3"/>
    <s v="Ingreso"/>
  </r>
  <r>
    <s v="2019"/>
    <x v="3"/>
    <s v="23"/>
    <x v="0"/>
    <s v="000010826"/>
    <s v="000000000"/>
    <s v="4171059001          "/>
    <s v="OTRAS DONACIONES              "/>
    <s v="  900124159"/>
    <s v="CENTRO COMERCIAL PUERTA DEL NO"/>
    <s v="80999002            "/>
    <x v="1"/>
    <m/>
    <m/>
    <m/>
    <s v="001795"/>
    <s v="DONAC.PUERTA DEL NORTE      "/>
    <s v="04/23/2019"/>
    <n v="0"/>
    <n v="2499000"/>
    <n v="2499000"/>
    <x v="4"/>
    <s v="Ingreso"/>
  </r>
  <r>
    <s v="2019"/>
    <x v="5"/>
    <s v="27"/>
    <x v="0"/>
    <s v="000011058"/>
    <s v="000000000"/>
    <s v="4171059001          "/>
    <s v="OTRAS DONACIONES              "/>
    <s v="  900124159"/>
    <s v="CENTRO COMERCIAL PUERTA DEL NO"/>
    <s v="80999002            "/>
    <x v="1"/>
    <m/>
    <m/>
    <m/>
    <s v="002619"/>
    <s v="DONAC.PUERTA DEL NORTE JUN  "/>
    <s v="06/27/2019"/>
    <n v="0"/>
    <n v="833000"/>
    <n v="833000"/>
    <x v="4"/>
    <s v="Ingreso"/>
  </r>
  <r>
    <s v="2019"/>
    <x v="10"/>
    <s v="23"/>
    <x v="0"/>
    <s v="000011291"/>
    <s v="000000000"/>
    <s v="4171059001          "/>
    <s v="OTRAS DONACIONES              "/>
    <s v="  900124159"/>
    <s v="CENTRO COMERCIAL PUERTA DEL NO"/>
    <s v="80999002            "/>
    <x v="1"/>
    <m/>
    <m/>
    <m/>
    <s v="005833"/>
    <s v="DONAC.CENTRO CIAL PUERTA DEL"/>
    <s v="08/23/2019"/>
    <n v="0"/>
    <n v="1511461"/>
    <n v="1511461"/>
    <x v="4"/>
    <s v="Ingreso"/>
  </r>
  <r>
    <s v="2019"/>
    <x v="7"/>
    <s v="24"/>
    <x v="0"/>
    <s v="000011414"/>
    <s v="000000000"/>
    <s v="4171059001          "/>
    <s v="OTRAS DONACIONES              "/>
    <s v="  900124159"/>
    <s v="CENTRO COMERCIAL PUERTA DEL NO"/>
    <s v="80999002            "/>
    <x v="1"/>
    <m/>
    <m/>
    <m/>
    <s v="005927"/>
    <s v="DONAC.C.CIAL PUERTA DEL NORT"/>
    <s v="09/24/2019"/>
    <n v="0"/>
    <n v="533957"/>
    <n v="533957"/>
    <x v="4"/>
    <s v="Ingreso"/>
  </r>
  <r>
    <s v="2019"/>
    <x v="11"/>
    <s v="18"/>
    <x v="0"/>
    <s v="000011535"/>
    <s v="000000000"/>
    <s v="4171059001          "/>
    <s v="OTRAS DONACIONES              "/>
    <s v="  900124159"/>
    <s v="CENTRO COMERCIAL PUERTA DEL NO"/>
    <s v="80999002            "/>
    <x v="1"/>
    <m/>
    <m/>
    <m/>
    <s v="002212"/>
    <s v="DONAC.CENTRO CIAL PUERTA DEL"/>
    <s v="10/18/2019"/>
    <n v="0"/>
    <n v="722966"/>
    <n v="722966"/>
    <x v="4"/>
    <s v="Ingreso"/>
  </r>
  <r>
    <s v="2019"/>
    <x v="8"/>
    <s v="26"/>
    <x v="0"/>
    <s v="000011694"/>
    <s v="000000000"/>
    <s v="4171059001          "/>
    <s v="OTRAS DONACIONES              "/>
    <s v="  900124159"/>
    <s v="CENTRO COMERCIAL PUERTA DEL NO"/>
    <s v="80999002            "/>
    <x v="1"/>
    <m/>
    <m/>
    <m/>
    <s v="004982"/>
    <s v="DONAC.CENTRO CIAL PUERTA DEL"/>
    <s v="11/26/2019"/>
    <n v="0"/>
    <n v="530000"/>
    <n v="530000"/>
    <x v="4"/>
    <s v="Ingreso"/>
  </r>
  <r>
    <s v="2019"/>
    <x v="9"/>
    <s v="20"/>
    <x v="0"/>
    <s v="000011813"/>
    <s v="000000000"/>
    <s v="4171059001          "/>
    <s v="OTRAS DONACIONES              "/>
    <s v="  900124159"/>
    <s v="CENTRO COMERCIAL PUERTA DEL NO"/>
    <s v="80999002            "/>
    <x v="1"/>
    <m/>
    <m/>
    <m/>
    <s v="005801"/>
    <s v="DONAC.CENTRO CIAL PUERTA DEL"/>
    <s v="12/20/2019"/>
    <n v="0"/>
    <n v="979474"/>
    <n v="979474"/>
    <x v="4"/>
    <s v="Ingreso"/>
  </r>
  <r>
    <s v="2019"/>
    <x v="3"/>
    <s v="10"/>
    <x v="0"/>
    <s v="000008217"/>
    <s v="000008217"/>
    <s v="4174900503          "/>
    <s v="OTROS APROV. NO GRAVADOS      "/>
    <s v="  800242427"/>
    <s v="COMPAÑIA DE DISTRIBUCION Y TRA"/>
    <s v="80999003            "/>
    <x v="0"/>
    <m/>
    <m/>
    <m/>
    <s v="000558"/>
    <s v="MATERIAL VEH TAL 166        "/>
    <s v="04/10/2019"/>
    <n v="0"/>
    <n v="545300"/>
    <n v="545300"/>
    <x v="4"/>
    <s v="Ingreso"/>
  </r>
  <r>
    <s v="2019"/>
    <x v="9"/>
    <s v="31"/>
    <x v="0"/>
    <s v="000000626"/>
    <s v="000000626"/>
    <s v="4174050504          "/>
    <s v="CARTON Y PAPEL NO GRAV.       "/>
    <s v="  890900608"/>
    <s v="ALMACENES ÉXITO"/>
    <s v="80999003            "/>
    <x v="0"/>
    <m/>
    <m/>
    <m/>
    <s v="004032"/>
    <s v="VENTA CARTON ALMACENES DICIE"/>
    <s v="12/31/2019"/>
    <n v="0"/>
    <n v="346250"/>
    <n v="346250"/>
    <x v="1"/>
    <s v="Ingreso"/>
  </r>
  <r>
    <s v="2019"/>
    <x v="9"/>
    <s v="31"/>
    <x v="0"/>
    <s v="000000626"/>
    <s v="000000626"/>
    <s v="4174050504          "/>
    <s v="CARTON Y PAPEL NO GRAV.       "/>
    <s v="  890900608"/>
    <s v="ALMACENES ÉXITO"/>
    <s v="80999006            "/>
    <x v="5"/>
    <m/>
    <m/>
    <m/>
    <s v="004033"/>
    <s v="VENTA CARTON ALMACENES DICIE"/>
    <s v="12/31/2019"/>
    <n v="0"/>
    <n v="6300"/>
    <n v="6300"/>
    <x v="1"/>
    <s v="Ingreso"/>
  </r>
  <r>
    <s v="2019"/>
    <x v="9"/>
    <s v="31"/>
    <x v="0"/>
    <s v="000001054"/>
    <s v="211093993"/>
    <n v="6105050501"/>
    <s v="COSTOS MANEJO DE DESPERD.     "/>
    <s v="  890900608"/>
    <s v="ALMACENES EXITO S A"/>
    <s v="80999002            "/>
    <x v="1"/>
    <m/>
    <m/>
    <m/>
    <s v="003902"/>
    <s v="ALIMENT.OPER.SUMMAR COLAPSO "/>
    <s v="12/31/2019"/>
    <n v="10328"/>
    <n v="0"/>
    <n v="10328"/>
    <x v="5"/>
    <s v="Costos"/>
  </r>
  <r>
    <s v="2019"/>
    <x v="0"/>
    <s v="31"/>
    <x v="0"/>
    <s v="000000872"/>
    <s v="412153975"/>
    <n v="6105050505"/>
    <s v="COSTOS ARRENDAM. MAQUINAS     "/>
    <s v="  890900608"/>
    <s v="ALMACENES EXITO S A"/>
    <s v="80999002            "/>
    <x v="1"/>
    <m/>
    <m/>
    <m/>
    <s v="003996"/>
    <s v="ARREND. MAQ. ENERO          "/>
    <s v="01/31/2019"/>
    <n v="2153800"/>
    <n v="0"/>
    <n v="2153800"/>
    <x v="6"/>
    <s v="Costos"/>
  </r>
  <r>
    <s v="2019"/>
    <x v="1"/>
    <s v="12"/>
    <x v="0"/>
    <s v="000000876"/>
    <s v="412162308"/>
    <n v="6105050505"/>
    <s v="COSTOS ARRENDAM. MAQUINAS     "/>
    <s v="  890900608"/>
    <s v="ALMACENES EXITO S A"/>
    <s v="80999002            "/>
    <x v="1"/>
    <m/>
    <m/>
    <m/>
    <s v="001563"/>
    <s v="ARRENDA.MAQUIN.FEBRERO      "/>
    <s v="02/12/2019"/>
    <n v="2153797"/>
    <n v="0"/>
    <n v="2153797"/>
    <x v="6"/>
    <s v="Costos"/>
  </r>
  <r>
    <s v="2019"/>
    <x v="2"/>
    <s v="22"/>
    <x v="0"/>
    <s v="000000898"/>
    <s v="412170154"/>
    <n v="6105050505"/>
    <s v="COSTOS ARRENDAM. MAQUINAS     "/>
    <s v="  890900608"/>
    <s v="ALMACENES EXITO S A"/>
    <s v="80999002            "/>
    <x v="1"/>
    <m/>
    <m/>
    <m/>
    <s v="003351"/>
    <s v="ARRENDAM.MAQUINARIA MARZO   "/>
    <s v="03/22/2019"/>
    <n v="2153797"/>
    <n v="0"/>
    <n v="2153797"/>
    <x v="6"/>
    <s v="Costos"/>
  </r>
  <r>
    <s v="2019"/>
    <x v="3"/>
    <s v="27"/>
    <x v="0"/>
    <s v="000000912"/>
    <s v="412177662"/>
    <n v="6105050505"/>
    <s v="COSTOS ARRENDAM. MAQUINAS     "/>
    <s v="  890900608"/>
    <s v="ALMACENES EXITO S A"/>
    <s v="80999002            "/>
    <x v="1"/>
    <m/>
    <m/>
    <m/>
    <s v="002168"/>
    <s v="ARREND.MAQUINARIA ABRIL     "/>
    <s v="04/27/2019"/>
    <n v="2153800"/>
    <n v="0"/>
    <n v="2153800"/>
    <x v="6"/>
    <s v="Costos"/>
  </r>
  <r>
    <s v="2019"/>
    <x v="4"/>
    <s v="31"/>
    <x v="0"/>
    <s v="000000927"/>
    <s v="412187853"/>
    <n v="6105050505"/>
    <s v="COSTOS ARRENDAM. MAQUINAS     "/>
    <s v="  890900608"/>
    <s v="ALMACENES EXITO S A"/>
    <s v="80999002            "/>
    <x v="1"/>
    <m/>
    <m/>
    <m/>
    <s v="003949"/>
    <s v="ARRENDAM.MAQUINARIA MAYO    "/>
    <s v="05/31/2019"/>
    <n v="2153794"/>
    <n v="0"/>
    <n v="2153794"/>
    <x v="6"/>
    <s v="Costos"/>
  </r>
  <r>
    <s v="2019"/>
    <x v="5"/>
    <s v="21"/>
    <x v="0"/>
    <s v="000000944"/>
    <s v="412913657"/>
    <n v="6105050505"/>
    <s v="COSTOS ARRENDAM. MAQUINAS     "/>
    <s v="  890900608"/>
    <s v="ALMACENES EXITO S A"/>
    <s v="80999002            "/>
    <x v="1"/>
    <m/>
    <m/>
    <m/>
    <s v="001252"/>
    <s v="ARRENDAM.MAQUINARIA JUNIO   "/>
    <s v="06/21/2019"/>
    <n v="2153800"/>
    <n v="0"/>
    <n v="2153800"/>
    <x v="6"/>
    <s v="Costos"/>
  </r>
  <r>
    <s v="2019"/>
    <x v="6"/>
    <s v="24"/>
    <x v="0"/>
    <s v="000000968"/>
    <s v="412201975"/>
    <n v="6105050505"/>
    <s v="COSTOS ARRENDAM. MAQUINAS     "/>
    <s v="  890900608"/>
    <s v="ALMACENES EXITO S A"/>
    <s v="80999002            "/>
    <x v="1"/>
    <m/>
    <m/>
    <m/>
    <s v="001436"/>
    <s v="ARRENDAM.MAQUINARIA JULIO   "/>
    <s v="07/24/2019"/>
    <n v="2153799"/>
    <n v="0"/>
    <n v="2153799"/>
    <x v="6"/>
    <s v="Costos"/>
  </r>
  <r>
    <s v="2019"/>
    <x v="10"/>
    <s v="16"/>
    <x v="0"/>
    <s v="000011917"/>
    <s v="412209476"/>
    <n v="6105050505"/>
    <s v="COSTOS ARRENDAM. MAQUINAS     "/>
    <s v="  890900608"/>
    <s v="ALMACENES EXITO S A"/>
    <s v="80999002            "/>
    <x v="1"/>
    <m/>
    <m/>
    <m/>
    <s v="002861"/>
    <s v="ARREND.MAQUINARIA AGOSTO    "/>
    <s v="08/16/2019"/>
    <n v="2153796"/>
    <n v="0"/>
    <n v="2153796"/>
    <x v="6"/>
    <s v="Costos"/>
  </r>
  <r>
    <s v="2019"/>
    <x v="7"/>
    <s v="16"/>
    <x v="0"/>
    <s v="000012070"/>
    <s v="412217337"/>
    <n v="6105050505"/>
    <s v="COSTOS ARRENDAM. MAQUINAS     "/>
    <s v="  890900608"/>
    <s v="ALMACENES EXITO S A"/>
    <s v="80999002            "/>
    <x v="1"/>
    <m/>
    <m/>
    <m/>
    <s v="002821"/>
    <s v="ARREND.MAQ.SEPTIEMBRE       "/>
    <s v="09/16/2019"/>
    <n v="2161188"/>
    <n v="0"/>
    <n v="2161188"/>
    <x v="6"/>
    <s v="Costos"/>
  </r>
  <r>
    <s v="2019"/>
    <x v="11"/>
    <s v="10"/>
    <x v="0"/>
    <s v="000012252"/>
    <s v="412226004"/>
    <n v="6105050505"/>
    <s v="COSTOS ARRENDAM. MAQUINAS     "/>
    <s v="  890900608"/>
    <s v="ALMACENES EXITO S A"/>
    <s v="80999002            "/>
    <x v="1"/>
    <m/>
    <m/>
    <m/>
    <s v="002589"/>
    <s v="ARREND.MAQUINARIA OCTUBRE   "/>
    <s v="10/10/2019"/>
    <n v="2161190"/>
    <n v="0"/>
    <n v="2161190"/>
    <x v="6"/>
    <s v="Costos"/>
  </r>
  <r>
    <s v="2019"/>
    <x v="8"/>
    <s v="20"/>
    <x v="0"/>
    <s v="000012388"/>
    <s v="415100448"/>
    <n v="6105050505"/>
    <s v="COSTOS ARRENDAM. MAQUINAS     "/>
    <s v="  890900608"/>
    <s v="ALMACENES EXITO S A"/>
    <s v="80999002            "/>
    <x v="1"/>
    <m/>
    <m/>
    <m/>
    <s v="001486"/>
    <s v="ARREND.MAQUINARIA NOVIEMBRE "/>
    <s v="11/20/2019"/>
    <n v="2162864"/>
    <n v="0"/>
    <n v="2162864"/>
    <x v="6"/>
    <s v="Costos"/>
  </r>
  <r>
    <s v="2019"/>
    <x v="9"/>
    <s v="11"/>
    <x v="0"/>
    <s v="000012497"/>
    <s v="415108536"/>
    <n v="6105050505"/>
    <s v="COSTOS ARRENDAM. MAQUINAS     "/>
    <s v="  890900608"/>
    <s v="ALMACENES EXITO S A"/>
    <s v="80999002            "/>
    <x v="1"/>
    <m/>
    <m/>
    <m/>
    <s v="001320"/>
    <s v="ARREND.MAQUINARIA DICIEMBRE "/>
    <s v="12/11/2019"/>
    <n v="2162868"/>
    <n v="0"/>
    <n v="2162868"/>
    <x v="6"/>
    <s v="Costos"/>
  </r>
  <r>
    <s v="2019"/>
    <x v="0"/>
    <s v="31"/>
    <x v="0"/>
    <s v="000000872"/>
    <s v="412153975"/>
    <n v="6105050505"/>
    <s v="COSTOS ARRENDAM. MAQUINAS     "/>
    <s v="  890900608"/>
    <s v="ALMACENES EXITO S A"/>
    <s v="80999003            "/>
    <x v="0"/>
    <m/>
    <m/>
    <m/>
    <s v="003995"/>
    <s v="ARREND. MAQ. ENERO          "/>
    <s v="01/31/2019"/>
    <n v="6730624"/>
    <n v="0"/>
    <n v="6730624"/>
    <x v="6"/>
    <s v="Costos"/>
  </r>
  <r>
    <s v="2019"/>
    <x v="1"/>
    <s v="12"/>
    <x v="0"/>
    <s v="000000876"/>
    <s v="412162308"/>
    <n v="6105050505"/>
    <s v="COSTOS ARRENDAM. MAQUINAS     "/>
    <s v="  890900608"/>
    <s v="ALMACENES EXITO S A"/>
    <s v="80999003            "/>
    <x v="0"/>
    <m/>
    <m/>
    <m/>
    <s v="001562"/>
    <s v="ARRENDA.MAQUIN.FEBRERO      "/>
    <s v="02/12/2019"/>
    <n v="6730614"/>
    <n v="0"/>
    <n v="6730614"/>
    <x v="6"/>
    <s v="Costos"/>
  </r>
  <r>
    <s v="2019"/>
    <x v="2"/>
    <s v="22"/>
    <x v="0"/>
    <s v="000000898"/>
    <s v="412170154"/>
    <n v="6105050505"/>
    <s v="COSTOS ARRENDAM. MAQUINAS     "/>
    <s v="  890900608"/>
    <s v="ALMACENES EXITO S A"/>
    <s v="80999003            "/>
    <x v="0"/>
    <m/>
    <m/>
    <m/>
    <s v="003350"/>
    <s v="ARRENDAM.MAQUINARIA MARZO   "/>
    <s v="03/22/2019"/>
    <n v="6730616"/>
    <n v="0"/>
    <n v="6730616"/>
    <x v="6"/>
    <s v="Costos"/>
  </r>
  <r>
    <s v="2019"/>
    <x v="3"/>
    <s v="27"/>
    <x v="0"/>
    <s v="000000912"/>
    <s v="412177662"/>
    <n v="6105050505"/>
    <s v="COSTOS ARRENDAM. MAQUINAS     "/>
    <s v="  890900608"/>
    <s v="ALMACENES EXITO S A"/>
    <s v="80999003            "/>
    <x v="0"/>
    <m/>
    <m/>
    <m/>
    <s v="002167"/>
    <s v="ARREND.MAQUINARIA ABRIL     "/>
    <s v="04/27/2019"/>
    <n v="6730626"/>
    <n v="0"/>
    <n v="6730626"/>
    <x v="6"/>
    <s v="Costos"/>
  </r>
  <r>
    <s v="2019"/>
    <x v="4"/>
    <s v="31"/>
    <x v="0"/>
    <s v="000000927"/>
    <s v="412187853"/>
    <n v="6105050505"/>
    <s v="COSTOS ARRENDAM. MAQUINAS     "/>
    <s v="  890900608"/>
    <s v="ALMACENES EXITO S A"/>
    <s v="80999003            "/>
    <x v="0"/>
    <m/>
    <m/>
    <m/>
    <s v="003948"/>
    <s v="ARRENDAM.MAQUINARIA MAYO    "/>
    <s v="05/31/2019"/>
    <n v="6730608"/>
    <n v="0"/>
    <n v="6730608"/>
    <x v="6"/>
    <s v="Costos"/>
  </r>
  <r>
    <s v="2019"/>
    <x v="5"/>
    <s v="21"/>
    <x v="0"/>
    <s v="000000944"/>
    <s v="412913657"/>
    <n v="6105050505"/>
    <s v="COSTOS ARRENDAM. MAQUINAS     "/>
    <s v="  890900608"/>
    <s v="ALMACENES EXITO S A"/>
    <s v="80999003            "/>
    <x v="0"/>
    <m/>
    <m/>
    <m/>
    <s v="001251"/>
    <s v="ARRENDAM.MAQUINARIA JUNIO   "/>
    <s v="06/21/2019"/>
    <n v="6730624"/>
    <n v="0"/>
    <n v="6730624"/>
    <x v="6"/>
    <s v="Costos"/>
  </r>
  <r>
    <s v="2019"/>
    <x v="6"/>
    <s v="24"/>
    <x v="0"/>
    <s v="000000968"/>
    <s v="412201975"/>
    <n v="6105050505"/>
    <s v="COSTOS ARRENDAM. MAQUINAS     "/>
    <s v="  890900608"/>
    <s v="ALMACENES EXITO S A"/>
    <s v="80999003            "/>
    <x v="0"/>
    <m/>
    <m/>
    <m/>
    <s v="001435"/>
    <s v="ARRENDAM.MAQUINARIA JULIO   "/>
    <s v="07/24/2019"/>
    <n v="6730623"/>
    <n v="0"/>
    <n v="6730623"/>
    <x v="6"/>
    <s v="Costos"/>
  </r>
  <r>
    <s v="2019"/>
    <x v="0"/>
    <s v="22"/>
    <x v="0"/>
    <s v="000010548"/>
    <s v="001117183"/>
    <n v="6105050505"/>
    <s v="COSTOS ARRENDAM. MAQUINAS     "/>
    <s v="  890300406"/>
    <s v="CARTON DE COLOMBIA S.A."/>
    <s v="80999003            "/>
    <x v="0"/>
    <m/>
    <m/>
    <m/>
    <s v="004033"/>
    <s v="ARREND. EMBALADORA FUNZA    "/>
    <s v="01/22/2019"/>
    <n v="4222400"/>
    <n v="0"/>
    <n v="4222400"/>
    <x v="6"/>
    <s v="Costos"/>
  </r>
  <r>
    <s v="2019"/>
    <x v="1"/>
    <s v="28"/>
    <x v="0"/>
    <s v="000010754"/>
    <s v="001400224"/>
    <n v="6105050505"/>
    <s v="COSTOS ARRENDAM. MAQUINAS     "/>
    <s v="  890300406"/>
    <s v="CARTON DE COLOMBIA S.A."/>
    <s v="80999003            "/>
    <x v="0"/>
    <m/>
    <m/>
    <m/>
    <s v="003265"/>
    <s v="ARREND.EMBALADORA FUNZA     "/>
    <s v="02/28/2019"/>
    <n v="4222400"/>
    <n v="0"/>
    <n v="4222400"/>
    <x v="6"/>
    <s v="Costos"/>
  </r>
  <r>
    <s v="2019"/>
    <x v="2"/>
    <s v="26"/>
    <x v="0"/>
    <s v="000010889"/>
    <s v="001400429"/>
    <n v="6105050505"/>
    <s v="COSTOS ARRENDAM. MAQUINAS     "/>
    <s v="  890300406"/>
    <s v="CARTON DE COLOMBIA S.A."/>
    <s v="80999003            "/>
    <x v="0"/>
    <m/>
    <m/>
    <m/>
    <s v="002308"/>
    <s v="ARREND.EMBALADORA FUNZA     "/>
    <s v="03/26/2019"/>
    <n v="4222400"/>
    <n v="0"/>
    <n v="4222400"/>
    <x v="6"/>
    <s v="Costos"/>
  </r>
  <r>
    <s v="2019"/>
    <x v="3"/>
    <s v="24"/>
    <x v="0"/>
    <s v="000011043"/>
    <s v="001400677"/>
    <n v="6105050505"/>
    <s v="COSTOS ARRENDAM. MAQUINAS     "/>
    <s v="  890300406"/>
    <s v="CARTON DE COLOMBIA S.A."/>
    <s v="80999003            "/>
    <x v="0"/>
    <m/>
    <m/>
    <m/>
    <s v="002250"/>
    <s v="ARREN.MAQUINARIA FUNZA      "/>
    <s v="04/24/2019"/>
    <n v="4222400"/>
    <n v="0"/>
    <n v="4222400"/>
    <x v="6"/>
    <s v="Costos"/>
  </r>
  <r>
    <s v="2019"/>
    <x v="4"/>
    <s v="13"/>
    <x v="0"/>
    <s v="000011192"/>
    <s v="001400880"/>
    <n v="6105050505"/>
    <s v="COSTOS ARRENDAM. MAQUINAS     "/>
    <s v="  890300406"/>
    <s v="CARTON DE COLOMBIA S.A."/>
    <s v="80999003            "/>
    <x v="0"/>
    <m/>
    <m/>
    <m/>
    <s v="000978"/>
    <s v="ARRENDAM.MAQUINARIA MAY     "/>
    <s v="05/13/2019"/>
    <n v="4222400"/>
    <n v="0"/>
    <n v="4222400"/>
    <x v="6"/>
    <s v="Costos"/>
  </r>
  <r>
    <s v="2019"/>
    <x v="5"/>
    <s v="26"/>
    <x v="0"/>
    <s v="000011464"/>
    <s v="001401338"/>
    <n v="6105050505"/>
    <s v="COSTOS ARRENDAM. MAQUINAS     "/>
    <s v="  890300406"/>
    <s v="CARTON DE COLOMBIA S.A."/>
    <s v="80999003            "/>
    <x v="0"/>
    <m/>
    <m/>
    <m/>
    <s v="002459"/>
    <s v="ARRENDA.MAQUINARIA FUNZA    "/>
    <s v="06/26/2019"/>
    <n v="4222400"/>
    <n v="0"/>
    <n v="4222400"/>
    <x v="6"/>
    <s v="Costos"/>
  </r>
  <r>
    <s v="2019"/>
    <x v="6"/>
    <s v="30"/>
    <x v="0"/>
    <s v="000011642"/>
    <s v="001401643"/>
    <n v="6105050505"/>
    <s v="COSTOS ARRENDAM. MAQUINAS     "/>
    <s v="  890300406"/>
    <s v="CARTON DE COLOMBIA S.A."/>
    <s v="80999003            "/>
    <x v="0"/>
    <m/>
    <m/>
    <m/>
    <s v="002847"/>
    <s v="ARRENDAM.EMBALADORA FUNZA   "/>
    <s v="07/30/2019"/>
    <n v="4222400"/>
    <n v="0"/>
    <n v="4222400"/>
    <x v="6"/>
    <s v="Costos"/>
  </r>
  <r>
    <s v="2019"/>
    <x v="10"/>
    <s v="22"/>
    <x v="0"/>
    <s v="000011894"/>
    <s v="001401884"/>
    <n v="6105050505"/>
    <s v="COSTOS ARRENDAM. MAQUINAS     "/>
    <s v="  890300406"/>
    <s v="CARTON DE COLOMBIA S.A."/>
    <s v="80999003            "/>
    <x v="0"/>
    <m/>
    <m/>
    <m/>
    <s v="002460"/>
    <s v="ARREND.EMBALADORA AGOSTO    "/>
    <s v="08/22/2019"/>
    <n v="4222400"/>
    <n v="0"/>
    <n v="4222400"/>
    <x v="6"/>
    <s v="Costos"/>
  </r>
  <r>
    <s v="2019"/>
    <x v="10"/>
    <s v="16"/>
    <x v="0"/>
    <s v="000011917"/>
    <s v="412209476"/>
    <n v="6105050505"/>
    <s v="COSTOS ARRENDAM. MAQUINAS     "/>
    <s v="  890900608"/>
    <s v="ALMACENES EXITO S A"/>
    <s v="80999003            "/>
    <x v="0"/>
    <m/>
    <m/>
    <m/>
    <s v="002860"/>
    <s v="ARREND.MAQUINARIA AGOSTO    "/>
    <s v="08/16/2019"/>
    <n v="6730615"/>
    <n v="0"/>
    <n v="6730615"/>
    <x v="6"/>
    <s v="Costos"/>
  </r>
  <r>
    <s v="2019"/>
    <x v="7"/>
    <s v="25"/>
    <x v="0"/>
    <s v="000012048"/>
    <s v="001402191"/>
    <n v="6105050505"/>
    <s v="COSTOS ARRENDAM. MAQUINAS     "/>
    <s v="  890300406"/>
    <s v="CARTON DE COLOMBIA S.A."/>
    <s v="80999003            "/>
    <x v="0"/>
    <m/>
    <m/>
    <m/>
    <s v="002877"/>
    <s v="ARREND.EMBALADORA SEPT.     "/>
    <s v="09/25/2019"/>
    <n v="4222400"/>
    <n v="0"/>
    <n v="4222400"/>
    <x v="6"/>
    <s v="Costos"/>
  </r>
  <r>
    <s v="2019"/>
    <x v="7"/>
    <s v="16"/>
    <x v="0"/>
    <s v="000012070"/>
    <s v="412217337"/>
    <n v="6105050505"/>
    <s v="COSTOS ARRENDAM. MAQUINAS     "/>
    <s v="  890900608"/>
    <s v="ALMACENES EXITO S A"/>
    <s v="80999003            "/>
    <x v="0"/>
    <m/>
    <m/>
    <m/>
    <s v="002820"/>
    <s v="ARREND.MAQ.SEPTIEMBRE       "/>
    <s v="09/16/2019"/>
    <n v="6753712"/>
    <n v="0"/>
    <n v="6753712"/>
    <x v="6"/>
    <s v="Costos"/>
  </r>
  <r>
    <s v="2019"/>
    <x v="11"/>
    <s v="24"/>
    <x v="0"/>
    <s v="000012246"/>
    <s v="001402523"/>
    <n v="6105050505"/>
    <s v="COSTOS ARRENDAM. MAQUINAS     "/>
    <s v="  890300406"/>
    <s v="CARTON DE COLOMBIA S.A."/>
    <s v="80999003            "/>
    <x v="0"/>
    <m/>
    <m/>
    <m/>
    <s v="002642"/>
    <s v="ARRENDAMIENTO MAQUINARIA OCT"/>
    <s v="10/24/2019"/>
    <n v="4222400"/>
    <n v="0"/>
    <n v="4222400"/>
    <x v="6"/>
    <s v="Costos"/>
  </r>
  <r>
    <s v="2019"/>
    <x v="11"/>
    <s v="10"/>
    <x v="0"/>
    <s v="000012252"/>
    <s v="412226004"/>
    <n v="6105050505"/>
    <s v="COSTOS ARRENDAM. MAQUINAS     "/>
    <s v="  890900608"/>
    <s v="ALMACENES EXITO S A"/>
    <s v="80999003            "/>
    <x v="0"/>
    <m/>
    <m/>
    <m/>
    <s v="002588"/>
    <s v="ARREND.MAQUINARIA OCTUBRE   "/>
    <s v="10/10/2019"/>
    <n v="6753717"/>
    <n v="0"/>
    <n v="6753717"/>
    <x v="6"/>
    <s v="Costos"/>
  </r>
  <r>
    <s v="2019"/>
    <x v="8"/>
    <s v="20"/>
    <x v="0"/>
    <s v="000012388"/>
    <s v="415100448"/>
    <n v="6105050505"/>
    <s v="COSTOS ARRENDAM. MAQUINAS     "/>
    <s v="  890900608"/>
    <s v="ALMACENES EXITO S A"/>
    <s v="80999003            "/>
    <x v="0"/>
    <m/>
    <m/>
    <m/>
    <s v="001485"/>
    <s v="ARREND.MAQUINARIA NOVIEMBRE "/>
    <s v="11/20/2019"/>
    <n v="6758952"/>
    <n v="0"/>
    <n v="6758952"/>
    <x v="6"/>
    <s v="Costos"/>
  </r>
  <r>
    <s v="2019"/>
    <x v="8"/>
    <s v="28"/>
    <x v="0"/>
    <s v="000012451"/>
    <s v="001403010"/>
    <n v="6105050505"/>
    <s v="COSTOS ARRENDAM. MAQUINAS     "/>
    <s v="  890300406"/>
    <s v="CARTON DE COLOMBIA S.A."/>
    <s v="80999003            "/>
    <x v="0"/>
    <m/>
    <m/>
    <m/>
    <s v="003190"/>
    <s v="ARREND.MAQUINARIA NOVIEMBRE "/>
    <s v="11/28/2019"/>
    <n v="4222400"/>
    <n v="0"/>
    <n v="4222400"/>
    <x v="6"/>
    <s v="Costos"/>
  </r>
  <r>
    <s v="2019"/>
    <x v="9"/>
    <s v="11"/>
    <x v="0"/>
    <s v="000012497"/>
    <s v="415108536"/>
    <n v="6105050505"/>
    <s v="COSTOS ARRENDAM. MAQUINAS     "/>
    <s v="  890900608"/>
    <s v="ALMACENES EXITO S A"/>
    <s v="80999003            "/>
    <x v="0"/>
    <m/>
    <m/>
    <m/>
    <s v="001319"/>
    <s v="ARREND.MAQUINARIA DICIEMBRE "/>
    <s v="12/11/2019"/>
    <n v="6758964"/>
    <n v="0"/>
    <n v="6758964"/>
    <x v="6"/>
    <s v="Costos"/>
  </r>
  <r>
    <s v="2019"/>
    <x v="9"/>
    <s v="27"/>
    <x v="0"/>
    <s v="000012580"/>
    <s v="001403240"/>
    <n v="6105050505"/>
    <s v="COSTOS ARRENDAM. MAQUINAS     "/>
    <s v="  890300406"/>
    <s v="CARTON DE COLOMBIA S.A."/>
    <s v="80999003            "/>
    <x v="0"/>
    <m/>
    <m/>
    <m/>
    <s v="003216"/>
    <s v="ARREND.EMBALADORA DIC.FUNZA "/>
    <s v="12/27/2019"/>
    <n v="4222400"/>
    <n v="0"/>
    <n v="4222400"/>
    <x v="6"/>
    <s v="Costos"/>
  </r>
  <r>
    <s v="2019"/>
    <x v="0"/>
    <s v="31"/>
    <x v="0"/>
    <s v="000000872"/>
    <s v="412153975"/>
    <n v="6105050505"/>
    <s v="COSTOS ARRENDAM. MAQUINAS     "/>
    <s v="  890900608"/>
    <s v="ALMACENES EXITO S A"/>
    <s v="80999004            "/>
    <x v="3"/>
    <m/>
    <m/>
    <m/>
    <s v="004000"/>
    <s v="ARREND. MAQ. ENERO          "/>
    <s v="01/31/2019"/>
    <n v="1076900"/>
    <n v="0"/>
    <n v="1076900"/>
    <x v="6"/>
    <s v="Costos"/>
  </r>
  <r>
    <s v="2019"/>
    <x v="1"/>
    <s v="12"/>
    <x v="0"/>
    <s v="000000876"/>
    <s v="412162308"/>
    <n v="6105050505"/>
    <s v="COSTOS ARRENDAM. MAQUINAS     "/>
    <s v="  890900608"/>
    <s v="ALMACENES EXITO S A"/>
    <s v="80999004            "/>
    <x v="3"/>
    <m/>
    <m/>
    <m/>
    <s v="001567"/>
    <s v="ARRENDA.MAQUIN.FEBRERO      "/>
    <s v="02/12/2019"/>
    <n v="1076898"/>
    <n v="0"/>
    <n v="1076898"/>
    <x v="6"/>
    <s v="Costos"/>
  </r>
  <r>
    <s v="2019"/>
    <x v="2"/>
    <s v="22"/>
    <x v="0"/>
    <s v="000000898"/>
    <s v="412170154"/>
    <n v="6105050505"/>
    <s v="COSTOS ARRENDAM. MAQUINAS     "/>
    <s v="  890900608"/>
    <s v="ALMACENES EXITO S A"/>
    <s v="80999004            "/>
    <x v="3"/>
    <m/>
    <m/>
    <m/>
    <s v="003355"/>
    <s v="ARRENDAM.MAQUINARIA MARZO   "/>
    <s v="03/22/2019"/>
    <n v="1076898"/>
    <n v="0"/>
    <n v="1076898"/>
    <x v="6"/>
    <s v="Costos"/>
  </r>
  <r>
    <s v="2019"/>
    <x v="3"/>
    <s v="27"/>
    <x v="0"/>
    <s v="000000912"/>
    <s v="412177662"/>
    <n v="6105050505"/>
    <s v="COSTOS ARRENDAM. MAQUINAS     "/>
    <s v="  890900608"/>
    <s v="ALMACENES EXITO S A"/>
    <s v="80999004            "/>
    <x v="3"/>
    <m/>
    <m/>
    <m/>
    <s v="002172"/>
    <s v="ARREND.MAQUINARIA ABRIL     "/>
    <s v="04/27/2019"/>
    <n v="1076900"/>
    <n v="0"/>
    <n v="1076900"/>
    <x v="6"/>
    <s v="Costos"/>
  </r>
  <r>
    <s v="2019"/>
    <x v="4"/>
    <s v="31"/>
    <x v="0"/>
    <s v="000000927"/>
    <s v="412187853"/>
    <n v="6105050505"/>
    <s v="COSTOS ARRENDAM. MAQUINAS     "/>
    <s v="  890900608"/>
    <s v="ALMACENES EXITO S A"/>
    <s v="80999004            "/>
    <x v="3"/>
    <m/>
    <m/>
    <m/>
    <s v="003953"/>
    <s v="ARRENDAM.MAQUINARIA MAYO    "/>
    <s v="05/31/2019"/>
    <n v="1076897"/>
    <n v="0"/>
    <n v="1076897"/>
    <x v="6"/>
    <s v="Costos"/>
  </r>
  <r>
    <s v="2019"/>
    <x v="5"/>
    <s v="21"/>
    <x v="0"/>
    <s v="000000944"/>
    <s v="412913657"/>
    <n v="6105050505"/>
    <s v="COSTOS ARRENDAM. MAQUINAS     "/>
    <s v="  890900608"/>
    <s v="ALMACENES EXITO S A"/>
    <s v="80999004            "/>
    <x v="3"/>
    <m/>
    <m/>
    <m/>
    <s v="001256"/>
    <s v="ARRENDAM.MAQUINARIA JUNIO   "/>
    <s v="06/21/2019"/>
    <n v="1076900"/>
    <n v="0"/>
    <n v="1076900"/>
    <x v="6"/>
    <s v="Costos"/>
  </r>
  <r>
    <s v="2019"/>
    <x v="6"/>
    <s v="24"/>
    <x v="0"/>
    <s v="000000968"/>
    <s v="412201975"/>
    <n v="6105050505"/>
    <s v="COSTOS ARRENDAM. MAQUINAS     "/>
    <s v="  890900608"/>
    <s v="ALMACENES EXITO S A"/>
    <s v="80999004            "/>
    <x v="3"/>
    <m/>
    <m/>
    <m/>
    <s v="001440"/>
    <s v="ARRENDAM.MAQUINARIA JULIO   "/>
    <s v="07/24/2019"/>
    <n v="1076900"/>
    <n v="0"/>
    <n v="1076900"/>
    <x v="6"/>
    <s v="Costos"/>
  </r>
  <r>
    <s v="2019"/>
    <x v="10"/>
    <s v="16"/>
    <x v="0"/>
    <s v="000011917"/>
    <s v="412209476"/>
    <n v="6105050505"/>
    <s v="COSTOS ARRENDAM. MAQUINAS     "/>
    <s v="  890900608"/>
    <s v="ALMACENES EXITO S A"/>
    <s v="80999004            "/>
    <x v="3"/>
    <m/>
    <m/>
    <m/>
    <s v="002865"/>
    <s v="ARREND.MAQUINARIA AGOSTO    "/>
    <s v="08/16/2019"/>
    <n v="1076898"/>
    <n v="0"/>
    <n v="1076898"/>
    <x v="6"/>
    <s v="Costos"/>
  </r>
  <r>
    <s v="2019"/>
    <x v="7"/>
    <s v="16"/>
    <x v="0"/>
    <s v="000012070"/>
    <s v="412217337"/>
    <n v="6105050505"/>
    <s v="COSTOS ARRENDAM. MAQUINAS     "/>
    <s v="  890900608"/>
    <s v="ALMACENES EXITO S A"/>
    <s v="80999004            "/>
    <x v="3"/>
    <m/>
    <m/>
    <m/>
    <s v="002825"/>
    <s v="ARREND.MAQ.SEPTIEMBRE       "/>
    <s v="09/16/2019"/>
    <n v="1080594"/>
    <n v="0"/>
    <n v="1080594"/>
    <x v="6"/>
    <s v="Costos"/>
  </r>
  <r>
    <s v="2019"/>
    <x v="11"/>
    <s v="10"/>
    <x v="0"/>
    <s v="000012252"/>
    <s v="412226004"/>
    <n v="6105050505"/>
    <s v="COSTOS ARRENDAM. MAQUINAS     "/>
    <s v="  890900608"/>
    <s v="ALMACENES EXITO S A"/>
    <s v="80999004            "/>
    <x v="3"/>
    <m/>
    <m/>
    <m/>
    <s v="002593"/>
    <s v="ARREND.MAQUINARIA OCTUBRE   "/>
    <s v="10/10/2019"/>
    <n v="1080595"/>
    <n v="0"/>
    <n v="1080595"/>
    <x v="6"/>
    <s v="Costos"/>
  </r>
  <r>
    <s v="2019"/>
    <x v="8"/>
    <s v="20"/>
    <x v="0"/>
    <s v="000012388"/>
    <s v="415100448"/>
    <n v="6105050505"/>
    <s v="COSTOS ARRENDAM. MAQUINAS     "/>
    <s v="  890900608"/>
    <s v="ALMACENES EXITO S A"/>
    <s v="80999004            "/>
    <x v="3"/>
    <m/>
    <m/>
    <m/>
    <s v="001490"/>
    <s v="ARREND.MAQUINARIA NOVIEMBRE "/>
    <s v="11/20/2019"/>
    <n v="1081432"/>
    <n v="0"/>
    <n v="1081432"/>
    <x v="6"/>
    <s v="Costos"/>
  </r>
  <r>
    <s v="2019"/>
    <x v="9"/>
    <s v="11"/>
    <x v="0"/>
    <s v="000012497"/>
    <s v="415108536"/>
    <n v="6105050505"/>
    <s v="COSTOS ARRENDAM. MAQUINAS     "/>
    <s v="  890900608"/>
    <s v="ALMACENES EXITO S A"/>
    <s v="80999004            "/>
    <x v="3"/>
    <m/>
    <m/>
    <m/>
    <s v="001324"/>
    <s v="ARREND.MAQUINARIA DICIEMBRE "/>
    <s v="12/11/2019"/>
    <n v="1081434"/>
    <n v="0"/>
    <n v="1081434"/>
    <x v="6"/>
    <s v="Costos"/>
  </r>
  <r>
    <s v="2019"/>
    <x v="0"/>
    <s v="31"/>
    <x v="0"/>
    <s v="000000872"/>
    <s v="412153975"/>
    <n v="6105050505"/>
    <s v="COSTOS ARRENDAM. MAQUINAS     "/>
    <s v="  890900608"/>
    <s v="ALMACENES EXITO S A"/>
    <s v="80999005            "/>
    <x v="2"/>
    <m/>
    <m/>
    <m/>
    <s v="003997"/>
    <s v="ARREND. MAQ. ENERO          "/>
    <s v="01/31/2019"/>
    <n v="1211513"/>
    <n v="0"/>
    <n v="1211513"/>
    <x v="6"/>
    <s v="Costos"/>
  </r>
  <r>
    <s v="2019"/>
    <x v="1"/>
    <s v="12"/>
    <x v="0"/>
    <s v="000000876"/>
    <s v="412162308"/>
    <n v="6105050505"/>
    <s v="COSTOS ARRENDAM. MAQUINAS     "/>
    <s v="  890900608"/>
    <s v="ALMACENES EXITO S A"/>
    <s v="80999005            "/>
    <x v="2"/>
    <m/>
    <m/>
    <m/>
    <s v="001564"/>
    <s v="ARRENDA.MAQUIN.FEBRERO      "/>
    <s v="02/12/2019"/>
    <n v="1211511"/>
    <n v="0"/>
    <n v="1211511"/>
    <x v="6"/>
    <s v="Costos"/>
  </r>
  <r>
    <s v="2019"/>
    <x v="2"/>
    <s v="22"/>
    <x v="0"/>
    <s v="000000898"/>
    <s v="412170154"/>
    <n v="6105050505"/>
    <s v="COSTOS ARRENDAM. MAQUINAS     "/>
    <s v="  890900608"/>
    <s v="ALMACENES EXITO S A"/>
    <s v="80999005            "/>
    <x v="2"/>
    <m/>
    <m/>
    <m/>
    <s v="003352"/>
    <s v="ARRENDAM.MAQUINARIA MARZO   "/>
    <s v="03/22/2019"/>
    <n v="1211511"/>
    <n v="0"/>
    <n v="1211511"/>
    <x v="6"/>
    <s v="Costos"/>
  </r>
  <r>
    <s v="2019"/>
    <x v="3"/>
    <s v="27"/>
    <x v="0"/>
    <s v="000000912"/>
    <s v="412177662"/>
    <n v="6105050505"/>
    <s v="COSTOS ARRENDAM. MAQUINAS     "/>
    <s v="  890900608"/>
    <s v="ALMACENES EXITO S A"/>
    <s v="80999005            "/>
    <x v="2"/>
    <m/>
    <m/>
    <m/>
    <s v="002169"/>
    <s v="ARREND.MAQUINARIA ABRIL     "/>
    <s v="04/27/2019"/>
    <n v="1211513"/>
    <n v="0"/>
    <n v="1211513"/>
    <x v="6"/>
    <s v="Costos"/>
  </r>
  <r>
    <s v="2019"/>
    <x v="4"/>
    <s v="31"/>
    <x v="0"/>
    <s v="000000927"/>
    <s v="412187853"/>
    <n v="6105050505"/>
    <s v="COSTOS ARRENDAM. MAQUINAS     "/>
    <s v="  890900608"/>
    <s v="ALMACENES EXITO S A"/>
    <s v="80999005            "/>
    <x v="2"/>
    <m/>
    <m/>
    <m/>
    <s v="003950"/>
    <s v="ARRENDAM.MAQUINARIA MAYO    "/>
    <s v="05/31/2019"/>
    <n v="1211509"/>
    <n v="0"/>
    <n v="1211509"/>
    <x v="6"/>
    <s v="Costos"/>
  </r>
  <r>
    <s v="2019"/>
    <x v="5"/>
    <s v="21"/>
    <x v="0"/>
    <s v="000000944"/>
    <s v="412913657"/>
    <n v="6105050505"/>
    <s v="COSTOS ARRENDAM. MAQUINAS     "/>
    <s v="  890900608"/>
    <s v="ALMACENES EXITO S A"/>
    <s v="80999005            "/>
    <x v="2"/>
    <m/>
    <m/>
    <m/>
    <s v="001253"/>
    <s v="ARRENDAM.MAQUINARIA JUNIO   "/>
    <s v="06/21/2019"/>
    <n v="1211512"/>
    <n v="0"/>
    <n v="1211512"/>
    <x v="6"/>
    <s v="Costos"/>
  </r>
  <r>
    <s v="2019"/>
    <x v="6"/>
    <s v="24"/>
    <x v="0"/>
    <s v="000000968"/>
    <s v="412201975"/>
    <n v="6105050505"/>
    <s v="COSTOS ARRENDAM. MAQUINAS     "/>
    <s v="  890900608"/>
    <s v="ALMACENES EXITO S A"/>
    <s v="80999005            "/>
    <x v="2"/>
    <m/>
    <m/>
    <m/>
    <s v="001437"/>
    <s v="ARRENDAM.MAQUINARIA JULIO   "/>
    <s v="07/24/2019"/>
    <n v="1211512"/>
    <n v="0"/>
    <n v="1211512"/>
    <x v="6"/>
    <s v="Costos"/>
  </r>
  <r>
    <s v="2019"/>
    <x v="10"/>
    <s v="16"/>
    <x v="0"/>
    <s v="000011917"/>
    <s v="412209476"/>
    <n v="6105050505"/>
    <s v="COSTOS ARRENDAM. MAQUINAS     "/>
    <s v="  890900608"/>
    <s v="ALMACENES EXITO S A"/>
    <s v="80999005            "/>
    <x v="2"/>
    <m/>
    <m/>
    <m/>
    <s v="002862"/>
    <s v="ARREND.MAQUINARIA AGOSTO    "/>
    <s v="08/16/2019"/>
    <n v="1211511"/>
    <n v="0"/>
    <n v="1211511"/>
    <x v="6"/>
    <s v="Costos"/>
  </r>
  <r>
    <s v="2019"/>
    <x v="7"/>
    <s v="16"/>
    <x v="0"/>
    <s v="000012070"/>
    <s v="412217337"/>
    <n v="6105050505"/>
    <s v="COSTOS ARRENDAM. MAQUINAS     "/>
    <s v="  890900608"/>
    <s v="ALMACENES EXITO S A"/>
    <s v="80999005            "/>
    <x v="2"/>
    <m/>
    <m/>
    <m/>
    <s v="002822"/>
    <s v="ARREND.MAQ.SEPTIEMBRE       "/>
    <s v="09/16/2019"/>
    <n v="1215668"/>
    <n v="0"/>
    <n v="1215668"/>
    <x v="6"/>
    <s v="Costos"/>
  </r>
  <r>
    <s v="2019"/>
    <x v="11"/>
    <s v="10"/>
    <x v="0"/>
    <s v="000012252"/>
    <s v="412226004"/>
    <n v="6105050505"/>
    <s v="COSTOS ARRENDAM. MAQUINAS     "/>
    <s v="  890900608"/>
    <s v="ALMACENES EXITO S A"/>
    <s v="80999005            "/>
    <x v="2"/>
    <m/>
    <m/>
    <m/>
    <s v="002590"/>
    <s v="ARREND.MAQUINARIA OCTUBRE   "/>
    <s v="10/10/2019"/>
    <n v="1215669"/>
    <n v="0"/>
    <n v="1215669"/>
    <x v="6"/>
    <s v="Costos"/>
  </r>
  <r>
    <s v="2019"/>
    <x v="8"/>
    <s v="20"/>
    <x v="0"/>
    <s v="000012388"/>
    <s v="415100448"/>
    <n v="6105050505"/>
    <s v="COSTOS ARRENDAM. MAQUINAS     "/>
    <s v="  890900608"/>
    <s v="ALMACENES EXITO S A"/>
    <s v="80999005            "/>
    <x v="2"/>
    <m/>
    <m/>
    <m/>
    <s v="001487"/>
    <s v="ARREND.MAQUINARIA NOVIEMBRE "/>
    <s v="11/20/2019"/>
    <n v="1216611"/>
    <n v="0"/>
    <n v="1216611"/>
    <x v="6"/>
    <s v="Costos"/>
  </r>
  <r>
    <s v="2019"/>
    <x v="9"/>
    <s v="11"/>
    <x v="0"/>
    <s v="000012497"/>
    <s v="415108536"/>
    <n v="6105050505"/>
    <s v="COSTOS ARRENDAM. MAQUINAS     "/>
    <s v="  890900608"/>
    <s v="ALMACENES EXITO S A"/>
    <s v="80999005            "/>
    <x v="2"/>
    <m/>
    <m/>
    <m/>
    <s v="001321"/>
    <s v="ARREND.MAQUINARIA DICIEMBRE "/>
    <s v="12/11/2019"/>
    <n v="1216614"/>
    <n v="0"/>
    <n v="1216614"/>
    <x v="6"/>
    <s v="Costos"/>
  </r>
  <r>
    <s v="2019"/>
    <x v="9"/>
    <s v="11"/>
    <x v="0"/>
    <s v="000012497"/>
    <s v="415108536"/>
    <n v="6105050505"/>
    <s v="COSTOS ARRENDAM. MAQUINAS     "/>
    <s v="  890900608"/>
    <s v="ALMACENES EXITO S A"/>
    <s v="80999005            "/>
    <x v="2"/>
    <m/>
    <m/>
    <m/>
    <s v="001323"/>
    <s v="ARREND.MAQUINARIA DICIEMBRE "/>
    <s v="12/11/2019"/>
    <n v="1351793"/>
    <n v="0"/>
    <n v="1351793"/>
    <x v="6"/>
    <s v="Costos"/>
  </r>
  <r>
    <s v="2019"/>
    <x v="0"/>
    <s v="31"/>
    <x v="0"/>
    <s v="000000872"/>
    <s v="412153975"/>
    <n v="6105050505"/>
    <s v="COSTOS ARRENDAM. MAQUINAS     "/>
    <s v="  890900608"/>
    <s v="ALMACENES EXITO S A"/>
    <s v="80999006            "/>
    <x v="5"/>
    <m/>
    <m/>
    <m/>
    <s v="003998"/>
    <s v="ARREND. MAQ. ENERO          "/>
    <s v="01/31/2019"/>
    <n v="942288"/>
    <n v="0"/>
    <n v="942288"/>
    <x v="6"/>
    <s v="Costos"/>
  </r>
  <r>
    <s v="2019"/>
    <x v="1"/>
    <s v="12"/>
    <x v="0"/>
    <s v="000000876"/>
    <s v="412162308"/>
    <n v="6105050505"/>
    <s v="COSTOS ARRENDAM. MAQUINAS     "/>
    <s v="  890900608"/>
    <s v="ALMACENES EXITO S A"/>
    <s v="80999006            "/>
    <x v="5"/>
    <m/>
    <m/>
    <m/>
    <s v="001565"/>
    <s v="ARRENDA.MAQUIN.FEBRERO      "/>
    <s v="02/12/2019"/>
    <n v="942286"/>
    <n v="0"/>
    <n v="942286"/>
    <x v="6"/>
    <s v="Costos"/>
  </r>
  <r>
    <s v="2019"/>
    <x v="2"/>
    <s v="22"/>
    <x v="0"/>
    <s v="000000898"/>
    <s v="412170154"/>
    <n v="6105050505"/>
    <s v="COSTOS ARRENDAM. MAQUINAS     "/>
    <s v="  890900608"/>
    <s v="ALMACENES EXITO S A"/>
    <s v="80999006            "/>
    <x v="5"/>
    <m/>
    <m/>
    <m/>
    <s v="003353"/>
    <s v="ARRENDAM.MAQUINARIA MARZO   "/>
    <s v="03/22/2019"/>
    <n v="942286"/>
    <n v="0"/>
    <n v="942286"/>
    <x v="6"/>
    <s v="Costos"/>
  </r>
  <r>
    <s v="2019"/>
    <x v="3"/>
    <s v="27"/>
    <x v="0"/>
    <s v="000000912"/>
    <s v="412177662"/>
    <n v="6105050505"/>
    <s v="COSTOS ARRENDAM. MAQUINAS     "/>
    <s v="  890900608"/>
    <s v="ALMACENES EXITO S A"/>
    <s v="80999006            "/>
    <x v="5"/>
    <m/>
    <m/>
    <m/>
    <s v="002170"/>
    <s v="ARREND.MAQUINARIA ABRIL     "/>
    <s v="04/27/2019"/>
    <n v="942288"/>
    <n v="0"/>
    <n v="942288"/>
    <x v="6"/>
    <s v="Costos"/>
  </r>
  <r>
    <s v="2019"/>
    <x v="4"/>
    <s v="31"/>
    <x v="0"/>
    <s v="000000927"/>
    <s v="412187853"/>
    <n v="6105050505"/>
    <s v="COSTOS ARRENDAM. MAQUINAS     "/>
    <s v="  890900608"/>
    <s v="ALMACENES EXITO S A"/>
    <s v="80999006            "/>
    <x v="5"/>
    <m/>
    <m/>
    <m/>
    <s v="003951"/>
    <s v="ARRENDAM.MAQUINARIA MAYO    "/>
    <s v="05/31/2019"/>
    <n v="942285"/>
    <n v="0"/>
    <n v="942285"/>
    <x v="6"/>
    <s v="Costos"/>
  </r>
  <r>
    <s v="2019"/>
    <x v="5"/>
    <s v="21"/>
    <x v="0"/>
    <s v="000000944"/>
    <s v="412913657"/>
    <n v="6105050505"/>
    <s v="COSTOS ARRENDAM. MAQUINAS     "/>
    <s v="  890900608"/>
    <s v="ALMACENES EXITO S A"/>
    <s v="80999006            "/>
    <x v="5"/>
    <m/>
    <m/>
    <m/>
    <s v="001254"/>
    <s v="ARRENDAM.MAQUINARIA JUNIO   "/>
    <s v="06/21/2019"/>
    <n v="942287"/>
    <n v="0"/>
    <n v="942287"/>
    <x v="6"/>
    <s v="Costos"/>
  </r>
  <r>
    <s v="2019"/>
    <x v="6"/>
    <s v="24"/>
    <x v="0"/>
    <s v="000000968"/>
    <s v="412201975"/>
    <n v="6105050505"/>
    <s v="COSTOS ARRENDAM. MAQUINAS     "/>
    <s v="  890900608"/>
    <s v="ALMACENES EXITO S A"/>
    <s v="80999006            "/>
    <x v="5"/>
    <m/>
    <m/>
    <m/>
    <s v="001438"/>
    <s v="ARRENDAM.MAQUINARIA JULIO   "/>
    <s v="07/24/2019"/>
    <n v="942287"/>
    <n v="0"/>
    <n v="942287"/>
    <x v="6"/>
    <s v="Costos"/>
  </r>
  <r>
    <s v="2019"/>
    <x v="10"/>
    <s v="16"/>
    <x v="0"/>
    <s v="000011917"/>
    <s v="412209476"/>
    <n v="6105050505"/>
    <s v="COSTOS ARRENDAM. MAQUINAS     "/>
    <s v="  890900608"/>
    <s v="ALMACENES EXITO S A"/>
    <s v="80999006            "/>
    <x v="5"/>
    <m/>
    <m/>
    <m/>
    <s v="002863"/>
    <s v="ARREND.MAQUINARIA AGOSTO    "/>
    <s v="08/16/2019"/>
    <n v="942286"/>
    <n v="0"/>
    <n v="942286"/>
    <x v="6"/>
    <s v="Costos"/>
  </r>
  <r>
    <s v="2019"/>
    <x v="7"/>
    <s v="16"/>
    <x v="0"/>
    <s v="000012070"/>
    <s v="412217337"/>
    <n v="6105050505"/>
    <s v="COSTOS ARRENDAM. MAQUINAS     "/>
    <s v="  890900608"/>
    <s v="ALMACENES EXITO S A"/>
    <s v="80999006            "/>
    <x v="5"/>
    <m/>
    <m/>
    <m/>
    <s v="002823"/>
    <s v="ARREND.MAQ.SEPTIEMBRE       "/>
    <s v="09/16/2019"/>
    <n v="945520"/>
    <n v="0"/>
    <n v="945520"/>
    <x v="6"/>
    <s v="Costos"/>
  </r>
  <r>
    <s v="2019"/>
    <x v="11"/>
    <s v="10"/>
    <x v="0"/>
    <s v="000012252"/>
    <s v="412226004"/>
    <n v="6105050505"/>
    <s v="COSTOS ARRENDAM. MAQUINAS     "/>
    <s v="  890900608"/>
    <s v="ALMACENES EXITO S A"/>
    <s v="80999006            "/>
    <x v="5"/>
    <m/>
    <m/>
    <m/>
    <s v="002591"/>
    <s v="ARREND.MAQUINARIA OCTUBRE   "/>
    <s v="10/10/2019"/>
    <n v="945521"/>
    <n v="0"/>
    <n v="945521"/>
    <x v="6"/>
    <s v="Costos"/>
  </r>
  <r>
    <s v="2019"/>
    <x v="11"/>
    <s v="10"/>
    <x v="0"/>
    <s v="000012252"/>
    <s v="412226004"/>
    <n v="6105050505"/>
    <s v="COSTOS ARRENDAM. MAQUINAS     "/>
    <s v="  890900608"/>
    <s v="ALMACENES EXITO S A"/>
    <s v="80999006            "/>
    <x v="5"/>
    <m/>
    <m/>
    <m/>
    <s v="002592"/>
    <s v="ARREND.MAQUINARIA OCTUBRE   "/>
    <s v="10/10/2019"/>
    <n v="1350744"/>
    <n v="0"/>
    <n v="1350744"/>
    <x v="6"/>
    <s v="Costos"/>
  </r>
  <r>
    <s v="2019"/>
    <x v="8"/>
    <s v="20"/>
    <x v="0"/>
    <s v="000012388"/>
    <s v="415100448"/>
    <n v="6105050505"/>
    <s v="COSTOS ARRENDAM. MAQUINAS     "/>
    <s v="  890900608"/>
    <s v="ALMACENES EXITO S A"/>
    <s v="80999006            "/>
    <x v="5"/>
    <m/>
    <m/>
    <m/>
    <s v="001488"/>
    <s v="ARREND.MAQUINARIA NOVIEMBRE "/>
    <s v="11/20/2019"/>
    <n v="946253"/>
    <n v="0"/>
    <n v="946253"/>
    <x v="6"/>
    <s v="Costos"/>
  </r>
  <r>
    <s v="2019"/>
    <x v="9"/>
    <s v="11"/>
    <x v="0"/>
    <s v="000012497"/>
    <s v="415108536"/>
    <n v="6105050505"/>
    <s v="COSTOS ARRENDAM. MAQUINAS     "/>
    <s v="  890900608"/>
    <s v="ALMACENES EXITO S A"/>
    <s v="80999006            "/>
    <x v="5"/>
    <m/>
    <m/>
    <m/>
    <s v="001322"/>
    <s v="ARREND.MAQUINARIA DICIEMBRE "/>
    <s v="12/11/2019"/>
    <n v="946255"/>
    <n v="0"/>
    <n v="946255"/>
    <x v="6"/>
    <s v="Costos"/>
  </r>
  <r>
    <s v="2019"/>
    <x v="0"/>
    <s v="31"/>
    <x v="0"/>
    <s v="000000872"/>
    <s v="412153975"/>
    <n v="6105050505"/>
    <s v="COSTOS ARRENDAM. MAQUINAS     "/>
    <s v="  890900608"/>
    <s v="ALMACENES EXITO S A"/>
    <s v="80999008            "/>
    <x v="4"/>
    <m/>
    <m/>
    <m/>
    <s v="003999"/>
    <s v="ARREND. MAQ. ENERO          "/>
    <s v="01/31/2019"/>
    <n v="1346125"/>
    <n v="0"/>
    <n v="1346125"/>
    <x v="6"/>
    <s v="Costos"/>
  </r>
  <r>
    <s v="2019"/>
    <x v="1"/>
    <s v="12"/>
    <x v="0"/>
    <s v="000000876"/>
    <s v="412162308"/>
    <n v="6105050505"/>
    <s v="COSTOS ARRENDAM. MAQUINAS     "/>
    <s v="  890900608"/>
    <s v="ALMACENES EXITO S A"/>
    <s v="80999008            "/>
    <x v="4"/>
    <m/>
    <m/>
    <m/>
    <s v="001566"/>
    <s v="ARRENDA.MAQUIN.FEBRERO      "/>
    <s v="02/12/2019"/>
    <n v="1346123"/>
    <n v="0"/>
    <n v="1346123"/>
    <x v="6"/>
    <s v="Costos"/>
  </r>
  <r>
    <s v="2019"/>
    <x v="2"/>
    <s v="22"/>
    <x v="0"/>
    <s v="000000898"/>
    <s v="412170154"/>
    <n v="6105050505"/>
    <s v="COSTOS ARRENDAM. MAQUINAS     "/>
    <s v="  890900608"/>
    <s v="ALMACENES EXITO S A"/>
    <s v="80999008            "/>
    <x v="4"/>
    <m/>
    <m/>
    <m/>
    <s v="003354"/>
    <s v="ARRENDAM.MAQUINARIA MARZO   "/>
    <s v="03/22/2019"/>
    <n v="1346123"/>
    <n v="0"/>
    <n v="1346123"/>
    <x v="6"/>
    <s v="Costos"/>
  </r>
  <r>
    <s v="2019"/>
    <x v="3"/>
    <s v="27"/>
    <x v="0"/>
    <s v="000000912"/>
    <s v="412177662"/>
    <n v="6105050505"/>
    <s v="COSTOS ARRENDAM. MAQUINAS     "/>
    <s v="  890900608"/>
    <s v="ALMACENES EXITO S A"/>
    <s v="80999008            "/>
    <x v="4"/>
    <m/>
    <m/>
    <m/>
    <s v="002171"/>
    <s v="ARREND.MAQUINARIA ABRIL     "/>
    <s v="04/27/2019"/>
    <n v="1346125"/>
    <n v="0"/>
    <n v="1346125"/>
    <x v="6"/>
    <s v="Costos"/>
  </r>
  <r>
    <s v="2019"/>
    <x v="4"/>
    <s v="31"/>
    <x v="0"/>
    <s v="000000927"/>
    <s v="412187853"/>
    <n v="6105050505"/>
    <s v="COSTOS ARRENDAM. MAQUINAS     "/>
    <s v="  890900608"/>
    <s v="ALMACENES EXITO S A"/>
    <s v="80999008            "/>
    <x v="4"/>
    <m/>
    <m/>
    <m/>
    <s v="003952"/>
    <s v="ARRENDAM.MAQUINARIA MAYO    "/>
    <s v="05/31/2019"/>
    <n v="1346121"/>
    <n v="0"/>
    <n v="1346121"/>
    <x v="6"/>
    <s v="Costos"/>
  </r>
  <r>
    <s v="2019"/>
    <x v="5"/>
    <s v="21"/>
    <x v="0"/>
    <s v="000000944"/>
    <s v="412913657"/>
    <n v="6105050505"/>
    <s v="COSTOS ARRENDAM. MAQUINAS     "/>
    <s v="  890900608"/>
    <s v="ALMACENES EXITO S A"/>
    <s v="80999008            "/>
    <x v="4"/>
    <m/>
    <m/>
    <m/>
    <s v="001255"/>
    <s v="ARRENDAM.MAQUINARIA JUNIO   "/>
    <s v="06/21/2019"/>
    <n v="1346125"/>
    <n v="0"/>
    <n v="1346125"/>
    <x v="6"/>
    <s v="Costos"/>
  </r>
  <r>
    <s v="2019"/>
    <x v="6"/>
    <s v="24"/>
    <x v="0"/>
    <s v="000000968"/>
    <s v="412201975"/>
    <n v="6105050505"/>
    <s v="COSTOS ARRENDAM. MAQUINAS     "/>
    <s v="  890900608"/>
    <s v="ALMACENES EXITO S A"/>
    <s v="80999008            "/>
    <x v="4"/>
    <m/>
    <m/>
    <m/>
    <s v="001439"/>
    <s v="ARRENDAM.MAQUINARIA JULIO   "/>
    <s v="07/24/2019"/>
    <n v="1346125"/>
    <n v="0"/>
    <n v="1346125"/>
    <x v="6"/>
    <s v="Costos"/>
  </r>
  <r>
    <s v="2019"/>
    <x v="10"/>
    <s v="16"/>
    <x v="0"/>
    <s v="000011917"/>
    <s v="412209476"/>
    <n v="6105050505"/>
    <s v="COSTOS ARRENDAM. MAQUINAS     "/>
    <s v="  890900608"/>
    <s v="ALMACENES EXITO S A"/>
    <s v="80999008            "/>
    <x v="4"/>
    <m/>
    <m/>
    <m/>
    <s v="002864"/>
    <s v="ARREND.MAQUINARIA AGOSTO    "/>
    <s v="08/16/2019"/>
    <n v="1346123"/>
    <n v="0"/>
    <n v="1346123"/>
    <x v="6"/>
    <s v="Costos"/>
  </r>
  <r>
    <s v="2019"/>
    <x v="7"/>
    <s v="16"/>
    <x v="0"/>
    <s v="000012070"/>
    <s v="412217337"/>
    <n v="6105050505"/>
    <s v="COSTOS ARRENDAM. MAQUINAS     "/>
    <s v="  890900608"/>
    <s v="ALMACENES EXITO S A"/>
    <s v="80999008            "/>
    <x v="4"/>
    <m/>
    <m/>
    <m/>
    <s v="002824"/>
    <s v="ARREND.MAQ.SEPTIEMBRE       "/>
    <s v="09/16/2019"/>
    <n v="1350743"/>
    <n v="0"/>
    <n v="1350743"/>
    <x v="6"/>
    <s v="Costos"/>
  </r>
  <r>
    <s v="2019"/>
    <x v="8"/>
    <s v="20"/>
    <x v="0"/>
    <s v="000012388"/>
    <s v="415100448"/>
    <n v="6105050505"/>
    <s v="COSTOS ARRENDAM. MAQUINAS     "/>
    <s v="  890900608"/>
    <s v="ALMACENES EXITO S A"/>
    <s v="80999008            "/>
    <x v="4"/>
    <m/>
    <m/>
    <m/>
    <s v="001489"/>
    <s v="ARREND.MAQUINARIA NOVIEMBRE "/>
    <s v="11/20/2019"/>
    <n v="1351790"/>
    <n v="0"/>
    <n v="1351790"/>
    <x v="6"/>
    <s v="Costos"/>
  </r>
  <r>
    <s v="2019"/>
    <x v="0"/>
    <s v="20"/>
    <x v="0"/>
    <s v="000010533"/>
    <s v="000001871"/>
    <n v="6105051002"/>
    <s v="COSTOS DE TRANS. DESDE ALMACEN"/>
    <s v="  900373338"/>
    <s v="ASOCIACION DE CAMIONEROS DE BA"/>
    <s v="80999003            "/>
    <x v="0"/>
    <m/>
    <m/>
    <m/>
    <s v="004023"/>
    <s v="SERVI.TRANS. CARG. FUNZA    "/>
    <s v="01/20/2019"/>
    <n v="1050000"/>
    <n v="0"/>
    <n v="1050000"/>
    <x v="7"/>
    <s v="Costos"/>
  </r>
  <r>
    <s v="2019"/>
    <x v="2"/>
    <s v="26"/>
    <x v="0"/>
    <s v="000010892"/>
    <s v="000002001"/>
    <n v="6105051002"/>
    <s v="COSTOS DE TRANS. DESDE ALMACEN"/>
    <s v="  900373338"/>
    <s v="ASOCIACION DE CAMIONEROS DE BA"/>
    <s v="80999003            "/>
    <x v="0"/>
    <m/>
    <m/>
    <m/>
    <s v="002311"/>
    <s v="SERVIC.TRANSPORTE CARGA     "/>
    <s v="03/26/2019"/>
    <n v="1080000"/>
    <n v="0"/>
    <n v="1080000"/>
    <x v="7"/>
    <s v="Costos"/>
  </r>
  <r>
    <s v="2019"/>
    <x v="3"/>
    <s v="22"/>
    <x v="0"/>
    <s v="000011040"/>
    <s v="000002048"/>
    <n v="6105051002"/>
    <s v="COSTOS DE TRANS. DESDE ALMACEN"/>
    <s v="  900373338"/>
    <s v="ASOCIACION DE CAMIONEROS DE BA"/>
    <s v="80999003            "/>
    <x v="0"/>
    <m/>
    <m/>
    <m/>
    <s v="002238"/>
    <s v="SERVIC.TRANSP.GANCHOS FUNZA "/>
    <s v="04/22/2019"/>
    <n v="1050000"/>
    <n v="0"/>
    <n v="1050000"/>
    <x v="7"/>
    <s v="Costos"/>
  </r>
  <r>
    <s v="2019"/>
    <x v="4"/>
    <s v="27"/>
    <x v="0"/>
    <s v="000011248"/>
    <s v="000002122"/>
    <n v="6105051002"/>
    <s v="COSTOS DE TRANS. DESDE ALMACEN"/>
    <s v="  900373338"/>
    <s v="ASOCIACION DE CAMIONEROS DE BA"/>
    <s v="80999003            "/>
    <x v="0"/>
    <m/>
    <m/>
    <m/>
    <s v="002703"/>
    <s v="TRANSP.GANCHOS BOGOTA       "/>
    <s v="05/27/2019"/>
    <n v="1050000"/>
    <n v="0"/>
    <n v="1050000"/>
    <x v="7"/>
    <s v="Costos"/>
  </r>
  <r>
    <s v="2019"/>
    <x v="5"/>
    <s v="01"/>
    <x v="0"/>
    <s v="000011354"/>
    <s v="000002082"/>
    <n v="6105051002"/>
    <s v="COSTOS DE TRANS. DESDE ALMACEN"/>
    <s v="  900373338"/>
    <s v="ASOCIACION DE CAMIONEROS DE BA"/>
    <s v="80999003            "/>
    <x v="0"/>
    <m/>
    <m/>
    <m/>
    <s v="000283"/>
    <s v="SERVIC.TRANSP.GANCHOS FUNZA "/>
    <s v="06/01/2019"/>
    <n v="1066000"/>
    <n v="0"/>
    <n v="1066000"/>
    <x v="7"/>
    <s v="Costos"/>
  </r>
  <r>
    <s v="2019"/>
    <x v="7"/>
    <s v="23"/>
    <x v="0"/>
    <s v="000012060"/>
    <s v="000002318"/>
    <n v="6105051002"/>
    <s v="COSTOS DE TRANS. DESDE ALMACEN"/>
    <s v="  900373338"/>
    <s v="ASOCIACION DE CAMIONEROS DE BA"/>
    <s v="80999003            "/>
    <x v="0"/>
    <m/>
    <m/>
    <m/>
    <s v="002846"/>
    <s v="TRANSP.GANCHOS FUNZA        "/>
    <s v="09/23/2019"/>
    <n v="1050000"/>
    <n v="0"/>
    <n v="1050000"/>
    <x v="7"/>
    <s v="Costos"/>
  </r>
  <r>
    <s v="2019"/>
    <x v="11"/>
    <s v="29"/>
    <x v="0"/>
    <s v="000012256"/>
    <s v="000002359"/>
    <n v="6105051002"/>
    <s v="COSTOS DE TRANS. DESDE ALMACEN"/>
    <s v="  900373338"/>
    <s v="ASOCIACION DE CAMIONEROS DE BA"/>
    <s v="80999003            "/>
    <x v="0"/>
    <m/>
    <m/>
    <m/>
    <s v="002713"/>
    <s v="TRANSP.GANCHOS FUNZA        "/>
    <s v="10/29/2019"/>
    <n v="1060000"/>
    <n v="0"/>
    <n v="1060000"/>
    <x v="7"/>
    <s v="Costos"/>
  </r>
  <r>
    <s v="2019"/>
    <x v="9"/>
    <s v="09"/>
    <x v="0"/>
    <s v="000012542"/>
    <s v="000002388"/>
    <n v="6105051002"/>
    <s v="COSTOS DE TRANS. DESDE ALMACEN"/>
    <s v="  900373338"/>
    <s v="ASOCIACION DE CAMIONEROS DE BA"/>
    <s v="80999003            "/>
    <x v="0"/>
    <m/>
    <m/>
    <m/>
    <s v="002993"/>
    <s v="TRANSP.GANCHOS BOGOTA-ITAGUI"/>
    <s v="12/09/2019"/>
    <n v="1060000"/>
    <n v="0"/>
    <n v="1060000"/>
    <x v="7"/>
    <s v="Costos"/>
  </r>
  <r>
    <s v="2019"/>
    <x v="1"/>
    <s v="20"/>
    <x v="0"/>
    <s v="000010711"/>
    <s v="000001927"/>
    <n v="6105051002"/>
    <s v="COSTOS DE TRANS. DESDE ALMACEN"/>
    <s v="  900373338"/>
    <s v="ASOCIACION DE CAMIONEROS DE BA"/>
    <s v="80999005            "/>
    <x v="2"/>
    <m/>
    <m/>
    <m/>
    <s v="001958"/>
    <s v="SERV.TRANSP. GANCHOS        "/>
    <s v="02/20/2019"/>
    <n v="1290000"/>
    <n v="0"/>
    <n v="1290000"/>
    <x v="7"/>
    <s v="Costos"/>
  </r>
  <r>
    <s v="2019"/>
    <x v="9"/>
    <s v="01"/>
    <x v="0"/>
    <s v="000012541"/>
    <s v="000002374"/>
    <n v="6105051002"/>
    <s v="COSTOS DE TRANS. DESDE ALMACEN"/>
    <s v="  900373338"/>
    <s v="ASOCIACION DE CAMIONEROS DE BA"/>
    <s v="80999005            "/>
    <x v="2"/>
    <m/>
    <m/>
    <m/>
    <s v="002940"/>
    <s v="TRANSP.GANCHOSBAQ-ITAGUI    "/>
    <s v="12/01/2019"/>
    <n v="1350000"/>
    <n v="0"/>
    <n v="1350000"/>
    <x v="7"/>
    <s v="Costos"/>
  </r>
  <r>
    <s v="2019"/>
    <x v="0"/>
    <s v="29"/>
    <x v="0"/>
    <s v="000010553"/>
    <s v="000001884"/>
    <n v="6105051002"/>
    <s v="COSTOS DE TRANS. DESDE ALMACEN"/>
    <s v="  900373338"/>
    <s v="ASOCIACION DE CAMIONEROS DE BA"/>
    <s v="80999006            "/>
    <x v="5"/>
    <m/>
    <m/>
    <m/>
    <s v="004229"/>
    <s v="SERV.TRANSP.GANCHOS PEREIRA "/>
    <s v="01/29/2019"/>
    <n v="880000"/>
    <n v="0"/>
    <n v="880000"/>
    <x v="7"/>
    <s v="Costos"/>
  </r>
  <r>
    <s v="2019"/>
    <x v="0"/>
    <s v="09"/>
    <x v="0"/>
    <s v="000010479"/>
    <s v="000001841"/>
    <n v="6105051002"/>
    <s v="COSTOS DE TRANS. DESDE ALMACEN"/>
    <s v="  900373338"/>
    <s v="ASOCIACION DE CAMIONEROS DE BA"/>
    <s v="80999008            "/>
    <x v="4"/>
    <m/>
    <m/>
    <m/>
    <s v="003577"/>
    <s v="TRANSP.GANCHOS YUMBO        "/>
    <s v="01/09/2019"/>
    <n v="1250000"/>
    <n v="0"/>
    <n v="1250000"/>
    <x v="7"/>
    <s v="Costos"/>
  </r>
  <r>
    <s v="2019"/>
    <x v="6"/>
    <s v="12"/>
    <x v="0"/>
    <s v="000011542"/>
    <s v="000002006"/>
    <n v="6105051002"/>
    <s v="COSTOS DE TRANS. DESDE ALMACEN"/>
    <s v="  900373338"/>
    <s v="ASOCIACION DE CAMIONEROS DE BA"/>
    <s v="80999008            "/>
    <x v="4"/>
    <m/>
    <m/>
    <m/>
    <s v="001313"/>
    <s v="SERVIC.TRANSPORTE CALI      "/>
    <s v="07/12/2019"/>
    <n v="1250000"/>
    <n v="0"/>
    <n v="1250000"/>
    <x v="7"/>
    <s v="Costos"/>
  </r>
  <r>
    <s v="2019"/>
    <x v="10"/>
    <s v="05"/>
    <x v="0"/>
    <s v="000011817"/>
    <s v="000002256"/>
    <n v="6105051002"/>
    <s v="COSTOS DE TRANS. DESDE ALMACEN"/>
    <s v="  900373338"/>
    <s v="ASOCIACION DE CAMIONEROS DE BA"/>
    <s v="80999008            "/>
    <x v="4"/>
    <m/>
    <m/>
    <m/>
    <s v="002279"/>
    <s v="TRANSP.GANCHOS YUMBO        "/>
    <s v="08/05/2019"/>
    <n v="1250000"/>
    <n v="0"/>
    <n v="1250000"/>
    <x v="7"/>
    <s v="Costos"/>
  </r>
  <r>
    <s v="2019"/>
    <x v="4"/>
    <s v="27"/>
    <x v="0"/>
    <s v="000000925"/>
    <s v="000000925"/>
    <n v="6105050510"/>
    <s v="DESPLAZAMIENTO FACILITADORAS  "/>
    <s v=" 1020437697"/>
    <s v="GIRALDO VELEZ JESSICA"/>
    <s v="80999002            "/>
    <x v="1"/>
    <m/>
    <m/>
    <m/>
    <s v="001618"/>
    <s v="TRANS.JESSICA ENCUENTRO FACI"/>
    <s v="05/27/2019"/>
    <n v="6900"/>
    <n v="0"/>
    <n v="6900"/>
    <x v="5"/>
    <s v="Costos"/>
  </r>
  <r>
    <s v="2019"/>
    <x v="0"/>
    <s v="28"/>
    <x v="0"/>
    <s v="000010558"/>
    <s v="000010558"/>
    <n v="6105050510"/>
    <s v="DESPLAZAMIENTO FACILITADORAS  "/>
    <s v=" 1035867109"/>
    <s v="MONTOYA RODRIGUEZ JULIAN DAVID"/>
    <s v="80999002            "/>
    <x v="1"/>
    <m/>
    <m/>
    <m/>
    <s v="004164"/>
    <s v="TRANS. JULIAN DESPLAZ. FACI "/>
    <s v="01/28/2019"/>
    <n v="48650"/>
    <n v="0"/>
    <n v="48650"/>
    <x v="5"/>
    <s v="Costos"/>
  </r>
  <r>
    <s v="2019"/>
    <x v="0"/>
    <s v="28"/>
    <x v="0"/>
    <s v="000010559"/>
    <s v="000010559"/>
    <n v="6105050510"/>
    <s v="DESPLAZAMIENTO FACILITADORAS  "/>
    <s v="  890900608"/>
    <s v="ALMACENES EXITO S A"/>
    <s v="80999002            "/>
    <x v="1"/>
    <m/>
    <m/>
    <m/>
    <s v="004168"/>
    <s v="ALIM. JULIAN DESPLAZ        "/>
    <s v="01/28/2019"/>
    <n v="8880"/>
    <n v="0"/>
    <n v="8880"/>
    <x v="5"/>
    <s v="Costos"/>
  </r>
  <r>
    <s v="2019"/>
    <x v="0"/>
    <s v="28"/>
    <x v="0"/>
    <s v="000010559"/>
    <s v="000010559"/>
    <n v="6105050510"/>
    <s v="DESPLAZAMIENTO FACILITADORAS  "/>
    <s v="  890900608"/>
    <s v="ALMACENES EXITO S A"/>
    <s v="80999002            "/>
    <x v="1"/>
    <m/>
    <m/>
    <m/>
    <s v="004169"/>
    <s v="ALIM. JULIAN DESPLAZ        "/>
    <s v="01/28/2019"/>
    <n v="710"/>
    <n v="0"/>
    <n v="710"/>
    <x v="5"/>
    <s v="Costos"/>
  </r>
  <r>
    <s v="2019"/>
    <x v="0"/>
    <s v="28"/>
    <x v="0"/>
    <s v="000010559"/>
    <s v="000010559"/>
    <n v="6105050510"/>
    <s v="DESPLAZAMIENTO FACILITADORAS  "/>
    <s v="  890901430"/>
    <s v="TRANSPORTES UNIDOS LA CEJA S.A"/>
    <s v="80999002            "/>
    <x v="1"/>
    <m/>
    <m/>
    <m/>
    <s v="004166"/>
    <s v="TRANS. JULIAN DESPLAZ.      "/>
    <s v="01/28/2019"/>
    <n v="12600"/>
    <n v="0"/>
    <n v="12600"/>
    <x v="5"/>
    <s v="Costos"/>
  </r>
  <r>
    <s v="2019"/>
    <x v="0"/>
    <s v="28"/>
    <x v="0"/>
    <s v="000010559"/>
    <s v="000010559"/>
    <n v="6105050510"/>
    <s v="DESPLAZAMIENTO FACILITADORAS  "/>
    <s v=" 1035867109"/>
    <s v="MONTOYA RODRIGUEZ JULIAN DAVID"/>
    <s v="80999002            "/>
    <x v="1"/>
    <m/>
    <m/>
    <m/>
    <s v="004167"/>
    <s v="TRANS. JULIAN DESPLAZ.      "/>
    <s v="01/28/2019"/>
    <n v="81500"/>
    <n v="0"/>
    <n v="81500"/>
    <x v="5"/>
    <s v="Costos"/>
  </r>
  <r>
    <s v="2019"/>
    <x v="1"/>
    <s v="15"/>
    <x v="0"/>
    <s v="000010660"/>
    <s v="000010660"/>
    <n v="6105050510"/>
    <s v="DESPLAZAMIENTO FACILITADORAS  "/>
    <s v=" 1035867109"/>
    <s v="MONTOYA RODRIGUEZ JULIAN DAVID"/>
    <s v="80999002            "/>
    <x v="1"/>
    <m/>
    <m/>
    <m/>
    <s v="001046"/>
    <s v="TRANS.JULIAN MONTOYA        "/>
    <s v="02/15/2019"/>
    <n v="47800"/>
    <n v="0"/>
    <n v="47800"/>
    <x v="5"/>
    <s v="Costos"/>
  </r>
  <r>
    <s v="2019"/>
    <x v="1"/>
    <s v="28"/>
    <x v="0"/>
    <s v="000010746"/>
    <s v="000010746"/>
    <n v="6105050510"/>
    <s v="DESPLAZAMIENTO FACILITADORAS  "/>
    <s v=" 1035867109"/>
    <s v="MONTOYA RODRIGUEZ JULIAN DAVID"/>
    <s v="80999002            "/>
    <x v="1"/>
    <m/>
    <m/>
    <m/>
    <s v="003242"/>
    <s v="TRANSP. JULIAN MONTOYA      "/>
    <s v="02/28/2019"/>
    <n v="13200"/>
    <n v="0"/>
    <n v="13200"/>
    <x v="5"/>
    <s v="Costos"/>
  </r>
  <r>
    <s v="2019"/>
    <x v="2"/>
    <s v="15"/>
    <x v="0"/>
    <s v="000010793"/>
    <s v="000010793"/>
    <n v="6105050510"/>
    <s v="DESPLAZAMIENTO FACILITADORAS  "/>
    <s v="    8300427"/>
    <s v="OCHOA JARAMILLO LUIS ALONSO"/>
    <s v="80999002            "/>
    <x v="1"/>
    <m/>
    <m/>
    <m/>
    <s v="000562"/>
    <s v="ALIMENT. JULIAN M. 1-15 MARZ"/>
    <s v="03/15/2019"/>
    <n v="12500"/>
    <n v="0"/>
    <n v="12500"/>
    <x v="5"/>
    <s v="Costos"/>
  </r>
  <r>
    <s v="2019"/>
    <x v="2"/>
    <s v="15"/>
    <x v="0"/>
    <s v="000010793"/>
    <s v="000010793"/>
    <n v="6105050510"/>
    <s v="DESPLAZAMIENTO FACILITADORAS  "/>
    <s v="    8300427"/>
    <s v="OCHOA JARAMILLO LUIS ALONSO"/>
    <s v="80999002            "/>
    <x v="1"/>
    <m/>
    <m/>
    <m/>
    <s v="000563"/>
    <s v="ALIMENT. JULIAN M. 1-15 MARZ"/>
    <s v="03/15/2019"/>
    <n v="1000"/>
    <n v="0"/>
    <n v="1000"/>
    <x v="5"/>
    <s v="Costos"/>
  </r>
  <r>
    <s v="2019"/>
    <x v="2"/>
    <s v="15"/>
    <x v="0"/>
    <s v="000010793"/>
    <s v="000010793"/>
    <n v="6105050510"/>
    <s v="DESPLAZAMIENTO FACILITADORAS  "/>
    <s v="   32538225"/>
    <s v="OSORIO HIDALGO OLGA LUCIA"/>
    <s v="80999002            "/>
    <x v="1"/>
    <m/>
    <m/>
    <m/>
    <s v="000564"/>
    <s v="ALIMENT. JULIAN M. 1-15 MARZ"/>
    <s v="03/15/2019"/>
    <n v="10000"/>
    <n v="0"/>
    <n v="10000"/>
    <x v="5"/>
    <s v="Costos"/>
  </r>
  <r>
    <s v="2019"/>
    <x v="2"/>
    <s v="15"/>
    <x v="0"/>
    <s v="000010793"/>
    <s v="000010793"/>
    <n v="6105050510"/>
    <s v="DESPLAZAMIENTO FACILITADORAS  "/>
    <s v="  800147567"/>
    <s v="COOTRANSUROCCIDENTE"/>
    <s v="80999002            "/>
    <x v="1"/>
    <m/>
    <m/>
    <m/>
    <s v="000551"/>
    <s v="TRANS. JULIAN M. 1-15 MARZ  "/>
    <s v="03/15/2019"/>
    <n v="65000"/>
    <n v="0"/>
    <n v="65000"/>
    <x v="5"/>
    <s v="Costos"/>
  </r>
  <r>
    <s v="2019"/>
    <x v="2"/>
    <s v="15"/>
    <x v="0"/>
    <s v="000010793"/>
    <s v="000010793"/>
    <n v="6105050510"/>
    <s v="DESPLAZAMIENTO FACILITADORAS  "/>
    <s v="  890900608"/>
    <s v="ALMACENES EXITO S A"/>
    <s v="80999002            "/>
    <x v="1"/>
    <m/>
    <m/>
    <m/>
    <s v="000555"/>
    <s v="ALIMENT. JULIAN M. 1-15 MARZ"/>
    <s v="03/15/2019"/>
    <n v="3739"/>
    <n v="0"/>
    <n v="3739"/>
    <x v="5"/>
    <s v="Costos"/>
  </r>
  <r>
    <s v="2019"/>
    <x v="2"/>
    <s v="15"/>
    <x v="0"/>
    <s v="000010793"/>
    <s v="000010793"/>
    <n v="6105050510"/>
    <s v="DESPLAZAMIENTO FACILITADORAS  "/>
    <s v="  890900608"/>
    <s v="ALMACENES EXITO S A"/>
    <s v="80999002            "/>
    <x v="1"/>
    <m/>
    <m/>
    <m/>
    <s v="000557"/>
    <s v="ALIMENT. JULIAN M. 1-15 MARZ"/>
    <s v="03/15/2019"/>
    <n v="11102"/>
    <n v="0"/>
    <n v="11102"/>
    <x v="5"/>
    <s v="Costos"/>
  </r>
  <r>
    <s v="2019"/>
    <x v="2"/>
    <s v="15"/>
    <x v="0"/>
    <s v="000010793"/>
    <s v="000010793"/>
    <n v="6105050510"/>
    <s v="DESPLAZAMIENTO FACILITADORAS  "/>
    <s v="  890900608"/>
    <s v="ALMACENES EXITO S A"/>
    <s v="80999002            "/>
    <x v="1"/>
    <m/>
    <m/>
    <m/>
    <s v="000558"/>
    <s v="ALIMENT. JULIAN M. 1-15 MARZ"/>
    <s v="03/15/2019"/>
    <n v="888"/>
    <n v="0"/>
    <n v="888"/>
    <x v="5"/>
    <s v="Costos"/>
  </r>
  <r>
    <s v="2019"/>
    <x v="2"/>
    <s v="15"/>
    <x v="0"/>
    <s v="000010793"/>
    <s v="000010793"/>
    <n v="6105050510"/>
    <s v="DESPLAZAMIENTO FACILITADORAS  "/>
    <s v="  890900608"/>
    <s v="ALMACENES EXITO S A"/>
    <s v="80999002            "/>
    <x v="1"/>
    <m/>
    <m/>
    <m/>
    <s v="000560"/>
    <s v="ALIMENT. JULIAN M. 1-15 MARZ"/>
    <s v="03/15/2019"/>
    <n v="11102"/>
    <n v="0"/>
    <n v="11102"/>
    <x v="5"/>
    <s v="Costos"/>
  </r>
  <r>
    <s v="2019"/>
    <x v="2"/>
    <s v="15"/>
    <x v="0"/>
    <s v="000010793"/>
    <s v="000010793"/>
    <n v="6105050510"/>
    <s v="DESPLAZAMIENTO FACILITADORAS  "/>
    <s v="  890900608"/>
    <s v="ALMACENES EXITO S A"/>
    <s v="80999002            "/>
    <x v="1"/>
    <m/>
    <m/>
    <m/>
    <s v="000561"/>
    <s v="ALIMENT. JULIAN M. 1-15 MARZ"/>
    <s v="03/15/2019"/>
    <n v="888"/>
    <n v="0"/>
    <n v="888"/>
    <x v="5"/>
    <s v="Costos"/>
  </r>
  <r>
    <s v="2019"/>
    <x v="2"/>
    <s v="15"/>
    <x v="0"/>
    <s v="000010793"/>
    <s v="000010793"/>
    <n v="6105050510"/>
    <s v="DESPLAZAMIENTO FACILITADORAS  "/>
    <s v="  890902760"/>
    <s v="STSM SOCIEDAD TRANSPORTADORA D"/>
    <s v="80999002            "/>
    <x v="1"/>
    <m/>
    <m/>
    <m/>
    <s v="000552"/>
    <s v="TRANS. JULIAN M. 1-15 MARZ  "/>
    <s v="03/15/2019"/>
    <n v="62000"/>
    <n v="0"/>
    <n v="62000"/>
    <x v="5"/>
    <s v="Costos"/>
  </r>
  <r>
    <s v="2019"/>
    <x v="2"/>
    <s v="15"/>
    <x v="0"/>
    <s v="000010793"/>
    <s v="000010793"/>
    <n v="6105050510"/>
    <s v="DESPLAZAMIENTO FACILITADORAS  "/>
    <s v="  890902760"/>
    <s v="STSM SOCIEDAD TRANSPORTADORA D"/>
    <s v="80999002            "/>
    <x v="1"/>
    <m/>
    <m/>
    <m/>
    <s v="000553"/>
    <s v="TRANS. JULIAN M. 1-15 MARZ  "/>
    <s v="03/15/2019"/>
    <n v="10000"/>
    <n v="0"/>
    <n v="10000"/>
    <x v="5"/>
    <s v="Costos"/>
  </r>
  <r>
    <s v="2019"/>
    <x v="2"/>
    <s v="15"/>
    <x v="0"/>
    <s v="000010793"/>
    <s v="000010793"/>
    <n v="6105050510"/>
    <s v="DESPLAZAMIENTO FACILITADORAS  "/>
    <s v="  890902760"/>
    <s v="STSM SOCIEDAD TRANSPORTADORA D"/>
    <s v="80999002            "/>
    <x v="1"/>
    <m/>
    <m/>
    <m/>
    <s v="000554"/>
    <s v="TRANS. JULIAN M. 1-15 MARZ  "/>
    <s v="03/15/2019"/>
    <n v="9000"/>
    <n v="0"/>
    <n v="9000"/>
    <x v="5"/>
    <s v="Costos"/>
  </r>
  <r>
    <s v="2019"/>
    <x v="2"/>
    <s v="15"/>
    <x v="0"/>
    <s v="000010793"/>
    <s v="000010793"/>
    <n v="6105050510"/>
    <s v="DESPLAZAMIENTO FACILITADORAS  "/>
    <s v=" 1035867109"/>
    <s v="MONTOYA RODRIGUEZ JULIAN DAVID"/>
    <s v="80999002            "/>
    <x v="1"/>
    <m/>
    <m/>
    <m/>
    <s v="000565"/>
    <s v="ALIMENT. JULIAN M. 1-15 MARZ"/>
    <s v="03/15/2019"/>
    <n v="66600"/>
    <n v="0"/>
    <n v="66600"/>
    <x v="5"/>
    <s v="Costos"/>
  </r>
  <r>
    <s v="2019"/>
    <x v="2"/>
    <s v="15"/>
    <x v="0"/>
    <s v="000010793"/>
    <s v="000010793"/>
    <n v="6105050510"/>
    <s v="DESPLAZAMIENTO FACILITADORAS  "/>
    <s v=" 1035867109"/>
    <s v="MONTOYA RODRIGUEZ JULIAN DAVID"/>
    <s v="80999002            "/>
    <x v="1"/>
    <m/>
    <m/>
    <m/>
    <s v="000566"/>
    <s v="TRANS. JULIAN M. 1-15 MARZ  "/>
    <s v="03/15/2019"/>
    <n v="73550"/>
    <n v="0"/>
    <n v="73550"/>
    <x v="5"/>
    <s v="Costos"/>
  </r>
  <r>
    <s v="2019"/>
    <x v="2"/>
    <s v="15"/>
    <x v="0"/>
    <s v="000010793"/>
    <s v="000010793"/>
    <n v="6105050510"/>
    <s v="DESPLAZAMIENTO FACILITADORAS  "/>
    <s v=" 1113523909"/>
    <s v="ZULUAGA ZULUAGA VICTOR HUGO"/>
    <s v="80999002            "/>
    <x v="1"/>
    <m/>
    <m/>
    <m/>
    <s v="000559"/>
    <s v="ALIMENT. JULIAN M. 1-15 MARZ"/>
    <s v="03/15/2019"/>
    <n v="6300"/>
    <n v="0"/>
    <n v="6300"/>
    <x v="5"/>
    <s v="Costos"/>
  </r>
  <r>
    <s v="2019"/>
    <x v="2"/>
    <s v="31"/>
    <x v="0"/>
    <s v="000010927"/>
    <s v="000010927"/>
    <n v="6105050510"/>
    <s v="DESPLAZAMIENTO FACILITADORAS  "/>
    <s v="  890900608"/>
    <s v="ALMACENES EXITO S A"/>
    <s v="80999002            "/>
    <x v="1"/>
    <m/>
    <m/>
    <m/>
    <s v="002758"/>
    <s v="ALIM.JULIAN M.15 AL 30 MAR  "/>
    <s v="03/31/2019"/>
    <n v="6472"/>
    <n v="0"/>
    <n v="6472"/>
    <x v="5"/>
    <s v="Costos"/>
  </r>
  <r>
    <s v="2019"/>
    <x v="2"/>
    <s v="31"/>
    <x v="0"/>
    <s v="000010927"/>
    <s v="000010927"/>
    <n v="6105050510"/>
    <s v="DESPLAZAMIENTO FACILITADORAS  "/>
    <s v="  890900608"/>
    <s v="ALMACENES EXITO S A"/>
    <s v="80999002            "/>
    <x v="1"/>
    <m/>
    <m/>
    <m/>
    <s v="002759"/>
    <s v="ALIM.JULIAN M.15 AL 30 MAR  "/>
    <s v="03/31/2019"/>
    <n v="518"/>
    <n v="0"/>
    <n v="518"/>
    <x v="5"/>
    <s v="Costos"/>
  </r>
  <r>
    <s v="2019"/>
    <x v="2"/>
    <s v="31"/>
    <x v="0"/>
    <s v="000010927"/>
    <s v="000010927"/>
    <n v="6105050510"/>
    <s v="DESPLAZAMIENTO FACILITADORAS  "/>
    <s v="  890901430"/>
    <s v="TRANSPORTES UNIDOS LA CEJA S.A"/>
    <s v="80999002            "/>
    <x v="1"/>
    <m/>
    <m/>
    <m/>
    <s v="002756"/>
    <s v="TRANS.JULIAN M.15 AL 30 MAR "/>
    <s v="03/31/2019"/>
    <n v="16200"/>
    <n v="0"/>
    <n v="16200"/>
    <x v="5"/>
    <s v="Costos"/>
  </r>
  <r>
    <s v="2019"/>
    <x v="2"/>
    <s v="31"/>
    <x v="0"/>
    <s v="000010927"/>
    <s v="000010927"/>
    <n v="6105050510"/>
    <s v="DESPLAZAMIENTO FACILITADORAS  "/>
    <s v=" 1035867109"/>
    <s v="MONTOYA RODRIGUEZ JULIAN DAVID"/>
    <s v="80999002            "/>
    <x v="1"/>
    <m/>
    <m/>
    <m/>
    <s v="002757"/>
    <s v="TRANS.JULIAN M.15 AL 30 MAR "/>
    <s v="03/31/2019"/>
    <n v="51350"/>
    <n v="0"/>
    <n v="51350"/>
    <x v="5"/>
    <s v="Costos"/>
  </r>
  <r>
    <s v="2019"/>
    <x v="3"/>
    <s v="15"/>
    <x v="0"/>
    <s v="000010998"/>
    <s v="000010998"/>
    <n v="6105050510"/>
    <s v="DESPLAZAMIENTO FACILITADORAS  "/>
    <s v=" 1035867109"/>
    <s v="MONTOYA RODRIGUEZ JULIAN DAVID"/>
    <s v="80999002            "/>
    <x v="1"/>
    <m/>
    <m/>
    <m/>
    <s v="000954"/>
    <s v="LEGALIZ.JULIAN 01 -15 ABRIL "/>
    <s v="04/15/2019"/>
    <n v="50600"/>
    <n v="0"/>
    <n v="50600"/>
    <x v="5"/>
    <s v="Costos"/>
  </r>
  <r>
    <s v="2019"/>
    <x v="3"/>
    <s v="15"/>
    <x v="0"/>
    <s v="000011001"/>
    <s v="000011001"/>
    <n v="6105050510"/>
    <s v="DESPLAZAMIENTO FACILITADORAS  "/>
    <s v=" 1020437697"/>
    <s v="GIRALDO VELEZ JESSICA"/>
    <s v="80999002            "/>
    <x v="1"/>
    <m/>
    <m/>
    <m/>
    <s v="000970"/>
    <s v="TRANS.JESSICA 01 -15 ABRIL  "/>
    <s v="04/15/2019"/>
    <n v="37650"/>
    <n v="0"/>
    <n v="37650"/>
    <x v="5"/>
    <s v="Costos"/>
  </r>
  <r>
    <s v="2019"/>
    <x v="3"/>
    <s v="30"/>
    <x v="0"/>
    <s v="000011107"/>
    <s v="220828389"/>
    <n v="6105050510"/>
    <s v="DESPLAZAMIENTO FACILITADORAS  "/>
    <s v="  890900608"/>
    <s v="ALMACENES EXITO S A"/>
    <s v="80999002            "/>
    <x v="1"/>
    <m/>
    <m/>
    <m/>
    <s v="002604"/>
    <s v="ALIMEN.JESS 16 AL 30 ABRIL  "/>
    <s v="04/30/2019"/>
    <n v="13500"/>
    <n v="0"/>
    <n v="13500"/>
    <x v="5"/>
    <s v="Costos"/>
  </r>
  <r>
    <s v="2019"/>
    <x v="3"/>
    <s v="30"/>
    <x v="0"/>
    <s v="000011107"/>
    <s v="000011107"/>
    <n v="6105050510"/>
    <s v="DESPLAZAMIENTO FACILITADORAS  "/>
    <s v=" 1020437697"/>
    <s v="GIRALDO VELEZ JESSICA"/>
    <s v="80999002            "/>
    <x v="1"/>
    <m/>
    <m/>
    <m/>
    <s v="002603"/>
    <s v="TRANS.JESS 16 AL 30 ABRIL   "/>
    <s v="04/30/2019"/>
    <n v="36150"/>
    <n v="0"/>
    <n v="36150"/>
    <x v="5"/>
    <s v="Costos"/>
  </r>
  <r>
    <s v="2019"/>
    <x v="4"/>
    <s v="15"/>
    <x v="0"/>
    <s v="000011160"/>
    <s v="000011160"/>
    <n v="6105050510"/>
    <s v="DESPLAZAMIENTO FACILITADORAS  "/>
    <s v=" 1035867109"/>
    <s v="MONTOYA RODRIGUEZ JULIAN DAVID"/>
    <s v="80999002            "/>
    <x v="1"/>
    <m/>
    <m/>
    <m/>
    <s v="001016"/>
    <s v="LEGALIZ.JULIAN 01 -15 MAY   "/>
    <s v="05/15/2019"/>
    <n v="19600"/>
    <n v="0"/>
    <n v="19600"/>
    <x v="5"/>
    <s v="Costos"/>
  </r>
  <r>
    <s v="2019"/>
    <x v="4"/>
    <s v="24"/>
    <x v="0"/>
    <s v="000011211"/>
    <s v="000271755"/>
    <n v="6105050510"/>
    <s v="DESPLAZAMIENTO FACILITADORAS  "/>
    <s v="   21756954"/>
    <s v="GONZALEZ DE OSORIO CLARA ELENA"/>
    <s v="80999002            "/>
    <x v="1"/>
    <m/>
    <m/>
    <m/>
    <s v="002340"/>
    <s v="ALIME.JESSICA APARTADO      "/>
    <s v="05/24/2019"/>
    <n v="4400"/>
    <n v="0"/>
    <n v="4400"/>
    <x v="5"/>
    <s v="Costos"/>
  </r>
  <r>
    <s v="2019"/>
    <x v="4"/>
    <s v="24"/>
    <x v="0"/>
    <s v="000011211"/>
    <s v="170422229"/>
    <n v="6105050510"/>
    <s v="DESPLAZAMIENTO FACILITADORAS  "/>
    <s v="  890900608"/>
    <s v="ALMACENES EXITO S A"/>
    <s v="80999002            "/>
    <x v="1"/>
    <m/>
    <m/>
    <m/>
    <s v="002328"/>
    <s v="ALIME.JESSICA APARTADO      "/>
    <s v="05/24/2019"/>
    <n v="14806"/>
    <n v="0"/>
    <n v="14806"/>
    <x v="5"/>
    <s v="Costos"/>
  </r>
  <r>
    <s v="2019"/>
    <x v="4"/>
    <s v="24"/>
    <x v="0"/>
    <s v="000011211"/>
    <s v="170422229"/>
    <n v="6105050510"/>
    <s v="DESPLAZAMIENTO FACILITADORAS  "/>
    <s v="  890900608"/>
    <s v="ALMACENES EXITO S A"/>
    <s v="80999002            "/>
    <x v="1"/>
    <m/>
    <m/>
    <m/>
    <s v="002329"/>
    <s v="ALIME.JESSICA APARTADO      "/>
    <s v="05/24/2019"/>
    <n v="1184"/>
    <n v="0"/>
    <n v="1184"/>
    <x v="5"/>
    <s v="Costos"/>
  </r>
  <r>
    <s v="2019"/>
    <x v="4"/>
    <s v="24"/>
    <x v="0"/>
    <s v="000011211"/>
    <s v="170422390"/>
    <n v="6105050510"/>
    <s v="DESPLAZAMIENTO FACILITADORAS  "/>
    <s v="  890900608"/>
    <s v="ALMACENES EXITO S A"/>
    <s v="80999002            "/>
    <x v="1"/>
    <m/>
    <m/>
    <m/>
    <s v="002332"/>
    <s v="ALIME.JESSICA APARTADO      "/>
    <s v="05/24/2019"/>
    <n v="2017"/>
    <n v="0"/>
    <n v="2017"/>
    <x v="5"/>
    <s v="Costos"/>
  </r>
  <r>
    <s v="2019"/>
    <x v="4"/>
    <s v="24"/>
    <x v="0"/>
    <s v="000011211"/>
    <s v="170422390"/>
    <n v="6105050510"/>
    <s v="DESPLAZAMIENTO FACILITADORAS  "/>
    <s v="  890900608"/>
    <s v="ALMACENES EXITO S A"/>
    <s v="80999002            "/>
    <x v="1"/>
    <m/>
    <m/>
    <m/>
    <s v="002334"/>
    <s v="ALIME.JESSICA APARTADO      "/>
    <s v="05/24/2019"/>
    <n v="4650"/>
    <n v="0"/>
    <n v="4650"/>
    <x v="5"/>
    <s v="Costos"/>
  </r>
  <r>
    <s v="2019"/>
    <x v="4"/>
    <s v="24"/>
    <x v="0"/>
    <s v="000011211"/>
    <s v="170422390"/>
    <n v="6105050510"/>
    <s v="DESPLAZAMIENTO FACILITADORAS  "/>
    <s v="  890900608"/>
    <s v="ALMACENES EXITO S A"/>
    <s v="80999002            "/>
    <x v="1"/>
    <m/>
    <m/>
    <m/>
    <s v="002335"/>
    <s v="ALIME.JESSICA APARTADO      "/>
    <s v="05/24/2019"/>
    <n v="340"/>
    <n v="0"/>
    <n v="340"/>
    <x v="5"/>
    <s v="Costos"/>
  </r>
  <r>
    <s v="2019"/>
    <x v="4"/>
    <s v="24"/>
    <x v="0"/>
    <s v="000011211"/>
    <s v="070781550"/>
    <n v="6105050510"/>
    <s v="DESPLAZAMIENTO FACILITADORAS  "/>
    <s v="  890900608"/>
    <s v="ALMACENES EXITO S A"/>
    <s v="80999002            "/>
    <x v="1"/>
    <m/>
    <m/>
    <m/>
    <s v="002336"/>
    <s v="ALIME.JESSICA APARTADO      "/>
    <s v="05/24/2019"/>
    <n v="5202"/>
    <n v="0"/>
    <n v="5202"/>
    <x v="5"/>
    <s v="Costos"/>
  </r>
  <r>
    <s v="2019"/>
    <x v="4"/>
    <s v="24"/>
    <x v="0"/>
    <s v="000011211"/>
    <s v="070781550"/>
    <n v="6105050510"/>
    <s v="DESPLAZAMIENTO FACILITADORAS  "/>
    <s v="  890900608"/>
    <s v="ALMACENES EXITO S A"/>
    <s v="80999002            "/>
    <x v="1"/>
    <m/>
    <m/>
    <m/>
    <s v="002338"/>
    <s v="ALIME.JESSICA APARTADO      "/>
    <s v="05/24/2019"/>
    <n v="8880"/>
    <n v="0"/>
    <n v="8880"/>
    <x v="5"/>
    <s v="Costos"/>
  </r>
  <r>
    <s v="2019"/>
    <x v="4"/>
    <s v="24"/>
    <x v="0"/>
    <s v="000011211"/>
    <s v="070781550"/>
    <n v="6105050510"/>
    <s v="DESPLAZAMIENTO FACILITADORAS  "/>
    <s v="  890900608"/>
    <s v="ALMACENES EXITO S A"/>
    <s v="80999002            "/>
    <x v="1"/>
    <m/>
    <m/>
    <m/>
    <s v="002339"/>
    <s v="ALIME.JESSICA APARTADO      "/>
    <s v="05/24/2019"/>
    <n v="710"/>
    <n v="0"/>
    <n v="710"/>
    <x v="5"/>
    <s v="Costos"/>
  </r>
  <r>
    <s v="2019"/>
    <x v="4"/>
    <s v="24"/>
    <x v="0"/>
    <s v="000011211"/>
    <s v="020497139"/>
    <n v="6105050510"/>
    <s v="DESPLAZAMIENTO FACILITADORAS  "/>
    <s v="  890900608"/>
    <s v="ALMACENES EXITO S A"/>
    <s v="80999002            "/>
    <x v="1"/>
    <m/>
    <m/>
    <m/>
    <s v="002341"/>
    <s v="ALIME.JESSICA APARTADO      "/>
    <s v="05/24/2019"/>
    <n v="850"/>
    <n v="0"/>
    <n v="850"/>
    <x v="5"/>
    <s v="Costos"/>
  </r>
  <r>
    <s v="2019"/>
    <x v="4"/>
    <s v="24"/>
    <x v="0"/>
    <s v="000011211"/>
    <s v="001554564"/>
    <n v="6105050510"/>
    <s v="DESPLAZAMIENTO FACILITADORAS  "/>
    <s v="  890902760"/>
    <s v="STSM SOCIEDAD TRANSPORTADORA D"/>
    <s v="80999002            "/>
    <x v="1"/>
    <m/>
    <m/>
    <m/>
    <s v="002343"/>
    <s v="TRANS.JESSICA APARTADO      "/>
    <s v="05/24/2019"/>
    <n v="62000"/>
    <n v="0"/>
    <n v="62000"/>
    <x v="5"/>
    <s v="Costos"/>
  </r>
  <r>
    <s v="2019"/>
    <x v="4"/>
    <s v="24"/>
    <x v="0"/>
    <s v="000011211"/>
    <s v="001550542"/>
    <n v="6105050510"/>
    <s v="DESPLAZAMIENTO FACILITADORAS  "/>
    <s v="  890902760"/>
    <s v="STSM SOCIEDAD TRANSPORTADORA D"/>
    <s v="80999002            "/>
    <x v="1"/>
    <m/>
    <m/>
    <m/>
    <s v="002344"/>
    <s v="TRANS.JESSICA APARTADO      "/>
    <s v="05/24/2019"/>
    <n v="50000"/>
    <n v="0"/>
    <n v="50000"/>
    <x v="5"/>
    <s v="Costos"/>
  </r>
  <r>
    <s v="2019"/>
    <x v="4"/>
    <s v="24"/>
    <x v="0"/>
    <s v="000011211"/>
    <s v="000015453"/>
    <n v="6105050510"/>
    <s v="DESPLAZAMIENTO FACILITADORAS  "/>
    <s v="  891408584"/>
    <s v="FRISBY S.A"/>
    <s v="80999002            "/>
    <x v="1"/>
    <m/>
    <m/>
    <m/>
    <s v="002330"/>
    <s v="ALIME.JESSICA APARTADO      "/>
    <s v="05/24/2019"/>
    <n v="16574"/>
    <n v="0"/>
    <n v="16574"/>
    <x v="5"/>
    <s v="Costos"/>
  </r>
  <r>
    <s v="2019"/>
    <x v="4"/>
    <s v="24"/>
    <x v="0"/>
    <s v="000011211"/>
    <s v="000015453"/>
    <n v="6105050510"/>
    <s v="DESPLAZAMIENTO FACILITADORAS  "/>
    <s v="  891408584"/>
    <s v="FRISBY S.A"/>
    <s v="80999002            "/>
    <x v="1"/>
    <m/>
    <m/>
    <m/>
    <s v="002331"/>
    <s v="ALIME.JESSICA APARTADO      "/>
    <s v="05/24/2019"/>
    <n v="1326"/>
    <n v="0"/>
    <n v="1326"/>
    <x v="5"/>
    <s v="Costos"/>
  </r>
  <r>
    <s v="2019"/>
    <x v="4"/>
    <s v="24"/>
    <x v="0"/>
    <s v="000011211"/>
    <s v="000011211"/>
    <n v="6105050510"/>
    <s v="DESPLAZAMIENTO FACILITADORAS  "/>
    <s v=" 1020437697"/>
    <s v="GIRALDO VELEZ JESSICA"/>
    <s v="80999002            "/>
    <x v="1"/>
    <m/>
    <m/>
    <m/>
    <s v="002342"/>
    <s v="ALOJAM.JESSICA APARTADO     "/>
    <s v="05/24/2019"/>
    <n v="60000"/>
    <n v="0"/>
    <n v="60000"/>
    <x v="5"/>
    <s v="Costos"/>
  </r>
  <r>
    <s v="2019"/>
    <x v="4"/>
    <s v="24"/>
    <x v="0"/>
    <s v="000011211"/>
    <s v="000011211"/>
    <n v="6105050510"/>
    <s v="DESPLAZAMIENTO FACILITADORAS  "/>
    <s v=" 1020437697"/>
    <s v="GIRALDO VELEZ JESSICA"/>
    <s v="80999002            "/>
    <x v="1"/>
    <m/>
    <m/>
    <m/>
    <s v="002345"/>
    <s v="TRANS.JESSICA APARTADO      "/>
    <s v="05/24/2019"/>
    <n v="34700"/>
    <n v="0"/>
    <n v="34700"/>
    <x v="5"/>
    <s v="Costos"/>
  </r>
  <r>
    <s v="2019"/>
    <x v="4"/>
    <s v="31"/>
    <x v="0"/>
    <s v="000011299"/>
    <s v="000011299"/>
    <n v="6105050510"/>
    <s v="DESPLAZAMIENTO FACILITADORAS  "/>
    <s v=" 1035867109"/>
    <s v="MONTOYA RODRIGUEZ JULIAN DAVID"/>
    <s v="80999002            "/>
    <x v="1"/>
    <m/>
    <m/>
    <m/>
    <s v="003917"/>
    <s v="LEGALIZ. JULIAN 16 AL 31 MAY"/>
    <s v="05/31/2019"/>
    <n v="74200"/>
    <n v="0"/>
    <n v="74200"/>
    <x v="5"/>
    <s v="Costos"/>
  </r>
  <r>
    <s v="2019"/>
    <x v="4"/>
    <s v="31"/>
    <x v="0"/>
    <s v="000011300"/>
    <s v="000011300"/>
    <n v="6105050510"/>
    <s v="DESPLAZAMIENTO FACILITADORAS  "/>
    <s v=" 1020437697"/>
    <s v="GIRALDO VELEZ JESSICA"/>
    <s v="80999002            "/>
    <x v="1"/>
    <m/>
    <m/>
    <m/>
    <s v="003919"/>
    <s v="LEGALIZ. JESSICA 16 AL 31 MA"/>
    <s v="05/31/2019"/>
    <n v="59900"/>
    <n v="0"/>
    <n v="59900"/>
    <x v="5"/>
    <s v="Costos"/>
  </r>
  <r>
    <s v="2019"/>
    <x v="4"/>
    <s v="31"/>
    <x v="0"/>
    <s v="000011323"/>
    <s v="000011323"/>
    <n v="6105050510"/>
    <s v="DESPLAZAMIENTO FACILITADORAS  "/>
    <s v=" 1020437697"/>
    <s v="GIRALDO VELEZ JESSICA"/>
    <s v="80999002            "/>
    <x v="1"/>
    <m/>
    <m/>
    <m/>
    <s v="005788"/>
    <s v="TRANS.JESSICA 01 AL 15 MAY  "/>
    <s v="05/31/2019"/>
    <n v="55500"/>
    <n v="0"/>
    <n v="55500"/>
    <x v="5"/>
    <s v="Costos"/>
  </r>
  <r>
    <s v="2019"/>
    <x v="5"/>
    <s v="14"/>
    <x v="0"/>
    <s v="000011373"/>
    <s v="000011373"/>
    <n v="6105050510"/>
    <s v="DESPLAZAMIENTO FACILITADORAS  "/>
    <s v=" 1020437697"/>
    <s v="GIRALDO VELEZ JESSICA"/>
    <s v="80999002            "/>
    <x v="1"/>
    <m/>
    <m/>
    <m/>
    <s v="000654"/>
    <s v="TRANS.JESSICA 01 AL 13 JUN  "/>
    <s v="06/14/2019"/>
    <n v="55810"/>
    <n v="0"/>
    <n v="55810"/>
    <x v="5"/>
    <s v="Costos"/>
  </r>
  <r>
    <s v="2019"/>
    <x v="5"/>
    <s v="15"/>
    <x v="0"/>
    <s v="000011374"/>
    <s v="220847375"/>
    <n v="6105050510"/>
    <s v="DESPLAZAMIENTO FACILITADORAS  "/>
    <s v="  890900608"/>
    <s v="ALMACENES EXITO S A"/>
    <s v="80999002            "/>
    <x v="1"/>
    <m/>
    <m/>
    <m/>
    <s v="000796"/>
    <s v="ALIMEN.JULIAN 01 AL 15 JUN  "/>
    <s v="06/15/2019"/>
    <n v="9065"/>
    <n v="0"/>
    <n v="9065"/>
    <x v="5"/>
    <s v="Costos"/>
  </r>
  <r>
    <s v="2019"/>
    <x v="5"/>
    <s v="15"/>
    <x v="0"/>
    <s v="000011374"/>
    <s v="220847375"/>
    <n v="6105050510"/>
    <s v="DESPLAZAMIENTO FACILITADORAS  "/>
    <s v="  890900608"/>
    <s v="ALMACENES EXITO S A"/>
    <s v="80999002            "/>
    <x v="1"/>
    <m/>
    <m/>
    <m/>
    <s v="000797"/>
    <s v="ALIMEN.JULIAN 01 AL 15 JUN  "/>
    <s v="06/15/2019"/>
    <n v="725"/>
    <n v="0"/>
    <n v="725"/>
    <x v="5"/>
    <s v="Costos"/>
  </r>
  <r>
    <s v="2019"/>
    <x v="5"/>
    <s v="15"/>
    <x v="0"/>
    <s v="000011374"/>
    <s v="220846285"/>
    <n v="6105050510"/>
    <s v="DESPLAZAMIENTO FACILITADORAS  "/>
    <s v="  890900608"/>
    <s v="ALMACENES EXITO S A"/>
    <s v="80999002            "/>
    <x v="1"/>
    <m/>
    <m/>
    <m/>
    <s v="000798"/>
    <s v="ALIMEN.JULIAN 01 AL 15 JUN  "/>
    <s v="06/15/2019"/>
    <n v="8158"/>
    <n v="0"/>
    <n v="8158"/>
    <x v="5"/>
    <s v="Costos"/>
  </r>
  <r>
    <s v="2019"/>
    <x v="5"/>
    <s v="15"/>
    <x v="0"/>
    <s v="000011374"/>
    <s v="220846285"/>
    <n v="6105050510"/>
    <s v="DESPLAZAMIENTO FACILITADORAS  "/>
    <s v="  890900608"/>
    <s v="ALMACENES EXITO S A"/>
    <s v="80999002            "/>
    <x v="1"/>
    <m/>
    <m/>
    <m/>
    <s v="000799"/>
    <s v="ALIMEN.JULIAN 01 AL 15 JUN  "/>
    <s v="06/15/2019"/>
    <n v="653"/>
    <n v="0"/>
    <n v="653"/>
    <x v="5"/>
    <s v="Costos"/>
  </r>
  <r>
    <s v="2019"/>
    <x v="5"/>
    <s v="15"/>
    <x v="0"/>
    <s v="000011374"/>
    <s v="000011374"/>
    <n v="6105050510"/>
    <s v="DESPLAZAMIENTO FACILITADORAS  "/>
    <s v="  890901430"/>
    <s v="TRANSPORTES UNIDOS LA CEJA S.A"/>
    <s v="80999002            "/>
    <x v="1"/>
    <m/>
    <m/>
    <m/>
    <s v="000801"/>
    <s v="TRANS.JULIAN 01 AL 15 JUN   "/>
    <s v="06/15/2019"/>
    <n v="8100"/>
    <n v="0"/>
    <n v="8100"/>
    <x v="5"/>
    <s v="Costos"/>
  </r>
  <r>
    <s v="2019"/>
    <x v="5"/>
    <s v="15"/>
    <x v="0"/>
    <s v="000011374"/>
    <s v="000011374"/>
    <n v="6105050510"/>
    <s v="DESPLAZAMIENTO FACILITADORAS  "/>
    <s v="  890925124"/>
    <s v="FLOTA CORDOVA RIONEGRO S.A."/>
    <s v="80999002            "/>
    <x v="1"/>
    <m/>
    <m/>
    <m/>
    <s v="000802"/>
    <s v="TRANS.JULIAN 01 AL 15 JUN   "/>
    <s v="06/15/2019"/>
    <n v="8500"/>
    <n v="0"/>
    <n v="8500"/>
    <x v="5"/>
    <s v="Costos"/>
  </r>
  <r>
    <s v="2019"/>
    <x v="5"/>
    <s v="15"/>
    <x v="0"/>
    <s v="000011374"/>
    <s v="000011374"/>
    <n v="6105050510"/>
    <s v="DESPLAZAMIENTO FACILITADORAS  "/>
    <s v=" 1035867109"/>
    <s v="MONTOYA RODRIGUEZ JULIAN DAVID"/>
    <s v="80999002            "/>
    <x v="1"/>
    <m/>
    <m/>
    <m/>
    <s v="000800"/>
    <s v="TRANS.JULIAN 01 AL 15 JUN   "/>
    <s v="06/15/2019"/>
    <n v="90500"/>
    <n v="0"/>
    <n v="90500"/>
    <x v="5"/>
    <s v="Costos"/>
  </r>
  <r>
    <s v="2019"/>
    <x v="5"/>
    <s v="30"/>
    <x v="0"/>
    <s v="000011478"/>
    <s v="100073448"/>
    <n v="6105050510"/>
    <s v="DESPLAZAMIENTO FACILITADORAS  "/>
    <s v="  890900608"/>
    <s v="ALMACENES EXITO S A"/>
    <s v="80999002            "/>
    <x v="1"/>
    <m/>
    <m/>
    <m/>
    <s v="002888"/>
    <s v="ALIMEN.JULIAN 16 AL 30 JUNI "/>
    <s v="06/30/2019"/>
    <n v="9065"/>
    <n v="0"/>
    <n v="9065"/>
    <x v="5"/>
    <s v="Costos"/>
  </r>
  <r>
    <s v="2019"/>
    <x v="5"/>
    <s v="30"/>
    <x v="0"/>
    <s v="000011478"/>
    <s v="100073448"/>
    <n v="6105050510"/>
    <s v="DESPLAZAMIENTO FACILITADORAS  "/>
    <s v="  890900608"/>
    <s v="ALMACENES EXITO S A"/>
    <s v="80999002            "/>
    <x v="1"/>
    <m/>
    <m/>
    <m/>
    <s v="002889"/>
    <s v="ALIMEN.JULIAN 16 AL 30 JUNI "/>
    <s v="06/30/2019"/>
    <n v="725"/>
    <n v="0"/>
    <n v="725"/>
    <x v="5"/>
    <s v="Costos"/>
  </r>
  <r>
    <s v="2019"/>
    <x v="5"/>
    <s v="30"/>
    <x v="0"/>
    <s v="000011478"/>
    <s v="000008000"/>
    <n v="6105050510"/>
    <s v="DESPLAZAMIENTO FACILITADORAS  "/>
    <s v=" 1035867109"/>
    <s v="MONTOYA RODRIGUEZ JULIAN DAVID"/>
    <s v="80999002            "/>
    <x v="1"/>
    <m/>
    <m/>
    <m/>
    <s v="002886"/>
    <s v="TRANS.JULIAN 16 AL 30 JUNI  "/>
    <s v="06/30/2019"/>
    <n v="8100"/>
    <n v="0"/>
    <n v="8100"/>
    <x v="5"/>
    <s v="Costos"/>
  </r>
  <r>
    <s v="2019"/>
    <x v="5"/>
    <s v="30"/>
    <x v="0"/>
    <s v="000011478"/>
    <s v="000011478"/>
    <n v="6105050510"/>
    <s v="DESPLAZAMIENTO FACILITADORAS  "/>
    <s v=" 1035867109"/>
    <s v="MONTOYA RODRIGUEZ JULIAN DAVID"/>
    <s v="80999002            "/>
    <x v="1"/>
    <m/>
    <m/>
    <m/>
    <s v="002887"/>
    <s v="TRANS.JULIAN 16 AL 30 JUNI  "/>
    <s v="06/30/2019"/>
    <n v="77750"/>
    <n v="0"/>
    <n v="77750"/>
    <x v="5"/>
    <s v="Costos"/>
  </r>
  <r>
    <s v="2019"/>
    <x v="6"/>
    <s v="15"/>
    <x v="0"/>
    <s v="000011563"/>
    <s v="000011563"/>
    <n v="6105050510"/>
    <s v="DESPLAZAMIENTO FACILITADORAS  "/>
    <s v="  890901430"/>
    <s v="TRANSPORTES UNIDOS LA CEJA S.A"/>
    <s v="80999002            "/>
    <x v="1"/>
    <m/>
    <m/>
    <m/>
    <s v="001494"/>
    <s v="TRANS.JULIAN 01 AL 15 JULIO "/>
    <s v="07/15/2019"/>
    <n v="8100"/>
    <n v="0"/>
    <n v="8100"/>
    <x v="5"/>
    <s v="Costos"/>
  </r>
  <r>
    <s v="2019"/>
    <x v="6"/>
    <s v="15"/>
    <x v="0"/>
    <s v="000011563"/>
    <s v="000011563"/>
    <n v="6105050510"/>
    <s v="DESPLAZAMIENTO FACILITADORAS  "/>
    <s v=" 1035867109"/>
    <s v="MONTOYA RODRIGUEZ JULIAN DAVID"/>
    <s v="80999002            "/>
    <x v="1"/>
    <m/>
    <m/>
    <m/>
    <s v="001495"/>
    <s v="TRANS.JULIAN 01 AL 15 JULIO "/>
    <s v="07/15/2019"/>
    <n v="75300"/>
    <n v="0"/>
    <n v="75300"/>
    <x v="5"/>
    <s v="Costos"/>
  </r>
  <r>
    <s v="2019"/>
    <x v="6"/>
    <s v="31"/>
    <x v="0"/>
    <s v="000011654"/>
    <s v="000011654"/>
    <n v="6105050510"/>
    <s v="DESPLAZAMIENTO FACILITADORAS  "/>
    <s v=" 1035867109"/>
    <s v="MONTOYA RODRIGUEZ JULIAN DAVID"/>
    <s v="80999002            "/>
    <x v="1"/>
    <m/>
    <m/>
    <m/>
    <s v="002967"/>
    <s v="TRANS.JULIAN 16 AL 31 JULI  "/>
    <s v="07/31/2019"/>
    <n v="67350"/>
    <n v="0"/>
    <n v="67350"/>
    <x v="5"/>
    <s v="Costos"/>
  </r>
  <r>
    <s v="2019"/>
    <x v="10"/>
    <s v="15"/>
    <x v="0"/>
    <s v="000011791"/>
    <s v="000011791"/>
    <n v="6105050510"/>
    <s v="DESPLAZAMIENTO FACILITADORAS  "/>
    <s v=" 1035867109"/>
    <s v="MONTOYA RODRIGUEZ JULIAN DAVID"/>
    <s v="80999002            "/>
    <x v="1"/>
    <m/>
    <m/>
    <m/>
    <s v="001509"/>
    <s v="LEGALIZ.JULIAN MONTOYA DESPL"/>
    <s v="08/15/2019"/>
    <n v="40600"/>
    <n v="0"/>
    <n v="40600"/>
    <x v="5"/>
    <s v="Costos"/>
  </r>
  <r>
    <s v="2019"/>
    <x v="10"/>
    <s v="31"/>
    <x v="0"/>
    <s v="000011905"/>
    <s v="000011905"/>
    <n v="6105050510"/>
    <s v="DESPLAZAMIENTO FACILITADORAS  "/>
    <s v="  890900608"/>
    <s v="ALMACENES EXITO S A"/>
    <s v="80999002            "/>
    <x v="1"/>
    <m/>
    <m/>
    <m/>
    <s v="002825"/>
    <s v="ALIMENT.JULIAN DESPLAZ.FACIL"/>
    <s v="08/31/2019"/>
    <n v="5833"/>
    <n v="0"/>
    <n v="5833"/>
    <x v="5"/>
    <s v="Costos"/>
  </r>
  <r>
    <s v="2019"/>
    <x v="10"/>
    <s v="31"/>
    <x v="0"/>
    <s v="000011905"/>
    <s v="000011905"/>
    <n v="6105050510"/>
    <s v="DESPLAZAMIENTO FACILITADORAS  "/>
    <s v="  890900608"/>
    <s v="ALMACENES EXITO S A"/>
    <s v="80999002            "/>
    <x v="1"/>
    <m/>
    <m/>
    <m/>
    <s v="002826"/>
    <s v="ALIMENT.JULIAN DESPLAZ.FACIL"/>
    <s v="08/31/2019"/>
    <n v="467"/>
    <n v="0"/>
    <n v="467"/>
    <x v="5"/>
    <s v="Costos"/>
  </r>
  <r>
    <s v="2019"/>
    <x v="10"/>
    <s v="31"/>
    <x v="0"/>
    <s v="000011905"/>
    <s v="000011905"/>
    <n v="6105050510"/>
    <s v="DESPLAZAMIENTO FACILITADORAS  "/>
    <s v="  890900608"/>
    <s v="ALMACENES EXITO S A"/>
    <s v="80999002            "/>
    <x v="1"/>
    <m/>
    <m/>
    <m/>
    <s v="002827"/>
    <s v="ALIMENT.JULIAN DESPLAZ.FACIL"/>
    <s v="08/31/2019"/>
    <n v="12500"/>
    <n v="0"/>
    <n v="12500"/>
    <x v="5"/>
    <s v="Costos"/>
  </r>
  <r>
    <s v="2019"/>
    <x v="10"/>
    <s v="31"/>
    <x v="0"/>
    <s v="000011905"/>
    <s v="000011905"/>
    <n v="6105050510"/>
    <s v="DESPLAZAMIENTO FACILITADORAS  "/>
    <s v="  890900608"/>
    <s v="ALMACENES EXITO S A"/>
    <s v="80999002            "/>
    <x v="1"/>
    <m/>
    <m/>
    <m/>
    <s v="002828"/>
    <s v="ALIMENT.JULIAN DESPLAZ.FACIL"/>
    <s v="08/31/2019"/>
    <n v="1000"/>
    <n v="0"/>
    <n v="1000"/>
    <x v="5"/>
    <s v="Costos"/>
  </r>
  <r>
    <s v="2019"/>
    <x v="10"/>
    <s v="31"/>
    <x v="0"/>
    <s v="000011905"/>
    <s v="000011905"/>
    <n v="6105050510"/>
    <s v="DESPLAZAMIENTO FACILITADORAS  "/>
    <s v="  890905680"/>
    <s v="COOPERATIVA NORTEÑA DE TRANSPO"/>
    <s v="80999002            "/>
    <x v="1"/>
    <m/>
    <m/>
    <m/>
    <s v="002822"/>
    <s v="TRANSP.JULIAN DESPLAZ.FACIL "/>
    <s v="08/31/2019"/>
    <n v="85000"/>
    <n v="0"/>
    <n v="85000"/>
    <x v="5"/>
    <s v="Costos"/>
  </r>
  <r>
    <s v="2019"/>
    <x v="10"/>
    <s v="31"/>
    <x v="0"/>
    <s v="000011905"/>
    <s v="000011905"/>
    <n v="6105050510"/>
    <s v="DESPLAZAMIENTO FACILITADORAS  "/>
    <s v="  890942843"/>
    <s v="BECO- BEBIDAS Y COMIDAS S.A"/>
    <s v="80999002            "/>
    <x v="1"/>
    <m/>
    <m/>
    <m/>
    <s v="002824"/>
    <s v="ALIMENT.JULIAN DESPLAZ.FACIL"/>
    <s v="08/31/2019"/>
    <n v="6800"/>
    <n v="0"/>
    <n v="6800"/>
    <x v="5"/>
    <s v="Costos"/>
  </r>
  <r>
    <s v="2019"/>
    <x v="10"/>
    <s v="31"/>
    <x v="0"/>
    <s v="000011905"/>
    <s v="000011905"/>
    <n v="6105050510"/>
    <s v="DESPLAZAMIENTO FACILITADORAS  "/>
    <s v=" 1035867109"/>
    <s v="MONTOYA RODRIGUEZ JULIAN DAVID"/>
    <s v="80999002            "/>
    <x v="1"/>
    <m/>
    <m/>
    <m/>
    <s v="002823"/>
    <s v="TRANSP.JULIAN DESPLAZ.FACIL "/>
    <s v="08/31/2019"/>
    <n v="94550"/>
    <n v="0"/>
    <n v="94550"/>
    <x v="5"/>
    <s v="Costos"/>
  </r>
  <r>
    <s v="2019"/>
    <x v="10"/>
    <s v="31"/>
    <x v="0"/>
    <s v="000011905"/>
    <s v="000011905"/>
    <n v="6105050510"/>
    <s v="DESPLAZAMIENTO FACILITADORAS  "/>
    <s v=" 1035867109"/>
    <s v="MONTOYA RODRIGUEZ JULIAN DAVID"/>
    <s v="80999002            "/>
    <x v="1"/>
    <m/>
    <m/>
    <m/>
    <s v="002829"/>
    <s v="DUCHA TERM.CAUCAS.JULIAN DE "/>
    <s v="08/31/2019"/>
    <n v="3000"/>
    <n v="0"/>
    <n v="3000"/>
    <x v="5"/>
    <s v="Costos"/>
  </r>
  <r>
    <s v="2019"/>
    <x v="7"/>
    <s v="15"/>
    <x v="0"/>
    <s v="000012071"/>
    <s v="000012071"/>
    <n v="6105050510"/>
    <s v="DESPLAZAMIENTO FACILITADORAS  "/>
    <s v="   21756954"/>
    <s v="GONZALEZ DE OSORIO CLARA ELENA"/>
    <s v="80999002            "/>
    <x v="1"/>
    <m/>
    <m/>
    <m/>
    <s v="002805"/>
    <s v="ALIMENT.JULIAN DESPLAZ.FACIL"/>
    <s v="09/15/2019"/>
    <n v="10000"/>
    <n v="0"/>
    <n v="10000"/>
    <x v="5"/>
    <s v="Costos"/>
  </r>
  <r>
    <s v="2019"/>
    <x v="7"/>
    <s v="15"/>
    <x v="0"/>
    <s v="000012071"/>
    <s v="000012071"/>
    <n v="6105050510"/>
    <s v="DESPLAZAMIENTO FACILITADORAS  "/>
    <s v="  800147567"/>
    <s v="COOTRANSUROCCIDENTE"/>
    <s v="80999002            "/>
    <x v="1"/>
    <m/>
    <m/>
    <m/>
    <s v="002799"/>
    <s v="LEGALIZ.JULIAN DESPLAZ.FACIL"/>
    <s v="09/15/2019"/>
    <n v="112000"/>
    <n v="0"/>
    <n v="112000"/>
    <x v="5"/>
    <s v="Costos"/>
  </r>
  <r>
    <s v="2019"/>
    <x v="7"/>
    <s v="15"/>
    <x v="0"/>
    <s v="000012071"/>
    <s v="000012071"/>
    <n v="6105050510"/>
    <s v="DESPLAZAMIENTO FACILITADORAS  "/>
    <s v="  890900608"/>
    <s v="ALMACENES EXITO S A"/>
    <s v="80999002            "/>
    <x v="1"/>
    <m/>
    <m/>
    <m/>
    <s v="002801"/>
    <s v="ALIMENT.JULIAN DESPLAZ.FACIL"/>
    <s v="09/15/2019"/>
    <n v="5294"/>
    <n v="0"/>
    <n v="5294"/>
    <x v="5"/>
    <s v="Costos"/>
  </r>
  <r>
    <s v="2019"/>
    <x v="7"/>
    <s v="15"/>
    <x v="0"/>
    <s v="000012071"/>
    <s v="000012071"/>
    <n v="6105050510"/>
    <s v="DESPLAZAMIENTO FACILITADORAS  "/>
    <s v="  890900608"/>
    <s v="ALMACENES EXITO S A"/>
    <s v="80999002            "/>
    <x v="1"/>
    <m/>
    <m/>
    <m/>
    <s v="002803"/>
    <s v="ALIMENT.JULIAN DESPLAZ.FACIL"/>
    <s v="09/15/2019"/>
    <n v="9687"/>
    <n v="0"/>
    <n v="9687"/>
    <x v="5"/>
    <s v="Costos"/>
  </r>
  <r>
    <s v="2019"/>
    <x v="7"/>
    <s v="15"/>
    <x v="0"/>
    <s v="000012071"/>
    <s v="000012071"/>
    <n v="6105050510"/>
    <s v="DESPLAZAMIENTO FACILITADORAS  "/>
    <s v="  890900608"/>
    <s v="ALMACENES EXITO S A"/>
    <s v="80999002            "/>
    <x v="1"/>
    <m/>
    <m/>
    <m/>
    <s v="002808"/>
    <s v="ALIMENT.JULIAN DESPLAZ.FACIL"/>
    <s v="09/15/2019"/>
    <n v="7676"/>
    <n v="0"/>
    <n v="7676"/>
    <x v="5"/>
    <s v="Costos"/>
  </r>
  <r>
    <s v="2019"/>
    <x v="7"/>
    <s v="15"/>
    <x v="0"/>
    <s v="000012071"/>
    <s v="000012071"/>
    <n v="6105050510"/>
    <s v="DESPLAZAMIENTO FACILITADORAS  "/>
    <s v="  890900608"/>
    <s v="ALMACENES EXITO S A"/>
    <s v="80999002            "/>
    <x v="1"/>
    <m/>
    <m/>
    <m/>
    <s v="002809"/>
    <s v="ALIMENT.JULIAN DESPLAZ.FACIL"/>
    <s v="09/15/2019"/>
    <n v="614"/>
    <n v="0"/>
    <n v="614"/>
    <x v="5"/>
    <s v="Costos"/>
  </r>
  <r>
    <s v="2019"/>
    <x v="7"/>
    <s v="15"/>
    <x v="0"/>
    <s v="000012071"/>
    <s v="000012071"/>
    <n v="6105050510"/>
    <s v="DESPLAZAMIENTO FACILITADORAS  "/>
    <s v="  890900608"/>
    <s v="ALMACENES EXITO S A"/>
    <s v="80999002            "/>
    <x v="1"/>
    <m/>
    <m/>
    <m/>
    <s v="002810"/>
    <s v="ALIMENT.JULIAN DESPLAZ.FACIL"/>
    <s v="09/15/2019"/>
    <n v="17272"/>
    <n v="0"/>
    <n v="17272"/>
    <x v="5"/>
    <s v="Costos"/>
  </r>
  <r>
    <s v="2019"/>
    <x v="7"/>
    <s v="15"/>
    <x v="0"/>
    <s v="000012071"/>
    <s v="000012071"/>
    <n v="6105050510"/>
    <s v="DESPLAZAMIENTO FACILITADORAS  "/>
    <s v="  890900608"/>
    <s v="ALMACENES EXITO S A"/>
    <s v="80999002            "/>
    <x v="1"/>
    <m/>
    <m/>
    <m/>
    <s v="002811"/>
    <s v="ALIMENT.JULIAN DESPLAZ.FACIL"/>
    <s v="09/15/2019"/>
    <n v="811"/>
    <n v="0"/>
    <n v="811"/>
    <x v="5"/>
    <s v="Costos"/>
  </r>
  <r>
    <s v="2019"/>
    <x v="7"/>
    <s v="15"/>
    <x v="0"/>
    <s v="000012071"/>
    <s v="000012071"/>
    <n v="6105050510"/>
    <s v="DESPLAZAMIENTO FACILITADORAS  "/>
    <s v="  900815630"/>
    <s v="TEU ASOCIADOS S.A.S."/>
    <s v="80999002            "/>
    <x v="1"/>
    <m/>
    <m/>
    <m/>
    <s v="002806"/>
    <s v="ALIMENT.JULIAN DESPLAZ.FACIL"/>
    <s v="09/15/2019"/>
    <n v="5833"/>
    <n v="0"/>
    <n v="5833"/>
    <x v="5"/>
    <s v="Costos"/>
  </r>
  <r>
    <s v="2019"/>
    <x v="7"/>
    <s v="15"/>
    <x v="0"/>
    <s v="000012071"/>
    <s v="000012071"/>
    <n v="6105050510"/>
    <s v="DESPLAZAMIENTO FACILITADORAS  "/>
    <s v="  900815630"/>
    <s v="TEU ASOCIADOS S.A.S."/>
    <s v="80999002            "/>
    <x v="1"/>
    <m/>
    <m/>
    <m/>
    <s v="002807"/>
    <s v="ALIMENT.JULIAN DESPLAZ.FACIL"/>
    <s v="09/15/2019"/>
    <n v="467"/>
    <n v="0"/>
    <n v="467"/>
    <x v="5"/>
    <s v="Costos"/>
  </r>
  <r>
    <s v="2019"/>
    <x v="7"/>
    <s v="15"/>
    <x v="0"/>
    <s v="000012071"/>
    <s v="000012071"/>
    <n v="6105050510"/>
    <s v="DESPLAZAMIENTO FACILITADORAS  "/>
    <s v=" 1035867109"/>
    <s v="MONTOYA RODRIGUEZ JULIAN DAVID"/>
    <s v="80999002            "/>
    <x v="1"/>
    <m/>
    <m/>
    <m/>
    <s v="002800"/>
    <s v="LEGALIZ.JULIAN DESPLAZ.FACIL"/>
    <s v="09/15/2019"/>
    <n v="48950"/>
    <n v="0"/>
    <n v="48950"/>
    <x v="5"/>
    <s v="Costos"/>
  </r>
  <r>
    <s v="2019"/>
    <x v="7"/>
    <s v="15"/>
    <x v="0"/>
    <s v="000012071"/>
    <s v="000012071"/>
    <n v="6105050510"/>
    <s v="DESPLAZAMIENTO FACILITADORAS  "/>
    <s v=" 1035867109"/>
    <s v="MONTOYA RODRIGUEZ JULIAN DAVID"/>
    <s v="80999002            "/>
    <x v="1"/>
    <m/>
    <m/>
    <m/>
    <s v="002813"/>
    <s v="DUCHA ULIAN DESPLAZ.FACILIT "/>
    <s v="09/15/2019"/>
    <n v="2000"/>
    <n v="0"/>
    <n v="2000"/>
    <x v="5"/>
    <s v="Costos"/>
  </r>
  <r>
    <s v="2019"/>
    <x v="7"/>
    <s v="15"/>
    <x v="0"/>
    <s v="000012071"/>
    <s v="000012071"/>
    <n v="6105050510"/>
    <s v="DESPLAZAMIENTO FACILITADORAS  "/>
    <s v=" 1035867109"/>
    <s v="MONTOYA RODRIGUEZ JULIAN DAVID"/>
    <s v="80999002            "/>
    <x v="1"/>
    <m/>
    <m/>
    <m/>
    <s v="002814"/>
    <s v="ALOJAM.CASA FAMIL.JULIAN DES"/>
    <s v="09/15/2019"/>
    <n v="66600"/>
    <n v="0"/>
    <n v="66600"/>
    <x v="5"/>
    <s v="Costos"/>
  </r>
  <r>
    <s v="2019"/>
    <x v="0"/>
    <s v="25"/>
    <x v="0"/>
    <s v="000010547"/>
    <s v="000001091"/>
    <n v="6105050511"/>
    <s v="CELULARES FACILITADORES       "/>
    <s v="  900389508"/>
    <s v="ALMACENES EXITO INVERSIONES S."/>
    <s v="80999002            "/>
    <x v="1"/>
    <m/>
    <m/>
    <m/>
    <s v="004066"/>
    <s v="VOZ CELULARES CORPORATIVOS  "/>
    <s v="01/25/2019"/>
    <n v="45570"/>
    <n v="0"/>
    <n v="45570"/>
    <x v="5"/>
    <s v="Costos"/>
  </r>
  <r>
    <s v="2019"/>
    <x v="0"/>
    <s v="25"/>
    <x v="0"/>
    <s v="000010547"/>
    <s v="000001091"/>
    <n v="6105050511"/>
    <s v="CELULARES FACILITADORES       "/>
    <s v="  900389508"/>
    <s v="ALMACENES EXITO INVERSIONES S."/>
    <s v="80999002            "/>
    <x v="1"/>
    <m/>
    <m/>
    <m/>
    <s v="004069"/>
    <s v="SMS CELULARES CORPORATIVOS  "/>
    <s v="01/25/2019"/>
    <n v="4682"/>
    <n v="0"/>
    <n v="4682"/>
    <x v="5"/>
    <s v="Costos"/>
  </r>
  <r>
    <s v="2019"/>
    <x v="0"/>
    <s v="25"/>
    <x v="0"/>
    <s v="000010547"/>
    <s v="000001091"/>
    <n v="6105050511"/>
    <s v="CELULARES FACILITADORES       "/>
    <s v="  900389508"/>
    <s v="ALMACENES EXITO INVERSIONES S."/>
    <s v="80999002            "/>
    <x v="1"/>
    <m/>
    <m/>
    <m/>
    <s v="004072"/>
    <s v="DATOS CELULARES CORPORATIVOS"/>
    <s v="01/25/2019"/>
    <n v="41848"/>
    <n v="0"/>
    <n v="41848"/>
    <x v="5"/>
    <s v="Costos"/>
  </r>
  <r>
    <s v="2019"/>
    <x v="0"/>
    <s v="25"/>
    <x v="0"/>
    <s v="000010547"/>
    <s v="000001091"/>
    <n v="6105050511"/>
    <s v="CELULARES FACILITADORES       "/>
    <s v="  900389508"/>
    <s v="ALMACENES EXITO INVERSIONES S."/>
    <s v="80999002            "/>
    <x v="1"/>
    <m/>
    <m/>
    <m/>
    <s v="004075"/>
    <s v="IMPOCONS. CELULARES CORPORAT"/>
    <s v="01/25/2019"/>
    <n v="3684"/>
    <n v="0"/>
    <n v="3684"/>
    <x v="5"/>
    <s v="Costos"/>
  </r>
  <r>
    <s v="2019"/>
    <x v="1"/>
    <s v="22"/>
    <x v="0"/>
    <s v="000010713"/>
    <s v="000001111"/>
    <n v="6105050511"/>
    <s v="CELULARES FACILITADORES       "/>
    <s v="  900389508"/>
    <s v="ALMACENES EXITO INVERSIONES S."/>
    <s v="80999002            "/>
    <x v="1"/>
    <m/>
    <m/>
    <m/>
    <s v="002007"/>
    <s v="VOZ CELULARES CORPORATIVOS  "/>
    <s v="02/22/2019"/>
    <n v="45570"/>
    <n v="0"/>
    <n v="45570"/>
    <x v="5"/>
    <s v="Costos"/>
  </r>
  <r>
    <s v="2019"/>
    <x v="1"/>
    <s v="22"/>
    <x v="0"/>
    <s v="000010713"/>
    <s v="000001111"/>
    <n v="6105050511"/>
    <s v="CELULARES FACILITADORES       "/>
    <s v="  900389508"/>
    <s v="ALMACENES EXITO INVERSIONES S."/>
    <s v="80999002            "/>
    <x v="1"/>
    <m/>
    <m/>
    <m/>
    <s v="002010"/>
    <s v="SMS CELULARES CORPORATIVOS  "/>
    <s v="02/22/2019"/>
    <n v="4682"/>
    <n v="0"/>
    <n v="4682"/>
    <x v="5"/>
    <s v="Costos"/>
  </r>
  <r>
    <s v="2019"/>
    <x v="1"/>
    <s v="22"/>
    <x v="0"/>
    <s v="000010713"/>
    <s v="000001111"/>
    <n v="6105050511"/>
    <s v="CELULARES FACILITADORES       "/>
    <s v="  900389508"/>
    <s v="ALMACENES EXITO INVERSIONES S."/>
    <s v="80999002            "/>
    <x v="1"/>
    <m/>
    <m/>
    <m/>
    <s v="002013"/>
    <s v="DATOS CELULARES CORPORATIVOS"/>
    <s v="02/22/2019"/>
    <n v="41848"/>
    <n v="0"/>
    <n v="41848"/>
    <x v="5"/>
    <s v="Costos"/>
  </r>
  <r>
    <s v="2019"/>
    <x v="1"/>
    <s v="22"/>
    <x v="0"/>
    <s v="000010713"/>
    <s v="000001111"/>
    <n v="6105050511"/>
    <s v="CELULARES FACILITADORES       "/>
    <s v="  900389508"/>
    <s v="ALMACENES EXITO INVERSIONES S."/>
    <s v="80999002            "/>
    <x v="1"/>
    <m/>
    <m/>
    <m/>
    <s v="002016"/>
    <s v="IMPOCONS. CELULARES CORPORAT"/>
    <s v="02/22/2019"/>
    <n v="3684"/>
    <n v="0"/>
    <n v="3684"/>
    <x v="5"/>
    <s v="Costos"/>
  </r>
  <r>
    <s v="2019"/>
    <x v="2"/>
    <s v="21"/>
    <x v="0"/>
    <s v="000010893"/>
    <s v="000001131"/>
    <n v="6105050511"/>
    <s v="CELULARES FACILITADORES       "/>
    <s v="  900389508"/>
    <s v="ALMACENES EXITO INVERSIONES S."/>
    <s v="80999002            "/>
    <x v="1"/>
    <m/>
    <m/>
    <m/>
    <s v="002279"/>
    <s v="VOZ CELULARES CORPORATIVOS  "/>
    <s v="03/21/2019"/>
    <n v="32016"/>
    <n v="0"/>
    <n v="32016"/>
    <x v="5"/>
    <s v="Costos"/>
  </r>
  <r>
    <s v="2019"/>
    <x v="2"/>
    <s v="21"/>
    <x v="0"/>
    <s v="000010893"/>
    <s v="000001131"/>
    <n v="6105050511"/>
    <s v="CELULARES FACILITADORES       "/>
    <s v="  900389508"/>
    <s v="ALMACENES EXITO INVERSIONES S."/>
    <s v="80999002            "/>
    <x v="1"/>
    <m/>
    <m/>
    <m/>
    <s v="002282"/>
    <s v="DATOS CELULARES CORPORATIVOS"/>
    <s v="03/21/2019"/>
    <n v="33446"/>
    <n v="0"/>
    <n v="33446"/>
    <x v="5"/>
    <s v="Costos"/>
  </r>
  <r>
    <s v="2019"/>
    <x v="2"/>
    <s v="21"/>
    <x v="0"/>
    <s v="000010893"/>
    <s v="000001131"/>
    <n v="6105050511"/>
    <s v="CELULARES FACILITADORES       "/>
    <s v="  900389508"/>
    <s v="ALMACENES EXITO INVERSIONES S."/>
    <s v="80999002            "/>
    <x v="1"/>
    <m/>
    <m/>
    <m/>
    <s v="002285"/>
    <s v="IMPOCONS. CELULARES CORPORAT"/>
    <s v="03/21/2019"/>
    <n v="2618"/>
    <n v="0"/>
    <n v="2618"/>
    <x v="5"/>
    <s v="Costos"/>
  </r>
  <r>
    <s v="2019"/>
    <x v="3"/>
    <s v="26"/>
    <x v="0"/>
    <s v="000011114"/>
    <s v="000001152"/>
    <n v="6105050511"/>
    <s v="CELULARES FACILITADORES       "/>
    <s v="  900389508"/>
    <s v="ALMACENES EXITO INVERSIONES S."/>
    <s v="80999002            "/>
    <x v="1"/>
    <m/>
    <m/>
    <m/>
    <s v="003106"/>
    <s v="VOZ CELULARES CORPORATIVOS  "/>
    <s v="04/26/2019"/>
    <n v="32016"/>
    <n v="0"/>
    <n v="32016"/>
    <x v="5"/>
    <s v="Costos"/>
  </r>
  <r>
    <s v="2019"/>
    <x v="3"/>
    <s v="26"/>
    <x v="0"/>
    <s v="000011114"/>
    <s v="000001152"/>
    <n v="6105050511"/>
    <s v="CELULARES FACILITADORES       "/>
    <s v="  900389508"/>
    <s v="ALMACENES EXITO INVERSIONES S."/>
    <s v="80999002            "/>
    <x v="1"/>
    <m/>
    <m/>
    <m/>
    <s v="003109"/>
    <s v="DATOS CELULARES CORPORATIVOS"/>
    <s v="04/26/2019"/>
    <n v="33446"/>
    <n v="0"/>
    <n v="33446"/>
    <x v="5"/>
    <s v="Costos"/>
  </r>
  <r>
    <s v="2019"/>
    <x v="3"/>
    <s v="26"/>
    <x v="0"/>
    <s v="000011114"/>
    <s v="000001152"/>
    <n v="6105050511"/>
    <s v="CELULARES FACILITADORES       "/>
    <s v="  900389508"/>
    <s v="ALMACENES EXITO INVERSIONES S."/>
    <s v="80999002            "/>
    <x v="1"/>
    <m/>
    <m/>
    <m/>
    <s v="003112"/>
    <s v="IMPOCONSUMO CELULARES CORPOR"/>
    <s v="04/26/2019"/>
    <n v="2618"/>
    <n v="0"/>
    <n v="2618"/>
    <x v="5"/>
    <s v="Costos"/>
  </r>
  <r>
    <s v="2019"/>
    <x v="4"/>
    <s v="23"/>
    <x v="0"/>
    <s v="000011269"/>
    <s v="000001175"/>
    <n v="6105050511"/>
    <s v="CELULARES FACILITADORES       "/>
    <s v="  900389508"/>
    <s v="ALMACENES EXITO INVERSIONES S."/>
    <s v="80999002            "/>
    <x v="1"/>
    <m/>
    <m/>
    <m/>
    <s v="002845"/>
    <s v="VOZ CELULARES CORPORATIVOS  "/>
    <s v="05/23/2019"/>
    <n v="32016"/>
    <n v="0"/>
    <n v="32016"/>
    <x v="5"/>
    <s v="Costos"/>
  </r>
  <r>
    <s v="2019"/>
    <x v="4"/>
    <s v="23"/>
    <x v="0"/>
    <s v="000011269"/>
    <s v="000001175"/>
    <n v="6105050511"/>
    <s v="CELULARES FACILITADORES       "/>
    <s v="  900389508"/>
    <s v="ALMACENES EXITO INVERSIONES S."/>
    <s v="80999002            "/>
    <x v="1"/>
    <m/>
    <m/>
    <m/>
    <s v="002849"/>
    <s v="DATOS CELULARES CORPORATIVOS"/>
    <s v="05/23/2019"/>
    <n v="33446"/>
    <n v="0"/>
    <n v="33446"/>
    <x v="5"/>
    <s v="Costos"/>
  </r>
  <r>
    <s v="2019"/>
    <x v="4"/>
    <s v="23"/>
    <x v="0"/>
    <s v="000011269"/>
    <s v="000001175"/>
    <n v="6105050511"/>
    <s v="CELULARES FACILITADORES       "/>
    <s v="  900389508"/>
    <s v="ALMACENES EXITO INVERSIONES S."/>
    <s v="80999002            "/>
    <x v="1"/>
    <m/>
    <m/>
    <m/>
    <s v="002852"/>
    <s v="IMPOCONSUMO CELULARES CORPOR"/>
    <s v="05/23/2019"/>
    <n v="2618"/>
    <n v="0"/>
    <n v="2618"/>
    <x v="5"/>
    <s v="Costos"/>
  </r>
  <r>
    <s v="2019"/>
    <x v="5"/>
    <s v="24"/>
    <x v="0"/>
    <s v="000011452"/>
    <s v="000001194"/>
    <n v="6105050511"/>
    <s v="CELULARES FACILITADORES       "/>
    <s v="  900389508"/>
    <s v="ALMACENES EXITO INVERSIONES S."/>
    <s v="80999002            "/>
    <x v="1"/>
    <m/>
    <m/>
    <m/>
    <s v="002256"/>
    <s v="VOZ CELULARES CORPORATIVOS  "/>
    <s v="06/24/2019"/>
    <n v="32016"/>
    <n v="0"/>
    <n v="32016"/>
    <x v="5"/>
    <s v="Costos"/>
  </r>
  <r>
    <s v="2019"/>
    <x v="5"/>
    <s v="24"/>
    <x v="0"/>
    <s v="000011452"/>
    <s v="000001194"/>
    <n v="6105050511"/>
    <s v="CELULARES FACILITADORES       "/>
    <s v="  900389508"/>
    <s v="ALMACENES EXITO INVERSIONES S."/>
    <s v="80999002            "/>
    <x v="1"/>
    <m/>
    <m/>
    <m/>
    <s v="002259"/>
    <s v="DATOS CELULARES CORPORATIVO "/>
    <s v="06/24/2019"/>
    <n v="33446"/>
    <n v="0"/>
    <n v="33446"/>
    <x v="5"/>
    <s v="Costos"/>
  </r>
  <r>
    <s v="2019"/>
    <x v="5"/>
    <s v="24"/>
    <x v="0"/>
    <s v="000011452"/>
    <s v="000001194"/>
    <n v="6105050511"/>
    <s v="CELULARES FACILITADORES       "/>
    <s v="  900389508"/>
    <s v="ALMACENES EXITO INVERSIONES S."/>
    <s v="80999002            "/>
    <x v="1"/>
    <m/>
    <m/>
    <m/>
    <s v="002262"/>
    <s v="IMPOCONSUMO CELULARES CORPOR"/>
    <s v="06/24/2019"/>
    <n v="2618"/>
    <n v="0"/>
    <n v="2618"/>
    <x v="5"/>
    <s v="Costos"/>
  </r>
  <r>
    <s v="2019"/>
    <x v="6"/>
    <s v="22"/>
    <x v="0"/>
    <s v="000011599"/>
    <s v="000001217"/>
    <n v="6105050511"/>
    <s v="CELULARES FACILITADORES       "/>
    <s v="  900389508"/>
    <s v="ALMACENES EXITO INVERSIONES S."/>
    <s v="80999002            "/>
    <x v="1"/>
    <m/>
    <m/>
    <m/>
    <s v="001953"/>
    <s v="VOZ CELULARES CORPORATIVOS  "/>
    <s v="07/22/2019"/>
    <n v="32016"/>
    <n v="0"/>
    <n v="32016"/>
    <x v="5"/>
    <s v="Costos"/>
  </r>
  <r>
    <s v="2019"/>
    <x v="6"/>
    <s v="22"/>
    <x v="0"/>
    <s v="000011599"/>
    <s v="000001217"/>
    <n v="6105050511"/>
    <s v="CELULARES FACILITADORES       "/>
    <s v="  900389508"/>
    <s v="ALMACENES EXITO INVERSIONES S."/>
    <s v="80999002            "/>
    <x v="1"/>
    <m/>
    <m/>
    <m/>
    <s v="001956"/>
    <s v="DATOS CELULARES CORPORATIVOS"/>
    <s v="07/22/2019"/>
    <n v="33446"/>
    <n v="0"/>
    <n v="33446"/>
    <x v="5"/>
    <s v="Costos"/>
  </r>
  <r>
    <s v="2019"/>
    <x v="6"/>
    <s v="22"/>
    <x v="0"/>
    <s v="000011599"/>
    <s v="000001217"/>
    <n v="6105050511"/>
    <s v="CELULARES FACILITADORES       "/>
    <s v="  900389508"/>
    <s v="ALMACENES EXITO INVERSIONES S."/>
    <s v="80999002            "/>
    <x v="1"/>
    <m/>
    <m/>
    <m/>
    <s v="001959"/>
    <s v="IMPOCONSUMO CELULARES CORPOR"/>
    <s v="07/22/2019"/>
    <n v="2618"/>
    <n v="0"/>
    <n v="2618"/>
    <x v="5"/>
    <s v="Costos"/>
  </r>
  <r>
    <s v="2019"/>
    <x v="6"/>
    <s v="31"/>
    <x v="0"/>
    <s v="000011653"/>
    <s v="000071967"/>
    <n v="6105050511"/>
    <s v="CELULARES FACILITADORES       "/>
    <s v="  800125313"/>
    <s v="SUMMAR PROCESOS S.A.S."/>
    <s v="80999002            "/>
    <x v="1"/>
    <m/>
    <m/>
    <m/>
    <s v="002964"/>
    <s v="COSTO FACILITADORES VEGAS   "/>
    <s v="07/31/2019"/>
    <n v="2193531"/>
    <n v="0"/>
    <n v="2193531"/>
    <x v="5"/>
    <s v="Costos"/>
  </r>
  <r>
    <s v="2019"/>
    <x v="10"/>
    <s v="24"/>
    <x v="0"/>
    <s v="000011921"/>
    <s v="500001236"/>
    <n v="6105050511"/>
    <s v="CELULARES FACILITADORES       "/>
    <s v="  900389508"/>
    <s v="ALMACENES EXITO INVERSIONES S."/>
    <s v="80999002            "/>
    <x v="1"/>
    <m/>
    <m/>
    <m/>
    <s v="003407"/>
    <s v="VOZ CELULARES CORPORATIVOS  "/>
    <s v="08/24/2019"/>
    <n v="32016"/>
    <n v="0"/>
    <n v="32016"/>
    <x v="5"/>
    <s v="Costos"/>
  </r>
  <r>
    <s v="2019"/>
    <x v="10"/>
    <s v="24"/>
    <x v="0"/>
    <s v="000011921"/>
    <s v="500001236"/>
    <n v="6105050511"/>
    <s v="CELULARES FACILITADORES       "/>
    <s v="  900389508"/>
    <s v="ALMACENES EXITO INVERSIONES S."/>
    <s v="80999002            "/>
    <x v="1"/>
    <m/>
    <m/>
    <m/>
    <s v="003410"/>
    <s v="DATOS CELULARES CORPORATIVOS"/>
    <s v="08/24/2019"/>
    <n v="33446"/>
    <n v="0"/>
    <n v="33446"/>
    <x v="5"/>
    <s v="Costos"/>
  </r>
  <r>
    <s v="2019"/>
    <x v="10"/>
    <s v="24"/>
    <x v="0"/>
    <s v="000011921"/>
    <s v="500001236"/>
    <n v="6105050511"/>
    <s v="CELULARES FACILITADORES       "/>
    <s v="  900389508"/>
    <s v="ALMACENES EXITO INVERSIONES S."/>
    <s v="80999002            "/>
    <x v="1"/>
    <m/>
    <m/>
    <m/>
    <s v="003413"/>
    <s v="IMPTO CONS. CELULARES CORPOR"/>
    <s v="08/24/2019"/>
    <n v="2618"/>
    <n v="0"/>
    <n v="2618"/>
    <x v="5"/>
    <s v="Costos"/>
  </r>
  <r>
    <s v="2019"/>
    <x v="7"/>
    <s v="24"/>
    <x v="0"/>
    <s v="000012067"/>
    <s v="500001255"/>
    <n v="6105050511"/>
    <s v="CELULARES FACILITADORES       "/>
    <s v="  900389508"/>
    <s v="ALMACENES EXITO INVERSIONES S."/>
    <s v="80999002            "/>
    <x v="1"/>
    <m/>
    <m/>
    <m/>
    <s v="002854"/>
    <s v="VOZ CELULARES CORPORATIVOS  "/>
    <s v="09/24/2019"/>
    <n v="32016"/>
    <n v="0"/>
    <n v="32016"/>
    <x v="5"/>
    <s v="Costos"/>
  </r>
  <r>
    <s v="2019"/>
    <x v="7"/>
    <s v="24"/>
    <x v="0"/>
    <s v="000012067"/>
    <s v="500001255"/>
    <n v="6105050511"/>
    <s v="CELULARES FACILITADORES       "/>
    <s v="  900389508"/>
    <s v="ALMACENES EXITO INVERSIONES S."/>
    <s v="80999002            "/>
    <x v="1"/>
    <m/>
    <m/>
    <m/>
    <s v="002857"/>
    <s v="DATOS CELULARES CORPORATIVOS"/>
    <s v="09/24/2019"/>
    <n v="33446"/>
    <n v="0"/>
    <n v="33446"/>
    <x v="5"/>
    <s v="Costos"/>
  </r>
  <r>
    <s v="2019"/>
    <x v="7"/>
    <s v="24"/>
    <x v="0"/>
    <s v="000012067"/>
    <s v="500001255"/>
    <n v="6105050511"/>
    <s v="CELULARES FACILITADORES       "/>
    <s v="  900389508"/>
    <s v="ALMACENES EXITO INVERSIONES S."/>
    <s v="80999002            "/>
    <x v="1"/>
    <m/>
    <m/>
    <m/>
    <s v="002863"/>
    <s v="IMPTO.CONS.CEL.CORPORATIVOS "/>
    <s v="09/24/2019"/>
    <n v="2618"/>
    <n v="0"/>
    <n v="2618"/>
    <x v="5"/>
    <s v="Costos"/>
  </r>
  <r>
    <s v="2019"/>
    <x v="11"/>
    <s v="21"/>
    <x v="0"/>
    <s v="000012253"/>
    <s v="500001275"/>
    <n v="6105050511"/>
    <s v="CELULARES FACILITADORES       "/>
    <s v="  900389508"/>
    <s v="ALMACENES EXITO INVERSIONES S."/>
    <s v="80999002            "/>
    <x v="1"/>
    <m/>
    <m/>
    <m/>
    <s v="002619"/>
    <s v="VOZ SERVICIO CELULAR CORPORA"/>
    <s v="10/21/2019"/>
    <n v="32016"/>
    <n v="0"/>
    <n v="32016"/>
    <x v="5"/>
    <s v="Costos"/>
  </r>
  <r>
    <s v="2019"/>
    <x v="11"/>
    <s v="21"/>
    <x v="0"/>
    <s v="000012253"/>
    <s v="500001275"/>
    <n v="6105050511"/>
    <s v="CELULARES FACILITADORES       "/>
    <s v="  900389508"/>
    <s v="ALMACENES EXITO INVERSIONES S."/>
    <s v="80999002            "/>
    <x v="1"/>
    <m/>
    <m/>
    <m/>
    <s v="002622"/>
    <s v="DATOS SERVICIO CELULAR CORPO"/>
    <s v="10/21/2019"/>
    <n v="33446"/>
    <n v="0"/>
    <n v="33446"/>
    <x v="5"/>
    <s v="Costos"/>
  </r>
  <r>
    <s v="2019"/>
    <x v="11"/>
    <s v="21"/>
    <x v="0"/>
    <s v="000012253"/>
    <s v="500001275"/>
    <n v="6105050511"/>
    <s v="CELULARES FACILITADORES       "/>
    <s v="  900389508"/>
    <s v="ALMACENES EXITO INVERSIONES S."/>
    <s v="80999002            "/>
    <x v="1"/>
    <m/>
    <m/>
    <m/>
    <s v="002626"/>
    <s v="SERVICIO CELULAR CORPORATIVO"/>
    <s v="10/21/2019"/>
    <n v="2618"/>
    <n v="0"/>
    <n v="2618"/>
    <x v="5"/>
    <s v="Costos"/>
  </r>
  <r>
    <s v="2019"/>
    <x v="8"/>
    <s v="18"/>
    <x v="0"/>
    <s v="000012332"/>
    <s v="500001293"/>
    <n v="6105050511"/>
    <s v="CELULARES FACILITADORES       "/>
    <s v="  900389508"/>
    <s v="ALMACENES EXITO INVERSIONES S."/>
    <s v="80999002            "/>
    <x v="1"/>
    <m/>
    <m/>
    <m/>
    <s v="001472"/>
    <s v="IMPTO.CONS.SERV. CELULAR COR"/>
    <s v="11/18/2019"/>
    <n v="2618"/>
    <n v="0"/>
    <n v="2618"/>
    <x v="5"/>
    <s v="Costos"/>
  </r>
  <r>
    <s v="2019"/>
    <x v="8"/>
    <s v="18"/>
    <x v="0"/>
    <s v="000012332"/>
    <s v="500001293"/>
    <n v="6105050511"/>
    <s v="CELULARES FACILITADORES       "/>
    <s v="  900389508"/>
    <s v="ALMACENES EXITO INVERSIONES S."/>
    <s v="80999002            "/>
    <x v="1"/>
    <m/>
    <m/>
    <m/>
    <s v="001478"/>
    <s v="SERVICIO CELULAR CORPORATIVO"/>
    <s v="11/18/2019"/>
    <n v="32016"/>
    <n v="0"/>
    <n v="32016"/>
    <x v="5"/>
    <s v="Costos"/>
  </r>
  <r>
    <s v="2019"/>
    <x v="8"/>
    <s v="18"/>
    <x v="0"/>
    <s v="000012332"/>
    <s v="500001293"/>
    <n v="6105050511"/>
    <s v="CELULARES FACILITADORES       "/>
    <s v="  900389508"/>
    <s v="ALMACENES EXITO INVERSIONES S."/>
    <s v="80999002            "/>
    <x v="1"/>
    <m/>
    <m/>
    <m/>
    <s v="001481"/>
    <s v="SERVICIO CELULAR CORPORATIVO"/>
    <s v="11/18/2019"/>
    <n v="33446"/>
    <n v="0"/>
    <n v="33446"/>
    <x v="5"/>
    <s v="Costos"/>
  </r>
  <r>
    <s v="2019"/>
    <x v="6"/>
    <s v="29"/>
    <x v="0"/>
    <s v="000000969"/>
    <s v="020056963"/>
    <n v="6105050515"/>
    <s v="COSTOS FACILITADORES          "/>
    <s v="  890900608"/>
    <s v="ALMACENES EXITO S A"/>
    <s v="80999002            "/>
    <x v="1"/>
    <m/>
    <m/>
    <m/>
    <s v="002042"/>
    <s v="ESCARAPELAS ANGIE B-XIOMARA "/>
    <s v="07/29/2019"/>
    <n v="60000"/>
    <n v="0"/>
    <n v="60000"/>
    <x v="5"/>
    <s v="Costos"/>
  </r>
  <r>
    <s v="2019"/>
    <x v="1"/>
    <s v="28"/>
    <x v="0"/>
    <s v="000010753"/>
    <s v="000067633"/>
    <n v="6105050515"/>
    <s v="COSTOS FACILITADORES          "/>
    <s v="  800125313"/>
    <s v="SUMMAR PROCESOS S.A.S."/>
    <s v="80999002            "/>
    <x v="1"/>
    <m/>
    <m/>
    <m/>
    <s v="003262"/>
    <s v="FACILITADOR FEB             "/>
    <s v="02/28/2019"/>
    <n v="1459062"/>
    <n v="0"/>
    <n v="1459062"/>
    <x v="5"/>
    <s v="Costos"/>
  </r>
  <r>
    <s v="2019"/>
    <x v="2"/>
    <s v="28"/>
    <x v="0"/>
    <s v="000010913"/>
    <s v="000068369"/>
    <n v="6105050515"/>
    <s v="COSTOS FACILITADORES          "/>
    <s v="  800125313"/>
    <s v="SUMMAR PROCESOS S.A.S."/>
    <s v="80999002            "/>
    <x v="1"/>
    <m/>
    <m/>
    <m/>
    <s v="002393"/>
    <s v="COSTO FACILITADOR MARZO     "/>
    <s v="03/28/2019"/>
    <n v="1834831"/>
    <n v="0"/>
    <n v="1834831"/>
    <x v="5"/>
    <s v="Costos"/>
  </r>
  <r>
    <s v="2019"/>
    <x v="10"/>
    <s v="29"/>
    <x v="0"/>
    <s v="000011914"/>
    <s v="000072716"/>
    <n v="6105050515"/>
    <s v="COSTOS FACILITADORES          "/>
    <s v="  800125313"/>
    <s v="SUMMAR PROCESOS S.A.S."/>
    <s v="80999002            "/>
    <x v="1"/>
    <m/>
    <m/>
    <m/>
    <s v="002899"/>
    <s v="COSTO FACILIT.AGOSTO        "/>
    <s v="08/29/2019"/>
    <n v="1512923"/>
    <n v="0"/>
    <n v="1512923"/>
    <x v="5"/>
    <s v="Costos"/>
  </r>
  <r>
    <s v="2019"/>
    <x v="7"/>
    <s v="27"/>
    <x v="0"/>
    <s v="000012059"/>
    <s v="000073638"/>
    <n v="6105050515"/>
    <s v="COSTOS FACILITADORES          "/>
    <s v="  800125313"/>
    <s v="SUMMAR PROCESOS S.A.S."/>
    <s v="80999002            "/>
    <x v="1"/>
    <m/>
    <m/>
    <m/>
    <s v="002932"/>
    <s v="COSTO FACILITADOR CEDI VEGAS"/>
    <s v="09/27/2019"/>
    <n v="3672352"/>
    <n v="0"/>
    <n v="3672352"/>
    <x v="5"/>
    <s v="Costos"/>
  </r>
  <r>
    <s v="2019"/>
    <x v="11"/>
    <s v="30"/>
    <x v="0"/>
    <s v="000012269"/>
    <s v="000074690"/>
    <n v="6105050515"/>
    <s v="COSTOS FACILITADORES          "/>
    <s v="  800125313"/>
    <s v="SUMMAR PROCESOS S.A.S."/>
    <s v="80999002            "/>
    <x v="1"/>
    <m/>
    <m/>
    <m/>
    <s v="003077"/>
    <s v="COSTOS OCTUBRE FACILITADORES"/>
    <s v="10/30/2019"/>
    <n v="3672352"/>
    <n v="0"/>
    <n v="3672352"/>
    <x v="5"/>
    <s v="Costos"/>
  </r>
  <r>
    <s v="2019"/>
    <x v="8"/>
    <s v="30"/>
    <x v="0"/>
    <s v="000012441"/>
    <s v="000075806"/>
    <n v="6105050515"/>
    <s v="COSTOS FACILITADORES          "/>
    <s v="  800125313"/>
    <s v="SUMMAR PROCESOS S.A.S."/>
    <s v="80999002            "/>
    <x v="1"/>
    <m/>
    <m/>
    <m/>
    <s v="003403"/>
    <s v="COSTO FACILITADOR NOV ANTIOQ"/>
    <s v="11/30/2019"/>
    <n v="2770514"/>
    <n v="0"/>
    <n v="2770514"/>
    <x v="5"/>
    <s v="Costos"/>
  </r>
  <r>
    <s v="2019"/>
    <x v="9"/>
    <s v="30"/>
    <x v="0"/>
    <s v="000012593"/>
    <s v="000091376"/>
    <n v="6105050515"/>
    <s v="COSTOS FACILITADORES          "/>
    <s v="  900442201"/>
    <s v="RECUPERAR S.A.S."/>
    <s v="80999002            "/>
    <x v="1"/>
    <m/>
    <m/>
    <m/>
    <s v="003261"/>
    <s v="COSTOS RECUPERAR DICIEMBRE  "/>
    <s v="12/30/2019"/>
    <n v="3569141"/>
    <n v="0"/>
    <n v="3569141"/>
    <x v="5"/>
    <s v="Costos"/>
  </r>
  <r>
    <s v="2019"/>
    <x v="9"/>
    <s v="30"/>
    <x v="0"/>
    <s v="000001052"/>
    <s v="000001052"/>
    <n v="6105050515"/>
    <s v="COSTOS FACILITADORES          "/>
    <s v="  900442201"/>
    <s v="RECUPERAR S.A.S."/>
    <s v="80999003            "/>
    <x v="0"/>
    <m/>
    <m/>
    <m/>
    <s v="002306"/>
    <s v="RECLAS. CTA A COMUNIC. SERVI"/>
    <s v="12/30/2019"/>
    <n v="0"/>
    <n v="1410000"/>
    <n v="-1410000"/>
    <x v="5"/>
    <s v="Costos"/>
  </r>
  <r>
    <s v="2019"/>
    <x v="0"/>
    <s v="31"/>
    <x v="0"/>
    <s v="000010542"/>
    <s v="000074886"/>
    <n v="6105050515"/>
    <s v="COSTOS FACILITADORES          "/>
    <s v="  900442201"/>
    <s v="RECUPERAR S.A.S."/>
    <s v="80999003            "/>
    <x v="0"/>
    <m/>
    <m/>
    <m/>
    <s v="004426"/>
    <s v="COSTOS RECUPERAR ENERO      "/>
    <s v="01/31/2019"/>
    <n v="12521104"/>
    <n v="0"/>
    <n v="12521104"/>
    <x v="5"/>
    <s v="Costos"/>
  </r>
  <r>
    <s v="2019"/>
    <x v="1"/>
    <s v="28"/>
    <x v="0"/>
    <s v="000010762"/>
    <s v="000076079"/>
    <n v="6105050515"/>
    <s v="COSTOS FACILITADORES          "/>
    <s v="  900442201"/>
    <s v="RECUPERAR S.A.S."/>
    <s v="80999003            "/>
    <x v="0"/>
    <m/>
    <m/>
    <m/>
    <s v="003295"/>
    <s v="COSTO RECUPERAR FEB         "/>
    <s v="02/28/2019"/>
    <n v="11391037"/>
    <n v="0"/>
    <n v="11391037"/>
    <x v="5"/>
    <s v="Costos"/>
  </r>
  <r>
    <s v="2019"/>
    <x v="2"/>
    <s v="30"/>
    <x v="0"/>
    <s v="000010928"/>
    <s v="000077209"/>
    <n v="6105050515"/>
    <s v="COSTOS FACILITADORES          "/>
    <s v="  900442201"/>
    <s v="RECUPERAR S.A.S."/>
    <s v="80999003            "/>
    <x v="0"/>
    <m/>
    <m/>
    <m/>
    <s v="002808"/>
    <s v="COSTOS RECUPERAR MARZO      "/>
    <s v="03/30/2019"/>
    <n v="10432835"/>
    <n v="0"/>
    <n v="10432835"/>
    <x v="5"/>
    <s v="Costos"/>
  </r>
  <r>
    <s v="2019"/>
    <x v="2"/>
    <s v="30"/>
    <x v="0"/>
    <s v="000010929"/>
    <s v="000077214"/>
    <n v="6105050515"/>
    <s v="COSTOS FACILITADORES          "/>
    <s v="  900442201"/>
    <s v="RECUPERAR S.A.S."/>
    <s v="80999003            "/>
    <x v="0"/>
    <m/>
    <m/>
    <m/>
    <s v="002819"/>
    <s v="COSTOS RECUPERAR MARZO      "/>
    <s v="03/30/2019"/>
    <n v="1392520"/>
    <n v="0"/>
    <n v="1392520"/>
    <x v="5"/>
    <s v="Costos"/>
  </r>
  <r>
    <s v="2019"/>
    <x v="3"/>
    <s v="30"/>
    <x v="0"/>
    <s v="000011115"/>
    <s v="000078347"/>
    <n v="6105050515"/>
    <s v="COSTOS FACILITADORES          "/>
    <s v="  900442201"/>
    <s v="RECUPERAR S.A.S."/>
    <s v="80999003            "/>
    <x v="0"/>
    <m/>
    <m/>
    <m/>
    <s v="003123"/>
    <s v="COSTOS RECICLAJE ABRIL      "/>
    <s v="04/30/2019"/>
    <n v="11825354"/>
    <n v="0"/>
    <n v="11825354"/>
    <x v="5"/>
    <s v="Costos"/>
  </r>
  <r>
    <s v="2019"/>
    <x v="4"/>
    <s v="31"/>
    <x v="0"/>
    <s v="000011321"/>
    <s v="000079851"/>
    <n v="6105050515"/>
    <s v="COSTOS FACILITADORES          "/>
    <s v="  900442201"/>
    <s v="RECUPERAR S.A.S."/>
    <s v="80999003            "/>
    <x v="0"/>
    <m/>
    <m/>
    <m/>
    <s v="005768"/>
    <s v="COSTOS RECUPERAR MAYO       "/>
    <s v="05/31/2019"/>
    <n v="7918929"/>
    <n v="0"/>
    <n v="7918929"/>
    <x v="5"/>
    <s v="Costos"/>
  </r>
  <r>
    <s v="2019"/>
    <x v="5"/>
    <s v="28"/>
    <x v="0"/>
    <s v="000011484"/>
    <s v="000080678"/>
    <n v="6105050515"/>
    <s v="COSTOS FACILITADORES          "/>
    <s v="  900442201"/>
    <s v="RECUPERAR S.A.S."/>
    <s v="80999003            "/>
    <x v="0"/>
    <m/>
    <m/>
    <m/>
    <s v="002677"/>
    <s v="COSTOS RECUPERAR JUNIO      "/>
    <s v="06/28/2019"/>
    <n v="11193631"/>
    <n v="0"/>
    <n v="11193631"/>
    <x v="5"/>
    <s v="Costos"/>
  </r>
  <r>
    <s v="2019"/>
    <x v="6"/>
    <s v="31"/>
    <x v="0"/>
    <s v="000011657"/>
    <s v="000081905"/>
    <n v="6105050515"/>
    <s v="COSTOS FACILITADORES          "/>
    <s v="  900442201"/>
    <s v="RECUPERAR S.A.S."/>
    <s v="80999003            "/>
    <x v="0"/>
    <m/>
    <m/>
    <m/>
    <s v="003002"/>
    <s v="COSTOS RECUPERAR JULIO      "/>
    <s v="07/31/2019"/>
    <n v="9228591"/>
    <n v="0"/>
    <n v="9228591"/>
    <x v="5"/>
    <s v="Costos"/>
  </r>
  <r>
    <s v="2019"/>
    <x v="10"/>
    <s v="30"/>
    <x v="0"/>
    <s v="000011920"/>
    <s v="000083075"/>
    <n v="6105050515"/>
    <s v="COSTOS FACILITADORES          "/>
    <s v="  900442201"/>
    <s v="RECUPERAR S.A.S."/>
    <s v="80999003            "/>
    <x v="0"/>
    <m/>
    <m/>
    <m/>
    <s v="003436"/>
    <s v="COSTOS RECUPERAR AGOSTO     "/>
    <s v="08/30/2019"/>
    <n v="12094366"/>
    <n v="0"/>
    <n v="12094366"/>
    <x v="5"/>
    <s v="Costos"/>
  </r>
  <r>
    <s v="2019"/>
    <x v="7"/>
    <s v="30"/>
    <x v="0"/>
    <s v="000012072"/>
    <s v="000084319"/>
    <n v="6105050515"/>
    <s v="COSTOS FACILITADORES          "/>
    <s v="  900442201"/>
    <s v="RECUPERAR S.A.S."/>
    <s v="80999003            "/>
    <x v="0"/>
    <m/>
    <m/>
    <m/>
    <s v="002943"/>
    <s v="COSTOS RECUPERAR SEPTIEMBRE "/>
    <s v="09/30/2019"/>
    <n v="10527161"/>
    <n v="0"/>
    <n v="10527161"/>
    <x v="5"/>
    <s v="Costos"/>
  </r>
  <r>
    <s v="2019"/>
    <x v="11"/>
    <s v="30"/>
    <x v="0"/>
    <s v="000012270"/>
    <s v="000085548"/>
    <n v="6105050515"/>
    <s v="COSTOS FACILITADORES          "/>
    <s v="  900442201"/>
    <s v="RECUPERAR S.A.S."/>
    <s v="80999003            "/>
    <x v="0"/>
    <m/>
    <m/>
    <m/>
    <s v="003149"/>
    <s v="COSTOS RECUPERAR OCTUBRE    "/>
    <s v="10/30/2019"/>
    <n v="13450034"/>
    <n v="0"/>
    <n v="13450034"/>
    <x v="5"/>
    <s v="Costos"/>
  </r>
  <r>
    <s v="2019"/>
    <x v="8"/>
    <s v="29"/>
    <x v="0"/>
    <s v="000012438"/>
    <s v="000012438"/>
    <n v="6105050515"/>
    <s v="COSTOS FACILITADORES          "/>
    <s v="  900442201"/>
    <s v="RECUPERAR S.A.S."/>
    <s v="80999003            "/>
    <x v="0"/>
    <m/>
    <m/>
    <m/>
    <s v="003224"/>
    <s v="COSTOS RECUPERAR NOVIEMBRE  "/>
    <s v="11/29/2019"/>
    <n v="10718505"/>
    <n v="0"/>
    <n v="10718505"/>
    <x v="5"/>
    <s v="Costos"/>
  </r>
  <r>
    <s v="2019"/>
    <x v="9"/>
    <s v="30"/>
    <x v="0"/>
    <s v="000012593"/>
    <s v="000091376"/>
    <n v="6105050515"/>
    <s v="COSTOS FACILITADORES          "/>
    <s v="  900442201"/>
    <s v="RECUPERAR S.A.S."/>
    <s v="80999003            "/>
    <x v="0"/>
    <m/>
    <m/>
    <m/>
    <s v="003262"/>
    <s v="COSTOS RECUPERAR DICIEMBRE  "/>
    <s v="12/30/2019"/>
    <n v="13886683"/>
    <n v="0"/>
    <n v="13886683"/>
    <x v="5"/>
    <s v="Costos"/>
  </r>
  <r>
    <s v="2019"/>
    <x v="9"/>
    <s v="30"/>
    <x v="0"/>
    <s v="000001052"/>
    <s v="000001052"/>
    <n v="6105050515"/>
    <s v="COSTOS FACILITADORES          "/>
    <s v="  900442201"/>
    <s v="RECUPERAR S.A.S."/>
    <s v="80999005            "/>
    <x v="2"/>
    <m/>
    <m/>
    <m/>
    <s v="002307"/>
    <s v="RECLAS. CTA A COMUNIC. SERVI"/>
    <s v="12/30/2019"/>
    <n v="0"/>
    <n v="780000"/>
    <n v="-780000"/>
    <x v="5"/>
    <s v="Costos"/>
  </r>
  <r>
    <s v="2019"/>
    <x v="0"/>
    <s v="31"/>
    <x v="0"/>
    <s v="000010542"/>
    <s v="000074886"/>
    <n v="6105050515"/>
    <s v="COSTOS FACILITADORES          "/>
    <s v="  900442201"/>
    <s v="RECUPERAR S.A.S."/>
    <s v="80999005            "/>
    <x v="2"/>
    <m/>
    <m/>
    <m/>
    <s v="004427"/>
    <s v="COSTOS RECUPERAR ENERO      "/>
    <s v="01/31/2019"/>
    <n v="7797219"/>
    <n v="0"/>
    <n v="7797219"/>
    <x v="5"/>
    <s v="Costos"/>
  </r>
  <r>
    <s v="2019"/>
    <x v="1"/>
    <s v="28"/>
    <x v="0"/>
    <s v="000010762"/>
    <s v="000076079"/>
    <n v="6105050515"/>
    <s v="COSTOS FACILITADORES          "/>
    <s v="  900442201"/>
    <s v="RECUPERAR S.A.S."/>
    <s v="80999005            "/>
    <x v="2"/>
    <m/>
    <m/>
    <m/>
    <s v="003296"/>
    <s v="COSTO RECUPERAR FEB         "/>
    <s v="02/28/2019"/>
    <n v="7859907"/>
    <n v="0"/>
    <n v="7859907"/>
    <x v="5"/>
    <s v="Costos"/>
  </r>
  <r>
    <s v="2019"/>
    <x v="2"/>
    <s v="30"/>
    <x v="0"/>
    <s v="000010928"/>
    <s v="000077209"/>
    <n v="6105050515"/>
    <s v="COSTOS FACILITADORES          "/>
    <s v="  900442201"/>
    <s v="RECUPERAR S.A.S."/>
    <s v="80999005            "/>
    <x v="2"/>
    <m/>
    <m/>
    <m/>
    <s v="002809"/>
    <s v="COSTOS RECUPERAR MARZO      "/>
    <s v="03/30/2019"/>
    <n v="6603648"/>
    <n v="0"/>
    <n v="6603648"/>
    <x v="5"/>
    <s v="Costos"/>
  </r>
  <r>
    <s v="2019"/>
    <x v="2"/>
    <s v="30"/>
    <x v="0"/>
    <s v="000010929"/>
    <s v="000077214"/>
    <n v="6105050515"/>
    <s v="COSTOS FACILITADORES          "/>
    <s v="  900442201"/>
    <s v="RECUPERAR S.A.S."/>
    <s v="80999005            "/>
    <x v="2"/>
    <m/>
    <m/>
    <m/>
    <s v="002820"/>
    <s v="COSTOS RECUPERAR MARZO      "/>
    <s v="03/30/2019"/>
    <n v="987966"/>
    <n v="0"/>
    <n v="987966"/>
    <x v="5"/>
    <s v="Costos"/>
  </r>
  <r>
    <s v="2019"/>
    <x v="3"/>
    <s v="30"/>
    <x v="0"/>
    <s v="000011115"/>
    <s v="000078347"/>
    <n v="6105050515"/>
    <s v="COSTOS FACILITADORES          "/>
    <s v="  900442201"/>
    <s v="RECUPERAR S.A.S."/>
    <s v="80999005            "/>
    <x v="2"/>
    <m/>
    <m/>
    <m/>
    <s v="003124"/>
    <s v="COSTOS RECICLAJE ABRIL      "/>
    <s v="04/30/2019"/>
    <n v="7591614"/>
    <n v="0"/>
    <n v="7591614"/>
    <x v="5"/>
    <s v="Costos"/>
  </r>
  <r>
    <s v="2019"/>
    <x v="4"/>
    <s v="31"/>
    <x v="0"/>
    <s v="000011321"/>
    <s v="000079851"/>
    <n v="6105050515"/>
    <s v="COSTOS FACILITADORES          "/>
    <s v="  900442201"/>
    <s v="RECUPERAR S.A.S."/>
    <s v="80999005            "/>
    <x v="2"/>
    <m/>
    <m/>
    <m/>
    <s v="005769"/>
    <s v="COSTOS RECUPERAR MAYO       "/>
    <s v="05/31/2019"/>
    <n v="7580188"/>
    <n v="0"/>
    <n v="7580188"/>
    <x v="5"/>
    <s v="Costos"/>
  </r>
  <r>
    <s v="2019"/>
    <x v="5"/>
    <s v="28"/>
    <x v="0"/>
    <s v="000011484"/>
    <s v="000080678"/>
    <n v="6105050515"/>
    <s v="COSTOS FACILITADORES          "/>
    <s v="  900442201"/>
    <s v="RECUPERAR S.A.S."/>
    <s v="80999005            "/>
    <x v="2"/>
    <m/>
    <m/>
    <m/>
    <s v="002678"/>
    <s v="COSTOS RECUPERAR JUNIO      "/>
    <s v="06/28/2019"/>
    <n v="7821172"/>
    <n v="0"/>
    <n v="7821172"/>
    <x v="5"/>
    <s v="Costos"/>
  </r>
  <r>
    <s v="2019"/>
    <x v="6"/>
    <s v="31"/>
    <x v="0"/>
    <s v="000011657"/>
    <s v="000081905"/>
    <n v="6105050515"/>
    <s v="COSTOS FACILITADORES          "/>
    <s v="  900442201"/>
    <s v="RECUPERAR S.A.S."/>
    <s v="80999005            "/>
    <x v="2"/>
    <m/>
    <m/>
    <m/>
    <s v="003003"/>
    <s v="COSTOS RECUPERAR JULIO      "/>
    <s v="07/31/2019"/>
    <n v="5313117"/>
    <n v="0"/>
    <n v="5313117"/>
    <x v="5"/>
    <s v="Costos"/>
  </r>
  <r>
    <s v="2019"/>
    <x v="10"/>
    <s v="30"/>
    <x v="0"/>
    <s v="000011920"/>
    <s v="000083075"/>
    <n v="6105050515"/>
    <s v="COSTOS FACILITADORES          "/>
    <s v="  900442201"/>
    <s v="RECUPERAR S.A.S."/>
    <s v="80999005            "/>
    <x v="2"/>
    <m/>
    <m/>
    <m/>
    <s v="003437"/>
    <s v="COSTOS RECUPERAR AGOSTO     "/>
    <s v="08/30/2019"/>
    <n v="7821942"/>
    <n v="0"/>
    <n v="7821942"/>
    <x v="5"/>
    <s v="Costos"/>
  </r>
  <r>
    <s v="2019"/>
    <x v="7"/>
    <s v="30"/>
    <x v="0"/>
    <s v="000012072"/>
    <s v="000084319"/>
    <n v="6105050515"/>
    <s v="COSTOS FACILITADORES          "/>
    <s v="  900442201"/>
    <s v="RECUPERAR S.A.S."/>
    <s v="80999005            "/>
    <x v="2"/>
    <m/>
    <m/>
    <m/>
    <s v="002944"/>
    <s v="COSTOS RECUPERAR SEPTIEMBRE "/>
    <s v="09/30/2019"/>
    <n v="6375002"/>
    <n v="0"/>
    <n v="6375002"/>
    <x v="5"/>
    <s v="Costos"/>
  </r>
  <r>
    <s v="2019"/>
    <x v="11"/>
    <s v="30"/>
    <x v="0"/>
    <s v="000012270"/>
    <s v="000085548"/>
    <n v="6105050515"/>
    <s v="COSTOS FACILITADORES          "/>
    <s v="  900442201"/>
    <s v="RECUPERAR S.A.S."/>
    <s v="80999005            "/>
    <x v="2"/>
    <m/>
    <m/>
    <m/>
    <s v="003150"/>
    <s v="COSTOS RECUPERAR OCTUBRE    "/>
    <s v="10/30/2019"/>
    <n v="7583138"/>
    <n v="0"/>
    <n v="7583138"/>
    <x v="5"/>
    <s v="Costos"/>
  </r>
  <r>
    <s v="2019"/>
    <x v="8"/>
    <s v="29"/>
    <x v="0"/>
    <s v="000012438"/>
    <s v="000012438"/>
    <n v="6105050515"/>
    <s v="COSTOS FACILITADORES          "/>
    <s v="  900442201"/>
    <s v="RECUPERAR S.A.S."/>
    <s v="80999005            "/>
    <x v="2"/>
    <m/>
    <m/>
    <m/>
    <s v="003225"/>
    <s v="COSTOS RECUPERAR NOVIEMBRE  "/>
    <s v="11/29/2019"/>
    <n v="6020142"/>
    <n v="0"/>
    <n v="6020142"/>
    <x v="5"/>
    <s v="Costos"/>
  </r>
  <r>
    <s v="2019"/>
    <x v="9"/>
    <s v="30"/>
    <x v="0"/>
    <s v="000012593"/>
    <s v="000091376"/>
    <n v="6105050515"/>
    <s v="COSTOS FACILITADORES          "/>
    <s v="  900442201"/>
    <s v="RECUPERAR S.A.S."/>
    <s v="80999005            "/>
    <x v="2"/>
    <m/>
    <m/>
    <m/>
    <s v="003263"/>
    <s v="COSTOS RECUPERAR DICIEMBRE  "/>
    <s v="12/30/2019"/>
    <n v="8550822"/>
    <n v="0"/>
    <n v="8550822"/>
    <x v="5"/>
    <s v="Costos"/>
  </r>
  <r>
    <s v="2019"/>
    <x v="9"/>
    <s v="30"/>
    <x v="0"/>
    <s v="000001052"/>
    <s v="000001052"/>
    <n v="6105050515"/>
    <s v="COSTOS FACILITADORES          "/>
    <s v="  900442201"/>
    <s v="RECUPERAR S.A.S."/>
    <s v="80999006            "/>
    <x v="5"/>
    <m/>
    <m/>
    <m/>
    <s v="002308"/>
    <s v="RECLAS. CTA A COMUNIC. SERVI"/>
    <s v="12/30/2019"/>
    <n v="0"/>
    <n v="360000"/>
    <n v="-360000"/>
    <x v="5"/>
    <s v="Costos"/>
  </r>
  <r>
    <s v="2019"/>
    <x v="0"/>
    <s v="31"/>
    <x v="0"/>
    <s v="000010542"/>
    <s v="000074886"/>
    <n v="6105050515"/>
    <s v="COSTOS FACILITADORES          "/>
    <s v="  900442201"/>
    <s v="RECUPERAR S.A.S."/>
    <s v="80999006            "/>
    <x v="5"/>
    <m/>
    <m/>
    <m/>
    <s v="004429"/>
    <s v="COSTOS RECUPERAR ENERO      "/>
    <s v="01/31/2019"/>
    <n v="2480487"/>
    <n v="0"/>
    <n v="2480487"/>
    <x v="5"/>
    <s v="Costos"/>
  </r>
  <r>
    <s v="2019"/>
    <x v="1"/>
    <s v="28"/>
    <x v="0"/>
    <s v="000010762"/>
    <s v="000076079"/>
    <n v="6105050515"/>
    <s v="COSTOS FACILITADORES          "/>
    <s v="  900442201"/>
    <s v="RECUPERAR S.A.S."/>
    <s v="80999006            "/>
    <x v="5"/>
    <m/>
    <m/>
    <m/>
    <s v="003298"/>
    <s v="COSTO RECUPERAR FEB         "/>
    <s v="02/28/2019"/>
    <n v="2346105"/>
    <n v="0"/>
    <n v="2346105"/>
    <x v="5"/>
    <s v="Costos"/>
  </r>
  <r>
    <s v="2019"/>
    <x v="2"/>
    <s v="30"/>
    <x v="0"/>
    <s v="000010928"/>
    <s v="000077209"/>
    <n v="6105050515"/>
    <s v="COSTOS FACILITADORES          "/>
    <s v="  900442201"/>
    <s v="RECUPERAR S.A.S."/>
    <s v="80999006            "/>
    <x v="5"/>
    <m/>
    <m/>
    <m/>
    <s v="002811"/>
    <s v="COSTOS RECUPERAR MARZO      "/>
    <s v="03/30/2019"/>
    <n v="2150536"/>
    <n v="0"/>
    <n v="2150536"/>
    <x v="5"/>
    <s v="Costos"/>
  </r>
  <r>
    <s v="2019"/>
    <x v="2"/>
    <s v="30"/>
    <x v="0"/>
    <s v="000010929"/>
    <s v="000077214"/>
    <n v="6105050515"/>
    <s v="COSTOS FACILITADORES          "/>
    <s v="  900442201"/>
    <s v="RECUPERAR S.A.S."/>
    <s v="80999006            "/>
    <x v="5"/>
    <m/>
    <m/>
    <m/>
    <s v="002822"/>
    <s v="COSTOS RECUPERAR MARZO      "/>
    <s v="03/30/2019"/>
    <n v="282634"/>
    <n v="0"/>
    <n v="282634"/>
    <x v="5"/>
    <s v="Costos"/>
  </r>
  <r>
    <s v="2019"/>
    <x v="3"/>
    <s v="30"/>
    <x v="0"/>
    <s v="000011115"/>
    <s v="000078347"/>
    <n v="6105050515"/>
    <s v="COSTOS FACILITADORES          "/>
    <s v="  900442201"/>
    <s v="RECUPERAR S.A.S."/>
    <s v="80999006            "/>
    <x v="5"/>
    <m/>
    <m/>
    <m/>
    <s v="003126"/>
    <s v="COSTOS RECICLAJE ABRIL      "/>
    <s v="04/30/2019"/>
    <n v="2433170"/>
    <n v="0"/>
    <n v="2433170"/>
    <x v="5"/>
    <s v="Costos"/>
  </r>
  <r>
    <s v="2019"/>
    <x v="4"/>
    <s v="31"/>
    <x v="0"/>
    <s v="000011321"/>
    <s v="000079851"/>
    <n v="6105050515"/>
    <s v="COSTOS FACILITADORES          "/>
    <s v="  900442201"/>
    <s v="RECUPERAR S.A.S."/>
    <s v="80999006            "/>
    <x v="5"/>
    <m/>
    <m/>
    <m/>
    <s v="005771"/>
    <s v="COSTOS RECUPERAR MAYO       "/>
    <s v="05/31/2019"/>
    <n v="2336182"/>
    <n v="0"/>
    <n v="2336182"/>
    <x v="5"/>
    <s v="Costos"/>
  </r>
  <r>
    <s v="2019"/>
    <x v="5"/>
    <s v="28"/>
    <x v="0"/>
    <s v="000011484"/>
    <s v="000080678"/>
    <n v="6105050515"/>
    <s v="COSTOS FACILITADORES          "/>
    <s v="  900442201"/>
    <s v="RECUPERAR S.A.S."/>
    <s v="80999006            "/>
    <x v="5"/>
    <m/>
    <m/>
    <m/>
    <s v="002680"/>
    <s v="COSTOS RECUPERAR JUNIO      "/>
    <s v="06/28/2019"/>
    <n v="2404363"/>
    <n v="0"/>
    <n v="2404363"/>
    <x v="5"/>
    <s v="Costos"/>
  </r>
  <r>
    <s v="2019"/>
    <x v="6"/>
    <s v="31"/>
    <x v="0"/>
    <s v="000011657"/>
    <s v="000081905"/>
    <n v="6105050515"/>
    <s v="COSTOS FACILITADORES          "/>
    <s v="  900442201"/>
    <s v="RECUPERAR S.A.S."/>
    <s v="80999006            "/>
    <x v="5"/>
    <m/>
    <m/>
    <m/>
    <s v="003005"/>
    <s v="COSTOS RECUPERAR JULIO      "/>
    <s v="07/31/2019"/>
    <n v="1538114"/>
    <n v="0"/>
    <n v="1538114"/>
    <x v="5"/>
    <s v="Costos"/>
  </r>
  <r>
    <s v="2019"/>
    <x v="10"/>
    <s v="30"/>
    <x v="0"/>
    <s v="000011920"/>
    <s v="000083075"/>
    <n v="6105050515"/>
    <s v="COSTOS FACILITADORES          "/>
    <s v="  900442201"/>
    <s v="RECUPERAR S.A.S."/>
    <s v="80999006            "/>
    <x v="5"/>
    <m/>
    <m/>
    <m/>
    <s v="003439"/>
    <s v="COSTOS RECUPERAR AGOSTO     "/>
    <s v="08/30/2019"/>
    <n v="2374444"/>
    <n v="0"/>
    <n v="2374444"/>
    <x v="5"/>
    <s v="Costos"/>
  </r>
  <r>
    <s v="2019"/>
    <x v="7"/>
    <s v="30"/>
    <x v="0"/>
    <s v="000012072"/>
    <s v="000084319"/>
    <n v="6105050515"/>
    <s v="COSTOS FACILITADORES          "/>
    <s v="  900442201"/>
    <s v="RECUPERAR S.A.S."/>
    <s v="80999006            "/>
    <x v="5"/>
    <m/>
    <m/>
    <m/>
    <s v="002946"/>
    <s v="COSTOS RECUPERAR SEPTIEMBRE "/>
    <s v="09/30/2019"/>
    <n v="2153839"/>
    <n v="0"/>
    <n v="2153839"/>
    <x v="5"/>
    <s v="Costos"/>
  </r>
  <r>
    <s v="2019"/>
    <x v="11"/>
    <s v="30"/>
    <x v="0"/>
    <s v="000012270"/>
    <s v="000085548"/>
    <n v="6105050515"/>
    <s v="COSTOS FACILITADORES          "/>
    <s v="  900442201"/>
    <s v="RECUPERAR S.A.S."/>
    <s v="80999006            "/>
    <x v="5"/>
    <m/>
    <m/>
    <m/>
    <s v="003152"/>
    <s v="COSTOS RECUPERAR OCTUBRE    "/>
    <s v="10/30/2019"/>
    <n v="2494619"/>
    <n v="0"/>
    <n v="2494619"/>
    <x v="5"/>
    <s v="Costos"/>
  </r>
  <r>
    <s v="2019"/>
    <x v="8"/>
    <s v="29"/>
    <x v="0"/>
    <s v="000012438"/>
    <s v="000012438"/>
    <n v="6105050515"/>
    <s v="COSTOS FACILITADORES          "/>
    <s v="  900442201"/>
    <s v="RECUPERAR S.A.S."/>
    <s v="80999006            "/>
    <x v="5"/>
    <m/>
    <m/>
    <m/>
    <s v="003227"/>
    <s v="COSTOS RECUPERAR NOVIEMBRE  "/>
    <s v="11/29/2019"/>
    <n v="2322304"/>
    <n v="0"/>
    <n v="2322304"/>
    <x v="5"/>
    <s v="Costos"/>
  </r>
  <r>
    <s v="2019"/>
    <x v="9"/>
    <s v="30"/>
    <x v="0"/>
    <s v="000012593"/>
    <s v="000091376"/>
    <n v="6105050515"/>
    <s v="COSTOS FACILITADORES          "/>
    <s v="  900442201"/>
    <s v="RECUPERAR S.A.S."/>
    <s v="80999006            "/>
    <x v="5"/>
    <m/>
    <m/>
    <m/>
    <s v="003265"/>
    <s v="COSTOS RECUPERAR DICIEMBRE  "/>
    <s v="12/30/2019"/>
    <n v="2376754"/>
    <n v="0"/>
    <n v="2376754"/>
    <x v="5"/>
    <s v="Costos"/>
  </r>
  <r>
    <s v="2019"/>
    <x v="9"/>
    <s v="30"/>
    <x v="0"/>
    <s v="000001052"/>
    <s v="000001052"/>
    <n v="6105050515"/>
    <s v="COSTOS FACILITADORES          "/>
    <s v="  900442201"/>
    <s v="RECUPERAR S.A.S."/>
    <s v="80999008            "/>
    <x v="4"/>
    <m/>
    <m/>
    <m/>
    <s v="002305"/>
    <s v="RECLAS. CTA A COMUNIC. SERVI"/>
    <s v="12/30/2019"/>
    <n v="0"/>
    <n v="450000"/>
    <n v="-450000"/>
    <x v="5"/>
    <s v="Costos"/>
  </r>
  <r>
    <s v="2019"/>
    <x v="0"/>
    <s v="31"/>
    <x v="0"/>
    <s v="000010542"/>
    <s v="000074886"/>
    <n v="6105050515"/>
    <s v="COSTOS FACILITADORES          "/>
    <s v="  900442201"/>
    <s v="RECUPERAR S.A.S."/>
    <s v="80999008            "/>
    <x v="4"/>
    <m/>
    <m/>
    <m/>
    <s v="004428"/>
    <s v="COSTOS RECUPERAR ENERO      "/>
    <s v="01/31/2019"/>
    <n v="2907173"/>
    <n v="0"/>
    <n v="2907173"/>
    <x v="5"/>
    <s v="Costos"/>
  </r>
  <r>
    <s v="2019"/>
    <x v="1"/>
    <s v="28"/>
    <x v="0"/>
    <s v="000010762"/>
    <s v="000076079"/>
    <n v="6105050515"/>
    <s v="COSTOS FACILITADORES          "/>
    <s v="  900442201"/>
    <s v="RECUPERAR S.A.S."/>
    <s v="80999008            "/>
    <x v="4"/>
    <m/>
    <m/>
    <m/>
    <s v="003297"/>
    <s v="COSTO RECUPERAR FEB         "/>
    <s v="02/28/2019"/>
    <n v="2800955"/>
    <n v="0"/>
    <n v="2800955"/>
    <x v="5"/>
    <s v="Costos"/>
  </r>
  <r>
    <s v="2019"/>
    <x v="2"/>
    <s v="30"/>
    <x v="0"/>
    <s v="000010928"/>
    <s v="000077209"/>
    <n v="6105050515"/>
    <s v="COSTOS FACILITADORES          "/>
    <s v="  900442201"/>
    <s v="RECUPERAR S.A.S."/>
    <s v="80999008            "/>
    <x v="4"/>
    <m/>
    <m/>
    <m/>
    <s v="002810"/>
    <s v="COSTOS RECUPERAR MARZO      "/>
    <s v="03/30/2019"/>
    <n v="2111459"/>
    <n v="0"/>
    <n v="2111459"/>
    <x v="5"/>
    <s v="Costos"/>
  </r>
  <r>
    <s v="2019"/>
    <x v="2"/>
    <s v="30"/>
    <x v="0"/>
    <s v="000010929"/>
    <s v="000077214"/>
    <n v="6105050515"/>
    <s v="COSTOS FACILITADORES          "/>
    <s v="  900442201"/>
    <s v="RECUPERAR S.A.S."/>
    <s v="80999008            "/>
    <x v="4"/>
    <m/>
    <m/>
    <m/>
    <s v="002821"/>
    <s v="COSTOS RECUPERAR MARZO      "/>
    <s v="03/30/2019"/>
    <n v="246635"/>
    <n v="0"/>
    <n v="246635"/>
    <x v="5"/>
    <s v="Costos"/>
  </r>
  <r>
    <s v="2019"/>
    <x v="3"/>
    <s v="30"/>
    <x v="0"/>
    <s v="000011115"/>
    <s v="000078347"/>
    <n v="6105050515"/>
    <s v="COSTOS FACILITADORES          "/>
    <s v="  900442201"/>
    <s v="RECUPERAR S.A.S."/>
    <s v="80999008            "/>
    <x v="4"/>
    <m/>
    <m/>
    <m/>
    <s v="003125"/>
    <s v="COSTOS RECICLAJE ABRIL      "/>
    <s v="04/30/2019"/>
    <n v="2358095"/>
    <n v="0"/>
    <n v="2358095"/>
    <x v="5"/>
    <s v="Costos"/>
  </r>
  <r>
    <s v="2019"/>
    <x v="4"/>
    <s v="31"/>
    <x v="0"/>
    <s v="000011321"/>
    <s v="000079851"/>
    <n v="6105050515"/>
    <s v="COSTOS FACILITADORES          "/>
    <s v="  900442201"/>
    <s v="RECUPERAR S.A.S."/>
    <s v="80999008            "/>
    <x v="4"/>
    <m/>
    <m/>
    <m/>
    <s v="005770"/>
    <s v="COSTOS RECUPERAR MAYO       "/>
    <s v="05/31/2019"/>
    <n v="2141245"/>
    <n v="0"/>
    <n v="2141245"/>
    <x v="5"/>
    <s v="Costos"/>
  </r>
  <r>
    <s v="2019"/>
    <x v="5"/>
    <s v="28"/>
    <x v="0"/>
    <s v="000011484"/>
    <s v="000080678"/>
    <n v="6105050515"/>
    <s v="COSTOS FACILITADORES          "/>
    <s v="  900442201"/>
    <s v="RECUPERAR S.A.S."/>
    <s v="80999008            "/>
    <x v="4"/>
    <m/>
    <m/>
    <m/>
    <s v="002679"/>
    <s v="COSTOS RECUPERAR JUNIO      "/>
    <s v="06/28/2019"/>
    <n v="2360694"/>
    <n v="0"/>
    <n v="2360694"/>
    <x v="5"/>
    <s v="Costos"/>
  </r>
  <r>
    <s v="2019"/>
    <x v="6"/>
    <s v="31"/>
    <x v="0"/>
    <s v="000011657"/>
    <s v="000081905"/>
    <n v="6105050515"/>
    <s v="COSTOS FACILITADORES          "/>
    <s v="  900442201"/>
    <s v="RECUPERAR S.A.S."/>
    <s v="80999008            "/>
    <x v="4"/>
    <m/>
    <m/>
    <m/>
    <s v="003004"/>
    <s v="COSTOS RECUPERAR JULIO      "/>
    <s v="07/31/2019"/>
    <n v="1932290"/>
    <n v="0"/>
    <n v="1932290"/>
    <x v="5"/>
    <s v="Costos"/>
  </r>
  <r>
    <s v="2019"/>
    <x v="10"/>
    <s v="30"/>
    <x v="0"/>
    <s v="000011920"/>
    <s v="000083075"/>
    <n v="6105050515"/>
    <s v="COSTOS FACILITADORES          "/>
    <s v="  900442201"/>
    <s v="RECUPERAR S.A.S."/>
    <s v="80999008            "/>
    <x v="4"/>
    <m/>
    <m/>
    <m/>
    <s v="003438"/>
    <s v="COSTOS RECUPERAR AGOSTO     "/>
    <s v="08/30/2019"/>
    <n v="928098"/>
    <n v="0"/>
    <n v="928098"/>
    <x v="5"/>
    <s v="Costos"/>
  </r>
  <r>
    <s v="2019"/>
    <x v="7"/>
    <s v="30"/>
    <x v="0"/>
    <s v="000012072"/>
    <s v="000084319"/>
    <n v="6105050515"/>
    <s v="COSTOS FACILITADORES          "/>
    <s v="  900442201"/>
    <s v="RECUPERAR S.A.S."/>
    <s v="80999008            "/>
    <x v="4"/>
    <m/>
    <m/>
    <m/>
    <s v="002945"/>
    <s v="COSTOS RECUPERAR SEPTIEMBRE "/>
    <s v="09/30/2019"/>
    <n v="2126887"/>
    <n v="0"/>
    <n v="2126887"/>
    <x v="5"/>
    <s v="Costos"/>
  </r>
  <r>
    <s v="2019"/>
    <x v="11"/>
    <s v="30"/>
    <x v="0"/>
    <s v="000012270"/>
    <s v="000085548"/>
    <n v="6105050515"/>
    <s v="COSTOS FACILITADORES          "/>
    <s v="  900442201"/>
    <s v="RECUPERAR S.A.S."/>
    <s v="80999008            "/>
    <x v="4"/>
    <m/>
    <m/>
    <m/>
    <s v="003151"/>
    <s v="COSTOS RECUPERAR OCTUBRE    "/>
    <s v="10/30/2019"/>
    <n v="2454634"/>
    <n v="0"/>
    <n v="2454634"/>
    <x v="5"/>
    <s v="Costos"/>
  </r>
  <r>
    <s v="2019"/>
    <x v="8"/>
    <s v="29"/>
    <x v="0"/>
    <s v="000012438"/>
    <s v="000012438"/>
    <n v="6105050515"/>
    <s v="COSTOS FACILITADORES          "/>
    <s v="  900442201"/>
    <s v="RECUPERAR S.A.S."/>
    <s v="80999008            "/>
    <x v="4"/>
    <m/>
    <m/>
    <m/>
    <s v="003226"/>
    <s v="COSTOS RECUPERAR NOVIEMBRE  "/>
    <s v="11/29/2019"/>
    <n v="1855134"/>
    <n v="0"/>
    <n v="1855134"/>
    <x v="5"/>
    <s v="Costos"/>
  </r>
  <r>
    <s v="2019"/>
    <x v="9"/>
    <s v="30"/>
    <x v="0"/>
    <s v="000012593"/>
    <s v="000091376"/>
    <n v="6105050515"/>
    <s v="COSTOS FACILITADORES          "/>
    <s v="  900442201"/>
    <s v="RECUPERAR S.A.S."/>
    <s v="80999008            "/>
    <x v="4"/>
    <m/>
    <m/>
    <m/>
    <s v="003264"/>
    <s v="COSTOS RECUPERAR DICIEMBRE  "/>
    <s v="12/30/2019"/>
    <n v="2914046"/>
    <n v="0"/>
    <n v="2914046"/>
    <x v="5"/>
    <s v="Costos"/>
  </r>
  <r>
    <s v="2019"/>
    <x v="9"/>
    <s v="31"/>
    <x v="0"/>
    <s v="000001054"/>
    <s v="001333339"/>
    <n v="6105050501"/>
    <s v="COSTOS MANEJO DE DESPERD.     "/>
    <s v="  891408584"/>
    <s v="FRISBY S.A"/>
    <s v="80999002            "/>
    <x v="1"/>
    <m/>
    <m/>
    <m/>
    <s v="003906"/>
    <s v="ALIMENT.OPER.SUMMAR COLAPSO "/>
    <s v="12/31/2019"/>
    <n v="48241"/>
    <n v="0"/>
    <n v="48241"/>
    <x v="8"/>
    <s v="Costos"/>
  </r>
  <r>
    <s v="2019"/>
    <x v="9"/>
    <s v="31"/>
    <x v="0"/>
    <s v="000001054"/>
    <s v="001333339"/>
    <n v="6105050501"/>
    <s v="COSTOS MANEJO DE DESPERD.     "/>
    <s v="  891408584"/>
    <s v="FRISBY S.A"/>
    <s v="80999002            "/>
    <x v="1"/>
    <m/>
    <m/>
    <m/>
    <s v="003907"/>
    <s v="ALIMENT.OPER.SUMMAR COLAPSO "/>
    <s v="12/31/2019"/>
    <n v="3859"/>
    <n v="0"/>
    <n v="3859"/>
    <x v="8"/>
    <s v="Costos"/>
  </r>
  <r>
    <s v="2019"/>
    <x v="0"/>
    <s v="30"/>
    <x v="0"/>
    <s v="000010536"/>
    <s v="000066744"/>
    <n v="6105050501"/>
    <s v="COSTOS MANEJO DE DESPERD.     "/>
    <s v="  800125313"/>
    <s v="SUMMAR PROCESOS S.A.S."/>
    <s v="80999002            "/>
    <x v="1"/>
    <m/>
    <m/>
    <m/>
    <s v="004327"/>
    <s v="SERV.OPERA. CEDI VEGAS      "/>
    <s v="01/30/2019"/>
    <n v="14659288"/>
    <n v="0"/>
    <n v="14659288"/>
    <x v="8"/>
    <s v="Costos"/>
  </r>
  <r>
    <s v="2019"/>
    <x v="0"/>
    <s v="31"/>
    <x v="0"/>
    <s v="000010542"/>
    <s v="000074886"/>
    <n v="6105050501"/>
    <s v="COSTOS MANEJO DE DESPERD.     "/>
    <s v="  900442201"/>
    <s v="RECUPERAR S.A.S."/>
    <s v="80999002            "/>
    <x v="1"/>
    <m/>
    <m/>
    <m/>
    <s v="004420"/>
    <s v="COSTOS RECUPERAR ENERO      "/>
    <s v="01/31/2019"/>
    <n v="6587202"/>
    <n v="0"/>
    <n v="6587202"/>
    <x v="8"/>
    <s v="Costos"/>
  </r>
  <r>
    <s v="2019"/>
    <x v="0"/>
    <s v="31"/>
    <x v="0"/>
    <s v="000010546"/>
    <s v="000074888"/>
    <n v="6105050501"/>
    <s v="COSTOS MANEJO DE DESPERD.     "/>
    <s v="  900442201"/>
    <s v="RECUPERAR S.A.S."/>
    <s v="80999002            "/>
    <x v="1"/>
    <m/>
    <m/>
    <m/>
    <s v="004443"/>
    <s v="COSTO RECUPERAR  VEGAS ENERO"/>
    <s v="01/31/2019"/>
    <n v="130973"/>
    <n v="0"/>
    <n v="130973"/>
    <x v="8"/>
    <s v="Costos"/>
  </r>
  <r>
    <s v="2019"/>
    <x v="1"/>
    <s v="28"/>
    <x v="0"/>
    <s v="000010751"/>
    <s v="000067631"/>
    <n v="6105050501"/>
    <s v="COSTOS MANEJO DE DESPERD.     "/>
    <s v="  800125313"/>
    <s v="SUMMAR PROCESOS S.A.S."/>
    <s v="80999002            "/>
    <x v="1"/>
    <m/>
    <m/>
    <m/>
    <s v="003256"/>
    <s v="SERVIC.MANEJO DESPERD.FEB   "/>
    <s v="02/28/2019"/>
    <n v="14072140"/>
    <n v="0"/>
    <n v="14072140"/>
    <x v="8"/>
    <s v="Costos"/>
  </r>
  <r>
    <s v="2019"/>
    <x v="1"/>
    <s v="28"/>
    <x v="0"/>
    <s v="000010762"/>
    <s v="000076079"/>
    <n v="6105050501"/>
    <s v="COSTOS MANEJO DE DESPERD.     "/>
    <s v="  900442201"/>
    <s v="RECUPERAR S.A.S."/>
    <s v="80999002            "/>
    <x v="1"/>
    <m/>
    <m/>
    <m/>
    <s v="003289"/>
    <s v="COSTO RECUPERAR FEB         "/>
    <s v="02/28/2019"/>
    <n v="6323714"/>
    <n v="0"/>
    <n v="6323714"/>
    <x v="8"/>
    <s v="Costos"/>
  </r>
  <r>
    <s v="2019"/>
    <x v="2"/>
    <s v="28"/>
    <x v="0"/>
    <s v="000010914"/>
    <s v="000068367"/>
    <n v="6105050501"/>
    <s v="COSTOS MANEJO DE DESPERD.     "/>
    <s v="  800125313"/>
    <s v="SUMMAR PROCESOS S.A.S."/>
    <s v="80999002            "/>
    <x v="1"/>
    <m/>
    <m/>
    <m/>
    <s v="002396"/>
    <s v="SERVIC.OPERAC.CEDI VEGAS    "/>
    <s v="03/28/2019"/>
    <n v="15074766"/>
    <n v="0"/>
    <n v="15074766"/>
    <x v="8"/>
    <s v="Costos"/>
  </r>
  <r>
    <s v="2019"/>
    <x v="2"/>
    <s v="30"/>
    <x v="0"/>
    <s v="000010928"/>
    <s v="000077209"/>
    <n v="6105050501"/>
    <s v="COSTOS MANEJO DE DESPERD.     "/>
    <s v="  900442201"/>
    <s v="RECUPERAR S.A.S."/>
    <s v="80999002            "/>
    <x v="1"/>
    <m/>
    <m/>
    <m/>
    <s v="002802"/>
    <s v="COSTOS RECUPERAR MARZO      "/>
    <s v="03/30/2019"/>
    <n v="3428641"/>
    <n v="0"/>
    <n v="3428641"/>
    <x v="8"/>
    <s v="Costos"/>
  </r>
  <r>
    <s v="2019"/>
    <x v="2"/>
    <s v="30"/>
    <x v="0"/>
    <s v="000010929"/>
    <s v="000077214"/>
    <n v="6105050501"/>
    <s v="COSTOS MANEJO DE DESPERD.     "/>
    <s v="  900442201"/>
    <s v="RECUPERAR S.A.S."/>
    <s v="80999002            "/>
    <x v="1"/>
    <m/>
    <m/>
    <m/>
    <s v="002818"/>
    <s v="COSTOS RECUPERAR MARZO      "/>
    <s v="03/30/2019"/>
    <n v="3158561"/>
    <n v="0"/>
    <n v="3158561"/>
    <x v="8"/>
    <s v="Costos"/>
  </r>
  <r>
    <s v="2019"/>
    <x v="3"/>
    <s v="30"/>
    <x v="0"/>
    <s v="000011115"/>
    <s v="000078347"/>
    <n v="6105050501"/>
    <s v="COSTOS MANEJO DE DESPERD.     "/>
    <s v="  900442201"/>
    <s v="RECUPERAR S.A.S."/>
    <s v="80999002            "/>
    <x v="1"/>
    <m/>
    <m/>
    <m/>
    <s v="003117"/>
    <s v="COSTOS RECICLAJE ABRIL      "/>
    <s v="04/30/2019"/>
    <n v="6587202"/>
    <n v="0"/>
    <n v="6587202"/>
    <x v="8"/>
    <s v="Costos"/>
  </r>
  <r>
    <s v="2019"/>
    <x v="3"/>
    <s v="30"/>
    <x v="0"/>
    <s v="000011119"/>
    <s v="000069275"/>
    <n v="6105050501"/>
    <s v="COSTOS MANEJO DE DESPERD.     "/>
    <s v="  800125313"/>
    <s v="SUMMAR PROCESOS S.A.S."/>
    <s v="80999002            "/>
    <x v="1"/>
    <m/>
    <m/>
    <m/>
    <s v="004014"/>
    <s v="SERVIC.OPERACION ABRIL      "/>
    <s v="04/30/2019"/>
    <n v="15570251"/>
    <n v="0"/>
    <n v="15570251"/>
    <x v="8"/>
    <s v="Costos"/>
  </r>
  <r>
    <s v="2019"/>
    <x v="4"/>
    <s v="29"/>
    <x v="0"/>
    <s v="000011293"/>
    <s v="000070033"/>
    <n v="6105050501"/>
    <s v="COSTOS MANEJO DE DESPERD.     "/>
    <s v="  800125313"/>
    <s v="SUMMAR PROCESOS S.A.S."/>
    <s v="80999002            "/>
    <x v="1"/>
    <m/>
    <m/>
    <m/>
    <s v="002891"/>
    <s v="SERVIC.MANEJO DESPERDIC. MAY"/>
    <s v="05/29/2019"/>
    <n v="14544659"/>
    <n v="0"/>
    <n v="14544659"/>
    <x v="8"/>
    <s v="Costos"/>
  </r>
  <r>
    <s v="2019"/>
    <x v="4"/>
    <s v="31"/>
    <x v="0"/>
    <s v="000011321"/>
    <s v="000079581"/>
    <n v="6105050501"/>
    <s v="COSTOS MANEJO DE DESPERD.     "/>
    <s v="  900442201"/>
    <s v="RECUPERAR S.A.S."/>
    <s v="80999002            "/>
    <x v="1"/>
    <m/>
    <m/>
    <m/>
    <s v="005762"/>
    <s v="COSTOS RECUPERAR MAYO       "/>
    <s v="05/31/2019"/>
    <n v="6560853"/>
    <n v="0"/>
    <n v="6560853"/>
    <x v="8"/>
    <s v="Costos"/>
  </r>
  <r>
    <s v="2019"/>
    <x v="5"/>
    <s v="28"/>
    <x v="0"/>
    <s v="000011472"/>
    <s v="000070884"/>
    <n v="6105050501"/>
    <s v="COSTOS MANEJO DE DESPERD.     "/>
    <s v="  800125313"/>
    <s v="SUMMAR PROCESOS S.A.S."/>
    <s v="80999002            "/>
    <x v="1"/>
    <m/>
    <m/>
    <m/>
    <s v="002632"/>
    <s v="SERVIC.OPERAC.MANEJO MATERIA"/>
    <s v="06/28/2019"/>
    <n v="14855562"/>
    <n v="0"/>
    <n v="14855562"/>
    <x v="8"/>
    <s v="Costos"/>
  </r>
  <r>
    <s v="2019"/>
    <x v="5"/>
    <s v="28"/>
    <x v="0"/>
    <s v="000011484"/>
    <s v="000080678"/>
    <n v="6105050501"/>
    <s v="COSTOS MANEJO DE DESPERD.     "/>
    <s v="  900442201"/>
    <s v="RECUPERAR S.A.S."/>
    <s v="80999002            "/>
    <x v="1"/>
    <m/>
    <m/>
    <m/>
    <s v="002672"/>
    <s v="COSTOS RECUPERAR JUNIO      "/>
    <s v="06/28/2019"/>
    <n v="6060226"/>
    <n v="0"/>
    <n v="6060226"/>
    <x v="8"/>
    <s v="Costos"/>
  </r>
  <r>
    <s v="2019"/>
    <x v="6"/>
    <s v="30"/>
    <x v="0"/>
    <s v="000011638"/>
    <s v="000071916"/>
    <n v="6105050501"/>
    <s v="COSTOS MANEJO DE DESPERD.     "/>
    <s v="  800125313"/>
    <s v="SUMMAR PROCESOS S.A.S."/>
    <s v="80999002            "/>
    <x v="1"/>
    <m/>
    <m/>
    <m/>
    <s v="002838"/>
    <s v="SERVIC.OPERAC.CEDI VEGAS    "/>
    <s v="07/30/2019"/>
    <n v="15245197"/>
    <n v="0"/>
    <n v="15245197"/>
    <x v="8"/>
    <s v="Costos"/>
  </r>
  <r>
    <s v="2019"/>
    <x v="6"/>
    <s v="31"/>
    <x v="0"/>
    <s v="000011657"/>
    <s v="000081905"/>
    <n v="6105050501"/>
    <s v="COSTOS MANEJO DE DESPERD.     "/>
    <s v="  900442201"/>
    <s v="RECUPERAR S.A.S."/>
    <s v="80999002            "/>
    <x v="1"/>
    <m/>
    <m/>
    <m/>
    <s v="002997"/>
    <s v="COSTOS RECUPERAR JULIO      "/>
    <s v="07/31/2019"/>
    <n v="6587202"/>
    <n v="0"/>
    <n v="6587202"/>
    <x v="8"/>
    <s v="Costos"/>
  </r>
  <r>
    <s v="2019"/>
    <x v="10"/>
    <s v="29"/>
    <x v="0"/>
    <s v="000011912"/>
    <s v="000072714"/>
    <n v="6105050501"/>
    <s v="COSTOS MANEJO DE DESPERD.     "/>
    <s v="  800125313"/>
    <s v="SUMMAR PROCESOS S.A.S."/>
    <s v="80999002            "/>
    <x v="1"/>
    <m/>
    <m/>
    <m/>
    <s v="002893"/>
    <s v="SERV.OPERAC.ACOPIO VEGAS    "/>
    <s v="08/29/2019"/>
    <n v="16605415"/>
    <n v="0"/>
    <n v="16605415"/>
    <x v="8"/>
    <s v="Costos"/>
  </r>
  <r>
    <s v="2019"/>
    <x v="10"/>
    <s v="26"/>
    <x v="0"/>
    <s v="000011916"/>
    <s v="000082867"/>
    <n v="6105050501"/>
    <s v="COSTOS MANEJO DE DESPERD.     "/>
    <s v="  900442201"/>
    <s v="RECUPERAR S.A.S."/>
    <s v="80999002            "/>
    <x v="1"/>
    <m/>
    <m/>
    <m/>
    <s v="002873"/>
    <s v="SERV.MANEJO DESPERD.VEGAS   "/>
    <s v="08/26/2019"/>
    <n v="1111809"/>
    <n v="0"/>
    <n v="1111809"/>
    <x v="8"/>
    <s v="Costos"/>
  </r>
  <r>
    <s v="2019"/>
    <x v="10"/>
    <s v="30"/>
    <x v="0"/>
    <s v="000011920"/>
    <s v="000083075"/>
    <n v="6105050501"/>
    <s v="COSTOS MANEJO DE DESPERD.     "/>
    <s v="  900442201"/>
    <s v="RECUPERAR S.A.S."/>
    <s v="80999002            "/>
    <x v="1"/>
    <m/>
    <m/>
    <m/>
    <s v="003431"/>
    <s v="COSTOS RECUPERAR AGOSTO     "/>
    <s v="08/30/2019"/>
    <n v="6587202"/>
    <n v="0"/>
    <n v="6587202"/>
    <x v="8"/>
    <s v="Costos"/>
  </r>
  <r>
    <s v="2019"/>
    <x v="7"/>
    <s v="27"/>
    <x v="0"/>
    <s v="000012057"/>
    <s v="000073636"/>
    <n v="6105050501"/>
    <s v="COSTOS MANEJO DE DESPERD.     "/>
    <s v="  800125313"/>
    <s v="SUMMAR PROCESOS S.A.S."/>
    <s v="80999002            "/>
    <x v="1"/>
    <m/>
    <m/>
    <m/>
    <s v="002926"/>
    <s v="SERV.OPER.CENTRO ACOPIO SEPT"/>
    <s v="09/27/2019"/>
    <n v="16321380"/>
    <n v="0"/>
    <n v="16321380"/>
    <x v="8"/>
    <s v="Costos"/>
  </r>
  <r>
    <s v="2019"/>
    <x v="7"/>
    <s v="30"/>
    <x v="0"/>
    <s v="000012072"/>
    <s v="000084319"/>
    <n v="6105050501"/>
    <s v="COSTOS MANEJO DE DESPERD.     "/>
    <s v="  900442201"/>
    <s v="RECUPERAR S.A.S."/>
    <s v="80999002            "/>
    <x v="1"/>
    <m/>
    <m/>
    <m/>
    <s v="002938"/>
    <s v="COSTOS RECUPERAR SEPTIEMBRE "/>
    <s v="09/30/2019"/>
    <n v="6587202"/>
    <n v="0"/>
    <n v="6587202"/>
    <x v="8"/>
    <s v="Costos"/>
  </r>
  <r>
    <s v="2019"/>
    <x v="11"/>
    <s v="30"/>
    <x v="0"/>
    <s v="000012268"/>
    <s v="000074688"/>
    <n v="6105050501"/>
    <s v="COSTOS MANEJO DE DESPERD.     "/>
    <s v="  800125313"/>
    <s v="SUMMAR PROCESOS S.A.S."/>
    <s v="80999002            "/>
    <x v="1"/>
    <m/>
    <m/>
    <m/>
    <s v="003074"/>
    <s v="COSTOS OCTUBRE ACOPIO       "/>
    <s v="10/30/2019"/>
    <n v="16197163"/>
    <n v="0"/>
    <n v="16197163"/>
    <x v="8"/>
    <s v="Costos"/>
  </r>
  <r>
    <s v="2019"/>
    <x v="11"/>
    <s v="30"/>
    <x v="0"/>
    <s v="000012270"/>
    <s v="000085548"/>
    <n v="6105050501"/>
    <s v="COSTOS MANEJO DE DESPERD.     "/>
    <s v="  900442201"/>
    <s v="RECUPERAR S.A.S."/>
    <s v="80999002            "/>
    <x v="1"/>
    <m/>
    <m/>
    <m/>
    <s v="003144"/>
    <s v="COSTOS RECUPERAR OCTUBRE    "/>
    <s v="10/30/2019"/>
    <n v="6850690"/>
    <n v="0"/>
    <n v="6850690"/>
    <x v="8"/>
    <s v="Costos"/>
  </r>
  <r>
    <s v="2019"/>
    <x v="8"/>
    <s v="29"/>
    <x v="0"/>
    <s v="000012438"/>
    <s v="000012438"/>
    <n v="6105050501"/>
    <s v="COSTOS MANEJO DE DESPERD.     "/>
    <s v="  900442201"/>
    <s v="RECUPERAR S.A.S."/>
    <s v="80999002            "/>
    <x v="1"/>
    <m/>
    <m/>
    <m/>
    <s v="003219"/>
    <s v="COSTOS RECUPERAR NOVIEMBRE  "/>
    <s v="11/29/2019"/>
    <n v="6323714"/>
    <n v="0"/>
    <n v="6323714"/>
    <x v="8"/>
    <s v="Costos"/>
  </r>
  <r>
    <s v="2019"/>
    <x v="8"/>
    <s v="30"/>
    <x v="0"/>
    <s v="000012440"/>
    <s v="000012440"/>
    <n v="6105050501"/>
    <s v="COSTOS MANEJO DE DESPERD.     "/>
    <s v="  800125313"/>
    <s v="SUMMAR PROCESOS S.A.S."/>
    <s v="80999002            "/>
    <x v="1"/>
    <m/>
    <m/>
    <m/>
    <s v="003400"/>
    <s v="SERV.OPERAC. ACOPIO NOV.CEDI"/>
    <s v="11/30/2019"/>
    <n v="15385969"/>
    <n v="0"/>
    <n v="15385969"/>
    <x v="8"/>
    <s v="Costos"/>
  </r>
  <r>
    <s v="2019"/>
    <x v="9"/>
    <s v="31"/>
    <x v="0"/>
    <s v="000012588"/>
    <s v="000001161"/>
    <n v="6105050501"/>
    <s v="COSTOS MANEJO DE DESPERD.     "/>
    <s v="  800125313"/>
    <s v="SUMMAR PROCESOS S.A.S."/>
    <s v="80999002            "/>
    <x v="1"/>
    <m/>
    <m/>
    <m/>
    <s v="003292"/>
    <s v="SERV.OPERACION ACOPIO VEGAS "/>
    <s v="12/31/2019"/>
    <n v="17985526"/>
    <n v="0"/>
    <n v="17985526"/>
    <x v="8"/>
    <s v="Costos"/>
  </r>
  <r>
    <s v="2019"/>
    <x v="9"/>
    <s v="30"/>
    <x v="0"/>
    <s v="000012593"/>
    <s v="000091376"/>
    <n v="6105050501"/>
    <s v="COSTOS MANEJO DE DESPERD.     "/>
    <s v="  900442201"/>
    <s v="RECUPERAR S.A.S."/>
    <s v="80999002            "/>
    <x v="1"/>
    <m/>
    <m/>
    <m/>
    <s v="003256"/>
    <s v="COSTOS RECUPERAR DICIEMBRE  "/>
    <s v="12/30/2019"/>
    <n v="7970514"/>
    <n v="0"/>
    <n v="7970514"/>
    <x v="8"/>
    <s v="Costos"/>
  </r>
  <r>
    <s v="2019"/>
    <x v="9"/>
    <s v="30"/>
    <x v="0"/>
    <s v="000012599"/>
    <s v="000012599"/>
    <n v="6105050501"/>
    <s v="COSTOS MANEJO DE DESPERD.     "/>
    <s v="   71625287"/>
    <s v="RESTREPO MUNERA GUILLERMO LEON"/>
    <s v="80999002            "/>
    <x v="1"/>
    <m/>
    <m/>
    <m/>
    <s v="003549"/>
    <s v="TRANSP. OPERAR.COLAPSO CEDI "/>
    <s v="12/30/2019"/>
    <n v="30000"/>
    <n v="0"/>
    <n v="30000"/>
    <x v="8"/>
    <s v="Costos"/>
  </r>
  <r>
    <s v="2019"/>
    <x v="9"/>
    <s v="30"/>
    <x v="0"/>
    <s v="000012599"/>
    <s v="000012599"/>
    <n v="6105050501"/>
    <s v="COSTOS MANEJO DE DESPERD.     "/>
    <s v=" 1007510622"/>
    <s v="CAÑAVERAL YOVANNY"/>
    <s v="80999002            "/>
    <x v="1"/>
    <m/>
    <m/>
    <m/>
    <s v="003546"/>
    <s v="TRANSP. OPERAR.COLAPSO CEDI "/>
    <s v="12/30/2019"/>
    <n v="30000"/>
    <n v="0"/>
    <n v="30000"/>
    <x v="8"/>
    <s v="Costos"/>
  </r>
  <r>
    <s v="2019"/>
    <x v="9"/>
    <s v="30"/>
    <x v="0"/>
    <s v="000012599"/>
    <s v="000012599"/>
    <n v="6105050501"/>
    <s v="COSTOS MANEJO DE DESPERD.     "/>
    <s v=" 1036645314"/>
    <s v="PELAEZ  JORGE"/>
    <s v="80999002            "/>
    <x v="1"/>
    <m/>
    <m/>
    <m/>
    <s v="003551"/>
    <s v="TRANSP. OPERAR.COLAPSO CEDI "/>
    <s v="12/30/2019"/>
    <n v="15000"/>
    <n v="0"/>
    <n v="15000"/>
    <x v="8"/>
    <s v="Costos"/>
  </r>
  <r>
    <s v="2019"/>
    <x v="9"/>
    <s v="30"/>
    <x v="0"/>
    <s v="000012599"/>
    <s v="000012599"/>
    <n v="6105050501"/>
    <s v="COSTOS MANEJO DE DESPERD.     "/>
    <s v=" 1045745303"/>
    <s v="DE MOYA MENDOZA HANSEL ENRIQUE"/>
    <s v="80999002            "/>
    <x v="1"/>
    <m/>
    <m/>
    <m/>
    <s v="003548"/>
    <s v="TRANSP. OPERAR.COLAPSO CEDI "/>
    <s v="12/30/2019"/>
    <n v="30000"/>
    <n v="0"/>
    <n v="30000"/>
    <x v="8"/>
    <s v="Costos"/>
  </r>
  <r>
    <s v="2019"/>
    <x v="9"/>
    <s v="30"/>
    <x v="0"/>
    <s v="000012599"/>
    <s v="000012599"/>
    <n v="6105050501"/>
    <s v="COSTOS MANEJO DE DESPERD.     "/>
    <s v=" 1110461382"/>
    <s v="TINOCO  JOHN JADER"/>
    <s v="80999002            "/>
    <x v="1"/>
    <m/>
    <m/>
    <m/>
    <s v="003550"/>
    <s v="TRANSP. OPERAR.COLAPSO CEDI "/>
    <s v="12/30/2019"/>
    <n v="40000"/>
    <n v="0"/>
    <n v="40000"/>
    <x v="8"/>
    <s v="Costos"/>
  </r>
  <r>
    <s v="2019"/>
    <x v="9"/>
    <s v="30"/>
    <x v="0"/>
    <s v="000012599"/>
    <s v="000012599"/>
    <n v="6105050501"/>
    <s v="COSTOS MANEJO DE DESPERD.     "/>
    <s v=" 1232402988"/>
    <s v="DELGADO DIEGO"/>
    <s v="80999002            "/>
    <x v="1"/>
    <m/>
    <m/>
    <m/>
    <s v="003547"/>
    <s v="TRANSP. OPERAR.COLAPSO CEDI "/>
    <s v="12/30/2019"/>
    <n v="30000"/>
    <n v="0"/>
    <n v="30000"/>
    <x v="8"/>
    <s v="Costos"/>
  </r>
  <r>
    <s v="2019"/>
    <x v="4"/>
    <s v="31"/>
    <x v="0"/>
    <s v="000000209"/>
    <s v="000079581"/>
    <n v="6105050501"/>
    <s v="COSTOS MANEJO DE DESPERD.     "/>
    <s v="  900442201"/>
    <s v="RECUPERAR S.A.S."/>
    <s v="80999003            "/>
    <x v="0"/>
    <m/>
    <m/>
    <m/>
    <s v="005782"/>
    <s v="NC COSTOS RECICLAJE MAYO FUN"/>
    <s v="05/31/2019"/>
    <n v="0"/>
    <n v="5592070"/>
    <n v="-5592070"/>
    <x v="8"/>
    <s v="Costos"/>
  </r>
  <r>
    <s v="2019"/>
    <x v="0"/>
    <s v="18"/>
    <x v="0"/>
    <s v="000010519"/>
    <s v="000011364"/>
    <n v="6105050501"/>
    <s v="COSTOS MANEJO DE DESPERD.     "/>
    <s v="  800242427"/>
    <s v="COMPAÑIA DE DISTRIBUCION Y TRA"/>
    <s v="80999003            "/>
    <x v="0"/>
    <m/>
    <m/>
    <m/>
    <s v="004015"/>
    <s v="MANEJO DESPERD. FUNZA       "/>
    <s v="01/18/2019"/>
    <n v="1062000"/>
    <n v="0"/>
    <n v="1062000"/>
    <x v="8"/>
    <s v="Costos"/>
  </r>
  <r>
    <s v="2019"/>
    <x v="0"/>
    <s v="28"/>
    <x v="0"/>
    <s v="000010520"/>
    <s v="000012073"/>
    <n v="6105050501"/>
    <s v="COSTOS MANEJO DE DESPERD.     "/>
    <s v="  800242427"/>
    <s v="COMPAÑIA DE DISTRIBUCION Y TRA"/>
    <s v="80999003            "/>
    <x v="0"/>
    <m/>
    <m/>
    <m/>
    <s v="004137"/>
    <s v="MANEJO. DESPERD. FUNZA      "/>
    <s v="01/28/2019"/>
    <n v="826000"/>
    <n v="0"/>
    <n v="826000"/>
    <x v="8"/>
    <s v="Costos"/>
  </r>
  <r>
    <s v="2019"/>
    <x v="0"/>
    <s v="31"/>
    <x v="0"/>
    <s v="000010542"/>
    <s v="000074886"/>
    <n v="6105050501"/>
    <s v="COSTOS MANEJO DE DESPERD.     "/>
    <s v="  900442201"/>
    <s v="RECUPERAR S.A.S."/>
    <s v="80999003            "/>
    <x v="0"/>
    <m/>
    <m/>
    <m/>
    <s v="004421"/>
    <s v="COSTOS RECUPERAR ENERO      "/>
    <s v="01/31/2019"/>
    <n v="38218981"/>
    <n v="0"/>
    <n v="38218981"/>
    <x v="8"/>
    <s v="Costos"/>
  </r>
  <r>
    <s v="2019"/>
    <x v="0"/>
    <s v="31"/>
    <x v="0"/>
    <s v="000010543"/>
    <s v="000074887"/>
    <n v="6105050501"/>
    <s v="COSTOS MANEJO DE DESPERD.     "/>
    <s v="  900442201"/>
    <s v="RECUPERAR S.A.S."/>
    <s v="80999003            "/>
    <x v="0"/>
    <m/>
    <m/>
    <m/>
    <s v="004439"/>
    <s v="COSTOS RECUPERAR ENERO      "/>
    <s v="01/31/2019"/>
    <n v="1571822"/>
    <n v="0"/>
    <n v="1571822"/>
    <x v="8"/>
    <s v="Costos"/>
  </r>
  <r>
    <s v="2019"/>
    <x v="0"/>
    <s v="11"/>
    <x v="0"/>
    <s v="000010555"/>
    <s v="000010783"/>
    <n v="6105050501"/>
    <s v="COSTOS MANEJO DE DESPERD.     "/>
    <s v="  800242427"/>
    <s v="COMPAÑIA DE DISTRIBUCION Y TRA"/>
    <s v="80999003            "/>
    <x v="0"/>
    <m/>
    <m/>
    <m/>
    <s v="004005"/>
    <s v="SERV.MANEJO MATERIALES FUNZA"/>
    <s v="01/11/2019"/>
    <n v="1062000"/>
    <n v="0"/>
    <n v="1062000"/>
    <x v="8"/>
    <s v="Costos"/>
  </r>
  <r>
    <s v="2019"/>
    <x v="1"/>
    <s v="25"/>
    <x v="0"/>
    <s v="000010723"/>
    <s v="000014375"/>
    <n v="6105050501"/>
    <s v="COSTOS MANEJO DE DESPERD.     "/>
    <s v="  800242427"/>
    <s v="COMPAÑIA DE DISTRIBUCION Y TRA"/>
    <s v="80999003            "/>
    <x v="0"/>
    <m/>
    <m/>
    <m/>
    <s v="002467"/>
    <s v="MANEJO DESPERD.FUNZA        "/>
    <s v="02/25/2019"/>
    <n v="1534000"/>
    <n v="0"/>
    <n v="1534000"/>
    <x v="8"/>
    <s v="Costos"/>
  </r>
  <r>
    <s v="2019"/>
    <x v="1"/>
    <s v="06"/>
    <x v="0"/>
    <s v="000010724"/>
    <s v="000012856"/>
    <n v="6105050501"/>
    <s v="COSTOS MANEJO DE DESPERD.     "/>
    <s v="  800242427"/>
    <s v="COMPAÑIA DE DISTRIBUCION Y TRA"/>
    <s v="80999003            "/>
    <x v="0"/>
    <m/>
    <m/>
    <m/>
    <s v="002361"/>
    <s v="MANEJO DESPERD.FUNZA        "/>
    <s v="02/06/2019"/>
    <n v="826000"/>
    <n v="0"/>
    <n v="826000"/>
    <x v="8"/>
    <s v="Costos"/>
  </r>
  <r>
    <s v="2019"/>
    <x v="1"/>
    <s v="08"/>
    <x v="0"/>
    <s v="000010725"/>
    <s v="000013077"/>
    <n v="6105050501"/>
    <s v="COSTOS MANEJO DE DESPERD.     "/>
    <s v="  800242427"/>
    <s v="COMPAÑIA DE DISTRIBUCION Y TRA"/>
    <s v="80999003            "/>
    <x v="0"/>
    <m/>
    <m/>
    <m/>
    <s v="002363"/>
    <s v="MANEJO DESPERD.FUNZA        "/>
    <s v="02/08/2019"/>
    <n v="472000"/>
    <n v="0"/>
    <n v="472000"/>
    <x v="8"/>
    <s v="Costos"/>
  </r>
  <r>
    <s v="2019"/>
    <x v="1"/>
    <s v="28"/>
    <x v="0"/>
    <s v="000010760"/>
    <s v="000076080"/>
    <n v="6105050501"/>
    <s v="COSTOS MANEJO DE DESPERD.     "/>
    <s v="  900442201"/>
    <s v="RECUPERAR S.A.S."/>
    <s v="80999003            "/>
    <x v="0"/>
    <m/>
    <m/>
    <m/>
    <s v="003278"/>
    <s v="COSTO RECUPERAR FEB         "/>
    <s v="02/28/2019"/>
    <n v="1571823"/>
    <n v="0"/>
    <n v="1571823"/>
    <x v="8"/>
    <s v="Costos"/>
  </r>
  <r>
    <s v="2019"/>
    <x v="1"/>
    <s v="28"/>
    <x v="0"/>
    <s v="000010761"/>
    <s v="000076081"/>
    <n v="6105050501"/>
    <s v="COSTOS MANEJO DE DESPERD.     "/>
    <s v="  900442201"/>
    <s v="RECUPERAR S.A.S."/>
    <s v="80999003            "/>
    <x v="0"/>
    <m/>
    <m/>
    <m/>
    <s v="003283"/>
    <s v="COSTO RECUPERAR FEB         "/>
    <s v="02/28/2019"/>
    <n v="2172292"/>
    <n v="0"/>
    <n v="2172292"/>
    <x v="8"/>
    <s v="Costos"/>
  </r>
  <r>
    <s v="2019"/>
    <x v="1"/>
    <s v="28"/>
    <x v="0"/>
    <s v="000010762"/>
    <s v="000076079"/>
    <n v="6105050501"/>
    <s v="COSTOS MANEJO DE DESPERD.     "/>
    <s v="  900442201"/>
    <s v="RECUPERAR S.A.S."/>
    <s v="80999003            "/>
    <x v="0"/>
    <m/>
    <m/>
    <m/>
    <s v="003290"/>
    <s v="COSTO RECUPERAR FEB         "/>
    <s v="02/28/2019"/>
    <n v="28211497"/>
    <n v="0"/>
    <n v="28211497"/>
    <x v="8"/>
    <s v="Costos"/>
  </r>
  <r>
    <s v="2019"/>
    <x v="2"/>
    <s v="20"/>
    <x v="0"/>
    <s v="000010899"/>
    <s v="000015967"/>
    <n v="6105050501"/>
    <s v="COSTOS MANEJO DE DESPERD.     "/>
    <s v="  800242427"/>
    <s v="COMPAÑIA DE DISTRIBUCION Y TRA"/>
    <s v="80999003            "/>
    <x v="0"/>
    <m/>
    <m/>
    <m/>
    <s v="002269"/>
    <s v="SERVIC.MANEJO DESPERDICIO   "/>
    <s v="03/20/2019"/>
    <n v="236000"/>
    <n v="0"/>
    <n v="236000"/>
    <x v="8"/>
    <s v="Costos"/>
  </r>
  <r>
    <s v="2019"/>
    <x v="2"/>
    <s v="26"/>
    <x v="0"/>
    <s v="000010906"/>
    <s v="047032344"/>
    <n v="6105050501"/>
    <s v="COSTOS MANEJO DE DESPERD.     "/>
    <s v="  900743223"/>
    <s v="LOGISTICA, TRANSPORTE Y SERVIC"/>
    <s v="80999003            "/>
    <x v="0"/>
    <m/>
    <m/>
    <m/>
    <s v="002317"/>
    <s v="MANEJO DESPERD.FUNZA        "/>
    <s v="03/26/2019"/>
    <n v="3757409"/>
    <n v="0"/>
    <n v="3757409"/>
    <x v="8"/>
    <s v="Costos"/>
  </r>
  <r>
    <s v="2019"/>
    <x v="2"/>
    <s v="30"/>
    <x v="0"/>
    <s v="000010928"/>
    <s v="000077209"/>
    <n v="6105050501"/>
    <s v="COSTOS MANEJO DE DESPERD.     "/>
    <s v="  900442201"/>
    <s v="RECUPERAR S.A.S."/>
    <s v="80999003            "/>
    <x v="0"/>
    <m/>
    <m/>
    <m/>
    <s v="002803"/>
    <s v="COSTOS RECUPERAR MARZO      "/>
    <s v="03/30/2019"/>
    <n v="28689055"/>
    <n v="0"/>
    <n v="28689055"/>
    <x v="8"/>
    <s v="Costos"/>
  </r>
  <r>
    <s v="2019"/>
    <x v="2"/>
    <s v="30"/>
    <x v="0"/>
    <s v="000010930"/>
    <s v="000077211"/>
    <n v="6105050501"/>
    <s v="COSTOS MANEJO DE DESPERD.     "/>
    <s v="  900442201"/>
    <s v="RECUPERAR S.A.S."/>
    <s v="80999003            "/>
    <x v="0"/>
    <m/>
    <m/>
    <m/>
    <s v="002828"/>
    <s v="COSTOS RECUPERAR MARZO      "/>
    <s v="03/30/2019"/>
    <n v="1571823"/>
    <n v="0"/>
    <n v="1571823"/>
    <x v="8"/>
    <s v="Costos"/>
  </r>
  <r>
    <s v="2019"/>
    <x v="2"/>
    <s v="30"/>
    <x v="0"/>
    <s v="000010931"/>
    <s v="000077210"/>
    <n v="6105050501"/>
    <s v="COSTOS MANEJO DE DESPERD.     "/>
    <s v="  900442201"/>
    <s v="RECUPERAR S.A.S."/>
    <s v="80999003            "/>
    <x v="0"/>
    <m/>
    <m/>
    <m/>
    <s v="002833"/>
    <s v="COSTO RECUPERAR MARZO       "/>
    <s v="03/30/2019"/>
    <n v="1329975"/>
    <n v="0"/>
    <n v="1329975"/>
    <x v="8"/>
    <s v="Costos"/>
  </r>
  <r>
    <s v="2019"/>
    <x v="3"/>
    <s v="24"/>
    <x v="0"/>
    <s v="000011111"/>
    <s v="047033202"/>
    <n v="6105050501"/>
    <s v="COSTOS MANEJO DE DESPERD.     "/>
    <s v="  900743223"/>
    <s v="LOGISTICA, TRANSPORTE Y SERVIC"/>
    <s v="80999003            "/>
    <x v="0"/>
    <m/>
    <m/>
    <m/>
    <s v="003094"/>
    <s v="SERVIC.TRANSPORTE CEDI FUNZA"/>
    <s v="04/24/2019"/>
    <n v="787451"/>
    <n v="0"/>
    <n v="787451"/>
    <x v="8"/>
    <s v="Costos"/>
  </r>
  <r>
    <s v="2019"/>
    <x v="3"/>
    <s v="24"/>
    <x v="0"/>
    <s v="000011112"/>
    <s v="047033201"/>
    <n v="6105050501"/>
    <s v="COSTOS MANEJO DE DESPERD.     "/>
    <s v="  900743223"/>
    <s v="LOGISTICA, TRANSPORTE Y SERVIC"/>
    <s v="80999003            "/>
    <x v="0"/>
    <m/>
    <m/>
    <m/>
    <s v="003097"/>
    <s v="SERVIC.TRANSPORTE CEDI FUNZA"/>
    <s v="04/24/2019"/>
    <n v="1687395"/>
    <n v="0"/>
    <n v="1687395"/>
    <x v="8"/>
    <s v="Costos"/>
  </r>
  <r>
    <s v="2019"/>
    <x v="3"/>
    <s v="30"/>
    <x v="0"/>
    <s v="000011115"/>
    <s v="000078347"/>
    <n v="6105050501"/>
    <s v="COSTOS MANEJO DE DESPERD.     "/>
    <s v="  900442201"/>
    <s v="RECUPERAR S.A.S."/>
    <s v="80999003            "/>
    <x v="0"/>
    <m/>
    <m/>
    <m/>
    <s v="003118"/>
    <s v="COSTOS RECICLAJE ABRIL      "/>
    <s v="04/30/2019"/>
    <n v="28689055"/>
    <n v="0"/>
    <n v="28689055"/>
    <x v="8"/>
    <s v="Costos"/>
  </r>
  <r>
    <s v="2019"/>
    <x v="3"/>
    <s v="30"/>
    <x v="0"/>
    <s v="000011116"/>
    <s v="000078349"/>
    <n v="6105050501"/>
    <s v="COSTOS MANEJO DE DESPERD.     "/>
    <s v="  900442201"/>
    <s v="RECUPERAR S.A.S."/>
    <s v="80999003            "/>
    <x v="0"/>
    <m/>
    <m/>
    <m/>
    <s v="003134"/>
    <s v="COSTOS RECICLAJE ABRIL      "/>
    <s v="04/30/2019"/>
    <n v="1329975"/>
    <n v="0"/>
    <n v="1329975"/>
    <x v="8"/>
    <s v="Costos"/>
  </r>
  <r>
    <s v="2019"/>
    <x v="3"/>
    <s v="30"/>
    <x v="0"/>
    <s v="000011117"/>
    <s v="000078351"/>
    <n v="6105050501"/>
    <s v="COSTOS MANEJO DE DESPERD.     "/>
    <s v="  900442201"/>
    <s v="RECUPERAR S.A.S."/>
    <s v="80999003            "/>
    <x v="0"/>
    <m/>
    <m/>
    <m/>
    <s v="003143"/>
    <s v="COSTOS RECICLAJE ABRIL      "/>
    <s v="04/30/2019"/>
    <n v="1571823"/>
    <n v="0"/>
    <n v="1571823"/>
    <x v="8"/>
    <s v="Costos"/>
  </r>
  <r>
    <s v="2019"/>
    <x v="4"/>
    <s v="21"/>
    <x v="0"/>
    <s v="000011296"/>
    <s v="047034223"/>
    <n v="6105050501"/>
    <s v="COSTOS MANEJO DE DESPERD.     "/>
    <s v="  900743223"/>
    <s v="LOGISTICA, TRANSPORTE Y SERVIC"/>
    <s v="80999003            "/>
    <x v="0"/>
    <m/>
    <m/>
    <m/>
    <s v="002837"/>
    <s v="SERVIC.TRANSP.CEDI FUNZA    "/>
    <s v="05/21/2019"/>
    <n v="2137367"/>
    <n v="0"/>
    <n v="2137367"/>
    <x v="8"/>
    <s v="Costos"/>
  </r>
  <r>
    <s v="2019"/>
    <x v="4"/>
    <s v="31"/>
    <x v="0"/>
    <s v="000011302"/>
    <s v="000079852"/>
    <n v="6105050501"/>
    <s v="COSTOS MANEJO DE DESPERD.     "/>
    <s v="  900442201"/>
    <s v="RECUPERAR S.A.S."/>
    <s v="80999003            "/>
    <x v="0"/>
    <m/>
    <m/>
    <m/>
    <s v="005336"/>
    <s v="COSTOS RECICLAJE MAYO       "/>
    <s v="05/31/2019"/>
    <n v="1571823"/>
    <n v="0"/>
    <n v="1571823"/>
    <x v="8"/>
    <s v="Costos"/>
  </r>
  <r>
    <s v="2019"/>
    <x v="4"/>
    <s v="31"/>
    <x v="0"/>
    <s v="000011303"/>
    <s v="000079583"/>
    <n v="6105050501"/>
    <s v="COSTOS MANEJO DE DESPERD.     "/>
    <s v="  900442201"/>
    <s v="RECUPERAR S.A.S."/>
    <s v="80999003            "/>
    <x v="0"/>
    <m/>
    <m/>
    <m/>
    <s v="005341"/>
    <s v="COSTOS RECICLAJE MAYO       "/>
    <s v="05/31/2019"/>
    <n v="2644026"/>
    <n v="0"/>
    <n v="2644026"/>
    <x v="8"/>
    <s v="Costos"/>
  </r>
  <r>
    <s v="2019"/>
    <x v="4"/>
    <s v="31"/>
    <x v="0"/>
    <s v="000011321"/>
    <s v="000079581"/>
    <n v="6105050501"/>
    <s v="COSTOS MANEJO DE DESPERD.     "/>
    <s v="  900442201"/>
    <s v="RECUPERAR S.A.S."/>
    <s v="80999003            "/>
    <x v="0"/>
    <m/>
    <m/>
    <m/>
    <s v="005763"/>
    <s v="COSTOS RECUPERAR MAYO       "/>
    <s v="05/31/2019"/>
    <n v="40179495"/>
    <n v="0"/>
    <n v="40179495"/>
    <x v="8"/>
    <s v="Costos"/>
  </r>
  <r>
    <s v="2019"/>
    <x v="5"/>
    <s v="13"/>
    <x v="0"/>
    <s v="000011467"/>
    <s v="047050280"/>
    <n v="6105050501"/>
    <s v="COSTOS MANEJO DE DESPERD.     "/>
    <s v="  900743223"/>
    <s v="LOGISTICA, TRANSPORTE Y SERVIC"/>
    <s v="80999003            "/>
    <x v="0"/>
    <m/>
    <m/>
    <m/>
    <s v="002138"/>
    <s v="SERVIC.TRANS.MATERIAL FUNZA "/>
    <s v="06/13/2019"/>
    <n v="2142050"/>
    <n v="0"/>
    <n v="2142050"/>
    <x v="8"/>
    <s v="Costos"/>
  </r>
  <r>
    <s v="2019"/>
    <x v="5"/>
    <s v="25"/>
    <x v="0"/>
    <s v="000011468"/>
    <s v="047050545"/>
    <n v="6105050501"/>
    <s v="COSTOS MANEJO DE DESPERD.     "/>
    <s v="  900743223"/>
    <s v="LOGISTICA, TRANSPORTE Y SERVIC"/>
    <s v="80999003            "/>
    <x v="0"/>
    <m/>
    <m/>
    <m/>
    <s v="002364"/>
    <s v="SERVIC.TRANS.MATERIAL FUNZA "/>
    <s v="06/25/2019"/>
    <n v="1901218"/>
    <n v="0"/>
    <n v="1901218"/>
    <x v="8"/>
    <s v="Costos"/>
  </r>
  <r>
    <s v="2019"/>
    <x v="5"/>
    <s v="28"/>
    <x v="0"/>
    <s v="000011484"/>
    <s v="000080678"/>
    <n v="6105050501"/>
    <s v="COSTOS MANEJO DE DESPERD.     "/>
    <s v="  900442201"/>
    <s v="RECUPERAR S.A.S."/>
    <s v="80999003            "/>
    <x v="0"/>
    <m/>
    <m/>
    <m/>
    <s v="002673"/>
    <s v="COSTOS RECUPERAR JUNIO      "/>
    <s v="06/28/2019"/>
    <n v="30105327"/>
    <n v="0"/>
    <n v="30105327"/>
    <x v="8"/>
    <s v="Costos"/>
  </r>
  <r>
    <s v="2019"/>
    <x v="5"/>
    <s v="28"/>
    <x v="0"/>
    <s v="000011485"/>
    <s v="000080679"/>
    <n v="6105050501"/>
    <s v="COSTOS MANEJO DE DESPERD.     "/>
    <s v="  900442201"/>
    <s v="RECUPERAR S.A.S."/>
    <s v="80999003            "/>
    <x v="0"/>
    <m/>
    <m/>
    <m/>
    <s v="002688"/>
    <s v="COSTOS RECUPERAR JUNIO      "/>
    <s v="06/28/2019"/>
    <n v="2172292"/>
    <n v="0"/>
    <n v="2172292"/>
    <x v="8"/>
    <s v="Costos"/>
  </r>
  <r>
    <s v="2019"/>
    <x v="5"/>
    <s v="28"/>
    <x v="0"/>
    <s v="000011486"/>
    <s v="000806870"/>
    <n v="6105050501"/>
    <s v="COSTOS MANEJO DE DESPERD.     "/>
    <s v="  900442201"/>
    <s v="RECUPERAR S.A.S."/>
    <s v="80999003            "/>
    <x v="0"/>
    <m/>
    <m/>
    <m/>
    <s v="002697"/>
    <s v="COSTOS RECICLAJE JUNIO      "/>
    <s v="06/28/2019"/>
    <n v="1571823"/>
    <n v="0"/>
    <n v="1571823"/>
    <x v="8"/>
    <s v="Costos"/>
  </r>
  <r>
    <s v="2019"/>
    <x v="6"/>
    <s v="29"/>
    <x v="0"/>
    <s v="000011625"/>
    <s v="047051628"/>
    <n v="6105050501"/>
    <s v="COSTOS MANEJO DE DESPERD.     "/>
    <s v="  900743223"/>
    <s v="LOGISTICA, TRANSPORTE Y SERVIC"/>
    <s v="80999003            "/>
    <x v="0"/>
    <m/>
    <m/>
    <m/>
    <s v="002118"/>
    <s v="SERVIC.MANEJO DESPERDIC.FUNZ"/>
    <s v="07/29/2019"/>
    <n v="3569651"/>
    <n v="0"/>
    <n v="3569651"/>
    <x v="8"/>
    <s v="Costos"/>
  </r>
  <r>
    <s v="2019"/>
    <x v="6"/>
    <s v="31"/>
    <x v="0"/>
    <s v="000011655"/>
    <s v="000081907"/>
    <n v="6105050501"/>
    <s v="COSTOS MANEJO DE DESPERD.     "/>
    <s v="  900442201"/>
    <s v="RECUPERAR S.A.S."/>
    <s v="80999003            "/>
    <x v="0"/>
    <m/>
    <m/>
    <m/>
    <s v="002984"/>
    <s v="COSTOS RECUPERAR JULIO      "/>
    <s v="07/31/2019"/>
    <n v="2172292"/>
    <n v="0"/>
    <n v="2172292"/>
    <x v="8"/>
    <s v="Costos"/>
  </r>
  <r>
    <s v="2019"/>
    <x v="6"/>
    <s v="31"/>
    <x v="0"/>
    <s v="000011656"/>
    <s v="000081908"/>
    <n v="6105050501"/>
    <s v="COSTOS MANEJO DE DESPERD.     "/>
    <s v="  900442201"/>
    <s v="RECUPERAR S.A.S."/>
    <s v="80999003            "/>
    <x v="0"/>
    <m/>
    <m/>
    <m/>
    <s v="002993"/>
    <s v="COSTOS RECUPERAR JULIO      "/>
    <s v="07/31/2019"/>
    <n v="1571823"/>
    <n v="0"/>
    <n v="1571823"/>
    <x v="8"/>
    <s v="Costos"/>
  </r>
  <r>
    <s v="2019"/>
    <x v="6"/>
    <s v="31"/>
    <x v="0"/>
    <s v="000011657"/>
    <s v="000081905"/>
    <n v="6105050501"/>
    <s v="COSTOS MANEJO DE DESPERD.     "/>
    <s v="  900442201"/>
    <s v="RECUPERAR S.A.S."/>
    <s v="80999003            "/>
    <x v="0"/>
    <m/>
    <m/>
    <m/>
    <s v="002998"/>
    <s v="COSTOS RECUPERAR JULIO      "/>
    <s v="07/31/2019"/>
    <n v="32408187"/>
    <n v="0"/>
    <n v="32408187"/>
    <x v="8"/>
    <s v="Costos"/>
  </r>
  <r>
    <s v="2019"/>
    <x v="10"/>
    <s v="06"/>
    <x v="0"/>
    <s v="000011897"/>
    <s v="047052072"/>
    <n v="6105050501"/>
    <s v="COSTOS MANEJO DE DESPERD.     "/>
    <s v="  900743223"/>
    <s v="LOGISTICA, TRANSPORTE Y SERVIC"/>
    <s v="80999003            "/>
    <x v="0"/>
    <m/>
    <m/>
    <m/>
    <s v="002287"/>
    <s v="SERV.MANEJO DESPERDICIOS FUN"/>
    <s v="08/06/2019"/>
    <n v="1622448"/>
    <n v="0"/>
    <n v="1622448"/>
    <x v="8"/>
    <s v="Costos"/>
  </r>
  <r>
    <s v="2019"/>
    <x v="10"/>
    <s v="27"/>
    <x v="0"/>
    <s v="000011899"/>
    <s v="047052739"/>
    <n v="6105050501"/>
    <s v="COSTOS MANEJO DE DESPERD.     "/>
    <s v="  900743223"/>
    <s v="LOGISTICA, TRANSPORTE Y SERVIC"/>
    <s v="80999003            "/>
    <x v="0"/>
    <m/>
    <m/>
    <m/>
    <s v="002510"/>
    <s v="SERV.MANEJO DESPERD.FUNZA   "/>
    <s v="08/27/2019"/>
    <n v="1511516"/>
    <n v="0"/>
    <n v="1511516"/>
    <x v="8"/>
    <s v="Costos"/>
  </r>
  <r>
    <s v="2019"/>
    <x v="10"/>
    <s v="27"/>
    <x v="0"/>
    <s v="000011906"/>
    <s v="047052738"/>
    <n v="6105050501"/>
    <s v="COSTOS MANEJO DE DESPERD.     "/>
    <s v="  900743223"/>
    <s v="LOGISTICA, TRANSPORTE Y SERVIC"/>
    <s v="80999003            "/>
    <x v="0"/>
    <m/>
    <m/>
    <m/>
    <s v="002877"/>
    <s v="SERV.MANEJO DESPERD.FUNZA   "/>
    <s v="08/27/2019"/>
    <n v="803000"/>
    <n v="0"/>
    <n v="803000"/>
    <x v="8"/>
    <s v="Costos"/>
  </r>
  <r>
    <s v="2019"/>
    <x v="10"/>
    <s v="30"/>
    <x v="0"/>
    <s v="000011918"/>
    <s v="000083078"/>
    <n v="6105050501"/>
    <s v="COSTOS MANEJO DE DESPERD.     "/>
    <s v="  900442201"/>
    <s v="RECUPERAR S.A.S."/>
    <s v="80999003            "/>
    <x v="0"/>
    <m/>
    <m/>
    <m/>
    <s v="003420"/>
    <s v="COSTOS RECUPERAR AGOSTO     "/>
    <s v="08/30/2019"/>
    <n v="1571823"/>
    <n v="0"/>
    <n v="1571823"/>
    <x v="8"/>
    <s v="Costos"/>
  </r>
  <r>
    <s v="2019"/>
    <x v="10"/>
    <s v="30"/>
    <x v="0"/>
    <s v="000011919"/>
    <s v="000083079"/>
    <n v="6105050501"/>
    <s v="COSTOS MANEJO DE DESPERD.     "/>
    <s v="  900442201"/>
    <s v="RECUPERAR S.A.S."/>
    <s v="80999003            "/>
    <x v="0"/>
    <m/>
    <m/>
    <m/>
    <s v="003425"/>
    <s v="COSTOS RECUPERAR AGOSTO     "/>
    <s v="08/30/2019"/>
    <n v="2172292"/>
    <n v="0"/>
    <n v="2172292"/>
    <x v="8"/>
    <s v="Costos"/>
  </r>
  <r>
    <s v="2019"/>
    <x v="10"/>
    <s v="30"/>
    <x v="0"/>
    <s v="000011920"/>
    <s v="000083075"/>
    <n v="6105050501"/>
    <s v="COSTOS MANEJO DE DESPERD.     "/>
    <s v="  900442201"/>
    <s v="RECUPERAR S.A.S."/>
    <s v="80999003            "/>
    <x v="0"/>
    <m/>
    <m/>
    <m/>
    <s v="003432"/>
    <s v="COSTOS RECUPERAR AGOSTO     "/>
    <s v="08/30/2019"/>
    <n v="29995682"/>
    <n v="0"/>
    <n v="29995682"/>
    <x v="8"/>
    <s v="Costos"/>
  </r>
  <r>
    <s v="2019"/>
    <x v="7"/>
    <s v="05"/>
    <x v="0"/>
    <s v="000012040"/>
    <s v="047053041"/>
    <n v="6105050501"/>
    <s v="COSTOS MANEJO DE DESPERD.     "/>
    <s v="  900743223"/>
    <s v="LOGISTICA, TRANSPORTE Y SERVIC"/>
    <s v="80999003            "/>
    <x v="0"/>
    <m/>
    <m/>
    <m/>
    <s v="002783"/>
    <s v="SERV.MANEJO DESPERD.FUNZA   "/>
    <s v="09/05/2019"/>
    <n v="1902777"/>
    <n v="0"/>
    <n v="1902777"/>
    <x v="8"/>
    <s v="Costos"/>
  </r>
  <r>
    <s v="2019"/>
    <x v="7"/>
    <s v="18"/>
    <x v="0"/>
    <s v="000012041"/>
    <s v="047053647"/>
    <n v="6105050501"/>
    <s v="COSTOS MANEJO DE DESPERD.     "/>
    <s v="  900743223"/>
    <s v="LOGISTICA, TRANSPORTE Y SERVIC"/>
    <s v="80999003            "/>
    <x v="0"/>
    <m/>
    <m/>
    <m/>
    <s v="002828"/>
    <s v="SERV.MANEJO DESPERD.FUNZA   "/>
    <s v="09/18/2019"/>
    <n v="1226258"/>
    <n v="0"/>
    <n v="1226258"/>
    <x v="8"/>
    <s v="Costos"/>
  </r>
  <r>
    <s v="2019"/>
    <x v="7"/>
    <s v="27"/>
    <x v="0"/>
    <s v="000012058"/>
    <s v="000073639"/>
    <n v="6105050501"/>
    <s v="COSTOS MANEJO DE DESPERD.     "/>
    <s v="  800125313"/>
    <s v="SUMMAR PROCESOS S.A.S."/>
    <s v="80999003            "/>
    <x v="0"/>
    <m/>
    <m/>
    <m/>
    <s v="002929"/>
    <s v="SERV.ADICIONAL VILLAVICENCIO"/>
    <s v="09/27/2019"/>
    <n v="435379"/>
    <n v="0"/>
    <n v="435379"/>
    <x v="8"/>
    <s v="Costos"/>
  </r>
  <r>
    <s v="2019"/>
    <x v="7"/>
    <s v="30"/>
    <x v="0"/>
    <s v="000012072"/>
    <s v="000084319"/>
    <n v="6105050501"/>
    <s v="COSTOS MANEJO DE DESPERD.     "/>
    <s v="  900442201"/>
    <s v="RECUPERAR S.A.S."/>
    <s v="80999003            "/>
    <x v="0"/>
    <m/>
    <m/>
    <m/>
    <s v="002939"/>
    <s v="COSTOS RECUPERAR SEPTIEMBRE "/>
    <s v="09/30/2019"/>
    <n v="30056823"/>
    <n v="0"/>
    <n v="30056823"/>
    <x v="8"/>
    <s v="Costos"/>
  </r>
  <r>
    <s v="2019"/>
    <x v="7"/>
    <s v="30"/>
    <x v="0"/>
    <s v="000012073"/>
    <s v="000084320"/>
    <n v="6105050501"/>
    <s v="COSTOS MANEJO DE DESPERD.     "/>
    <s v="  900442201"/>
    <s v="RECUPERAR S.A.S."/>
    <s v="80999003            "/>
    <x v="0"/>
    <m/>
    <m/>
    <m/>
    <s v="002956"/>
    <s v="COSTOS RECUPERAR SEPTIEMBRE "/>
    <s v="09/30/2019"/>
    <n v="1484747"/>
    <n v="0"/>
    <n v="1484747"/>
    <x v="8"/>
    <s v="Costos"/>
  </r>
  <r>
    <s v="2019"/>
    <x v="7"/>
    <s v="30"/>
    <x v="0"/>
    <s v="000012074"/>
    <s v="000084321"/>
    <n v="6105050501"/>
    <s v="COSTOS MANEJO DE DESPERD.     "/>
    <s v="  900442201"/>
    <s v="RECUPERAR S.A.S."/>
    <s v="80999003            "/>
    <x v="0"/>
    <m/>
    <m/>
    <m/>
    <s v="002961"/>
    <s v="COSTOS RECUPERAR SEPTIEMBRE "/>
    <s v="09/30/2019"/>
    <n v="2172292"/>
    <n v="0"/>
    <n v="2172292"/>
    <x v="8"/>
    <s v="Costos"/>
  </r>
  <r>
    <s v="2019"/>
    <x v="11"/>
    <s v="09"/>
    <x v="0"/>
    <s v="000012175"/>
    <s v="047054289"/>
    <n v="6105050501"/>
    <s v="COSTOS MANEJO DE DESPERD.     "/>
    <s v="  900743223"/>
    <s v="LOGISTICA, TRANSPORTE Y SERVIC"/>
    <s v="80999003            "/>
    <x v="0"/>
    <m/>
    <m/>
    <m/>
    <s v="001665"/>
    <s v="SERV.MANEJO DESPERD.FUNZA   "/>
    <s v="10/09/2019"/>
    <n v="646384"/>
    <n v="0"/>
    <n v="646384"/>
    <x v="8"/>
    <s v="Costos"/>
  </r>
  <r>
    <s v="2019"/>
    <x v="11"/>
    <s v="03"/>
    <x v="0"/>
    <s v="000012176"/>
    <s v="047054104"/>
    <n v="6105050501"/>
    <s v="COSTOS MANEJO DE DESPERD.     "/>
    <s v="  900743223"/>
    <s v="LOGISTICA, TRANSPORTE Y SERVIC"/>
    <s v="80999003            "/>
    <x v="0"/>
    <m/>
    <m/>
    <m/>
    <s v="001614"/>
    <s v="SERV.MANEJO DESPERD.FUNZA   "/>
    <s v="10/03/2019"/>
    <n v="1549450"/>
    <n v="0"/>
    <n v="1549450"/>
    <x v="8"/>
    <s v="Costos"/>
  </r>
  <r>
    <s v="2019"/>
    <x v="11"/>
    <s v="24"/>
    <x v="0"/>
    <s v="000012238"/>
    <s v="047054894"/>
    <n v="6105050501"/>
    <s v="COSTOS MANEJO DE DESPERD.     "/>
    <s v="  900743223"/>
    <s v="LOGISTICA, TRANSPORTE Y SERVIC"/>
    <s v="80999003            "/>
    <x v="0"/>
    <m/>
    <m/>
    <m/>
    <s v="002636"/>
    <s v="SERV.MANEJO DESPERD.FUNZA   "/>
    <s v="10/24/2019"/>
    <n v="1934473"/>
    <n v="0"/>
    <n v="1934473"/>
    <x v="8"/>
    <s v="Costos"/>
  </r>
  <r>
    <s v="2019"/>
    <x v="11"/>
    <s v="30"/>
    <x v="0"/>
    <s v="000012270"/>
    <s v="000085548"/>
    <n v="6105050501"/>
    <s v="COSTOS MANEJO DE DESPERD.     "/>
    <s v="  900442201"/>
    <s v="RECUPERAR S.A.S."/>
    <s v="80999003            "/>
    <x v="0"/>
    <m/>
    <m/>
    <m/>
    <s v="003145"/>
    <s v="COSTOS RECUPERAR OCTUBRE    "/>
    <s v="10/30/2019"/>
    <n v="29618145"/>
    <n v="0"/>
    <n v="29618145"/>
    <x v="8"/>
    <s v="Costos"/>
  </r>
  <r>
    <s v="2019"/>
    <x v="11"/>
    <s v="30"/>
    <x v="0"/>
    <s v="000012271"/>
    <s v="000085549"/>
    <n v="6105050501"/>
    <s v="COSTOS MANEJO DE DESPERD.     "/>
    <s v="  900442201"/>
    <s v="RECUPERAR S.A.S."/>
    <s v="80999003            "/>
    <x v="0"/>
    <m/>
    <m/>
    <m/>
    <s v="003162"/>
    <s v="COSTOS RECUPERAR OCTUBRE    "/>
    <s v="10/30/2019"/>
    <n v="1571823"/>
    <n v="0"/>
    <n v="1571823"/>
    <x v="8"/>
    <s v="Costos"/>
  </r>
  <r>
    <s v="2019"/>
    <x v="11"/>
    <s v="30"/>
    <x v="0"/>
    <s v="000012272"/>
    <s v="000085550"/>
    <n v="6105050501"/>
    <s v="COSTOS MANEJO DE DESPERD.     "/>
    <s v="  900442201"/>
    <s v="RECUPERAR S.A.S."/>
    <s v="80999003            "/>
    <x v="0"/>
    <m/>
    <m/>
    <m/>
    <s v="003167"/>
    <s v="COSTOS RECUPERAR OCTUBRE    "/>
    <s v="10/30/2019"/>
    <n v="2172292"/>
    <n v="0"/>
    <n v="2172292"/>
    <x v="8"/>
    <s v="Costos"/>
  </r>
  <r>
    <s v="2019"/>
    <x v="8"/>
    <s v="13"/>
    <x v="0"/>
    <s v="000012375"/>
    <s v="047055419"/>
    <n v="6105050501"/>
    <s v="COSTOS MANEJO DE DESPERD.     "/>
    <s v="  900743223"/>
    <s v="LOGISTICA, TRANSPORTE Y SERVIC"/>
    <s v="80999003            "/>
    <x v="0"/>
    <m/>
    <m/>
    <m/>
    <s v="001453"/>
    <s v="SERV.MANEJO DESPERD.FUNZA   "/>
    <s v="11/13/2019"/>
    <n v="1433837"/>
    <n v="0"/>
    <n v="1433837"/>
    <x v="8"/>
    <s v="Costos"/>
  </r>
  <r>
    <s v="2019"/>
    <x v="8"/>
    <s v="27"/>
    <x v="0"/>
    <s v="000012405"/>
    <s v="047090093"/>
    <n v="6105050501"/>
    <s v="COSTOS MANEJO DE DESPERD.     "/>
    <s v="  900743223"/>
    <s v="LOGISTICA, TRANSPORTE Y SERVIC"/>
    <s v="80999003            "/>
    <x v="0"/>
    <m/>
    <m/>
    <m/>
    <s v="002839"/>
    <s v="MANEJO DE MATERIALES FUNZA  "/>
    <s v="11/27/2019"/>
    <n v="1830029"/>
    <n v="0"/>
    <n v="1830029"/>
    <x v="8"/>
    <s v="Costos"/>
  </r>
  <r>
    <s v="2019"/>
    <x v="8"/>
    <s v="29"/>
    <x v="0"/>
    <s v="000012436"/>
    <s v="000012436"/>
    <n v="6105050501"/>
    <s v="COSTOS MANEJO DE DESPERD.     "/>
    <s v="  900442201"/>
    <s v="RECUPERAR S.A.S."/>
    <s v="80999003            "/>
    <x v="0"/>
    <m/>
    <m/>
    <m/>
    <s v="003208"/>
    <s v="COSTOS RECUPERAR NOVIEMBRE  "/>
    <s v="11/29/2019"/>
    <n v="1571823"/>
    <n v="0"/>
    <n v="1571823"/>
    <x v="8"/>
    <s v="Costos"/>
  </r>
  <r>
    <s v="2019"/>
    <x v="8"/>
    <s v="29"/>
    <x v="0"/>
    <s v="000012437"/>
    <s v="000012437"/>
    <n v="6105050501"/>
    <s v="COSTOS MANEJO DE DESPERD.     "/>
    <s v="  900442201"/>
    <s v="RECUPERAR S.A.S."/>
    <s v="80999003            "/>
    <x v="0"/>
    <m/>
    <m/>
    <m/>
    <s v="003213"/>
    <s v="COSTOS RECUPERAR NOVIEMBRE  "/>
    <s v="11/29/2019"/>
    <n v="2172292"/>
    <n v="0"/>
    <n v="2172292"/>
    <x v="8"/>
    <s v="Costos"/>
  </r>
  <r>
    <s v="2019"/>
    <x v="8"/>
    <s v="29"/>
    <x v="0"/>
    <s v="000012438"/>
    <s v="000012438"/>
    <n v="6105050501"/>
    <s v="COSTOS MANEJO DE DESPERD.     "/>
    <s v="  900442201"/>
    <s v="RECUPERAR S.A.S."/>
    <s v="80999003            "/>
    <x v="0"/>
    <m/>
    <m/>
    <m/>
    <s v="003220"/>
    <s v="COSTOS RECUPERAR NOVIEMBRE  "/>
    <s v="11/29/2019"/>
    <n v="31516461"/>
    <n v="0"/>
    <n v="31516461"/>
    <x v="8"/>
    <s v="Costos"/>
  </r>
  <r>
    <s v="2019"/>
    <x v="9"/>
    <s v="31"/>
    <x v="0"/>
    <s v="000012586"/>
    <s v="047091468"/>
    <n v="6105050501"/>
    <s v="COSTOS MANEJO DE DESPERD.     "/>
    <s v="  900743223"/>
    <s v="LOGISTICA, TRANSPORTE Y SERVIC"/>
    <s v="80999003            "/>
    <x v="0"/>
    <m/>
    <m/>
    <m/>
    <s v="003289"/>
    <s v="MANEJO DESPERD. FUNZA       "/>
    <s v="12/31/2019"/>
    <n v="3850230"/>
    <n v="0"/>
    <n v="3850230"/>
    <x v="8"/>
    <s v="Costos"/>
  </r>
  <r>
    <s v="2019"/>
    <x v="9"/>
    <s v="30"/>
    <x v="0"/>
    <s v="000012593"/>
    <s v="000091376"/>
    <n v="6105050501"/>
    <s v="COSTOS MANEJO DE DESPERD.     "/>
    <s v="  900442201"/>
    <s v="RECUPERAR S.A.S."/>
    <s v="80999003            "/>
    <x v="0"/>
    <m/>
    <m/>
    <m/>
    <s v="003257"/>
    <s v="COSTOS RECUPERAR DICIEMBRE  "/>
    <s v="12/30/2019"/>
    <n v="27069325"/>
    <n v="0"/>
    <n v="27069325"/>
    <x v="8"/>
    <s v="Costos"/>
  </r>
  <r>
    <s v="2019"/>
    <x v="9"/>
    <s v="30"/>
    <x v="0"/>
    <s v="000012594"/>
    <s v="000091377"/>
    <n v="6105050501"/>
    <s v="COSTOS MANEJO DE DESPERD.     "/>
    <s v="  900442201"/>
    <s v="RECUPERAR S.A.S."/>
    <s v="80999003            "/>
    <x v="0"/>
    <m/>
    <m/>
    <m/>
    <s v="003270"/>
    <s v="COSTOS RECUPERAR DICIEMBRE  "/>
    <s v="12/30/2019"/>
    <n v="1571823"/>
    <n v="0"/>
    <n v="1571823"/>
    <x v="8"/>
    <s v="Costos"/>
  </r>
  <r>
    <s v="2019"/>
    <x v="9"/>
    <s v="30"/>
    <x v="0"/>
    <s v="000012595"/>
    <s v="000091378"/>
    <n v="6105050501"/>
    <s v="COSTOS MANEJO DE DESPERD.     "/>
    <s v="  900442201"/>
    <s v="RECUPERAR S.A.S."/>
    <s v="80999003            "/>
    <x v="0"/>
    <m/>
    <m/>
    <m/>
    <s v="003275"/>
    <s v="COSTOS RECUPERAR DICIEMBRE  "/>
    <s v="12/30/2019"/>
    <n v="2172292"/>
    <n v="0"/>
    <n v="2172292"/>
    <x v="8"/>
    <s v="Costos"/>
  </r>
  <r>
    <s v="2019"/>
    <x v="0"/>
    <s v="26"/>
    <x v="0"/>
    <s v="000010525"/>
    <s v="000000124"/>
    <n v="6105050501"/>
    <s v="COSTOS MANEJO DE DESPERD.     "/>
    <s v="  900473821"/>
    <s v="SERVICOOPRESER S.A.S."/>
    <s v="80999004            "/>
    <x v="3"/>
    <m/>
    <m/>
    <m/>
    <s v="004122"/>
    <s v="SERV. LIDER OPERACIONES ENER"/>
    <s v="01/26/2019"/>
    <n v="2193647"/>
    <n v="0"/>
    <n v="2193647"/>
    <x v="8"/>
    <s v="Costos"/>
  </r>
  <r>
    <s v="2019"/>
    <x v="0"/>
    <s v="26"/>
    <x v="0"/>
    <s v="000010526"/>
    <s v="000000123"/>
    <n v="6105050501"/>
    <s v="COSTOS MANEJO DE DESPERD.     "/>
    <s v="  900473821"/>
    <s v="SERVICOOPRESER S.A.S."/>
    <s v="80999004            "/>
    <x v="3"/>
    <m/>
    <m/>
    <m/>
    <s v="004126"/>
    <s v="SERV. MANEJ. MATER. ENERO   "/>
    <s v="01/26/2019"/>
    <n v="3264068"/>
    <n v="0"/>
    <n v="3264068"/>
    <x v="8"/>
    <s v="Costos"/>
  </r>
  <r>
    <s v="2019"/>
    <x v="0"/>
    <s v="26"/>
    <x v="0"/>
    <s v="000010527"/>
    <s v="000000125"/>
    <n v="6105050501"/>
    <s v="COSTOS MANEJO DE DESPERD.     "/>
    <s v="  900473821"/>
    <s v="SERVICOOPRESER S.A.S."/>
    <s v="80999004            "/>
    <x v="3"/>
    <m/>
    <m/>
    <m/>
    <s v="004130"/>
    <s v="SERV. MANEJ. MATER. ENERO   "/>
    <s v="01/26/2019"/>
    <n v="447668"/>
    <n v="0"/>
    <n v="447668"/>
    <x v="8"/>
    <s v="Costos"/>
  </r>
  <r>
    <s v="2019"/>
    <x v="1"/>
    <s v="26"/>
    <x v="0"/>
    <s v="000010730"/>
    <s v="00000C132"/>
    <n v="6105050501"/>
    <s v="COSTOS MANEJO DE DESPERD.     "/>
    <s v="  900473821"/>
    <s v="SERVICOOPRESER S.A.S."/>
    <s v="80999004            "/>
    <x v="3"/>
    <m/>
    <m/>
    <m/>
    <s v="002486"/>
    <s v="SERV.MANEJO MATERIALES FEB. "/>
    <s v="02/26/2019"/>
    <n v="473188"/>
    <n v="0"/>
    <n v="473188"/>
    <x v="8"/>
    <s v="Costos"/>
  </r>
  <r>
    <s v="2019"/>
    <x v="1"/>
    <s v="26"/>
    <x v="0"/>
    <s v="000010731"/>
    <s v="00000C130"/>
    <n v="6105050501"/>
    <s v="COSTOS MANEJO DE DESPERD.     "/>
    <s v="  900473821"/>
    <s v="SERVICOOPRESER S.A.S."/>
    <s v="80999004            "/>
    <x v="3"/>
    <m/>
    <m/>
    <m/>
    <s v="002490"/>
    <s v="SERV.MANEJ.MAT. OPERARIOS FE"/>
    <s v="02/26/2019"/>
    <n v="3377090"/>
    <n v="0"/>
    <n v="3377090"/>
    <x v="8"/>
    <s v="Costos"/>
  </r>
  <r>
    <s v="2019"/>
    <x v="1"/>
    <s v="26"/>
    <x v="0"/>
    <s v="000010732"/>
    <s v="000000131"/>
    <n v="6105050501"/>
    <s v="COSTOS MANEJO DE DESPERD.     "/>
    <s v="  900473821"/>
    <s v="SERVICOOPRESER S.A.S."/>
    <s v="80999004            "/>
    <x v="3"/>
    <m/>
    <m/>
    <m/>
    <s v="002494"/>
    <s v="SERV.MANEJ.MAT.LIDER OP.FEB."/>
    <s v="02/26/2019"/>
    <n v="2193647"/>
    <n v="0"/>
    <n v="2193647"/>
    <x v="8"/>
    <s v="Costos"/>
  </r>
  <r>
    <s v="2019"/>
    <x v="2"/>
    <s v="27"/>
    <x v="0"/>
    <s v="000010895"/>
    <s v="000000410"/>
    <n v="6105050501"/>
    <s v="COSTOS MANEJO DE DESPERD.     "/>
    <s v="  900473821"/>
    <s v="SERVICOOPRESER S.A.S."/>
    <s v="80999004            "/>
    <x v="3"/>
    <m/>
    <m/>
    <m/>
    <s v="002337"/>
    <s v="SERV. LIDER OPERACION       "/>
    <s v="03/27/2019"/>
    <n v="2193647"/>
    <n v="0"/>
    <n v="2193647"/>
    <x v="8"/>
    <s v="Costos"/>
  </r>
  <r>
    <s v="2019"/>
    <x v="2"/>
    <s v="27"/>
    <x v="0"/>
    <s v="000010896"/>
    <s v="000000409"/>
    <n v="6105050501"/>
    <s v="COSTOS MANEJO DE DESPERD.     "/>
    <s v="  900473821"/>
    <s v="SERVICOOPRESER S.A.S."/>
    <s v="80999004            "/>
    <x v="3"/>
    <m/>
    <m/>
    <m/>
    <s v="002341"/>
    <s v="SERVIC. MANEJO DESPERD.     "/>
    <s v="03/27/2019"/>
    <n v="3417476"/>
    <n v="0"/>
    <n v="3417476"/>
    <x v="8"/>
    <s v="Costos"/>
  </r>
  <r>
    <s v="2019"/>
    <x v="2"/>
    <s v="27"/>
    <x v="0"/>
    <s v="000010897"/>
    <s v="000000411"/>
    <n v="6105050501"/>
    <s v="COSTOS MANEJO DE DESPERD.     "/>
    <s v="  900473821"/>
    <s v="SERVICOOPRESER S.A.S."/>
    <s v="80999004            "/>
    <x v="3"/>
    <m/>
    <m/>
    <m/>
    <s v="002345"/>
    <s v="SERV. MANEJO MATERIALES     "/>
    <s v="03/27/2019"/>
    <n v="301739"/>
    <n v="0"/>
    <n v="301739"/>
    <x v="8"/>
    <s v="Costos"/>
  </r>
  <r>
    <s v="2019"/>
    <x v="3"/>
    <s v="27"/>
    <x v="0"/>
    <s v="000011080"/>
    <s v="000000415"/>
    <n v="6105050501"/>
    <s v="COSTOS MANEJO DE DESPERD.     "/>
    <s v="  900473821"/>
    <s v="SERVICOOPRESER S.A.S."/>
    <s v="80999004            "/>
    <x v="3"/>
    <m/>
    <m/>
    <m/>
    <s v="002423"/>
    <s v="SERVIC.LIDER MANEJO DESPERDI"/>
    <s v="04/27/2019"/>
    <n v="2193647"/>
    <n v="0"/>
    <n v="2193647"/>
    <x v="8"/>
    <s v="Costos"/>
  </r>
  <r>
    <s v="2019"/>
    <x v="3"/>
    <s v="27"/>
    <x v="0"/>
    <s v="000011081"/>
    <s v="000000416"/>
    <n v="6105050501"/>
    <s v="COSTOS MANEJO DE DESPERD.     "/>
    <s v="  900473821"/>
    <s v="SERVICOOPRESER S.A.S."/>
    <s v="80999004            "/>
    <x v="3"/>
    <m/>
    <m/>
    <m/>
    <s v="002427"/>
    <s v="SERVIC.OPERARIOS MANEJO DESP"/>
    <s v="04/27/2019"/>
    <n v="3133706"/>
    <n v="0"/>
    <n v="3133706"/>
    <x v="8"/>
    <s v="Costos"/>
  </r>
  <r>
    <s v="2019"/>
    <x v="3"/>
    <s v="27"/>
    <x v="0"/>
    <s v="000011082"/>
    <s v="000000417"/>
    <n v="6105050501"/>
    <s v="COSTOS MANEJO DE DESPERD.     "/>
    <s v="  900473821"/>
    <s v="SERVICOOPRESER S.A.S."/>
    <s v="80999004            "/>
    <x v="3"/>
    <m/>
    <m/>
    <m/>
    <s v="002431"/>
    <s v="SERVIC.MANEJO DESPERDICOS   "/>
    <s v="04/27/2019"/>
    <n v="376481"/>
    <n v="0"/>
    <n v="376481"/>
    <x v="8"/>
    <s v="Costos"/>
  </r>
  <r>
    <s v="2019"/>
    <x v="4"/>
    <s v="27"/>
    <x v="0"/>
    <s v="000011245"/>
    <s v="000000423"/>
    <n v="6105050501"/>
    <s v="COSTOS MANEJO DE DESPERD.     "/>
    <s v="  900473821"/>
    <s v="SERVICOOPRESER S.A.S."/>
    <s v="80999004            "/>
    <x v="3"/>
    <m/>
    <m/>
    <m/>
    <s v="002695"/>
    <s v="SERVIC.LIDER OPERAC.CEDI B/M"/>
    <s v="05/27/2019"/>
    <n v="2193646"/>
    <n v="0"/>
    <n v="2193646"/>
    <x v="8"/>
    <s v="Costos"/>
  </r>
  <r>
    <s v="2019"/>
    <x v="4"/>
    <s v="27"/>
    <x v="0"/>
    <s v="000011246"/>
    <s v="000000422"/>
    <n v="6105050501"/>
    <s v="COSTOS MANEJO DE DESPERD.     "/>
    <s v="  900473821"/>
    <s v="SERVICOOPRESER S.A.S."/>
    <s v="80999004            "/>
    <x v="3"/>
    <m/>
    <m/>
    <m/>
    <s v="002699"/>
    <s v="SERVIC.MANEJO DESPERD.CEDI B"/>
    <s v="05/27/2019"/>
    <n v="3404388"/>
    <n v="0"/>
    <n v="3404388"/>
    <x v="8"/>
    <s v="Costos"/>
  </r>
  <r>
    <s v="2019"/>
    <x v="4"/>
    <s v="27"/>
    <x v="0"/>
    <s v="000011258"/>
    <s v="000000424"/>
    <n v="6105050501"/>
    <s v="COSTOS MANEJO DE DESPERD.     "/>
    <s v="  900473821"/>
    <s v="SERVICOOPRESER S.A.S."/>
    <s v="80999004            "/>
    <x v="3"/>
    <m/>
    <m/>
    <m/>
    <s v="002869"/>
    <s v="SERVIC.MANEJO MATERIALES B/M"/>
    <s v="05/27/2019"/>
    <n v="499746"/>
    <n v="0"/>
    <n v="499746"/>
    <x v="8"/>
    <s v="Costos"/>
  </r>
  <r>
    <s v="2019"/>
    <x v="5"/>
    <s v="27"/>
    <x v="0"/>
    <s v="000011459"/>
    <s v="000000430"/>
    <n v="6105050501"/>
    <s v="COSTOS MANEJO DE DESPERD.     "/>
    <s v="  900473821"/>
    <s v="SERVICOOPRESER S.A.S."/>
    <s v="80999004            "/>
    <x v="3"/>
    <m/>
    <m/>
    <m/>
    <s v="002559"/>
    <s v="SERVIC.MANEJO MATER.B/MANGA "/>
    <s v="06/27/2019"/>
    <n v="274462"/>
    <n v="0"/>
    <n v="274462"/>
    <x v="8"/>
    <s v="Costos"/>
  </r>
  <r>
    <s v="2019"/>
    <x v="5"/>
    <s v="27"/>
    <x v="0"/>
    <s v="000011460"/>
    <s v="000000428"/>
    <n v="6105050501"/>
    <s v="COSTOS MANEJO DE DESPERD.     "/>
    <s v="  900473821"/>
    <s v="SERVICOOPRESER S.A.S."/>
    <s v="80999004            "/>
    <x v="3"/>
    <m/>
    <m/>
    <m/>
    <s v="002563"/>
    <s v="SERVIC.LIDER OPERAC.B/MANGA "/>
    <s v="06/27/2019"/>
    <n v="2193646"/>
    <n v="0"/>
    <n v="2193646"/>
    <x v="8"/>
    <s v="Costos"/>
  </r>
  <r>
    <s v="2019"/>
    <x v="5"/>
    <s v="27"/>
    <x v="0"/>
    <s v="000011461"/>
    <s v="000000429"/>
    <n v="6105050501"/>
    <s v="COSTOS MANEJO DE DESPERD.     "/>
    <s v="  900473821"/>
    <s v="SERVICOOPRESER S.A.S."/>
    <s v="80999004            "/>
    <x v="3"/>
    <m/>
    <m/>
    <m/>
    <s v="002567"/>
    <s v="SERVIC.OPERAR.MATER.B/MANGA "/>
    <s v="06/27/2019"/>
    <n v="3297126"/>
    <n v="0"/>
    <n v="3297126"/>
    <x v="8"/>
    <s v="Costos"/>
  </r>
  <r>
    <s v="2019"/>
    <x v="6"/>
    <s v="26"/>
    <x v="0"/>
    <s v="000011612"/>
    <s v="000000435"/>
    <n v="6105050501"/>
    <s v="COSTOS MANEJO DE DESPERD.     "/>
    <s v="  900473821"/>
    <s v="SERVICOOPRESER S.A.S."/>
    <s v="80999004            "/>
    <x v="3"/>
    <m/>
    <m/>
    <m/>
    <s v="002088"/>
    <s v="SERVIC.OPERA.MANEJO DESP.JUL"/>
    <s v="07/26/2019"/>
    <n v="3419690"/>
    <n v="0"/>
    <n v="3419690"/>
    <x v="8"/>
    <s v="Costos"/>
  </r>
  <r>
    <s v="2019"/>
    <x v="6"/>
    <s v="26"/>
    <x v="0"/>
    <s v="000011613"/>
    <s v="000000436"/>
    <n v="6105050501"/>
    <s v="COSTOS MANEJO DE DESPERD.     "/>
    <s v="  900473821"/>
    <s v="SERVICOOPRESER S.A.S."/>
    <s v="80999004            "/>
    <x v="3"/>
    <m/>
    <m/>
    <m/>
    <s v="002092"/>
    <s v="SERVIC.LIDER OPERAC.DESPERD."/>
    <s v="07/26/2019"/>
    <n v="2193647"/>
    <n v="0"/>
    <n v="2193647"/>
    <x v="8"/>
    <s v="Costos"/>
  </r>
  <r>
    <s v="2019"/>
    <x v="6"/>
    <s v="26"/>
    <x v="0"/>
    <s v="000011614"/>
    <s v="000000434"/>
    <n v="6105050501"/>
    <s v="COSTOS MANEJO DE DESPERD.     "/>
    <s v="  900473821"/>
    <s v="SERVICOOPRESER S.A.S."/>
    <s v="80999004            "/>
    <x v="3"/>
    <m/>
    <m/>
    <m/>
    <s v="002096"/>
    <s v="SERVIC.MANEJO DESPERD.JUL   "/>
    <s v="07/26/2019"/>
    <n v="235353"/>
    <n v="0"/>
    <n v="235353"/>
    <x v="8"/>
    <s v="Costos"/>
  </r>
  <r>
    <s v="2019"/>
    <x v="10"/>
    <s v="26"/>
    <x v="0"/>
    <s v="000011890"/>
    <s v="000000442"/>
    <n v="6105050501"/>
    <s v="COSTOS MANEJO DE DESPERD.     "/>
    <s v="  900473821"/>
    <s v="SERVICOOPRESER S.A.S."/>
    <s v="80999004            "/>
    <x v="3"/>
    <m/>
    <m/>
    <m/>
    <s v="002491"/>
    <s v="MANEJO DESPERD.AGOSTO       "/>
    <s v="08/26/2019"/>
    <n v="492396"/>
    <n v="0"/>
    <n v="492396"/>
    <x v="8"/>
    <s v="Costos"/>
  </r>
  <r>
    <s v="2019"/>
    <x v="10"/>
    <s v="26"/>
    <x v="0"/>
    <s v="000011891"/>
    <s v="000000441"/>
    <n v="6105050501"/>
    <s v="COSTOS MANEJO DE DESPERD.     "/>
    <s v="  900473821"/>
    <s v="SERVICOOPRESER S.A.S."/>
    <s v="80999004            "/>
    <x v="3"/>
    <m/>
    <m/>
    <m/>
    <s v="002495"/>
    <s v="MANEJO DESPERD.AGOSTO       "/>
    <s v="08/26/2019"/>
    <n v="3133706"/>
    <n v="0"/>
    <n v="3133706"/>
    <x v="8"/>
    <s v="Costos"/>
  </r>
  <r>
    <s v="2019"/>
    <x v="10"/>
    <s v="26"/>
    <x v="0"/>
    <s v="000011892"/>
    <s v="000000440"/>
    <n v="6105050501"/>
    <s v="COSTOS MANEJO DE DESPERD.     "/>
    <s v="  900473821"/>
    <s v="SERVICOOPRESER S.A.S."/>
    <s v="80999004            "/>
    <x v="3"/>
    <m/>
    <m/>
    <m/>
    <s v="002499"/>
    <s v="MANEJO DESPERD.AGOSTO       "/>
    <s v="08/26/2019"/>
    <n v="2193647"/>
    <n v="0"/>
    <n v="2193647"/>
    <x v="8"/>
    <s v="Costos"/>
  </r>
  <r>
    <s v="2019"/>
    <x v="7"/>
    <s v="27"/>
    <x v="0"/>
    <s v="000012053"/>
    <s v="000000447"/>
    <n v="6105050501"/>
    <s v="COSTOS MANEJO DE DESPERD.     "/>
    <s v="  900473821"/>
    <s v="SERVICOOPRESER S.A.S."/>
    <s v="80999004            "/>
    <x v="3"/>
    <m/>
    <m/>
    <m/>
    <s v="002911"/>
    <s v="SERV.MANEJO MAT. BMANGA     "/>
    <s v="09/27/2019"/>
    <n v="3297126"/>
    <n v="0"/>
    <n v="3297126"/>
    <x v="8"/>
    <s v="Costos"/>
  </r>
  <r>
    <s v="2019"/>
    <x v="7"/>
    <s v="27"/>
    <x v="0"/>
    <s v="000012054"/>
    <s v="000000446"/>
    <n v="6105050501"/>
    <s v="COSTOS MANEJO DE DESPERD.     "/>
    <s v="  900473821"/>
    <s v="SERVICOOPRESER S.A.S."/>
    <s v="80999004            "/>
    <x v="3"/>
    <m/>
    <m/>
    <m/>
    <s v="002915"/>
    <s v="SERV.MANEJO MAT. BMANGA LID."/>
    <s v="09/27/2019"/>
    <n v="2193647"/>
    <n v="0"/>
    <n v="2193647"/>
    <x v="8"/>
    <s v="Costos"/>
  </r>
  <r>
    <s v="2019"/>
    <x v="7"/>
    <s v="27"/>
    <x v="0"/>
    <s v="000012055"/>
    <s v="000000448"/>
    <n v="6105050501"/>
    <s v="COSTOS MANEJO DE DESPERD.     "/>
    <s v="  900473821"/>
    <s v="SERVICOOPRESER S.A.S."/>
    <s v="80999004            "/>
    <x v="3"/>
    <m/>
    <m/>
    <m/>
    <s v="002919"/>
    <s v="SERV.MANEJO MAT. BMANGA     "/>
    <s v="09/27/2019"/>
    <n v="363496"/>
    <n v="0"/>
    <n v="363496"/>
    <x v="8"/>
    <s v="Costos"/>
  </r>
  <r>
    <s v="2019"/>
    <x v="11"/>
    <s v="28"/>
    <x v="0"/>
    <s v="000012231"/>
    <s v="000000454"/>
    <n v="6105050501"/>
    <s v="COSTOS MANEJO DE DESPERD.     "/>
    <s v="  900473821"/>
    <s v="SERVICOOPRESER S.A.S."/>
    <s v="80999004            "/>
    <x v="3"/>
    <m/>
    <m/>
    <m/>
    <s v="002673"/>
    <s v="COSTOS RECICLAJE BUCARAMANGA"/>
    <s v="10/28/2019"/>
    <n v="372522"/>
    <n v="0"/>
    <n v="372522"/>
    <x v="8"/>
    <s v="Costos"/>
  </r>
  <r>
    <s v="2019"/>
    <x v="11"/>
    <s v="28"/>
    <x v="0"/>
    <s v="000012232"/>
    <s v="000000452"/>
    <n v="6105050501"/>
    <s v="COSTOS MANEJO DE DESPERD.     "/>
    <s v="  900473821"/>
    <s v="SERVICOOPRESER S.A.S."/>
    <s v="80999004            "/>
    <x v="3"/>
    <m/>
    <m/>
    <m/>
    <s v="002677"/>
    <s v="COSTOS RECICLAJE BUCARAMANGA"/>
    <s v="10/28/2019"/>
    <n v="2193647"/>
    <n v="0"/>
    <n v="2193647"/>
    <x v="8"/>
    <s v="Costos"/>
  </r>
  <r>
    <s v="2019"/>
    <x v="11"/>
    <s v="28"/>
    <x v="0"/>
    <s v="000012233"/>
    <s v="000000453"/>
    <n v="6105050501"/>
    <s v="COSTOS MANEJO DE DESPERD.     "/>
    <s v="  900473821"/>
    <s v="SERVICOOPRESER S.A.S."/>
    <s v="80999004            "/>
    <x v="3"/>
    <m/>
    <m/>
    <m/>
    <s v="002681"/>
    <s v="COSTOS RECICLAJE BUCARAMANGA"/>
    <s v="10/28/2019"/>
    <n v="3133706"/>
    <n v="0"/>
    <n v="3133706"/>
    <x v="8"/>
    <s v="Costos"/>
  </r>
  <r>
    <s v="2019"/>
    <x v="11"/>
    <s v="30"/>
    <x v="0"/>
    <s v="000012255"/>
    <s v="000000455"/>
    <n v="6105050501"/>
    <s v="COSTOS MANEJO DE DESPERD.     "/>
    <s v="  900473821"/>
    <s v="SERVICOOPRESER S.A.S."/>
    <s v="80999004            "/>
    <x v="3"/>
    <m/>
    <m/>
    <m/>
    <s v="002848"/>
    <s v="COSTOS RECICLAJE OCT.POLIZA "/>
    <s v="10/30/2019"/>
    <n v="1500000"/>
    <n v="0"/>
    <n v="1500000"/>
    <x v="8"/>
    <s v="Costos"/>
  </r>
  <r>
    <s v="2019"/>
    <x v="8"/>
    <s v="27"/>
    <x v="0"/>
    <s v="000012407"/>
    <s v="000000459"/>
    <n v="6105050501"/>
    <s v="COSTOS MANEJO DE DESPERD.     "/>
    <s v="  900473821"/>
    <s v="SERVICOOPRESER S.A.S."/>
    <s v="80999004            "/>
    <x v="3"/>
    <m/>
    <m/>
    <m/>
    <s v="002842"/>
    <s v="SERV.GRALES B/MANGA NOVIEMBR"/>
    <s v="11/27/2019"/>
    <n v="209796"/>
    <n v="0"/>
    <n v="209796"/>
    <x v="8"/>
    <s v="Costos"/>
  </r>
  <r>
    <s v="2019"/>
    <x v="8"/>
    <s v="27"/>
    <x v="0"/>
    <s v="000012408"/>
    <s v="000000460"/>
    <n v="6105050501"/>
    <s v="COSTOS MANEJO DE DESPERD.     "/>
    <s v="  900473821"/>
    <s v="SERVICOOPRESER S.A.S."/>
    <s v="80999004            "/>
    <x v="3"/>
    <m/>
    <m/>
    <m/>
    <s v="002846"/>
    <s v="SERV.LID.OPERAC. B/MANGA NOV"/>
    <s v="11/27/2019"/>
    <n v="2193647"/>
    <n v="0"/>
    <n v="2193647"/>
    <x v="8"/>
    <s v="Costos"/>
  </r>
  <r>
    <s v="2019"/>
    <x v="8"/>
    <s v="27"/>
    <x v="0"/>
    <s v="000012409"/>
    <s v="000000461"/>
    <n v="6105050501"/>
    <s v="COSTOS MANEJO DE DESPERD.     "/>
    <s v="  900473821"/>
    <s v="SERVICOOPRESER S.A.S."/>
    <s v="80999004            "/>
    <x v="3"/>
    <m/>
    <m/>
    <m/>
    <s v="002850"/>
    <s v="SERV.GRALES. B/MANGA NOVIEMB"/>
    <s v="11/27/2019"/>
    <n v="3353236"/>
    <n v="0"/>
    <n v="3353236"/>
    <x v="8"/>
    <s v="Costos"/>
  </r>
  <r>
    <s v="2019"/>
    <x v="9"/>
    <s v="30"/>
    <x v="0"/>
    <s v="000012590"/>
    <s v="000000467"/>
    <n v="6105050501"/>
    <s v="COSTOS MANEJO DE DESPERD.     "/>
    <s v="  900473821"/>
    <s v="SERVICOOPRESER S.A.S."/>
    <s v="80999004            "/>
    <x v="3"/>
    <m/>
    <m/>
    <m/>
    <s v="003239"/>
    <s v="SERV.LIDER OPERAC.B/MANGA   "/>
    <s v="12/30/2019"/>
    <n v="2193647"/>
    <n v="0"/>
    <n v="2193647"/>
    <x v="8"/>
    <s v="Costos"/>
  </r>
  <r>
    <s v="2019"/>
    <x v="9"/>
    <s v="30"/>
    <x v="0"/>
    <s v="000012591"/>
    <s v="000000468"/>
    <n v="6105050501"/>
    <s v="COSTOS MANEJO DE DESPERD.     "/>
    <s v="  900473821"/>
    <s v="SERVICOOPRESER S.A.S."/>
    <s v="80999004            "/>
    <x v="3"/>
    <m/>
    <m/>
    <m/>
    <s v="003243"/>
    <s v="SERV.GRALES MANEJO MAT.BMANG"/>
    <s v="12/30/2019"/>
    <n v="3215416"/>
    <n v="0"/>
    <n v="3215416"/>
    <x v="8"/>
    <s v="Costos"/>
  </r>
  <r>
    <s v="2019"/>
    <x v="9"/>
    <s v="30"/>
    <x v="0"/>
    <s v="000012592"/>
    <s v="000000466"/>
    <n v="6105050501"/>
    <s v="COSTOS MANEJO DE DESPERD.     "/>
    <s v="  900473821"/>
    <s v="SERVICOOPRESER S.A.S."/>
    <s v="80999004            "/>
    <x v="3"/>
    <m/>
    <m/>
    <m/>
    <s v="003247"/>
    <s v="SERV.GRALES MANEJO MAT.BMANG"/>
    <s v="12/30/2019"/>
    <n v="217428"/>
    <n v="0"/>
    <n v="217428"/>
    <x v="8"/>
    <s v="Costos"/>
  </r>
  <r>
    <s v="2019"/>
    <x v="0"/>
    <s v="31"/>
    <x v="0"/>
    <s v="000010542"/>
    <s v="000074886"/>
    <n v="6105050501"/>
    <s v="COSTOS MANEJO DE DESPERD.     "/>
    <s v="  900442201"/>
    <s v="RECUPERAR S.A.S."/>
    <s v="80999005            "/>
    <x v="2"/>
    <m/>
    <m/>
    <m/>
    <s v="004422"/>
    <s v="COSTOS RECUPERAR ENERO      "/>
    <s v="01/31/2019"/>
    <n v="14733008"/>
    <n v="0"/>
    <n v="14733008"/>
    <x v="8"/>
    <s v="Costos"/>
  </r>
  <r>
    <s v="2019"/>
    <x v="1"/>
    <s v="28"/>
    <x v="0"/>
    <s v="000010761"/>
    <s v="000076081"/>
    <n v="6105050501"/>
    <s v="COSTOS MANEJO DE DESPERD.     "/>
    <s v="  900442201"/>
    <s v="RECUPERAR S.A.S."/>
    <s v="80999005            "/>
    <x v="2"/>
    <m/>
    <m/>
    <m/>
    <s v="003284"/>
    <s v="COSTO RECUPERAR FEB         "/>
    <s v="02/28/2019"/>
    <n v="1086146"/>
    <n v="0"/>
    <n v="1086146"/>
    <x v="8"/>
    <s v="Costos"/>
  </r>
  <r>
    <s v="2019"/>
    <x v="1"/>
    <s v="28"/>
    <x v="0"/>
    <s v="000010762"/>
    <s v="000076079"/>
    <n v="6105050501"/>
    <s v="COSTOS MANEJO DE DESPERD.     "/>
    <s v="  900442201"/>
    <s v="RECUPERAR S.A.S."/>
    <s v="80999005            "/>
    <x v="2"/>
    <m/>
    <m/>
    <m/>
    <s v="003291"/>
    <s v="COSTO RECUPERAR FEB         "/>
    <s v="02/28/2019"/>
    <n v="11547814"/>
    <n v="0"/>
    <n v="11547814"/>
    <x v="8"/>
    <s v="Costos"/>
  </r>
  <r>
    <s v="2019"/>
    <x v="2"/>
    <s v="30"/>
    <x v="0"/>
    <s v="000010928"/>
    <s v="000077209"/>
    <n v="6105050501"/>
    <s v="COSTOS MANEJO DE DESPERD.     "/>
    <s v="  900442201"/>
    <s v="RECUPERAR S.A.S."/>
    <s v="80999005            "/>
    <x v="2"/>
    <m/>
    <m/>
    <m/>
    <s v="002804"/>
    <s v="COSTOS RECUPERAR MARZO      "/>
    <s v="03/30/2019"/>
    <n v="14384650"/>
    <n v="0"/>
    <n v="14384650"/>
    <x v="8"/>
    <s v="Costos"/>
  </r>
  <r>
    <s v="2019"/>
    <x v="2"/>
    <s v="30"/>
    <x v="0"/>
    <s v="000010931"/>
    <s v="000077210"/>
    <n v="6105050501"/>
    <s v="COSTOS MANEJO DE DESPERD.     "/>
    <s v="  900442201"/>
    <s v="RECUPERAR S.A.S."/>
    <s v="80999005            "/>
    <x v="2"/>
    <m/>
    <m/>
    <m/>
    <s v="002834"/>
    <s v="COSTO RECUPERAR MARZO       "/>
    <s v="03/30/2019"/>
    <n v="664987"/>
    <n v="0"/>
    <n v="664987"/>
    <x v="8"/>
    <s v="Costos"/>
  </r>
  <r>
    <s v="2019"/>
    <x v="3"/>
    <s v="30"/>
    <x v="0"/>
    <s v="000011115"/>
    <s v="000078347"/>
    <n v="6105050501"/>
    <s v="COSTOS MANEJO DE DESPERD.     "/>
    <s v="  900442201"/>
    <s v="RECUPERAR S.A.S."/>
    <s v="80999005            "/>
    <x v="2"/>
    <m/>
    <m/>
    <m/>
    <s v="003119"/>
    <s v="COSTOS RECICLAJE ABRIL      "/>
    <s v="04/30/2019"/>
    <n v="14384650"/>
    <n v="0"/>
    <n v="14384650"/>
    <x v="8"/>
    <s v="Costos"/>
  </r>
  <r>
    <s v="2019"/>
    <x v="3"/>
    <s v="30"/>
    <x v="0"/>
    <s v="000011116"/>
    <s v="000078349"/>
    <n v="6105050501"/>
    <s v="COSTOS MANEJO DE DESPERD.     "/>
    <s v="  900442201"/>
    <s v="RECUPERAR S.A.S."/>
    <s v="80999005            "/>
    <x v="2"/>
    <m/>
    <m/>
    <m/>
    <s v="003135"/>
    <s v="COSTOS RECICLAJE ABRIL      "/>
    <s v="04/30/2019"/>
    <n v="664987"/>
    <n v="0"/>
    <n v="664987"/>
    <x v="8"/>
    <s v="Costos"/>
  </r>
  <r>
    <s v="2019"/>
    <x v="4"/>
    <s v="31"/>
    <x v="0"/>
    <s v="000011303"/>
    <s v="000079583"/>
    <n v="6105050501"/>
    <s v="COSTOS MANEJO DE DESPERD.     "/>
    <s v="  900442201"/>
    <s v="RECUPERAR S.A.S."/>
    <s v="80999005            "/>
    <x v="2"/>
    <m/>
    <m/>
    <m/>
    <s v="005342"/>
    <s v="COSTOS RECICLAJE MAYO       "/>
    <s v="05/31/2019"/>
    <n v="1322012"/>
    <n v="0"/>
    <n v="1322012"/>
    <x v="8"/>
    <s v="Costos"/>
  </r>
  <r>
    <s v="2019"/>
    <x v="4"/>
    <s v="31"/>
    <x v="0"/>
    <s v="000011321"/>
    <s v="000079851"/>
    <n v="6105050501"/>
    <s v="COSTOS MANEJO DE DESPERD.     "/>
    <s v="  900442201"/>
    <s v="RECUPERAR S.A.S."/>
    <s v="80999005            "/>
    <x v="2"/>
    <m/>
    <m/>
    <m/>
    <s v="005764"/>
    <s v="COSTOS RECUPERAR MAYO       "/>
    <s v="05/31/2019"/>
    <n v="6207023"/>
    <n v="0"/>
    <n v="6207023"/>
    <x v="8"/>
    <s v="Costos"/>
  </r>
  <r>
    <s v="2019"/>
    <x v="5"/>
    <s v="28"/>
    <x v="0"/>
    <s v="000011473"/>
    <s v="000070886"/>
    <n v="6105050501"/>
    <s v="COSTOS MANEJO DE DESPERD.     "/>
    <s v="  800125313"/>
    <s v="SUMMAR PROCESOS S.A.S."/>
    <s v="80999005            "/>
    <x v="2"/>
    <m/>
    <m/>
    <m/>
    <s v="002635"/>
    <s v="SERVIC.OPERAR.ADICIONAL COST"/>
    <s v="06/28/2019"/>
    <n v="95750"/>
    <n v="0"/>
    <n v="95750"/>
    <x v="8"/>
    <s v="Costos"/>
  </r>
  <r>
    <s v="2019"/>
    <x v="5"/>
    <s v="28"/>
    <x v="0"/>
    <s v="000011484"/>
    <s v="000080678"/>
    <n v="6105050501"/>
    <s v="COSTOS MANEJO DE DESPERD.     "/>
    <s v="  900442201"/>
    <s v="RECUPERAR S.A.S."/>
    <s v="80999005            "/>
    <x v="2"/>
    <m/>
    <m/>
    <m/>
    <s v="002674"/>
    <s v="COSTOS RECUPERAR JUNIO      "/>
    <s v="06/28/2019"/>
    <n v="12233032"/>
    <n v="0"/>
    <n v="12233032"/>
    <x v="8"/>
    <s v="Costos"/>
  </r>
  <r>
    <s v="2019"/>
    <x v="5"/>
    <s v="28"/>
    <x v="0"/>
    <s v="000011485"/>
    <s v="000080679"/>
    <n v="6105050501"/>
    <s v="COSTOS MANEJO DE DESPERD.     "/>
    <s v="  900442201"/>
    <s v="RECUPERAR S.A.S."/>
    <s v="80999005            "/>
    <x v="2"/>
    <m/>
    <m/>
    <m/>
    <s v="002689"/>
    <s v="COSTOS RECUPERAR JUNIO      "/>
    <s v="06/28/2019"/>
    <n v="1086146"/>
    <n v="0"/>
    <n v="1086146"/>
    <x v="8"/>
    <s v="Costos"/>
  </r>
  <r>
    <s v="2019"/>
    <x v="6"/>
    <s v="31"/>
    <x v="0"/>
    <s v="000011655"/>
    <s v="000081907"/>
    <n v="6105050501"/>
    <s v="COSTOS MANEJO DE DESPERD.     "/>
    <s v="  900442201"/>
    <s v="RECUPERAR S.A.S."/>
    <s v="80999005            "/>
    <x v="2"/>
    <m/>
    <m/>
    <m/>
    <s v="002985"/>
    <s v="COSTOS RECUPERAR JULIO      "/>
    <s v="07/31/2019"/>
    <n v="1086146"/>
    <n v="0"/>
    <n v="1086146"/>
    <x v="8"/>
    <s v="Costos"/>
  </r>
  <r>
    <s v="2019"/>
    <x v="6"/>
    <s v="31"/>
    <x v="0"/>
    <s v="000011657"/>
    <s v="000081905"/>
    <n v="6105050501"/>
    <s v="COSTOS MANEJO DE DESPERD.     "/>
    <s v="  900442201"/>
    <s v="RECUPERAR S.A.S."/>
    <s v="80999005            "/>
    <x v="2"/>
    <m/>
    <m/>
    <m/>
    <s v="002999"/>
    <s v="COSTOS RECUPERAR JULIO      "/>
    <s v="07/31/2019"/>
    <n v="13236615"/>
    <n v="0"/>
    <n v="13236615"/>
    <x v="8"/>
    <s v="Costos"/>
  </r>
  <r>
    <s v="2019"/>
    <x v="10"/>
    <s v="30"/>
    <x v="0"/>
    <s v="000011919"/>
    <s v="000083079"/>
    <n v="6105050501"/>
    <s v="COSTOS MANEJO DE DESPERD.     "/>
    <s v="  900442201"/>
    <s v="RECUPERAR S.A.S."/>
    <s v="80999005            "/>
    <x v="2"/>
    <m/>
    <m/>
    <m/>
    <s v="003426"/>
    <s v="COSTOS RECUPERAR AGOSTO     "/>
    <s v="08/30/2019"/>
    <n v="1086146"/>
    <n v="0"/>
    <n v="1086146"/>
    <x v="8"/>
    <s v="Costos"/>
  </r>
  <r>
    <s v="2019"/>
    <x v="10"/>
    <s v="30"/>
    <x v="0"/>
    <s v="000011919"/>
    <s v="000083079"/>
    <n v="6105050501"/>
    <s v="COSTOS MANEJO DE DESPERD.     "/>
    <s v="  900442201"/>
    <s v="RECUPERAR S.A.S."/>
    <s v="80999005            "/>
    <x v="2"/>
    <m/>
    <m/>
    <m/>
    <s v="003427"/>
    <s v="COSTOS RECUPERAR AGOSTO     "/>
    <s v="08/30/2019"/>
    <n v="651688"/>
    <n v="0"/>
    <n v="651688"/>
    <x v="8"/>
    <s v="Costos"/>
  </r>
  <r>
    <s v="2019"/>
    <x v="10"/>
    <s v="30"/>
    <x v="0"/>
    <s v="000011920"/>
    <s v="000083075"/>
    <n v="6105050501"/>
    <s v="COSTOS MANEJO DE DESPERD.     "/>
    <s v="  900442201"/>
    <s v="RECUPERAR S.A.S."/>
    <s v="80999005            "/>
    <x v="2"/>
    <m/>
    <m/>
    <m/>
    <s v="003433"/>
    <s v="COSTOS RECUPERAR AGOSTO     "/>
    <s v="08/30/2019"/>
    <n v="11447873"/>
    <n v="0"/>
    <n v="11447873"/>
    <x v="8"/>
    <s v="Costos"/>
  </r>
  <r>
    <s v="2019"/>
    <x v="7"/>
    <s v="30"/>
    <x v="0"/>
    <s v="000012072"/>
    <s v="000084319"/>
    <n v="6105050501"/>
    <s v="COSTOS MANEJO DE DESPERD.     "/>
    <s v="  900442201"/>
    <s v="RECUPERAR S.A.S."/>
    <s v="80999005            "/>
    <x v="2"/>
    <m/>
    <m/>
    <m/>
    <s v="002940"/>
    <s v="COSTOS RECUPERAR SEPTIEMBRE "/>
    <s v="09/30/2019"/>
    <n v="10690272"/>
    <n v="0"/>
    <n v="10690272"/>
    <x v="8"/>
    <s v="Costos"/>
  </r>
  <r>
    <s v="2019"/>
    <x v="7"/>
    <s v="30"/>
    <x v="0"/>
    <s v="000012074"/>
    <s v="000084321"/>
    <n v="6105050501"/>
    <s v="COSTOS MANEJO DE DESPERD.     "/>
    <s v="  900442201"/>
    <s v="RECUPERAR S.A.S."/>
    <s v="80999005            "/>
    <x v="2"/>
    <m/>
    <m/>
    <m/>
    <s v="002962"/>
    <s v="COSTOS RECUPERAR SEPTIEMBRE "/>
    <s v="09/30/2019"/>
    <n v="1086146"/>
    <n v="0"/>
    <n v="1086146"/>
    <x v="8"/>
    <s v="Costos"/>
  </r>
  <r>
    <s v="2019"/>
    <x v="11"/>
    <s v="30"/>
    <x v="0"/>
    <s v="000012270"/>
    <s v="000085548"/>
    <n v="6105050501"/>
    <s v="COSTOS MANEJO DE DESPERD.     "/>
    <s v="  900442201"/>
    <s v="RECUPERAR S.A.S."/>
    <s v="80999005            "/>
    <x v="2"/>
    <m/>
    <m/>
    <m/>
    <s v="003146"/>
    <s v="COSTOS RECUPERAR OCTUBRE    "/>
    <s v="10/30/2019"/>
    <n v="11415796"/>
    <n v="0"/>
    <n v="11415796"/>
    <x v="8"/>
    <s v="Costos"/>
  </r>
  <r>
    <s v="2019"/>
    <x v="11"/>
    <s v="30"/>
    <x v="0"/>
    <s v="000012272"/>
    <s v="000085550"/>
    <n v="6105050501"/>
    <s v="COSTOS MANEJO DE DESPERD.     "/>
    <s v="  900442201"/>
    <s v="RECUPERAR S.A.S."/>
    <s v="80999005            "/>
    <x v="2"/>
    <m/>
    <m/>
    <m/>
    <s v="003168"/>
    <s v="COSTOS RECUPERAR OCTUBRE    "/>
    <s v="10/30/2019"/>
    <n v="1086146"/>
    <n v="0"/>
    <n v="1086146"/>
    <x v="8"/>
    <s v="Costos"/>
  </r>
  <r>
    <s v="2019"/>
    <x v="8"/>
    <s v="29"/>
    <x v="0"/>
    <s v="000012437"/>
    <s v="000012437"/>
    <n v="6105050501"/>
    <s v="COSTOS MANEJO DE DESPERD.     "/>
    <s v="  900442201"/>
    <s v="RECUPERAR S.A.S."/>
    <s v="80999005            "/>
    <x v="2"/>
    <m/>
    <m/>
    <m/>
    <s v="003214"/>
    <s v="COSTOS RECUPERAR NOVIEMBRE  "/>
    <s v="11/29/2019"/>
    <n v="1086146"/>
    <n v="0"/>
    <n v="1086146"/>
    <x v="8"/>
    <s v="Costos"/>
  </r>
  <r>
    <s v="2019"/>
    <x v="8"/>
    <s v="29"/>
    <x v="0"/>
    <s v="000012438"/>
    <s v="000012438"/>
    <n v="6105050501"/>
    <s v="COSTOS MANEJO DE DESPERD.     "/>
    <s v="  900442201"/>
    <s v="RECUPERAR S.A.S."/>
    <s v="80999005            "/>
    <x v="2"/>
    <m/>
    <m/>
    <m/>
    <s v="003221"/>
    <s v="COSTOS RECUPERAR NOVIEMBRE  "/>
    <s v="11/29/2019"/>
    <n v="12523455"/>
    <n v="0"/>
    <n v="12523455"/>
    <x v="8"/>
    <s v="Costos"/>
  </r>
  <r>
    <s v="2019"/>
    <x v="9"/>
    <s v="30"/>
    <x v="0"/>
    <s v="000012593"/>
    <s v="000091376"/>
    <n v="6105050501"/>
    <s v="COSTOS MANEJO DE DESPERD.     "/>
    <s v="  900442201"/>
    <s v="RECUPERAR S.A.S."/>
    <s v="80999005            "/>
    <x v="2"/>
    <m/>
    <m/>
    <m/>
    <s v="003258"/>
    <s v="COSTOS RECUPERAR DICIEMBRE  "/>
    <s v="12/30/2019"/>
    <n v="13679230"/>
    <n v="0"/>
    <n v="13679230"/>
    <x v="8"/>
    <s v="Costos"/>
  </r>
  <r>
    <s v="2019"/>
    <x v="9"/>
    <s v="30"/>
    <x v="0"/>
    <s v="000012595"/>
    <s v="000091378"/>
    <n v="6105050501"/>
    <s v="COSTOS MANEJO DE DESPERD.     "/>
    <s v="  900442201"/>
    <s v="RECUPERAR S.A.S."/>
    <s v="80999005            "/>
    <x v="2"/>
    <m/>
    <m/>
    <m/>
    <s v="003276"/>
    <s v="COSTOS RECUPERAR DICIEMBRE  "/>
    <s v="12/30/2019"/>
    <n v="1086146"/>
    <n v="0"/>
    <n v="1086146"/>
    <x v="8"/>
    <s v="Costos"/>
  </r>
  <r>
    <s v="2019"/>
    <x v="0"/>
    <s v="31"/>
    <x v="0"/>
    <s v="000010542"/>
    <s v="000074886"/>
    <n v="6105050501"/>
    <s v="COSTOS MANEJO DE DESPERD.     "/>
    <s v="  900442201"/>
    <s v="RECUPERAR S.A.S."/>
    <s v="80999006            "/>
    <x v="5"/>
    <m/>
    <m/>
    <m/>
    <s v="004424"/>
    <s v="COSTOS RECUPERAR ENERO      "/>
    <s v="01/31/2019"/>
    <n v="5375671"/>
    <n v="0"/>
    <n v="5375671"/>
    <x v="8"/>
    <s v="Costos"/>
  </r>
  <r>
    <s v="2019"/>
    <x v="0"/>
    <s v="31"/>
    <x v="0"/>
    <s v="000010543"/>
    <s v="000074887"/>
    <n v="6105050501"/>
    <s v="COSTOS MANEJO DE DESPERD.     "/>
    <s v="  900442201"/>
    <s v="RECUPERAR S.A.S."/>
    <s v="80999006            "/>
    <x v="5"/>
    <m/>
    <m/>
    <m/>
    <s v="004438"/>
    <s v="COSTOS RECUPERAR ENERO      "/>
    <s v="01/31/2019"/>
    <n v="1571823"/>
    <n v="0"/>
    <n v="1571823"/>
    <x v="8"/>
    <s v="Costos"/>
  </r>
  <r>
    <s v="2019"/>
    <x v="1"/>
    <s v="28"/>
    <x v="0"/>
    <s v="000010760"/>
    <s v="000076080"/>
    <n v="6105050501"/>
    <s v="COSTOS MANEJO DE DESPERD.     "/>
    <s v="  900442201"/>
    <s v="RECUPERAR S.A.S."/>
    <s v="80999006            "/>
    <x v="5"/>
    <m/>
    <m/>
    <m/>
    <s v="003277"/>
    <s v="COSTO RECUPERAR FEB         "/>
    <s v="02/28/2019"/>
    <n v="1571823"/>
    <n v="0"/>
    <n v="1571823"/>
    <x v="8"/>
    <s v="Costos"/>
  </r>
  <r>
    <s v="2019"/>
    <x v="1"/>
    <s v="28"/>
    <x v="0"/>
    <s v="000010761"/>
    <s v="000076081"/>
    <n v="6105050501"/>
    <s v="COSTOS MANEJO DE DESPERD.     "/>
    <s v="  900442201"/>
    <s v="RECUPERAR S.A.S."/>
    <s v="80999006            "/>
    <x v="5"/>
    <m/>
    <m/>
    <m/>
    <s v="003282"/>
    <s v="COSTO RECUPERAR FEB         "/>
    <s v="02/28/2019"/>
    <n v="434458"/>
    <n v="0"/>
    <n v="434458"/>
    <x v="8"/>
    <s v="Costos"/>
  </r>
  <r>
    <s v="2019"/>
    <x v="1"/>
    <s v="28"/>
    <x v="0"/>
    <s v="000010762"/>
    <s v="000076079"/>
    <n v="6105050501"/>
    <s v="COSTOS MANEJO DE DESPERD.     "/>
    <s v="  900442201"/>
    <s v="RECUPERAR S.A.S."/>
    <s v="80999006            "/>
    <x v="5"/>
    <m/>
    <m/>
    <m/>
    <s v="003293"/>
    <s v="COSTO RECUPERAR FEB         "/>
    <s v="02/28/2019"/>
    <n v="4670554"/>
    <n v="0"/>
    <n v="4670554"/>
    <x v="8"/>
    <s v="Costos"/>
  </r>
  <r>
    <s v="2019"/>
    <x v="2"/>
    <s v="30"/>
    <x v="0"/>
    <s v="000010928"/>
    <s v="000077209"/>
    <n v="6105050501"/>
    <s v="COSTOS MANEJO DE DESPERD.     "/>
    <s v="  900442201"/>
    <s v="RECUPERAR S.A.S."/>
    <s v="80999006            "/>
    <x v="5"/>
    <m/>
    <m/>
    <m/>
    <s v="002806"/>
    <s v="COSTOS RECUPERAR MARZO      "/>
    <s v="03/30/2019"/>
    <n v="4780823"/>
    <n v="0"/>
    <n v="4780823"/>
    <x v="8"/>
    <s v="Costos"/>
  </r>
  <r>
    <s v="2019"/>
    <x v="2"/>
    <s v="30"/>
    <x v="0"/>
    <s v="000010930"/>
    <s v="000077211"/>
    <n v="6105050501"/>
    <s v="COSTOS MANEJO DE DESPERD.     "/>
    <s v="  900442201"/>
    <s v="RECUPERAR S.A.S."/>
    <s v="80999006            "/>
    <x v="5"/>
    <m/>
    <m/>
    <m/>
    <s v="002827"/>
    <s v="COSTOS RECUPERAR MARZO      "/>
    <s v="03/30/2019"/>
    <n v="1571823"/>
    <n v="0"/>
    <n v="1571823"/>
    <x v="8"/>
    <s v="Costos"/>
  </r>
  <r>
    <s v="2019"/>
    <x v="2"/>
    <s v="30"/>
    <x v="0"/>
    <s v="000010931"/>
    <s v="000077210"/>
    <n v="6105050501"/>
    <s v="COSTOS MANEJO DE DESPERD.     "/>
    <s v="  900442201"/>
    <s v="RECUPERAR S.A.S."/>
    <s v="80999006            "/>
    <x v="5"/>
    <m/>
    <m/>
    <m/>
    <s v="002832"/>
    <s v="COSTO RECUPERAR MARZO       "/>
    <s v="03/30/2019"/>
    <n v="265995"/>
    <n v="0"/>
    <n v="265995"/>
    <x v="8"/>
    <s v="Costos"/>
  </r>
  <r>
    <s v="2019"/>
    <x v="3"/>
    <s v="30"/>
    <x v="0"/>
    <s v="000011115"/>
    <s v="000078347"/>
    <n v="6105050501"/>
    <s v="COSTOS MANEJO DE DESPERD.     "/>
    <s v="  900442201"/>
    <s v="RECUPERAR S.A.S."/>
    <s v="80999006            "/>
    <x v="5"/>
    <m/>
    <m/>
    <m/>
    <s v="003121"/>
    <s v="COSTOS RECICLAJE ABRIL      "/>
    <s v="04/30/2019"/>
    <n v="4780823"/>
    <n v="0"/>
    <n v="4780823"/>
    <x v="8"/>
    <s v="Costos"/>
  </r>
  <r>
    <s v="2019"/>
    <x v="3"/>
    <s v="30"/>
    <x v="0"/>
    <s v="000011116"/>
    <s v="000078349"/>
    <n v="6105050501"/>
    <s v="COSTOS MANEJO DE DESPERD.     "/>
    <s v="  900442201"/>
    <s v="RECUPERAR S.A.S."/>
    <s v="80999006            "/>
    <x v="5"/>
    <m/>
    <m/>
    <m/>
    <s v="003133"/>
    <s v="COSTOS RECICLAJE ABRIL      "/>
    <s v="04/30/2019"/>
    <n v="265995"/>
    <n v="0"/>
    <n v="265995"/>
    <x v="8"/>
    <s v="Costos"/>
  </r>
  <r>
    <s v="2019"/>
    <x v="3"/>
    <s v="30"/>
    <x v="0"/>
    <s v="000011117"/>
    <s v="000078351"/>
    <n v="6105050501"/>
    <s v="COSTOS MANEJO DE DESPERD.     "/>
    <s v="  900442201"/>
    <s v="RECUPERAR S.A.S."/>
    <s v="80999006            "/>
    <x v="5"/>
    <m/>
    <m/>
    <m/>
    <s v="003142"/>
    <s v="COSTOS RECICLAJE ABRIL      "/>
    <s v="04/30/2019"/>
    <n v="1571823"/>
    <n v="0"/>
    <n v="1571823"/>
    <x v="8"/>
    <s v="Costos"/>
  </r>
  <r>
    <s v="2019"/>
    <x v="4"/>
    <s v="31"/>
    <x v="0"/>
    <s v="000011302"/>
    <s v="000079852"/>
    <n v="6105050501"/>
    <s v="COSTOS MANEJO DE DESPERD.     "/>
    <s v="  900442201"/>
    <s v="RECUPERAR S.A.S."/>
    <s v="80999006            "/>
    <x v="5"/>
    <m/>
    <m/>
    <m/>
    <s v="005335"/>
    <s v="COSTOS RECICLAJE MAYO       "/>
    <s v="05/31/2019"/>
    <n v="1571823"/>
    <n v="0"/>
    <n v="1571823"/>
    <x v="8"/>
    <s v="Costos"/>
  </r>
  <r>
    <s v="2019"/>
    <x v="4"/>
    <s v="31"/>
    <x v="0"/>
    <s v="000011303"/>
    <s v="000079583"/>
    <n v="6105050501"/>
    <s v="COSTOS MANEJO DE DESPERD.     "/>
    <s v="  900442201"/>
    <s v="RECUPERAR S.A.S."/>
    <s v="80999006            "/>
    <x v="5"/>
    <m/>
    <m/>
    <m/>
    <s v="005340"/>
    <s v="COSTOS RECICLAJE MAYO       "/>
    <s v="05/31/2019"/>
    <n v="528805"/>
    <n v="0"/>
    <n v="528805"/>
    <x v="8"/>
    <s v="Costos"/>
  </r>
  <r>
    <s v="2019"/>
    <x v="4"/>
    <s v="31"/>
    <x v="0"/>
    <s v="000011321"/>
    <s v="000079851"/>
    <n v="6105050501"/>
    <s v="COSTOS MANEJO DE DESPERD.     "/>
    <s v="  900442201"/>
    <s v="RECUPERAR S.A.S."/>
    <s v="80999006            "/>
    <x v="5"/>
    <m/>
    <m/>
    <m/>
    <s v="005766"/>
    <s v="COSTOS RECUPERAR MAYO       "/>
    <s v="05/31/2019"/>
    <n v="4468571"/>
    <n v="0"/>
    <n v="4468571"/>
    <x v="8"/>
    <s v="Costos"/>
  </r>
  <r>
    <s v="2019"/>
    <x v="5"/>
    <s v="28"/>
    <x v="0"/>
    <s v="000011484"/>
    <s v="000080678"/>
    <n v="6105050501"/>
    <s v="COSTOS MANEJO DE DESPERD.     "/>
    <s v="  900442201"/>
    <s v="RECUPERAR S.A.S."/>
    <s v="80999006            "/>
    <x v="5"/>
    <m/>
    <m/>
    <m/>
    <s v="002676"/>
    <s v="COSTOS RECUPERAR JUNIO      "/>
    <s v="06/28/2019"/>
    <n v="4650506"/>
    <n v="0"/>
    <n v="4650506"/>
    <x v="8"/>
    <s v="Costos"/>
  </r>
  <r>
    <s v="2019"/>
    <x v="5"/>
    <s v="28"/>
    <x v="0"/>
    <s v="000011485"/>
    <s v="000080679"/>
    <n v="6105050501"/>
    <s v="COSTOS MANEJO DE DESPERD.     "/>
    <s v="  900442201"/>
    <s v="RECUPERAR S.A.S."/>
    <s v="80999006            "/>
    <x v="5"/>
    <m/>
    <m/>
    <m/>
    <s v="002687"/>
    <s v="COSTOS RECUPERAR JUNIO      "/>
    <s v="06/28/2019"/>
    <n v="434458"/>
    <n v="0"/>
    <n v="434458"/>
    <x v="8"/>
    <s v="Costos"/>
  </r>
  <r>
    <s v="2019"/>
    <x v="5"/>
    <s v="28"/>
    <x v="0"/>
    <s v="000011486"/>
    <s v="000806870"/>
    <n v="6105050501"/>
    <s v="COSTOS MANEJO DE DESPERD.     "/>
    <s v="  900442201"/>
    <s v="RECUPERAR S.A.S."/>
    <s v="80999006            "/>
    <x v="5"/>
    <m/>
    <m/>
    <m/>
    <s v="002696"/>
    <s v="COSTOS RECICLAJE JUNIO      "/>
    <s v="06/28/2019"/>
    <n v="1571823"/>
    <n v="0"/>
    <n v="1571823"/>
    <x v="8"/>
    <s v="Costos"/>
  </r>
  <r>
    <s v="2019"/>
    <x v="6"/>
    <s v="31"/>
    <x v="0"/>
    <s v="000011655"/>
    <s v="000081907"/>
    <n v="6105050501"/>
    <s v="COSTOS MANEJO DE DESPERD.     "/>
    <s v="  900442201"/>
    <s v="RECUPERAR S.A.S."/>
    <s v="80999006            "/>
    <x v="5"/>
    <m/>
    <m/>
    <m/>
    <s v="002983"/>
    <s v="COSTOS RECUPERAR JULIO      "/>
    <s v="07/31/2019"/>
    <n v="434458"/>
    <n v="0"/>
    <n v="434458"/>
    <x v="8"/>
    <s v="Costos"/>
  </r>
  <r>
    <s v="2019"/>
    <x v="6"/>
    <s v="31"/>
    <x v="0"/>
    <s v="000011656"/>
    <s v="000081908"/>
    <n v="6105050501"/>
    <s v="COSTOS MANEJO DE DESPERD.     "/>
    <s v="  900442201"/>
    <s v="RECUPERAR S.A.S."/>
    <s v="80999006            "/>
    <x v="5"/>
    <m/>
    <m/>
    <m/>
    <s v="002992"/>
    <s v="COSTOS RECUPERAR JULIO      "/>
    <s v="07/31/2019"/>
    <n v="1571823"/>
    <n v="0"/>
    <n v="1571823"/>
    <x v="8"/>
    <s v="Costos"/>
  </r>
  <r>
    <s v="2019"/>
    <x v="6"/>
    <s v="31"/>
    <x v="0"/>
    <s v="000011657"/>
    <s v="000081905"/>
    <n v="6105050501"/>
    <s v="COSTOS MANEJO DE DESPERD.     "/>
    <s v="  900442201"/>
    <s v="RECUPERAR S.A.S."/>
    <s v="80999006            "/>
    <x v="5"/>
    <m/>
    <m/>
    <m/>
    <s v="003001"/>
    <s v="COSTOS RECUPERAR JULIO      "/>
    <s v="07/31/2019"/>
    <n v="5309507"/>
    <n v="0"/>
    <n v="5309507"/>
    <x v="8"/>
    <s v="Costos"/>
  </r>
  <r>
    <s v="2019"/>
    <x v="10"/>
    <s v="30"/>
    <x v="0"/>
    <s v="000011918"/>
    <s v="000083078"/>
    <n v="6105050501"/>
    <s v="COSTOS MANEJO DE DESPERD.     "/>
    <s v="  900442201"/>
    <s v="RECUPERAR S.A.S."/>
    <s v="80999006            "/>
    <x v="5"/>
    <m/>
    <m/>
    <m/>
    <s v="003419"/>
    <s v="COSTOS RECUPERAR AGOSTO     "/>
    <s v="08/30/2019"/>
    <n v="1571823"/>
    <n v="0"/>
    <n v="1571823"/>
    <x v="8"/>
    <s v="Costos"/>
  </r>
  <r>
    <s v="2019"/>
    <x v="10"/>
    <s v="30"/>
    <x v="0"/>
    <s v="000011919"/>
    <s v="000083079"/>
    <n v="6105050501"/>
    <s v="COSTOS MANEJO DE DESPERD.     "/>
    <s v="  900442201"/>
    <s v="RECUPERAR S.A.S."/>
    <s v="80999006            "/>
    <x v="5"/>
    <m/>
    <m/>
    <m/>
    <s v="003424"/>
    <s v="COSTOS RECUPERAR AGOSTO     "/>
    <s v="08/30/2019"/>
    <n v="434458"/>
    <n v="0"/>
    <n v="434458"/>
    <x v="8"/>
    <s v="Costos"/>
  </r>
  <r>
    <s v="2019"/>
    <x v="10"/>
    <s v="30"/>
    <x v="0"/>
    <s v="000011920"/>
    <s v="000083075"/>
    <n v="6105050501"/>
    <s v="COSTOS MANEJO DE DESPERD.     "/>
    <s v="  900442201"/>
    <s v="RECUPERAR S.A.S."/>
    <s v="80999006            "/>
    <x v="5"/>
    <m/>
    <m/>
    <m/>
    <s v="003435"/>
    <s v="COSTOS RECUPERAR AGOSTO     "/>
    <s v="08/30/2019"/>
    <n v="4740725"/>
    <n v="0"/>
    <n v="4740725"/>
    <x v="8"/>
    <s v="Costos"/>
  </r>
  <r>
    <s v="2019"/>
    <x v="7"/>
    <s v="30"/>
    <x v="0"/>
    <s v="000012072"/>
    <s v="000084319"/>
    <n v="6105050501"/>
    <s v="COSTOS MANEJO DE DESPERD.     "/>
    <s v="  900442201"/>
    <s v="RECUPERAR S.A.S."/>
    <s v="80999006            "/>
    <x v="5"/>
    <m/>
    <m/>
    <m/>
    <s v="002942"/>
    <s v="COSTOS RECUPERAR SEPTIEMBRE "/>
    <s v="09/30/2019"/>
    <n v="4717469"/>
    <n v="0"/>
    <n v="4717469"/>
    <x v="8"/>
    <s v="Costos"/>
  </r>
  <r>
    <s v="2019"/>
    <x v="7"/>
    <s v="30"/>
    <x v="0"/>
    <s v="000012073"/>
    <s v="000084320"/>
    <n v="6105050501"/>
    <s v="COSTOS MANEJO DE DESPERD.     "/>
    <s v="  900442201"/>
    <s v="RECUPERAR S.A.S."/>
    <s v="80999006            "/>
    <x v="5"/>
    <m/>
    <m/>
    <m/>
    <s v="002955"/>
    <s v="COSTOS RECUPERAR SEPTIEMBRE "/>
    <s v="09/30/2019"/>
    <n v="1484747"/>
    <n v="0"/>
    <n v="1484747"/>
    <x v="8"/>
    <s v="Costos"/>
  </r>
  <r>
    <s v="2019"/>
    <x v="7"/>
    <s v="30"/>
    <x v="0"/>
    <s v="000012074"/>
    <s v="000084321"/>
    <n v="6105050501"/>
    <s v="COSTOS MANEJO DE DESPERD.     "/>
    <s v="  900442201"/>
    <s v="RECUPERAR S.A.S."/>
    <s v="80999006            "/>
    <x v="5"/>
    <m/>
    <m/>
    <m/>
    <s v="002960"/>
    <s v="COSTOS RECUPERAR SEPTIEMBRE "/>
    <s v="09/30/2019"/>
    <n v="434458"/>
    <n v="0"/>
    <n v="434458"/>
    <x v="8"/>
    <s v="Costos"/>
  </r>
  <r>
    <s v="2019"/>
    <x v="11"/>
    <s v="30"/>
    <x v="0"/>
    <s v="000012270"/>
    <s v="000085548"/>
    <n v="6105050501"/>
    <s v="COSTOS MANEJO DE DESPERD.     "/>
    <s v="  900442201"/>
    <s v="RECUPERAR S.A.S."/>
    <s v="80999006            "/>
    <x v="5"/>
    <m/>
    <m/>
    <m/>
    <s v="003148"/>
    <s v="COSTOS RECUPERAR OCTUBRE    "/>
    <s v="10/30/2019"/>
    <n v="4500140"/>
    <n v="0"/>
    <n v="4500140"/>
    <x v="8"/>
    <s v="Costos"/>
  </r>
  <r>
    <s v="2019"/>
    <x v="11"/>
    <s v="30"/>
    <x v="0"/>
    <s v="000012271"/>
    <s v="000085549"/>
    <n v="6105050501"/>
    <s v="COSTOS MANEJO DE DESPERD.     "/>
    <s v="  900442201"/>
    <s v="RECUPERAR S.A.S."/>
    <s v="80999006            "/>
    <x v="5"/>
    <m/>
    <m/>
    <m/>
    <s v="003161"/>
    <s v="COSTOS RECUPERAR OCTUBRE    "/>
    <s v="10/30/2019"/>
    <n v="1571823"/>
    <n v="0"/>
    <n v="1571823"/>
    <x v="8"/>
    <s v="Costos"/>
  </r>
  <r>
    <s v="2019"/>
    <x v="11"/>
    <s v="30"/>
    <x v="0"/>
    <s v="000012272"/>
    <s v="000085550"/>
    <n v="6105050501"/>
    <s v="COSTOS MANEJO DE DESPERD.     "/>
    <s v="  900442201"/>
    <s v="RECUPERAR S.A.S."/>
    <s v="80999006            "/>
    <x v="5"/>
    <m/>
    <m/>
    <m/>
    <s v="003166"/>
    <s v="COSTOS RECUPERAR OCTUBRE    "/>
    <s v="10/30/2019"/>
    <n v="434458"/>
    <n v="0"/>
    <n v="434458"/>
    <x v="8"/>
    <s v="Costos"/>
  </r>
  <r>
    <s v="2019"/>
    <x v="8"/>
    <s v="29"/>
    <x v="0"/>
    <s v="000012436"/>
    <s v="000012436"/>
    <n v="6105050501"/>
    <s v="COSTOS MANEJO DE DESPERD.     "/>
    <s v="  900442201"/>
    <s v="RECUPERAR S.A.S."/>
    <s v="80999006            "/>
    <x v="5"/>
    <m/>
    <m/>
    <m/>
    <s v="003207"/>
    <s v="COSTOS RECUPERAR NOVIEMBRE  "/>
    <s v="11/29/2019"/>
    <n v="1571823"/>
    <n v="0"/>
    <n v="1571823"/>
    <x v="8"/>
    <s v="Costos"/>
  </r>
  <r>
    <s v="2019"/>
    <x v="8"/>
    <s v="29"/>
    <x v="0"/>
    <s v="000012437"/>
    <s v="000012437"/>
    <n v="6105050501"/>
    <s v="COSTOS MANEJO DE DESPERD.     "/>
    <s v="  900442201"/>
    <s v="RECUPERAR S.A.S."/>
    <s v="80999006            "/>
    <x v="5"/>
    <m/>
    <m/>
    <m/>
    <s v="003212"/>
    <s v="COSTOS RECUPERAR NOVIEMBRE  "/>
    <s v="11/29/2019"/>
    <n v="434458"/>
    <n v="0"/>
    <n v="434458"/>
    <x v="8"/>
    <s v="Costos"/>
  </r>
  <r>
    <s v="2019"/>
    <x v="8"/>
    <s v="29"/>
    <x v="0"/>
    <s v="000012438"/>
    <s v="000012438"/>
    <n v="6105050501"/>
    <s v="COSTOS MANEJO DE DESPERD.     "/>
    <s v="  900442201"/>
    <s v="RECUPERAR S.A.S."/>
    <s v="80999006            "/>
    <x v="5"/>
    <m/>
    <m/>
    <m/>
    <s v="003223"/>
    <s v="COSTOS RECUPERAR NOVIEMBRE  "/>
    <s v="11/29/2019"/>
    <n v="4456140"/>
    <n v="0"/>
    <n v="4456140"/>
    <x v="8"/>
    <s v="Costos"/>
  </r>
  <r>
    <s v="2019"/>
    <x v="9"/>
    <s v="30"/>
    <x v="0"/>
    <s v="000012593"/>
    <s v="000091376"/>
    <n v="6105050501"/>
    <s v="COSTOS MANEJO DE DESPERD.     "/>
    <s v="  900442201"/>
    <s v="RECUPERAR S.A.S."/>
    <s v="80999006            "/>
    <x v="5"/>
    <m/>
    <m/>
    <m/>
    <s v="003260"/>
    <s v="COSTOS RECUPERAR DICIEMBRE  "/>
    <s v="12/30/2019"/>
    <n v="5608410"/>
    <n v="0"/>
    <n v="5608410"/>
    <x v="8"/>
    <s v="Costos"/>
  </r>
  <r>
    <s v="2019"/>
    <x v="9"/>
    <s v="30"/>
    <x v="0"/>
    <s v="000012594"/>
    <s v="000091377"/>
    <n v="6105050501"/>
    <s v="COSTOS MANEJO DE DESPERD.     "/>
    <s v="  900442201"/>
    <s v="RECUPERAR S.A.S."/>
    <s v="80999006            "/>
    <x v="5"/>
    <m/>
    <m/>
    <m/>
    <s v="003269"/>
    <s v="COSTOS RECUPERAR DICIEMBRE  "/>
    <s v="12/30/2019"/>
    <n v="1571822"/>
    <n v="0"/>
    <n v="1571822"/>
    <x v="8"/>
    <s v="Costos"/>
  </r>
  <r>
    <s v="2019"/>
    <x v="9"/>
    <s v="30"/>
    <x v="0"/>
    <s v="000012595"/>
    <s v="000091378"/>
    <n v="6105050501"/>
    <s v="COSTOS MANEJO DE DESPERD.     "/>
    <s v="  900442201"/>
    <s v="RECUPERAR S.A.S."/>
    <s v="80999006            "/>
    <x v="5"/>
    <m/>
    <m/>
    <m/>
    <s v="003274"/>
    <s v="COSTOS RECUPERAR DICIEMBRE  "/>
    <s v="12/30/2019"/>
    <n v="434458"/>
    <n v="0"/>
    <n v="434458"/>
    <x v="8"/>
    <s v="Costos"/>
  </r>
  <r>
    <s v="2019"/>
    <x v="0"/>
    <s v="31"/>
    <x v="0"/>
    <s v="000010542"/>
    <s v="000074886"/>
    <n v="6105050501"/>
    <s v="COSTOS MANEJO DE DESPERD.     "/>
    <s v="  900442201"/>
    <s v="RECUPERAR S.A.S."/>
    <s v="80999008            "/>
    <x v="4"/>
    <m/>
    <m/>
    <m/>
    <s v="004423"/>
    <s v="COSTOS RECUPERAR ENERO      "/>
    <s v="01/31/2019"/>
    <n v="8705016"/>
    <n v="0"/>
    <n v="8705016"/>
    <x v="8"/>
    <s v="Costos"/>
  </r>
  <r>
    <s v="2019"/>
    <x v="1"/>
    <s v="28"/>
    <x v="0"/>
    <s v="000010761"/>
    <s v="000076081"/>
    <n v="6105050501"/>
    <s v="COSTOS MANEJO DE DESPERD.     "/>
    <s v="  900442201"/>
    <s v="RECUPERAR S.A.S."/>
    <s v="80999008            "/>
    <x v="4"/>
    <m/>
    <m/>
    <m/>
    <s v="003285"/>
    <s v="COSTO RECUPERAR FEB         "/>
    <s v="02/28/2019"/>
    <n v="651688"/>
    <n v="0"/>
    <n v="651688"/>
    <x v="8"/>
    <s v="Costos"/>
  </r>
  <r>
    <s v="2019"/>
    <x v="1"/>
    <s v="28"/>
    <x v="0"/>
    <s v="000010762"/>
    <s v="000076079"/>
    <n v="6105050501"/>
    <s v="COSTOS MANEJO DE DESPERD.     "/>
    <s v="  900442201"/>
    <s v="RECUPERAR S.A.S."/>
    <s v="80999008            "/>
    <x v="4"/>
    <m/>
    <m/>
    <m/>
    <s v="003292"/>
    <s v="COSTO RECUPERAR FEB         "/>
    <s v="02/28/2019"/>
    <n v="7631841"/>
    <n v="0"/>
    <n v="7631841"/>
    <x v="8"/>
    <s v="Costos"/>
  </r>
  <r>
    <s v="2019"/>
    <x v="2"/>
    <s v="30"/>
    <x v="0"/>
    <s v="000010928"/>
    <s v="000077209"/>
    <n v="6105050501"/>
    <s v="COSTOS MANEJO DE DESPERD.     "/>
    <s v="  900442201"/>
    <s v="RECUPERAR S.A.S."/>
    <s v="80999008            "/>
    <x v="4"/>
    <m/>
    <m/>
    <m/>
    <s v="002805"/>
    <s v="COSTOS RECUPERAR MARZO      "/>
    <s v="03/30/2019"/>
    <n v="7844358"/>
    <n v="0"/>
    <n v="7844358"/>
    <x v="8"/>
    <s v="Costos"/>
  </r>
  <r>
    <s v="2019"/>
    <x v="2"/>
    <s v="30"/>
    <x v="0"/>
    <s v="000010931"/>
    <s v="000077210"/>
    <n v="6105050501"/>
    <s v="COSTOS MANEJO DE DESPERD.     "/>
    <s v="  900442201"/>
    <s v="RECUPERAR S.A.S."/>
    <s v="80999008            "/>
    <x v="4"/>
    <m/>
    <m/>
    <m/>
    <s v="002835"/>
    <s v="COSTO RECUPERAR MARZO       "/>
    <s v="03/30/2019"/>
    <n v="398992"/>
    <n v="0"/>
    <n v="398992"/>
    <x v="8"/>
    <s v="Costos"/>
  </r>
  <r>
    <s v="2019"/>
    <x v="3"/>
    <s v="30"/>
    <x v="0"/>
    <s v="000011115"/>
    <s v="000078347"/>
    <n v="6105050501"/>
    <s v="COSTOS MANEJO DE DESPERD.     "/>
    <s v="  900442201"/>
    <s v="RECUPERAR S.A.S."/>
    <s v="80999008            "/>
    <x v="4"/>
    <m/>
    <m/>
    <m/>
    <s v="003120"/>
    <s v="COSTOS RECICLAJE ABRIL      "/>
    <s v="04/30/2019"/>
    <n v="7844358"/>
    <n v="0"/>
    <n v="7844358"/>
    <x v="8"/>
    <s v="Costos"/>
  </r>
  <r>
    <s v="2019"/>
    <x v="3"/>
    <s v="30"/>
    <x v="0"/>
    <s v="000011116"/>
    <s v="000078349"/>
    <n v="6105050501"/>
    <s v="COSTOS MANEJO DE DESPERD.     "/>
    <s v="  900442201"/>
    <s v="RECUPERAR S.A.S."/>
    <s v="80999008            "/>
    <x v="4"/>
    <m/>
    <m/>
    <m/>
    <s v="003136"/>
    <s v="COSTOS RECICLAJE ABRIL      "/>
    <s v="04/30/2019"/>
    <n v="398992"/>
    <n v="0"/>
    <n v="398992"/>
    <x v="8"/>
    <s v="Costos"/>
  </r>
  <r>
    <s v="2019"/>
    <x v="4"/>
    <s v="31"/>
    <x v="0"/>
    <s v="000011303"/>
    <s v="000079583"/>
    <n v="6105050501"/>
    <s v="COSTOS MANEJO DE DESPERD.     "/>
    <s v="  900442201"/>
    <s v="RECUPERAR S.A.S."/>
    <s v="80999008            "/>
    <x v="4"/>
    <m/>
    <m/>
    <m/>
    <s v="005343"/>
    <s v="COSTOS RECICLAJE MAYO       "/>
    <s v="05/31/2019"/>
    <n v="793207"/>
    <n v="0"/>
    <n v="793207"/>
    <x v="8"/>
    <s v="Costos"/>
  </r>
  <r>
    <s v="2019"/>
    <x v="4"/>
    <s v="31"/>
    <x v="0"/>
    <s v="000011321"/>
    <s v="000079851"/>
    <n v="6105050501"/>
    <s v="COSTOS MANEJO DE DESPERD.     "/>
    <s v="  900442201"/>
    <s v="RECUPERAR S.A.S."/>
    <s v="80999008            "/>
    <x v="4"/>
    <m/>
    <m/>
    <m/>
    <s v="005765"/>
    <s v="COSTOS RECUPERAR MAYO       "/>
    <s v="05/31/2019"/>
    <n v="7501913"/>
    <n v="0"/>
    <n v="7501913"/>
    <x v="8"/>
    <s v="Costos"/>
  </r>
  <r>
    <s v="2019"/>
    <x v="5"/>
    <s v="28"/>
    <x v="0"/>
    <s v="000011484"/>
    <s v="000080678"/>
    <n v="6105050501"/>
    <s v="COSTOS MANEJO DE DESPERD.     "/>
    <s v="  900442201"/>
    <s v="RECUPERAR S.A.S."/>
    <s v="80999008            "/>
    <x v="4"/>
    <m/>
    <m/>
    <m/>
    <s v="002675"/>
    <s v="COSTOS RECUPERAR JUNIO      "/>
    <s v="06/28/2019"/>
    <n v="7704017"/>
    <n v="0"/>
    <n v="7704017"/>
    <x v="8"/>
    <s v="Costos"/>
  </r>
  <r>
    <s v="2019"/>
    <x v="5"/>
    <s v="28"/>
    <x v="0"/>
    <s v="000011485"/>
    <s v="000080679"/>
    <n v="6105050501"/>
    <s v="COSTOS MANEJO DE DESPERD.     "/>
    <s v="  900442201"/>
    <s v="RECUPERAR S.A.S."/>
    <s v="80999008            "/>
    <x v="4"/>
    <m/>
    <m/>
    <m/>
    <s v="002690"/>
    <s v="COSTOS RECUPERAR JUNIO      "/>
    <s v="06/28/2019"/>
    <n v="651688"/>
    <n v="0"/>
    <n v="651688"/>
    <x v="8"/>
    <s v="Costos"/>
  </r>
  <r>
    <s v="2019"/>
    <x v="6"/>
    <s v="31"/>
    <x v="0"/>
    <s v="000011655"/>
    <s v="000081907"/>
    <n v="6105050501"/>
    <s v="COSTOS MANEJO DE DESPERD.     "/>
    <s v="  900442201"/>
    <s v="RECUPERAR S.A.S."/>
    <s v="80999008            "/>
    <x v="4"/>
    <m/>
    <m/>
    <m/>
    <s v="002986"/>
    <s v="COSTOS RECUPERAR JULIO      "/>
    <s v="07/31/2019"/>
    <n v="651688"/>
    <n v="0"/>
    <n v="651688"/>
    <x v="8"/>
    <s v="Costos"/>
  </r>
  <r>
    <s v="2019"/>
    <x v="6"/>
    <s v="31"/>
    <x v="0"/>
    <s v="000011657"/>
    <s v="000081905"/>
    <n v="6105050501"/>
    <s v="COSTOS MANEJO DE DESPERD.     "/>
    <s v="  900442201"/>
    <s v="RECUPERAR S.A.S."/>
    <s v="80999008            "/>
    <x v="4"/>
    <m/>
    <m/>
    <m/>
    <s v="003000"/>
    <s v="COSTOS RECUPERAR JULIO      "/>
    <s v="07/31/2019"/>
    <n v="7862802"/>
    <n v="0"/>
    <n v="7862802"/>
    <x v="8"/>
    <s v="Costos"/>
  </r>
  <r>
    <s v="2019"/>
    <x v="10"/>
    <s v="30"/>
    <x v="0"/>
    <s v="000011920"/>
    <s v="000083075"/>
    <n v="6105050501"/>
    <s v="COSTOS MANEJO DE DESPERD.     "/>
    <s v="  900442201"/>
    <s v="RECUPERAR S.A.S."/>
    <s v="80999008            "/>
    <x v="4"/>
    <m/>
    <m/>
    <m/>
    <s v="003434"/>
    <s v="COSTOS RECUPERAR AGOSTO     "/>
    <s v="08/30/2019"/>
    <n v="7985720"/>
    <n v="0"/>
    <n v="7985720"/>
    <x v="8"/>
    <s v="Costos"/>
  </r>
  <r>
    <s v="2019"/>
    <x v="7"/>
    <s v="30"/>
    <x v="0"/>
    <s v="000012072"/>
    <s v="000084319"/>
    <n v="6105050501"/>
    <s v="COSTOS MANEJO DE DESPERD.     "/>
    <s v="  900442201"/>
    <s v="RECUPERAR S.A.S."/>
    <s v="80999008            "/>
    <x v="4"/>
    <m/>
    <m/>
    <m/>
    <s v="002941"/>
    <s v="COSTOS RECUPERAR SEPTIEMBRE "/>
    <s v="09/30/2019"/>
    <n v="8912881"/>
    <n v="0"/>
    <n v="8912881"/>
    <x v="8"/>
    <s v="Costos"/>
  </r>
  <r>
    <s v="2019"/>
    <x v="7"/>
    <s v="30"/>
    <x v="0"/>
    <s v="000012074"/>
    <s v="000084321"/>
    <n v="6105050501"/>
    <s v="COSTOS MANEJO DE DESPERD.     "/>
    <s v="  900442201"/>
    <s v="RECUPERAR S.A.S."/>
    <s v="80999008            "/>
    <x v="4"/>
    <m/>
    <m/>
    <m/>
    <s v="002963"/>
    <s v="COSTOS RECUPERAR SEPTIEMBRE "/>
    <s v="09/30/2019"/>
    <n v="651688"/>
    <n v="0"/>
    <n v="651688"/>
    <x v="8"/>
    <s v="Costos"/>
  </r>
  <r>
    <s v="2019"/>
    <x v="11"/>
    <s v="30"/>
    <x v="0"/>
    <s v="000012270"/>
    <s v="000085548"/>
    <n v="6105050501"/>
    <s v="COSTOS MANEJO DE DESPERD.     "/>
    <s v="  900442201"/>
    <s v="RECUPERAR S.A.S."/>
    <s v="80999008            "/>
    <x v="4"/>
    <m/>
    <m/>
    <m/>
    <s v="003147"/>
    <s v="COSTOS RECUPERAR OCTUBRE    "/>
    <s v="10/30/2019"/>
    <n v="8521663"/>
    <n v="0"/>
    <n v="8521663"/>
    <x v="8"/>
    <s v="Costos"/>
  </r>
  <r>
    <s v="2019"/>
    <x v="11"/>
    <s v="30"/>
    <x v="0"/>
    <s v="000012272"/>
    <s v="000085550"/>
    <n v="6105050501"/>
    <s v="COSTOS MANEJO DE DESPERD.     "/>
    <s v="  900442201"/>
    <s v="RECUPERAR S.A.S."/>
    <s v="80999008            "/>
    <x v="4"/>
    <m/>
    <m/>
    <m/>
    <s v="003169"/>
    <s v="COSTOS RECUPERAR OCTUBRE    "/>
    <s v="10/30/2019"/>
    <n v="651688"/>
    <n v="0"/>
    <n v="651688"/>
    <x v="8"/>
    <s v="Costos"/>
  </r>
  <r>
    <s v="2019"/>
    <x v="8"/>
    <s v="29"/>
    <x v="0"/>
    <s v="000012437"/>
    <s v="000012437"/>
    <n v="6105050501"/>
    <s v="COSTOS MANEJO DE DESPERD.     "/>
    <s v="  900442201"/>
    <s v="RECUPERAR S.A.S."/>
    <s v="80999008            "/>
    <x v="4"/>
    <m/>
    <m/>
    <m/>
    <s v="003215"/>
    <s v="COSTOS RECUPERAR NOVIEMBRE  "/>
    <s v="11/29/2019"/>
    <n v="651688"/>
    <n v="0"/>
    <n v="651688"/>
    <x v="8"/>
    <s v="Costos"/>
  </r>
  <r>
    <s v="2019"/>
    <x v="8"/>
    <s v="29"/>
    <x v="0"/>
    <s v="000012438"/>
    <s v="000012438"/>
    <n v="6105050501"/>
    <s v="COSTOS MANEJO DE DESPERD.     "/>
    <s v="  900442201"/>
    <s v="RECUPERAR S.A.S."/>
    <s v="80999008            "/>
    <x v="4"/>
    <m/>
    <m/>
    <m/>
    <s v="003222"/>
    <s v="COSTOS RECUPERAR NOVIEMBRE  "/>
    <s v="11/29/2019"/>
    <n v="8380812"/>
    <n v="0"/>
    <n v="8380812"/>
    <x v="8"/>
    <s v="Costos"/>
  </r>
  <r>
    <s v="2019"/>
    <x v="9"/>
    <s v="30"/>
    <x v="0"/>
    <s v="000012593"/>
    <s v="000091376"/>
    <n v="6105050501"/>
    <s v="COSTOS MANEJO DE DESPERD.     "/>
    <s v="  900442201"/>
    <s v="RECUPERAR S.A.S."/>
    <s v="80999008            "/>
    <x v="4"/>
    <m/>
    <m/>
    <m/>
    <s v="003259"/>
    <s v="COSTOS RECUPERAR DICIEMBRE  "/>
    <s v="12/30/2019"/>
    <n v="10968769"/>
    <n v="0"/>
    <n v="10968769"/>
    <x v="8"/>
    <s v="Costos"/>
  </r>
  <r>
    <s v="2019"/>
    <x v="9"/>
    <s v="30"/>
    <x v="0"/>
    <s v="000012595"/>
    <s v="000091378"/>
    <n v="6105050501"/>
    <s v="COSTOS MANEJO DE DESPERD.     "/>
    <s v="  900442201"/>
    <s v="RECUPERAR S.A.S."/>
    <s v="80999008            "/>
    <x v="4"/>
    <m/>
    <m/>
    <m/>
    <s v="003277"/>
    <s v="COSTOS RECUPERAR DICIEMBRE  "/>
    <s v="12/30/2019"/>
    <n v="651688"/>
    <n v="0"/>
    <n v="651688"/>
    <x v="8"/>
    <s v="Costos"/>
  </r>
  <r>
    <s v="2019"/>
    <x v="4"/>
    <s v="29"/>
    <x v="0"/>
    <s v="000000926"/>
    <s v="000000201"/>
    <n v="6105050503"/>
    <s v="COSTOS DE MATERIALES          "/>
    <s v="  900553862"/>
    <s v="ALAMBRES Y BARRAS S.A.S."/>
    <s v="80999002            "/>
    <x v="1"/>
    <m/>
    <m/>
    <m/>
    <s v="002714"/>
    <s v="NC 3 FACT 201               "/>
    <s v="05/29/2019"/>
    <n v="0"/>
    <n v="1752300"/>
    <n v="-1752300"/>
    <x v="9"/>
    <s v="Costos"/>
  </r>
  <r>
    <s v="2019"/>
    <x v="2"/>
    <s v="14"/>
    <x v="0"/>
    <s v="000010855"/>
    <s v="000132182"/>
    <n v="6105050503"/>
    <s v="COSTOS DE MATERIALES          "/>
    <s v="  890900431"/>
    <s v="INDUSTRIAS KENT Y SORRENTO S.A"/>
    <s v="80999002            "/>
    <x v="1"/>
    <m/>
    <m/>
    <m/>
    <s v="001274"/>
    <s v="270 HILO 24000 X 5 AMARILLO "/>
    <s v="03/14/2019"/>
    <n v="1768770"/>
    <n v="0"/>
    <n v="1768770"/>
    <x v="9"/>
    <s v="Costos"/>
  </r>
  <r>
    <s v="2019"/>
    <x v="2"/>
    <s v="01"/>
    <x v="0"/>
    <s v="000010856"/>
    <s v="000008421"/>
    <n v="6105050503"/>
    <s v="COSTOS DE MATERIALES          "/>
    <s v="  900553862"/>
    <s v="ALAMBRES Y BARRAS S.A.S."/>
    <s v="80999002            "/>
    <x v="1"/>
    <m/>
    <m/>
    <m/>
    <s v="001106"/>
    <s v="728 ALAMBRE CL 13 1006      "/>
    <s v="03/01/2019"/>
    <n v="1965600"/>
    <n v="0"/>
    <n v="1965600"/>
    <x v="9"/>
    <s v="Costos"/>
  </r>
  <r>
    <s v="2019"/>
    <x v="2"/>
    <s v="26"/>
    <x v="0"/>
    <s v="000010911"/>
    <s v="000000008"/>
    <n v="6105050503"/>
    <s v="COSTOS DE MATERIALES          "/>
    <s v="  900553862"/>
    <s v="ALAMBRES Y BARRAS S.A.S."/>
    <s v="80999002            "/>
    <x v="1"/>
    <m/>
    <m/>
    <m/>
    <s v="002320"/>
    <s v="685 KG ALAMBRE BRILLANTE CL "/>
    <s v="03/26/2019"/>
    <n v="1849500"/>
    <n v="0"/>
    <n v="1849500"/>
    <x v="9"/>
    <s v="Costos"/>
  </r>
  <r>
    <s v="2019"/>
    <x v="3"/>
    <s v="15"/>
    <x v="0"/>
    <s v="000011006"/>
    <s v="000132406"/>
    <n v="6105050503"/>
    <s v="COSTOS DE MATERIALES          "/>
    <s v="  890900431"/>
    <s v="INDUSTRIAS KENT Y SORRENTO S.A"/>
    <s v="80999002            "/>
    <x v="1"/>
    <m/>
    <m/>
    <m/>
    <s v="001039"/>
    <s v="270 KG HILO 24000 X 5 VEGAS "/>
    <s v="04/15/2019"/>
    <n v="1768770"/>
    <n v="0"/>
    <n v="1768770"/>
    <x v="9"/>
    <s v="Costos"/>
  </r>
  <r>
    <s v="2019"/>
    <x v="3"/>
    <s v="05"/>
    <x v="0"/>
    <s v="000011008"/>
    <s v="000077471"/>
    <n v="6105050503"/>
    <s v="COSTOS DE MATERIALES          "/>
    <s v="  900442201"/>
    <s v="RECUPERAR S.A.S."/>
    <s v="80999002            "/>
    <x v="1"/>
    <m/>
    <m/>
    <m/>
    <s v="001025"/>
    <s v="10 TULAS CEDI VEGAS         "/>
    <s v="04/05/2019"/>
    <n v="77800"/>
    <n v="0"/>
    <n v="77800"/>
    <x v="9"/>
    <s v="Costos"/>
  </r>
  <r>
    <s v="2019"/>
    <x v="3"/>
    <s v="23"/>
    <x v="0"/>
    <s v="000011106"/>
    <s v="000000102"/>
    <n v="6105050503"/>
    <s v="COSTOS DE MATERIALES          "/>
    <s v="  900553862"/>
    <s v="ALAMBRES Y BARRAS S.A.S."/>
    <s v="80999002            "/>
    <x v="1"/>
    <m/>
    <m/>
    <m/>
    <s v="002510"/>
    <s v="713 KG ALAMBRE BRILLANT.VEGA"/>
    <s v="04/23/2019"/>
    <n v="1925100"/>
    <n v="0"/>
    <n v="1925100"/>
    <x v="9"/>
    <s v="Costos"/>
  </r>
  <r>
    <s v="2019"/>
    <x v="4"/>
    <s v="14"/>
    <x v="0"/>
    <s v="000011249"/>
    <s v="000132713"/>
    <n v="6105050503"/>
    <s v="COSTOS DE MATERIALES          "/>
    <s v="  890900431"/>
    <s v="INDUSTRIAS KENT Y SORRENTO S.A"/>
    <s v="80999002            "/>
    <x v="1"/>
    <m/>
    <m/>
    <m/>
    <s v="002673"/>
    <s v="300 KG HILO AMARILLO CEDI VE"/>
    <s v="05/14/2019"/>
    <n v="1965300"/>
    <n v="0"/>
    <n v="1965300"/>
    <x v="9"/>
    <s v="Costos"/>
  </r>
  <r>
    <s v="2019"/>
    <x v="4"/>
    <s v="16"/>
    <x v="0"/>
    <s v="000011252"/>
    <s v="000000201"/>
    <n v="6105050503"/>
    <s v="COSTOS DE MATERIALES          "/>
    <s v="  900553862"/>
    <s v="ALAMBRES Y BARRAS S.A.S."/>
    <s v="80999002            "/>
    <x v="1"/>
    <m/>
    <m/>
    <m/>
    <s v="002676"/>
    <s v="649 KG ALAMBRE BRILLANTE VEG"/>
    <s v="05/16/2019"/>
    <n v="1752300"/>
    <n v="0"/>
    <n v="1752300"/>
    <x v="9"/>
    <s v="Costos"/>
  </r>
  <r>
    <s v="2019"/>
    <x v="4"/>
    <s v="24"/>
    <x v="0"/>
    <s v="000011253"/>
    <s v="000000238"/>
    <n v="6105050503"/>
    <s v="COSTOS DE MATERIALES          "/>
    <s v="  900553862"/>
    <s v="ALAMBRES Y BARRAS S.A.S."/>
    <s v="80999002            "/>
    <x v="1"/>
    <m/>
    <m/>
    <m/>
    <s v="002857"/>
    <s v="784 KG ALAMBRE BRILLANTE VEG"/>
    <s v="05/24/2019"/>
    <n v="2116800"/>
    <n v="0"/>
    <n v="2116800"/>
    <x v="9"/>
    <s v="Costos"/>
  </r>
  <r>
    <s v="2019"/>
    <x v="5"/>
    <s v="19"/>
    <x v="0"/>
    <s v="000011409"/>
    <s v="000133043"/>
    <n v="6105050503"/>
    <s v="COSTOS DE MATERIALES          "/>
    <s v="  890900431"/>
    <s v="INDUSTRIAS KENT Y SORRENTO S.A"/>
    <s v="80999002            "/>
    <x v="1"/>
    <m/>
    <m/>
    <m/>
    <s v="002224"/>
    <s v="270 HILO AMARILLO 24000 VEGA"/>
    <s v="06/19/2019"/>
    <n v="1768770"/>
    <n v="0"/>
    <n v="1768770"/>
    <x v="9"/>
    <s v="Costos"/>
  </r>
  <r>
    <s v="2019"/>
    <x v="5"/>
    <s v="20"/>
    <x v="0"/>
    <s v="000011413"/>
    <s v="000000345"/>
    <n v="6105050503"/>
    <s v="COSTOS DE MATERIALES          "/>
    <s v="  900553862"/>
    <s v="ALAMBRES Y BARRAS S.A.S."/>
    <s v="80999002            "/>
    <x v="1"/>
    <m/>
    <m/>
    <m/>
    <s v="002235"/>
    <s v="728 KG ALAMBRE BRILLAN.VEGAS"/>
    <s v="06/20/2019"/>
    <n v="1965600"/>
    <n v="0"/>
    <n v="1965600"/>
    <x v="9"/>
    <s v="Costos"/>
  </r>
  <r>
    <s v="2019"/>
    <x v="6"/>
    <s v="17"/>
    <x v="0"/>
    <s v="000011565"/>
    <s v="000000464"/>
    <n v="6105050503"/>
    <s v="COSTOS DE MATERIALES          "/>
    <s v="  900553862"/>
    <s v="ALAMBRES Y BARRAS S.A.S."/>
    <s v="80999002            "/>
    <x v="1"/>
    <m/>
    <m/>
    <m/>
    <s v="001513"/>
    <s v="675 KG ALAMBRE BRILLANT.VEGA"/>
    <s v="07/17/2019"/>
    <n v="1822500"/>
    <n v="0"/>
    <n v="1822500"/>
    <x v="9"/>
    <s v="Costos"/>
  </r>
  <r>
    <s v="2019"/>
    <x v="6"/>
    <s v="18"/>
    <x v="0"/>
    <s v="000011595"/>
    <s v="000133317"/>
    <n v="6105050503"/>
    <s v="COSTOS DE MATERIALES          "/>
    <s v="  890900431"/>
    <s v="INDUSTRIAS KENT Y SORRENTO S.A"/>
    <s v="80999002            "/>
    <x v="1"/>
    <m/>
    <m/>
    <m/>
    <s v="001946"/>
    <s v="270 KG HILO 24000 X 5  VEGAS"/>
    <s v="07/18/2019"/>
    <n v="1768770"/>
    <n v="0"/>
    <n v="1768770"/>
    <x v="9"/>
    <s v="Costos"/>
  </r>
  <r>
    <s v="2019"/>
    <x v="10"/>
    <s v="01"/>
    <x v="0"/>
    <s v="000011889"/>
    <s v="000000529"/>
    <n v="6105050503"/>
    <s v="COSTOS DE MATERIALES          "/>
    <s v="  900553862"/>
    <s v="ALAMBRES Y BARRAS S.A.S."/>
    <s v="80999002            "/>
    <x v="1"/>
    <m/>
    <m/>
    <m/>
    <s v="002199"/>
    <s v="749KG ALAMBRE CL 13 VEGAS   "/>
    <s v="08/01/2019"/>
    <n v="2022300"/>
    <n v="0"/>
    <n v="2022300"/>
    <x v="9"/>
    <s v="Costos"/>
  </r>
  <r>
    <s v="2019"/>
    <x v="7"/>
    <s v="06"/>
    <x v="0"/>
    <s v="000012051"/>
    <s v="000133804"/>
    <n v="6105050503"/>
    <s v="COSTOS DE MATERIALES          "/>
    <s v="  890900431"/>
    <s v="INDUSTRIAS KENT Y SORRENTO S.A"/>
    <s v="80999002            "/>
    <x v="1"/>
    <m/>
    <m/>
    <m/>
    <s v="002790"/>
    <s v="270KG HILO 24000  VEGAS     "/>
    <s v="09/06/2019"/>
    <n v="1768770"/>
    <n v="0"/>
    <n v="1768770"/>
    <x v="9"/>
    <s v="Costos"/>
  </r>
  <r>
    <s v="2019"/>
    <x v="7"/>
    <s v="05"/>
    <x v="0"/>
    <s v="000012062"/>
    <s v="000000665"/>
    <n v="6105050503"/>
    <s v="COSTOS DE MATERIALES          "/>
    <s v="  900553862"/>
    <s v="ALAMBRES Y BARRAS S.A.S."/>
    <s v="80999002            "/>
    <x v="1"/>
    <m/>
    <m/>
    <m/>
    <s v="002786"/>
    <s v="762KG ALAMBRE CL13 VEGAS    "/>
    <s v="09/05/2019"/>
    <n v="2057400"/>
    <n v="0"/>
    <n v="2057400"/>
    <x v="9"/>
    <s v="Costos"/>
  </r>
  <r>
    <s v="2019"/>
    <x v="11"/>
    <s v="01"/>
    <x v="0"/>
    <s v="000012174"/>
    <s v="000000803"/>
    <n v="6105050503"/>
    <s v="COSTOS DE MATERIALES          "/>
    <s v="  900553862"/>
    <s v="ALAMBRES Y BARRAS S.A.S."/>
    <s v="80999002            "/>
    <x v="1"/>
    <m/>
    <m/>
    <m/>
    <s v="001594"/>
    <s v="753KG ALAMBRE CL 13 VEGAS   "/>
    <s v="10/01/2019"/>
    <n v="2108400"/>
    <n v="0"/>
    <n v="2108400"/>
    <x v="9"/>
    <s v="Costos"/>
  </r>
  <r>
    <s v="2019"/>
    <x v="11"/>
    <s v="15"/>
    <x v="0"/>
    <s v="000012241"/>
    <s v="000134094"/>
    <n v="6105050503"/>
    <s v="COSTOS DE MATERIALES          "/>
    <s v="  890900431"/>
    <s v="INDUSTRIAS KENT Y SORRENTO S.A"/>
    <s v="80999002            "/>
    <x v="1"/>
    <m/>
    <m/>
    <m/>
    <s v="002596"/>
    <s v="270KLS HILO 24000 VERDE VEGA"/>
    <s v="10/15/2019"/>
    <n v="1768770"/>
    <n v="0"/>
    <n v="1768770"/>
    <x v="9"/>
    <s v="Costos"/>
  </r>
  <r>
    <s v="2019"/>
    <x v="11"/>
    <s v="18"/>
    <x v="0"/>
    <s v="000012244"/>
    <s v="000000879"/>
    <n v="6105050503"/>
    <s v="COSTOS DE MATERIALES          "/>
    <s v="  900553862"/>
    <s v="ALAMBRES Y BARRAS S.A.S."/>
    <s v="80999002            "/>
    <x v="1"/>
    <m/>
    <m/>
    <m/>
    <s v="002611"/>
    <s v="762KG ALAMBRE BLLTE VEGAS   "/>
    <s v="10/18/2019"/>
    <n v="2133600"/>
    <n v="0"/>
    <n v="2133600"/>
    <x v="9"/>
    <s v="Costos"/>
  </r>
  <r>
    <s v="2019"/>
    <x v="8"/>
    <s v="20"/>
    <x v="0"/>
    <s v="000012400"/>
    <s v="000001028"/>
    <n v="6105050503"/>
    <s v="COSTOS DE MATERIALES          "/>
    <s v="  900553862"/>
    <s v="ALAMBRES Y BARRAS S.A.S."/>
    <s v="80999002            "/>
    <x v="1"/>
    <m/>
    <m/>
    <m/>
    <s v="002736"/>
    <s v="708KG ALAMBRE CL 13 CEDI VEG"/>
    <s v="11/20/2019"/>
    <n v="1982400"/>
    <n v="0"/>
    <n v="1982400"/>
    <x v="9"/>
    <s v="Costos"/>
  </r>
  <r>
    <s v="2019"/>
    <x v="8"/>
    <s v="27"/>
    <x v="0"/>
    <s v="000012403"/>
    <s v="000086614"/>
    <n v="6105050503"/>
    <s v="COSTOS DE MATERIALES          "/>
    <s v="  900442201"/>
    <s v="RECUPERAR S.A.S."/>
    <s v="80999002            "/>
    <x v="1"/>
    <m/>
    <m/>
    <m/>
    <s v="002836"/>
    <s v="EMPAQUE BIG BAG TULAS CEDI V"/>
    <s v="11/27/2019"/>
    <n v="77800"/>
    <n v="0"/>
    <n v="77800"/>
    <x v="9"/>
    <s v="Costos"/>
  </r>
  <r>
    <s v="2019"/>
    <x v="8"/>
    <s v="25"/>
    <x v="0"/>
    <s v="000012412"/>
    <s v="000134493"/>
    <n v="6105050503"/>
    <s v="COSTOS DE MATERIALES          "/>
    <s v="  890900431"/>
    <s v="INDUSTRIAS KENT Y SORRENTO S.A"/>
    <s v="80999002            "/>
    <x v="1"/>
    <m/>
    <m/>
    <m/>
    <s v="002793"/>
    <s v="270KG HILO CEDI VEGAS       "/>
    <s v="11/25/2019"/>
    <n v="1768770"/>
    <n v="0"/>
    <n v="1768770"/>
    <x v="9"/>
    <s v="Costos"/>
  </r>
  <r>
    <s v="2019"/>
    <x v="9"/>
    <s v="17"/>
    <x v="0"/>
    <s v="000012561"/>
    <s v="000134722"/>
    <n v="6105050503"/>
    <s v="COSTOS DE MATERIALES          "/>
    <s v="  890900431"/>
    <s v="INDUSTRIAS KENT Y SORRENTO S.A"/>
    <s v="80999002            "/>
    <x v="1"/>
    <m/>
    <m/>
    <m/>
    <s v="003106"/>
    <s v="330KG HILO 24000 VERDE VEGAS"/>
    <s v="12/17/2019"/>
    <n v="2161830"/>
    <n v="0"/>
    <n v="2161830"/>
    <x v="9"/>
    <s v="Costos"/>
  </r>
  <r>
    <s v="2019"/>
    <x v="9"/>
    <s v="18"/>
    <x v="0"/>
    <s v="000012573"/>
    <s v="000001194"/>
    <n v="6105050503"/>
    <s v="COSTOS DE MATERIALES          "/>
    <s v="  900553862"/>
    <s v="ALAMBRES Y BARRAS S.A.S."/>
    <s v="80999002            "/>
    <x v="1"/>
    <m/>
    <m/>
    <m/>
    <s v="003129"/>
    <s v="1601 KG ALAMBRE CL 13 VEGAS "/>
    <s v="12/18/2019"/>
    <n v="4482800"/>
    <n v="0"/>
    <n v="4482800"/>
    <x v="9"/>
    <s v="Costos"/>
  </r>
  <r>
    <s v="2019"/>
    <x v="9"/>
    <s v="13"/>
    <x v="0"/>
    <s v="000012579"/>
    <s v="000001058"/>
    <n v="6105050503"/>
    <s v="COSTOS DE MATERIALES          "/>
    <s v="  890900099"/>
    <s v="INDUSTRIAS ESTRA S.A"/>
    <s v="80999002            "/>
    <x v="1"/>
    <m/>
    <m/>
    <m/>
    <s v="003069"/>
    <s v="50 TORNILLO ENSAMBLE MOD.   "/>
    <s v="12/13/2019"/>
    <n v="37500"/>
    <n v="0"/>
    <n v="37500"/>
    <x v="9"/>
    <s v="Costos"/>
  </r>
  <r>
    <s v="2019"/>
    <x v="9"/>
    <s v="30"/>
    <x v="0"/>
    <s v="000012602"/>
    <s v="000134857"/>
    <n v="6105050503"/>
    <s v="COSTOS DE MATERIALES          "/>
    <s v="  890900431"/>
    <s v="INDUSTRIAS KENT Y SORRENTO S.A"/>
    <s v="80999002            "/>
    <x v="1"/>
    <m/>
    <m/>
    <m/>
    <s v="003559"/>
    <s v="660KG HILO 24000 VERDE VEGAS"/>
    <s v="12/30/2019"/>
    <n v="4323660"/>
    <n v="0"/>
    <n v="4323660"/>
    <x v="9"/>
    <s v="Costos"/>
  </r>
  <r>
    <s v="2019"/>
    <x v="0"/>
    <s v="29"/>
    <x v="0"/>
    <s v="000010545"/>
    <s v="000074802"/>
    <n v="6105050503"/>
    <s v="COSTOS DE MATERIALES          "/>
    <s v="  900442201"/>
    <s v="RECUPERAR S.A.S."/>
    <s v="80999003            "/>
    <x v="0"/>
    <m/>
    <m/>
    <m/>
    <s v="004223"/>
    <s v="4 TULAS CEDI FUNZA          "/>
    <s v="01/29/2019"/>
    <n v="31120"/>
    <n v="0"/>
    <n v="31120"/>
    <x v="9"/>
    <s v="Costos"/>
  </r>
  <r>
    <s v="2019"/>
    <x v="1"/>
    <s v="18"/>
    <x v="0"/>
    <s v="000010695"/>
    <s v="000131856"/>
    <n v="6105050503"/>
    <s v="COSTOS DE MATERIALES          "/>
    <s v="  890900431"/>
    <s v="INDUSTRIAS KENT Y SORRENTO S.A"/>
    <s v="80999003            "/>
    <x v="0"/>
    <m/>
    <m/>
    <m/>
    <s v="001896"/>
    <s v="510 HILO 24000 X 5 CEDI FUNZ"/>
    <s v="02/18/2019"/>
    <n v="3436380"/>
    <n v="0"/>
    <n v="3436380"/>
    <x v="9"/>
    <s v="Costos"/>
  </r>
  <r>
    <s v="2019"/>
    <x v="2"/>
    <s v="07"/>
    <x v="0"/>
    <s v="000010816"/>
    <s v="000008450"/>
    <n v="6105050503"/>
    <s v="COSTOS DE MATERIALES          "/>
    <s v="  900553862"/>
    <s v="ALAMBRES Y BARRAS S.A.S."/>
    <s v="80999003            "/>
    <x v="0"/>
    <m/>
    <m/>
    <m/>
    <s v="001161"/>
    <s v="686 ALAMBRE CL 13 1006 FUNZA"/>
    <s v="03/07/2019"/>
    <n v="2023700"/>
    <n v="0"/>
    <n v="2023700"/>
    <x v="9"/>
    <s v="Costos"/>
  </r>
  <r>
    <s v="2019"/>
    <x v="2"/>
    <s v="21"/>
    <x v="0"/>
    <s v="000010884"/>
    <s v="000001466"/>
    <n v="6105050503"/>
    <s v="COSTOS DE MATERIALES          "/>
    <s v="  890203224"/>
    <s v="GRAPAS Y PUNTILLAS EL CABALLO"/>
    <s v="80999003            "/>
    <x v="0"/>
    <m/>
    <m/>
    <m/>
    <s v="001651"/>
    <s v="2.008 ALAMBRE RECOCIDO FUNZA"/>
    <s v="03/21/2019"/>
    <n v="5923600"/>
    <n v="0"/>
    <n v="5923600"/>
    <x v="9"/>
    <s v="Costos"/>
  </r>
  <r>
    <s v="2019"/>
    <x v="2"/>
    <s v="27"/>
    <x v="0"/>
    <s v="000010894"/>
    <s v="000077009"/>
    <n v="6105050503"/>
    <s v="COSTOS DE MATERIALES          "/>
    <s v="  900442201"/>
    <s v="RECUPERAR S.A.S."/>
    <s v="80999003            "/>
    <x v="0"/>
    <m/>
    <m/>
    <m/>
    <s v="002335"/>
    <s v="21 TULAS CEDI FUNZA         "/>
    <s v="03/27/2019"/>
    <n v="163380"/>
    <n v="0"/>
    <n v="163380"/>
    <x v="9"/>
    <s v="Costos"/>
  </r>
  <r>
    <s v="2019"/>
    <x v="2"/>
    <s v="14"/>
    <x v="0"/>
    <s v="000010916"/>
    <s v="000132194"/>
    <n v="6105050503"/>
    <s v="COSTOS DE MATERIALES          "/>
    <s v="  890900431"/>
    <s v="INDUSTRIAS KENT Y SORRENTO S.A"/>
    <s v="80999003            "/>
    <x v="0"/>
    <m/>
    <m/>
    <m/>
    <s v="002427"/>
    <s v="210 KG HILO 24000X5 AMARILLO"/>
    <s v="03/14/2019"/>
    <n v="1414980"/>
    <n v="0"/>
    <n v="1414980"/>
    <x v="9"/>
    <s v="Costos"/>
  </r>
  <r>
    <s v="2019"/>
    <x v="2"/>
    <s v="15"/>
    <x v="0"/>
    <s v="000010917"/>
    <s v="000132117"/>
    <n v="6105050503"/>
    <s v="COSTOS DE MATERIALES          "/>
    <s v="  890900431"/>
    <s v="INDUSTRIAS KENT Y SORRENTO S.A"/>
    <s v="80999003            "/>
    <x v="0"/>
    <m/>
    <m/>
    <m/>
    <s v="002430"/>
    <s v="510 HILO 2400 X 5 AMARILLO  "/>
    <s v="03/15/2019"/>
    <n v="3436380"/>
    <n v="0"/>
    <n v="3436380"/>
    <x v="9"/>
    <s v="Costos"/>
  </r>
  <r>
    <s v="2019"/>
    <x v="3"/>
    <s v="12"/>
    <x v="0"/>
    <s v="000011041"/>
    <s v="000000074"/>
    <n v="6105050503"/>
    <s v="COSTOS DE MATERIALES          "/>
    <s v="  900553862"/>
    <s v="ALAMBRES Y BARRAS S.A.S."/>
    <s v="80999003            "/>
    <x v="0"/>
    <m/>
    <m/>
    <m/>
    <s v="002225"/>
    <s v="KG 696 ALAMBRE BRILLANTE CL "/>
    <s v="04/12/2019"/>
    <n v="2053200"/>
    <n v="0"/>
    <n v="2053200"/>
    <x v="9"/>
    <s v="Costos"/>
  </r>
  <r>
    <s v="2019"/>
    <x v="3"/>
    <s v="05"/>
    <x v="0"/>
    <s v="000011046"/>
    <s v="000077469"/>
    <n v="6105050503"/>
    <s v="COSTOS DE MATERIALES          "/>
    <s v="  900442201"/>
    <s v="RECUPERAR S.A.S."/>
    <s v="80999003            "/>
    <x v="0"/>
    <m/>
    <m/>
    <m/>
    <s v="002188"/>
    <s v="79 EMPAQUE TULAS FUNZA      "/>
    <s v="04/05/2019"/>
    <n v="614620"/>
    <n v="0"/>
    <n v="614620"/>
    <x v="9"/>
    <s v="Costos"/>
  </r>
  <r>
    <s v="2019"/>
    <x v="3"/>
    <s v="12"/>
    <x v="0"/>
    <s v="000011097"/>
    <s v="000132436"/>
    <n v="6105050503"/>
    <s v="COSTOS DE MATERIALES          "/>
    <s v="  890900431"/>
    <s v="INDUSTRIAS KENT Y SORRENTO S.A"/>
    <s v="80999003            "/>
    <x v="0"/>
    <m/>
    <m/>
    <m/>
    <s v="002471"/>
    <s v="510 KG HILO AMARILLO FUNZA  "/>
    <s v="04/12/2019"/>
    <n v="3436380"/>
    <n v="0"/>
    <n v="3436380"/>
    <x v="9"/>
    <s v="Costos"/>
  </r>
  <r>
    <s v="2019"/>
    <x v="4"/>
    <s v="21"/>
    <x v="0"/>
    <s v="000011250"/>
    <s v="000132785"/>
    <n v="6105050503"/>
    <s v="COSTOS DE MATERIALES          "/>
    <s v="  890900431"/>
    <s v="INDUSTRIAS KENT Y SORRENTO S.A"/>
    <s v="80999003            "/>
    <x v="0"/>
    <m/>
    <m/>
    <m/>
    <s v="002684"/>
    <s v="510 HILO AMARILLO CEDI FUNZA"/>
    <s v="05/21/2019"/>
    <n v="3436380"/>
    <n v="0"/>
    <n v="3436380"/>
    <x v="9"/>
    <s v="Costos"/>
  </r>
  <r>
    <s v="2019"/>
    <x v="4"/>
    <s v="08"/>
    <x v="0"/>
    <s v="000011251"/>
    <s v="000132656"/>
    <n v="6105050503"/>
    <s v="COSTOS DE MATERIALES          "/>
    <s v="  890900431"/>
    <s v="INDUSTRIAS KENT Y SORRENTO S.A"/>
    <s v="80999003            "/>
    <x v="0"/>
    <m/>
    <m/>
    <m/>
    <s v="002670"/>
    <s v="300 KG HILO AMARILLO FUNZA  "/>
    <s v="05/08/2019"/>
    <n v="3436380"/>
    <n v="0"/>
    <n v="3436380"/>
    <x v="9"/>
    <s v="Costos"/>
  </r>
  <r>
    <s v="2019"/>
    <x v="4"/>
    <s v="20"/>
    <x v="0"/>
    <s v="000011256"/>
    <s v="000001927"/>
    <n v="6105050503"/>
    <s v="COSTOS DE MATERIALES          "/>
    <s v="  890203224"/>
    <s v="GRAPAS Y PUNTILLAS EL CABALLO"/>
    <s v="80999003            "/>
    <x v="0"/>
    <m/>
    <m/>
    <m/>
    <s v="002808"/>
    <s v="2.067 ALAMBRE RECOCIDO FUNZA"/>
    <s v="05/20/2019"/>
    <n v="6097650"/>
    <n v="0"/>
    <n v="6097650"/>
    <x v="9"/>
    <s v="Costos"/>
  </r>
  <r>
    <s v="2019"/>
    <x v="5"/>
    <s v="19"/>
    <x v="0"/>
    <s v="000011412"/>
    <s v="000002172"/>
    <n v="6105050503"/>
    <s v="COSTOS DE MATERIALES          "/>
    <s v="  890203224"/>
    <s v="GRAPAS Y PUNTILLAS EL CABALLO"/>
    <s v="80999003            "/>
    <x v="0"/>
    <m/>
    <m/>
    <m/>
    <s v="002227"/>
    <s v="2950 ALAMBRE RECOCIDO FUNZA "/>
    <s v="06/19/2019"/>
    <n v="6065200"/>
    <n v="0"/>
    <n v="6065200"/>
    <x v="9"/>
    <s v="Costos"/>
  </r>
  <r>
    <s v="2019"/>
    <x v="5"/>
    <s v="04"/>
    <x v="0"/>
    <s v="000011415"/>
    <s v="000000272"/>
    <n v="6105050503"/>
    <s v="COSTOS DE MATERIALES          "/>
    <s v="  900553862"/>
    <s v="ALAMBRES Y BARRAS S.A.S."/>
    <s v="80999003            "/>
    <x v="0"/>
    <m/>
    <m/>
    <m/>
    <s v="002034"/>
    <s v="659 KG ALAMBRE BRILLAN.FUNZA"/>
    <s v="06/04/2019"/>
    <n v="1944050"/>
    <n v="0"/>
    <n v="1944050"/>
    <x v="9"/>
    <s v="Costos"/>
  </r>
  <r>
    <s v="2019"/>
    <x v="6"/>
    <s v="06"/>
    <x v="0"/>
    <s v="000011543"/>
    <s v="000000453"/>
    <n v="6105050503"/>
    <s v="COSTOS DE MATERIALES          "/>
    <s v="  900553862"/>
    <s v="ALAMBRES Y BARRAS S.A.S."/>
    <s v="80999003            "/>
    <x v="0"/>
    <m/>
    <m/>
    <m/>
    <s v="001289"/>
    <s v="627 KG ALAMBRE BRILLANT.FUNZ"/>
    <s v="07/06/2019"/>
    <n v="1849650"/>
    <n v="0"/>
    <n v="1849650"/>
    <x v="9"/>
    <s v="Costos"/>
  </r>
  <r>
    <s v="2019"/>
    <x v="6"/>
    <s v="10"/>
    <x v="0"/>
    <s v="000011575"/>
    <s v="000133244"/>
    <n v="6105050503"/>
    <s v="COSTOS DE MATERIALES          "/>
    <s v="  890900431"/>
    <s v="INDUSTRIAS KENT Y SORRENTO S.A"/>
    <s v="80999003            "/>
    <x v="0"/>
    <m/>
    <m/>
    <m/>
    <s v="001476"/>
    <s v="510 KG HILO 24000 VERDE FUNZ"/>
    <s v="07/10/2019"/>
    <n v="3436380"/>
    <n v="0"/>
    <n v="3436380"/>
    <x v="9"/>
    <s v="Costos"/>
  </r>
  <r>
    <s v="2019"/>
    <x v="10"/>
    <s v="05"/>
    <x v="0"/>
    <s v="000011799"/>
    <s v="000002527"/>
    <n v="6105050503"/>
    <s v="COSTOS DE MATERIALES          "/>
    <s v="  890203224"/>
    <s v="GRAPAS Y PUNTILLAS EL CABALLO"/>
    <s v="80999003            "/>
    <x v="0"/>
    <m/>
    <m/>
    <m/>
    <s v="002276"/>
    <s v="2046 ALAMBRE RECOCIDO CL.10 "/>
    <s v="08/05/2019"/>
    <n v="6035700"/>
    <n v="0"/>
    <n v="6035700"/>
    <x v="9"/>
    <s v="Costos"/>
  </r>
  <r>
    <s v="2019"/>
    <x v="10"/>
    <s v="22"/>
    <x v="0"/>
    <s v="000011887"/>
    <s v="000000615"/>
    <n v="6105050503"/>
    <s v="COSTOS DE MATERIALES          "/>
    <s v="  900553862"/>
    <s v="ALAMBRES Y BARRAS S.A.S."/>
    <s v="80999003            "/>
    <x v="0"/>
    <m/>
    <m/>
    <m/>
    <s v="002452"/>
    <s v="641KG ALAMBRE CL 13 FUNZA   "/>
    <s v="08/22/2019"/>
    <n v="1890950"/>
    <n v="0"/>
    <n v="1890950"/>
    <x v="9"/>
    <s v="Costos"/>
  </r>
  <r>
    <s v="2019"/>
    <x v="10"/>
    <s v="09"/>
    <x v="0"/>
    <s v="000011896"/>
    <s v="000133504"/>
    <n v="6105050503"/>
    <s v="COSTOS DE MATERIALES          "/>
    <s v="  890900431"/>
    <s v="INDUSTRIAS KENT Y SORRENTO S.A"/>
    <s v="80999003            "/>
    <x v="0"/>
    <m/>
    <m/>
    <m/>
    <s v="002297"/>
    <s v="510KG HILO 24000 FUNZA      "/>
    <s v="08/09/2019"/>
    <n v="3436380"/>
    <n v="0"/>
    <n v="3436380"/>
    <x v="9"/>
    <s v="Costos"/>
  </r>
  <r>
    <s v="2019"/>
    <x v="10"/>
    <s v="23"/>
    <x v="0"/>
    <s v="000011915"/>
    <s v="000082708"/>
    <n v="6105050503"/>
    <s v="COSTOS DE MATERIALES          "/>
    <s v="  900442201"/>
    <s v="RECUPERAR S.A.S."/>
    <s v="80999003            "/>
    <x v="0"/>
    <m/>
    <m/>
    <m/>
    <s v="002868"/>
    <s v="EMPAQUE TULAS FUNZA         "/>
    <s v="08/23/2019"/>
    <n v="778000"/>
    <n v="0"/>
    <n v="778000"/>
    <x v="9"/>
    <s v="Costos"/>
  </r>
  <r>
    <s v="2019"/>
    <x v="7"/>
    <s v="25"/>
    <x v="0"/>
    <s v="000012049"/>
    <s v="000133993"/>
    <n v="6105050503"/>
    <s v="COSTOS DE MATERIALES          "/>
    <s v="  890900431"/>
    <s v="INDUSTRIAS KENT Y SORRENTO S.A"/>
    <s v="80999003            "/>
    <x v="0"/>
    <m/>
    <m/>
    <m/>
    <s v="002880"/>
    <s v="480KG HILO 24000 FUNZA      "/>
    <s v="09/25/2019"/>
    <n v="3234240"/>
    <n v="0"/>
    <n v="3234240"/>
    <x v="9"/>
    <s v="Costos"/>
  </r>
  <r>
    <s v="2019"/>
    <x v="7"/>
    <s v="16"/>
    <x v="0"/>
    <s v="000012061"/>
    <s v="000002899"/>
    <n v="6105050503"/>
    <s v="COSTOS DE MATERIALES          "/>
    <s v="  890203224"/>
    <s v="GRAPAS Y PUNTILLAS EL CABALLO"/>
    <s v="80999003            "/>
    <x v="0"/>
    <m/>
    <m/>
    <m/>
    <s v="002817"/>
    <s v="3045KG ALAMBRE CAL10 FUNZA  "/>
    <s v="09/16/2019"/>
    <n v="8982750"/>
    <n v="0"/>
    <n v="8982750"/>
    <x v="9"/>
    <s v="Costos"/>
  </r>
  <r>
    <s v="2019"/>
    <x v="11"/>
    <s v="04"/>
    <x v="0"/>
    <s v="000012173"/>
    <s v="000000817"/>
    <n v="6105050503"/>
    <s v="COSTOS DE MATERIALES          "/>
    <s v="  900553862"/>
    <s v="ALAMBRES Y BARRAS S.A.S."/>
    <s v="80999003            "/>
    <x v="0"/>
    <m/>
    <m/>
    <m/>
    <s v="001623"/>
    <s v="629KG ALAMBRE CL 13 FUNZA   "/>
    <s v="10/04/2019"/>
    <n v="1918450"/>
    <n v="0"/>
    <n v="1918450"/>
    <x v="9"/>
    <s v="Costos"/>
  </r>
  <r>
    <s v="2019"/>
    <x v="11"/>
    <s v="16"/>
    <x v="0"/>
    <s v="000012242"/>
    <s v="000134171"/>
    <n v="6105050503"/>
    <s v="COSTOS DE MATERIALES          "/>
    <s v="  890900431"/>
    <s v="INDUSTRIAS KENT Y SORRENTO S.A"/>
    <s v="80999003            "/>
    <x v="0"/>
    <m/>
    <m/>
    <m/>
    <s v="002608"/>
    <s v="510KLS HILO24000 VERDE FUNZA"/>
    <s v="10/16/2019"/>
    <n v="3436380"/>
    <n v="0"/>
    <n v="3436380"/>
    <x v="9"/>
    <s v="Costos"/>
  </r>
  <r>
    <s v="2019"/>
    <x v="8"/>
    <s v="06"/>
    <x v="0"/>
    <s v="000012387"/>
    <s v="000000965"/>
    <n v="6105050503"/>
    <s v="COSTOS DE MATERIALES          "/>
    <s v="  900553862"/>
    <s v="ALAMBRES Y BARRAS S.A.S."/>
    <s v="80999003            "/>
    <x v="0"/>
    <m/>
    <m/>
    <m/>
    <s v="001426"/>
    <s v="656KG ALAMBRE CL13 FUNZA    "/>
    <s v="11/06/2019"/>
    <n v="2000800"/>
    <n v="0"/>
    <n v="2000800"/>
    <x v="9"/>
    <s v="Costos"/>
  </r>
  <r>
    <s v="2019"/>
    <x v="8"/>
    <s v="25"/>
    <x v="0"/>
    <s v="000012411"/>
    <s v="000003396"/>
    <n v="6105050503"/>
    <s v="COSTOS DE MATERIALES          "/>
    <s v="  890203224"/>
    <s v="GRAPAS Y PUNTILLAS EL CABALLO"/>
    <s v="80999003            "/>
    <x v="0"/>
    <m/>
    <m/>
    <m/>
    <s v="002790"/>
    <s v="2023KG ALAMBRE RECOCIDO CL10"/>
    <s v="11/25/2019"/>
    <n v="6170150"/>
    <n v="0"/>
    <n v="6170150"/>
    <x v="9"/>
    <s v="Costos"/>
  </r>
  <r>
    <s v="2019"/>
    <x v="8"/>
    <s v="25"/>
    <x v="0"/>
    <s v="000012413"/>
    <s v="000012413"/>
    <n v="6105050503"/>
    <s v="COSTOS DE MATERIALES          "/>
    <s v="  890900431"/>
    <s v="INDUSTRIAS KENT Y SORRENTO S.A"/>
    <s v="80999003            "/>
    <x v="0"/>
    <m/>
    <m/>
    <m/>
    <s v="002796"/>
    <s v="510KG HILO 24000 CEDI FUNZA "/>
    <s v="11/25/2019"/>
    <n v="3436380"/>
    <n v="0"/>
    <n v="3436380"/>
    <x v="9"/>
    <s v="Costos"/>
  </r>
  <r>
    <s v="2019"/>
    <x v="8"/>
    <s v="20"/>
    <x v="0"/>
    <s v="000012414"/>
    <s v="000134511"/>
    <n v="6105050503"/>
    <s v="COSTOS DE MATERIALES          "/>
    <s v="  890900431"/>
    <s v="INDUSTRIAS KENT Y SORRENTO S.A"/>
    <s v="80999003            "/>
    <x v="0"/>
    <m/>
    <m/>
    <m/>
    <s v="002740"/>
    <s v="510KG HILO 24000 CEDI FUNZA "/>
    <s v="11/20/2019"/>
    <n v="3436380"/>
    <n v="0"/>
    <n v="3436380"/>
    <x v="9"/>
    <s v="Costos"/>
  </r>
  <r>
    <s v="2019"/>
    <x v="9"/>
    <s v="27"/>
    <x v="0"/>
    <s v="000012565"/>
    <s v="000091268"/>
    <n v="6105050503"/>
    <s v="COSTOS DE MATERIALES          "/>
    <s v="  900442201"/>
    <s v="RECUPERAR S.A.S."/>
    <s v="80999003            "/>
    <x v="0"/>
    <m/>
    <m/>
    <m/>
    <s v="003214"/>
    <s v="EMPAQUE BIG BAG TULAS       "/>
    <s v="12/27/2019"/>
    <n v="482360"/>
    <n v="0"/>
    <n v="482360"/>
    <x v="9"/>
    <s v="Costos"/>
  </r>
  <r>
    <s v="2019"/>
    <x v="9"/>
    <s v="20"/>
    <x v="0"/>
    <s v="000012566"/>
    <s v="000091018"/>
    <n v="6105050503"/>
    <s v="COSTOS DE MATERIALES          "/>
    <s v="  900442201"/>
    <s v="RECUPERAR S.A.S."/>
    <s v="80999003            "/>
    <x v="0"/>
    <m/>
    <m/>
    <m/>
    <s v="003147"/>
    <s v="EMPAQUE BIG BAG TULAS       "/>
    <s v="12/20/2019"/>
    <n v="778000"/>
    <n v="0"/>
    <n v="778000"/>
    <x v="9"/>
    <s v="Costos"/>
  </r>
  <r>
    <s v="2019"/>
    <x v="9"/>
    <s v="18"/>
    <x v="0"/>
    <s v="000012568"/>
    <s v="000001193"/>
    <n v="6105050503"/>
    <s v="COSTOS DE MATERIALES          "/>
    <s v="  900553862"/>
    <s v="ALAMBRES Y BARRAS S.A.S."/>
    <s v="80999003            "/>
    <x v="0"/>
    <m/>
    <m/>
    <m/>
    <s v="003117"/>
    <s v="1203KG ALAMBRE CL 13 FUNZA  "/>
    <s v="12/18/2019"/>
    <n v="3669150"/>
    <n v="0"/>
    <n v="3669150"/>
    <x v="9"/>
    <s v="Costos"/>
  </r>
  <r>
    <s v="2019"/>
    <x v="9"/>
    <s v="12"/>
    <x v="0"/>
    <s v="000012574"/>
    <s v="000000119"/>
    <n v="6105050503"/>
    <s v="COSTOS DE MATERIALES          "/>
    <s v="  890203224"/>
    <s v="GRAPAS Y PUNTILLAS EL CABALLO"/>
    <s v="80999003            "/>
    <x v="0"/>
    <m/>
    <m/>
    <m/>
    <s v="003051"/>
    <s v="3286 KG ALAMBRE CL 10 FUNZA "/>
    <s v="12/12/2019"/>
    <n v="10022300"/>
    <n v="0"/>
    <n v="10022300"/>
    <x v="9"/>
    <s v="Costos"/>
  </r>
  <r>
    <s v="2019"/>
    <x v="9"/>
    <s v="18"/>
    <x v="0"/>
    <s v="000012575"/>
    <s v="000000180"/>
    <n v="6105050503"/>
    <s v="COSTOS DE MATERIALES          "/>
    <s v="  890203224"/>
    <s v="GRAPAS Y PUNTILLAS EL CABALLO"/>
    <s v="80999003            "/>
    <x v="0"/>
    <m/>
    <m/>
    <m/>
    <s v="003133"/>
    <s v="1292 KG ALAMBRE CL 10 FUNZA "/>
    <s v="12/18/2019"/>
    <n v="3940600"/>
    <n v="0"/>
    <n v="3940600"/>
    <x v="9"/>
    <s v="Costos"/>
  </r>
  <r>
    <s v="2019"/>
    <x v="9"/>
    <s v="27"/>
    <x v="0"/>
    <s v="000012603"/>
    <s v="000134836"/>
    <n v="6105050503"/>
    <s v="COSTOS DE MATERIALES          "/>
    <s v="  890900431"/>
    <s v="INDUSTRIAS KENT Y SORRENTO S.A"/>
    <s v="80999003            "/>
    <x v="0"/>
    <m/>
    <m/>
    <m/>
    <s v="003435"/>
    <s v="1200KG HILO 24000 AMARILLO F"/>
    <s v="12/27/2019"/>
    <n v="8085600"/>
    <n v="0"/>
    <n v="8085600"/>
    <x v="9"/>
    <s v="Costos"/>
  </r>
  <r>
    <s v="2019"/>
    <x v="3"/>
    <s v="23"/>
    <x v="0"/>
    <s v="000011042"/>
    <s v="000000103"/>
    <n v="6105050503"/>
    <s v="COSTOS DE MATERIALES          "/>
    <s v="  900553862"/>
    <s v="ALAMBRES Y BARRAS S.A.S."/>
    <s v="80999004            "/>
    <x v="3"/>
    <m/>
    <m/>
    <m/>
    <s v="002243"/>
    <s v="526 KG ALAMBRE BRILL.B/MANGA"/>
    <s v="04/23/2019"/>
    <n v="1551700"/>
    <n v="0"/>
    <n v="1551700"/>
    <x v="9"/>
    <s v="Costos"/>
  </r>
  <r>
    <s v="2019"/>
    <x v="3"/>
    <s v="15"/>
    <x v="0"/>
    <s v="000011098"/>
    <s v="000132470"/>
    <n v="6105050503"/>
    <s v="COSTOS DE MATERIALES          "/>
    <s v="  890900431"/>
    <s v="INDUSTRIAS KENT Y SORRENTO S.A"/>
    <s v="80999004            "/>
    <x v="3"/>
    <m/>
    <m/>
    <m/>
    <s v="002474"/>
    <s v="300 KG HILO AMARILLO B/MANGA"/>
    <s v="04/15/2019"/>
    <n v="2021400"/>
    <n v="0"/>
    <n v="2021400"/>
    <x v="9"/>
    <s v="Costos"/>
  </r>
  <r>
    <s v="2019"/>
    <x v="10"/>
    <s v="22"/>
    <x v="0"/>
    <s v="000011886"/>
    <s v="000000607"/>
    <n v="6105050503"/>
    <s v="COSTOS DE MATERIALES          "/>
    <s v="  900553862"/>
    <s v="ALAMBRES Y BARRAS S.A.S."/>
    <s v="80999004            "/>
    <x v="3"/>
    <m/>
    <m/>
    <m/>
    <s v="002448"/>
    <s v="567KG ALAMBRE CAL 13 B/MANGA"/>
    <s v="08/22/2019"/>
    <n v="1672650"/>
    <n v="0"/>
    <n v="1672650"/>
    <x v="9"/>
    <s v="Costos"/>
  </r>
  <r>
    <s v="2019"/>
    <x v="11"/>
    <s v="28"/>
    <x v="0"/>
    <s v="000012234"/>
    <s v="000085385"/>
    <n v="6105050503"/>
    <s v="COSTOS DE MATERIALES          "/>
    <s v="  900442201"/>
    <s v="RECUPERAR S.A.S."/>
    <s v="80999004            "/>
    <x v="3"/>
    <m/>
    <m/>
    <m/>
    <s v="002685"/>
    <s v="EMPAQUE BIG BAG TULAS       "/>
    <s v="10/28/2019"/>
    <n v="77800"/>
    <n v="0"/>
    <n v="77800"/>
    <x v="9"/>
    <s v="Costos"/>
  </r>
  <r>
    <s v="2019"/>
    <x v="11"/>
    <s v="24"/>
    <x v="0"/>
    <s v="000012243"/>
    <s v="000134243"/>
    <n v="6105050503"/>
    <s v="COSTOS DE MATERIALES          "/>
    <s v="  890900431"/>
    <s v="INDUSTRIAS KENT Y SORRENTO S.A"/>
    <s v="80999004            "/>
    <x v="3"/>
    <m/>
    <m/>
    <m/>
    <s v="002639"/>
    <s v="300KLS HILO24000 AMAR B/MANG"/>
    <s v="10/24/2019"/>
    <n v="2021400"/>
    <n v="0"/>
    <n v="2021400"/>
    <x v="9"/>
    <s v="Costos"/>
  </r>
  <r>
    <s v="2019"/>
    <x v="9"/>
    <s v="20"/>
    <x v="0"/>
    <s v="000012562"/>
    <s v="000134772"/>
    <n v="6105050503"/>
    <s v="COSTOS DE MATERIALES          "/>
    <s v="  890900431"/>
    <s v="INDUSTRIAS KENT Y SORRENTO S.A"/>
    <s v="80999004            "/>
    <x v="3"/>
    <m/>
    <m/>
    <m/>
    <s v="003144"/>
    <s v="270KG HILO 24000 AMARILLO B/"/>
    <s v="12/20/2019"/>
    <n v="1819260"/>
    <n v="0"/>
    <n v="1819260"/>
    <x v="9"/>
    <s v="Costos"/>
  </r>
  <r>
    <s v="2019"/>
    <x v="9"/>
    <s v="12"/>
    <x v="0"/>
    <s v="000012572"/>
    <s v="000001158"/>
    <n v="6105050503"/>
    <s v="COSTOS DE MATERIALES          "/>
    <s v="  900553862"/>
    <s v="ALAMBRES Y BARRAS S.A.S."/>
    <s v="80999004            "/>
    <x v="3"/>
    <m/>
    <m/>
    <m/>
    <s v="003047"/>
    <s v="609KG ALAMBRE CL 13 B/MANGA "/>
    <s v="12/12/2019"/>
    <n v="1857450"/>
    <n v="0"/>
    <n v="1857450"/>
    <x v="9"/>
    <s v="Costos"/>
  </r>
  <r>
    <s v="2019"/>
    <x v="1"/>
    <s v="22"/>
    <x v="0"/>
    <s v="000010694"/>
    <s v="000131911"/>
    <n v="6105050503"/>
    <s v="COSTOS DE MATERIALES          "/>
    <s v="  890900431"/>
    <s v="INDUSTRIAS KENT Y SORRENTO S.A"/>
    <s v="80999005            "/>
    <x v="2"/>
    <m/>
    <m/>
    <m/>
    <s v="001963"/>
    <s v="420  HILO 24000 X 5 CARIBE  "/>
    <s v="02/22/2019"/>
    <n v="2829960"/>
    <n v="0"/>
    <n v="2829960"/>
    <x v="9"/>
    <s v="Costos"/>
  </r>
  <r>
    <s v="2019"/>
    <x v="2"/>
    <s v="26"/>
    <x v="0"/>
    <s v="000010900"/>
    <s v="000000007"/>
    <n v="6105050503"/>
    <s v="COSTOS DE MATERIALES          "/>
    <s v="  900553862"/>
    <s v="ALAMBRES Y BARRAS S.A.S."/>
    <s v="80999005            "/>
    <x v="2"/>
    <m/>
    <m/>
    <m/>
    <s v="002313"/>
    <s v="648 ALAMBRE BRILL.CL 13 1006"/>
    <s v="03/26/2019"/>
    <n v="1911600"/>
    <n v="0"/>
    <n v="1911600"/>
    <x v="9"/>
    <s v="Costos"/>
  </r>
  <r>
    <s v="2019"/>
    <x v="3"/>
    <s v="11"/>
    <x v="0"/>
    <s v="000011096"/>
    <s v="000132421"/>
    <n v="6105050503"/>
    <s v="COSTOS DE MATERIALES          "/>
    <s v="  890900431"/>
    <s v="INDUSTRIAS KENT Y SORRENTO S.A"/>
    <s v="80999005            "/>
    <x v="2"/>
    <m/>
    <m/>
    <m/>
    <s v="002466"/>
    <s v="420 KG HILO AMARILLO CARIBE "/>
    <s v="04/11/2019"/>
    <n v="2829960"/>
    <n v="0"/>
    <n v="2829960"/>
    <x v="9"/>
    <s v="Costos"/>
  </r>
  <r>
    <s v="2019"/>
    <x v="4"/>
    <s v="17"/>
    <x v="0"/>
    <s v="000011295"/>
    <s v="000000208"/>
    <n v="6105050503"/>
    <s v="COSTOS DE MATERIALES          "/>
    <s v="  900553862"/>
    <s v="ALAMBRES Y BARRAS S.A.S."/>
    <s v="80999005            "/>
    <x v="2"/>
    <m/>
    <m/>
    <m/>
    <s v="002804"/>
    <s v="627 KG ALAMBRE BRILL.CEDI CA"/>
    <s v="05/17/2019"/>
    <n v="1849650"/>
    <n v="0"/>
    <n v="1849650"/>
    <x v="9"/>
    <s v="Costos"/>
  </r>
  <r>
    <s v="2019"/>
    <x v="5"/>
    <s v="25"/>
    <x v="0"/>
    <s v="000011475"/>
    <s v="000133089"/>
    <n v="6105050503"/>
    <s v="COSTOS DE MATERIALES          "/>
    <s v="  890900431"/>
    <s v="INDUSTRIAS KENT Y SORRENTO S.A"/>
    <s v="80999005            "/>
    <x v="2"/>
    <m/>
    <m/>
    <m/>
    <s v="002367"/>
    <s v="420 KG HILO AMARILLO CARIBE "/>
    <s v="06/25/2019"/>
    <n v="2829960"/>
    <n v="0"/>
    <n v="2829960"/>
    <x v="9"/>
    <s v="Costos"/>
  </r>
  <r>
    <s v="2019"/>
    <x v="6"/>
    <s v="06"/>
    <x v="0"/>
    <s v="000011527"/>
    <s v="000000416"/>
    <n v="6105050503"/>
    <s v="COSTOS DE MATERIALES          "/>
    <s v="  900553862"/>
    <s v="ALAMBRES Y BARRAS S.A.S."/>
    <s v="80999005            "/>
    <x v="2"/>
    <m/>
    <m/>
    <m/>
    <s v="000777"/>
    <s v="606 KG ALAMBRE BRILL.CARIBE "/>
    <s v="07/06/2019"/>
    <n v="1787700"/>
    <n v="0"/>
    <n v="1787700"/>
    <x v="9"/>
    <s v="Costos"/>
  </r>
  <r>
    <s v="2019"/>
    <x v="10"/>
    <s v="28"/>
    <x v="0"/>
    <s v="000011888"/>
    <s v="000000634"/>
    <n v="6105050503"/>
    <s v="COSTOS DE MATERIALES          "/>
    <s v="  900553862"/>
    <s v="ALAMBRES Y BARRAS S.A.S."/>
    <s v="80999005            "/>
    <x v="2"/>
    <m/>
    <m/>
    <m/>
    <s v="002596"/>
    <s v="600KG ALAMBRE CL 13 CARIBE  "/>
    <s v="08/28/2019"/>
    <n v="1770000"/>
    <n v="0"/>
    <n v="1770000"/>
    <x v="9"/>
    <s v="Costos"/>
  </r>
  <r>
    <s v="2019"/>
    <x v="7"/>
    <s v="23"/>
    <x v="0"/>
    <s v="000012050"/>
    <s v="000133968"/>
    <n v="6105050503"/>
    <s v="COSTOS DE MATERIALES          "/>
    <s v="  890900431"/>
    <s v="INDUSTRIAS KENT Y SORRENTO S.A"/>
    <s v="80999005            "/>
    <x v="2"/>
    <m/>
    <m/>
    <m/>
    <s v="002843"/>
    <s v="420KG HILO 24000  CARIBE    "/>
    <s v="09/23/2019"/>
    <n v="2829960"/>
    <n v="0"/>
    <n v="2829960"/>
    <x v="9"/>
    <s v="Costos"/>
  </r>
  <r>
    <s v="2019"/>
    <x v="11"/>
    <s v="15"/>
    <x v="0"/>
    <s v="000012245"/>
    <s v="000000863"/>
    <n v="6105050503"/>
    <s v="COSTOS DE MATERIALES          "/>
    <s v="  900553862"/>
    <s v="ALAMBRES Y BARRAS S.A.S."/>
    <s v="80999005            "/>
    <x v="2"/>
    <m/>
    <m/>
    <m/>
    <s v="002599"/>
    <s v="629KG ALAMBRE BTE CARIBE    "/>
    <s v="10/15/2019"/>
    <n v="1918450"/>
    <n v="0"/>
    <n v="1918450"/>
    <x v="9"/>
    <s v="Costos"/>
  </r>
  <r>
    <s v="2019"/>
    <x v="8"/>
    <s v="25"/>
    <x v="0"/>
    <s v="000012401"/>
    <s v="000001050"/>
    <n v="6105050503"/>
    <s v="COSTOS DE MATERIALES          "/>
    <s v="  900553862"/>
    <s v="ALAMBRES Y BARRAS S.A.S."/>
    <s v="80999005            "/>
    <x v="2"/>
    <m/>
    <m/>
    <m/>
    <s v="002782"/>
    <s v="628KG ALAMBRE CL 13 CEDI CAR"/>
    <s v="11/25/2019"/>
    <n v="1915400"/>
    <n v="0"/>
    <n v="1915400"/>
    <x v="9"/>
    <s v="Costos"/>
  </r>
  <r>
    <s v="2019"/>
    <x v="9"/>
    <s v="11"/>
    <x v="0"/>
    <s v="000012560"/>
    <s v="000134670"/>
    <n v="6105050503"/>
    <s v="COSTOS DE MATERIALES          "/>
    <s v="  890900431"/>
    <s v="INDUSTRIAS KENT Y SORRENTO S.A"/>
    <s v="80999005            "/>
    <x v="2"/>
    <m/>
    <m/>
    <m/>
    <s v="003037"/>
    <s v="420KG HILO 24000 CARIBE     "/>
    <s v="12/11/2019"/>
    <n v="2829960"/>
    <n v="0"/>
    <n v="2829960"/>
    <x v="9"/>
    <s v="Costos"/>
  </r>
  <r>
    <s v="2019"/>
    <x v="9"/>
    <s v="23"/>
    <x v="0"/>
    <s v="000012563"/>
    <s v="000134798"/>
    <n v="6105050503"/>
    <s v="COSTOS DE MATERIALES          "/>
    <s v="  890900431"/>
    <s v="INDUSTRIAS KENT Y SORRENTO S.A"/>
    <s v="80999005            "/>
    <x v="2"/>
    <m/>
    <m/>
    <m/>
    <s v="003156"/>
    <s v="720KG HILO 24000 VERDE CARIB"/>
    <s v="12/23/2019"/>
    <n v="4851360"/>
    <n v="0"/>
    <n v="4851360"/>
    <x v="9"/>
    <s v="Costos"/>
  </r>
  <r>
    <s v="2019"/>
    <x v="9"/>
    <s v="18"/>
    <x v="0"/>
    <s v="000012570"/>
    <s v="000001199"/>
    <n v="6105050503"/>
    <s v="COSTOS DE MATERIALES          "/>
    <s v="  900553862"/>
    <s v="ALAMBRES Y BARRAS S.A.S."/>
    <s v="80999005            "/>
    <x v="2"/>
    <m/>
    <m/>
    <m/>
    <s v="003121"/>
    <s v="887KG ALAMBRE CL 13 CARIBE  "/>
    <s v="12/18/2019"/>
    <n v="2705350"/>
    <n v="0"/>
    <n v="2705350"/>
    <x v="9"/>
    <s v="Costos"/>
  </r>
  <r>
    <s v="2019"/>
    <x v="3"/>
    <s v="10"/>
    <x v="0"/>
    <s v="000011004"/>
    <s v="000132408"/>
    <n v="6105050503"/>
    <s v="COSTOS DE MATERIALES          "/>
    <s v="  890900431"/>
    <s v="INDUSTRIAS KENT Y SORRENTO S.A"/>
    <s v="80999006            "/>
    <x v="5"/>
    <m/>
    <m/>
    <m/>
    <s v="001031"/>
    <s v="300 KG HILO 24000 X 5 PEREIR"/>
    <s v="04/10/2019"/>
    <n v="2021400"/>
    <n v="0"/>
    <n v="2021400"/>
    <x v="9"/>
    <s v="Costos"/>
  </r>
  <r>
    <s v="2019"/>
    <x v="3"/>
    <s v="09"/>
    <x v="0"/>
    <s v="000011007"/>
    <s v="003114295"/>
    <n v="6105050503"/>
    <s v="COSTOS DE MATERIALES          "/>
    <s v="  890319797"/>
    <s v="COMPAÑIA COLOMBIANA RECICLADOR"/>
    <s v="80999006            "/>
    <x v="5"/>
    <m/>
    <m/>
    <m/>
    <s v="001027"/>
    <s v="535 KG ALAMBRE NEGRO PEREIRA"/>
    <s v="04/09/2019"/>
    <n v="1872500"/>
    <n v="0"/>
    <n v="1872500"/>
    <x v="9"/>
    <s v="Costos"/>
  </r>
  <r>
    <s v="2019"/>
    <x v="6"/>
    <s v="15"/>
    <x v="0"/>
    <s v="000011566"/>
    <s v="000000454"/>
    <n v="6105050503"/>
    <s v="COSTOS DE MATERIALES          "/>
    <s v="  900553862"/>
    <s v="ALAMBRES Y BARRAS S.A.S."/>
    <s v="80999006            "/>
    <x v="5"/>
    <m/>
    <m/>
    <m/>
    <s v="001498"/>
    <s v="580 KG ALAMBRE BRILLANT.PERE"/>
    <s v="07/15/2019"/>
    <n v="1711000"/>
    <n v="0"/>
    <n v="1711000"/>
    <x v="9"/>
    <s v="Costos"/>
  </r>
  <r>
    <s v="2019"/>
    <x v="7"/>
    <s v="09"/>
    <x v="0"/>
    <s v="000012052"/>
    <s v="000133832"/>
    <n v="6105050503"/>
    <s v="COSTOS DE MATERIALES          "/>
    <s v="  890900431"/>
    <s v="INDUSTRIAS KENT Y SORRENTO S.A"/>
    <s v="80999006            "/>
    <x v="5"/>
    <m/>
    <m/>
    <m/>
    <s v="002793"/>
    <s v="300KG HILO 24000  PEREIRA   "/>
    <s v="09/09/2019"/>
    <n v="2021400"/>
    <n v="0"/>
    <n v="2021400"/>
    <x v="9"/>
    <s v="Costos"/>
  </r>
  <r>
    <s v="2019"/>
    <x v="11"/>
    <s v="28"/>
    <x v="0"/>
    <s v="000012234"/>
    <s v="000085385"/>
    <n v="6105050503"/>
    <s v="COSTOS DE MATERIALES          "/>
    <s v="  900442201"/>
    <s v="RECUPERAR S.A.S."/>
    <s v="80999006            "/>
    <x v="5"/>
    <m/>
    <m/>
    <m/>
    <s v="002686"/>
    <s v="EMPAQUE BIG BAG TULAS       "/>
    <s v="10/28/2019"/>
    <n v="38900"/>
    <n v="0"/>
    <n v="38900"/>
    <x v="9"/>
    <s v="Costos"/>
  </r>
  <r>
    <s v="2019"/>
    <x v="8"/>
    <s v="02"/>
    <x v="0"/>
    <s v="000012385"/>
    <s v="000000940"/>
    <n v="6105050503"/>
    <s v="COSTOS DE MATERIALES          "/>
    <s v="  900553862"/>
    <s v="ALAMBRES Y BARRAS S.A.S."/>
    <s v="80999006            "/>
    <x v="5"/>
    <m/>
    <m/>
    <m/>
    <s v="001387"/>
    <s v="562KG ALAMBRE CL13 PEREIRA  "/>
    <s v="11/02/2019"/>
    <n v="1714100"/>
    <n v="0"/>
    <n v="1714100"/>
    <x v="9"/>
    <s v="Costos"/>
  </r>
  <r>
    <s v="2019"/>
    <x v="9"/>
    <s v="23"/>
    <x v="0"/>
    <s v="000012564"/>
    <s v="000134806"/>
    <n v="6105050503"/>
    <s v="COSTOS DE MATERIALES          "/>
    <s v="  890900431"/>
    <s v="INDUSTRIAS KENT Y SORRENTO S.A"/>
    <s v="80999006            "/>
    <x v="5"/>
    <m/>
    <m/>
    <m/>
    <s v="003159"/>
    <s v="300KG HILO 24000 VERDE PEREI"/>
    <s v="12/23/2019"/>
    <n v="2021400"/>
    <n v="0"/>
    <n v="2021400"/>
    <x v="9"/>
    <s v="Costos"/>
  </r>
  <r>
    <s v="2019"/>
    <x v="9"/>
    <s v="13"/>
    <x v="0"/>
    <s v="000012569"/>
    <s v="000001163"/>
    <n v="6105050503"/>
    <s v="COSTOS DE MATERIALES          "/>
    <s v="  900553862"/>
    <s v="ALAMBRES Y BARRAS S.A.S."/>
    <s v="80999006            "/>
    <x v="5"/>
    <m/>
    <m/>
    <m/>
    <s v="003065"/>
    <s v="627KG ALAMBRE CL 13 PEREIRA "/>
    <s v="12/13/2019"/>
    <n v="1912350"/>
    <n v="0"/>
    <n v="1912350"/>
    <x v="9"/>
    <s v="Costos"/>
  </r>
  <r>
    <s v="2019"/>
    <x v="4"/>
    <s v="29"/>
    <x v="0"/>
    <s v="000000926"/>
    <s v="003114530"/>
    <n v="6105050503"/>
    <s v="COSTOS DE MATERIALES          "/>
    <s v="  890319797"/>
    <s v="COMPAÑIA COLOMBIANA RECICLADOR"/>
    <s v="80999008            "/>
    <x v="4"/>
    <m/>
    <m/>
    <m/>
    <s v="002722"/>
    <s v="NC 3400016 FACT 3114530     "/>
    <s v="05/29/2019"/>
    <n v="0"/>
    <n v="283500"/>
    <n v="-283500"/>
    <x v="9"/>
    <s v="Costos"/>
  </r>
  <r>
    <s v="2019"/>
    <x v="0"/>
    <s v="25"/>
    <x v="0"/>
    <s v="000010544"/>
    <s v="000074661"/>
    <n v="6105050503"/>
    <s v="COSTOS DE MATERIALES          "/>
    <s v="  900442201"/>
    <s v="RECUPERAR S.A.S."/>
    <s v="80999008            "/>
    <x v="4"/>
    <m/>
    <m/>
    <m/>
    <s v="004062"/>
    <s v="15  TULAS CEDI YUMBO        "/>
    <s v="01/25/2019"/>
    <n v="116700"/>
    <n v="0"/>
    <n v="116700"/>
    <x v="9"/>
    <s v="Costos"/>
  </r>
  <r>
    <s v="2019"/>
    <x v="2"/>
    <s v="14"/>
    <x v="0"/>
    <s v="000010854"/>
    <s v="003114132"/>
    <n v="6105050503"/>
    <s v="COSTOS DE MATERIALES          "/>
    <s v="  890319797"/>
    <s v="COMPAÑIA COLOMBIANA RECICLADOR"/>
    <s v="80999008            "/>
    <x v="4"/>
    <m/>
    <m/>
    <m/>
    <s v="001270"/>
    <s v="535 KILOS ALAMBRE NEGRO     "/>
    <s v="03/14/2019"/>
    <n v="1872500"/>
    <n v="0"/>
    <n v="1872500"/>
    <x v="9"/>
    <s v="Costos"/>
  </r>
  <r>
    <s v="2019"/>
    <x v="3"/>
    <s v="15"/>
    <x v="0"/>
    <s v="000011005"/>
    <s v="000132455"/>
    <n v="6105050503"/>
    <s v="COSTOS DE MATERIALES          "/>
    <s v="  890900431"/>
    <s v="INDUSTRIAS KENT Y SORRENTO S.A"/>
    <s v="80999008            "/>
    <x v="4"/>
    <m/>
    <m/>
    <m/>
    <s v="001036"/>
    <s v="300 KG HILO 24000 X 5 YUMBO "/>
    <s v="04/15/2019"/>
    <n v="2021400"/>
    <n v="0"/>
    <n v="2021400"/>
    <x v="9"/>
    <s v="Costos"/>
  </r>
  <r>
    <s v="2019"/>
    <x v="3"/>
    <s v="29"/>
    <x v="0"/>
    <s v="000011102"/>
    <s v="003114379"/>
    <n v="6105050503"/>
    <s v="COSTOS DE MATERIALES          "/>
    <s v="  890319797"/>
    <s v="COMPAÑIA COLOMBIANA RECICLADOR"/>
    <s v="80999008            "/>
    <x v="4"/>
    <m/>
    <m/>
    <m/>
    <s v="002568"/>
    <s v="215 KG ALAMBRE NEGRO YUMBO  "/>
    <s v="04/29/2019"/>
    <n v="752500"/>
    <n v="0"/>
    <n v="752500"/>
    <x v="9"/>
    <s v="Costos"/>
  </r>
  <r>
    <s v="2019"/>
    <x v="4"/>
    <s v="27"/>
    <x v="0"/>
    <s v="000011254"/>
    <s v="003114530"/>
    <n v="6105050503"/>
    <s v="COSTOS DE MATERIALES          "/>
    <s v="  890319797"/>
    <s v="COMPAÑIA COLOMBIANA RECICLADOR"/>
    <s v="80999008            "/>
    <x v="4"/>
    <m/>
    <m/>
    <m/>
    <s v="002861"/>
    <s v="305 KG ALAMBRE NEGRO YUMBO  "/>
    <s v="05/27/2019"/>
    <n v="1067500"/>
    <n v="0"/>
    <n v="1067500"/>
    <x v="9"/>
    <s v="Costos"/>
  </r>
  <r>
    <s v="2019"/>
    <x v="4"/>
    <s v="31"/>
    <x v="0"/>
    <s v="000011301"/>
    <s v="000079564"/>
    <n v="6105050503"/>
    <s v="COSTOS DE MATERIALES          "/>
    <s v="  900442201"/>
    <s v="RECUPERAR S.A.S."/>
    <s v="80999008            "/>
    <x v="4"/>
    <m/>
    <m/>
    <m/>
    <s v="005331"/>
    <s v="20 TULAS CEDI YUMBO         "/>
    <s v="05/31/2019"/>
    <n v="155600"/>
    <n v="0"/>
    <n v="155600"/>
    <x v="9"/>
    <s v="Costos"/>
  </r>
  <r>
    <s v="2019"/>
    <x v="5"/>
    <s v="18"/>
    <x v="0"/>
    <s v="000011410"/>
    <s v="000133024"/>
    <n v="6105050503"/>
    <s v="COSTOS DE MATERIALES          "/>
    <s v="  890900431"/>
    <s v="INDUSTRIAS KENT Y SORRENTO S.A"/>
    <s v="80999008            "/>
    <x v="4"/>
    <m/>
    <m/>
    <m/>
    <s v="002193"/>
    <s v="300 HILO AMARILLO 24000 YUMB"/>
    <s v="06/18/2019"/>
    <n v="2021400"/>
    <n v="0"/>
    <n v="2021400"/>
    <x v="9"/>
    <s v="Costos"/>
  </r>
  <r>
    <s v="2019"/>
    <x v="5"/>
    <s v="20"/>
    <x v="0"/>
    <s v="000011414"/>
    <s v="000000346"/>
    <n v="6105050503"/>
    <s v="COSTOS DE MATERIALES          "/>
    <s v="  900553862"/>
    <s v="ALAMBRES Y BARRAS S.A.S."/>
    <s v="80999008            "/>
    <x v="4"/>
    <m/>
    <m/>
    <m/>
    <s v="002239"/>
    <s v="541 KG ALAMBRE BRILLAN.YUMBO"/>
    <s v="06/20/2019"/>
    <n v="1595950"/>
    <n v="0"/>
    <n v="1595950"/>
    <x v="9"/>
    <s v="Costos"/>
  </r>
  <r>
    <s v="2019"/>
    <x v="10"/>
    <s v="22"/>
    <x v="0"/>
    <s v="000011885"/>
    <s v="000000606"/>
    <n v="6105050503"/>
    <s v="COSTOS DE MATERIALES          "/>
    <s v="  900553862"/>
    <s v="ALAMBRES Y BARRAS S.A.S."/>
    <s v="80999008            "/>
    <x v="4"/>
    <m/>
    <m/>
    <m/>
    <s v="002444"/>
    <s v="582KG ALAMBRE CL 13 YUMBO   "/>
    <s v="08/22/2019"/>
    <n v="1716900"/>
    <n v="0"/>
    <n v="1716900"/>
    <x v="9"/>
    <s v="Costos"/>
  </r>
  <r>
    <s v="2019"/>
    <x v="11"/>
    <s v="16"/>
    <x v="0"/>
    <s v="000012240"/>
    <s v="000134172"/>
    <n v="6105050503"/>
    <s v="COSTOS DE MATERIALES          "/>
    <s v="  890900431"/>
    <s v="INDUSTRIAS KENT Y SORRENTO S.A"/>
    <s v="80999008            "/>
    <x v="4"/>
    <m/>
    <m/>
    <m/>
    <s v="002605"/>
    <s v="600KLS HILO24000 VERD/AMAR Y"/>
    <s v="10/16/2019"/>
    <n v="4042800"/>
    <n v="0"/>
    <n v="4042800"/>
    <x v="9"/>
    <s v="Costos"/>
  </r>
  <r>
    <s v="2019"/>
    <x v="8"/>
    <s v="05"/>
    <x v="0"/>
    <s v="000012386"/>
    <s v="000000941"/>
    <n v="6105050503"/>
    <s v="COSTOS DE MATERIALES          "/>
    <s v="  900553862"/>
    <s v="ALAMBRES Y BARRAS S.A.S."/>
    <s v="80999008            "/>
    <x v="4"/>
    <m/>
    <m/>
    <m/>
    <s v="001419"/>
    <s v="539KG ALAMBRE CL13 YUMBO    "/>
    <s v="11/05/2019"/>
    <n v="1643950"/>
    <n v="0"/>
    <n v="1643950"/>
    <x v="9"/>
    <s v="Costos"/>
  </r>
  <r>
    <s v="2019"/>
    <x v="9"/>
    <s v="18"/>
    <x v="0"/>
    <s v="000012571"/>
    <s v="000001198"/>
    <n v="6105050503"/>
    <s v="COSTOS DE MATERIALES          "/>
    <s v="  900553862"/>
    <s v="ALAMBRES Y BARRAS S.A.S."/>
    <s v="80999008            "/>
    <x v="4"/>
    <m/>
    <m/>
    <m/>
    <s v="003125"/>
    <s v="858KG ALAMBRE CL 13 YUMBO   "/>
    <s v="12/18/2019"/>
    <n v="2616900"/>
    <n v="0"/>
    <n v="2616900"/>
    <x v="9"/>
    <s v="Costos"/>
  </r>
  <r>
    <s v="2019"/>
    <x v="9"/>
    <s v="28"/>
    <x v="0"/>
    <s v="000012604"/>
    <s v="000134847"/>
    <n v="6105050503"/>
    <s v="COSTOS DE MATERIALES          "/>
    <s v="  890900431"/>
    <s v="INDUSTRIAS KENT Y SORRENTO S.A"/>
    <s v="80999008            "/>
    <x v="4"/>
    <m/>
    <m/>
    <m/>
    <s v="003540"/>
    <s v="540KG HILO 24000 VERDE YUMBO"/>
    <s v="12/28/2019"/>
    <n v="3638520"/>
    <n v="0"/>
    <n v="3638520"/>
    <x v="9"/>
    <s v="Costos"/>
  </r>
  <r>
    <s v="2019"/>
    <x v="0"/>
    <s v="28"/>
    <x v="0"/>
    <s v="000010551"/>
    <s v="047030031"/>
    <n v="6105050504"/>
    <s v="COSTOS MONTACARGAS            "/>
    <s v="  900743223"/>
    <s v="LOGISTICA, TRANSPORTE Y SERVIC"/>
    <s v="80999002            "/>
    <x v="1"/>
    <m/>
    <m/>
    <m/>
    <s v="004148"/>
    <s v="SERV. MONTACARGA VEGAS      "/>
    <s v="01/28/2019"/>
    <n v="1218000"/>
    <n v="0"/>
    <n v="1218000"/>
    <x v="10"/>
    <s v="Costos"/>
  </r>
  <r>
    <s v="2019"/>
    <x v="1"/>
    <s v="27"/>
    <x v="0"/>
    <s v="000010758"/>
    <s v="047031206"/>
    <n v="6105050504"/>
    <s v="COSTOS MONTACARGAS            "/>
    <s v="  900743223"/>
    <s v="LOGISTICA, TRANSPORTE Y SERVIC"/>
    <s v="80999002            "/>
    <x v="1"/>
    <m/>
    <m/>
    <m/>
    <s v="003209"/>
    <s v="SERVIC.MONTACARGA CEDI VEGAS"/>
    <s v="02/27/2019"/>
    <n v="1363000"/>
    <n v="0"/>
    <n v="1363000"/>
    <x v="10"/>
    <s v="Costos"/>
  </r>
  <r>
    <s v="2019"/>
    <x v="2"/>
    <s v="27"/>
    <x v="0"/>
    <s v="000010910"/>
    <s v="047032396"/>
    <n v="6105050504"/>
    <s v="COSTOS MONTACARGAS            "/>
    <s v="  900743223"/>
    <s v="LOGISTICA, TRANSPORTE Y SERVIC"/>
    <s v="80999002            "/>
    <x v="1"/>
    <m/>
    <m/>
    <m/>
    <s v="002358"/>
    <s v="SERVIC.MONTARCARGAS VEGAS   "/>
    <s v="03/27/2019"/>
    <n v="1392000"/>
    <n v="0"/>
    <n v="1392000"/>
    <x v="10"/>
    <s v="Costos"/>
  </r>
  <r>
    <s v="2019"/>
    <x v="3"/>
    <s v="26"/>
    <x v="0"/>
    <s v="000011037"/>
    <s v="047033316"/>
    <n v="6105050504"/>
    <s v="COSTOS MONTACARGAS            "/>
    <s v="  900743223"/>
    <s v="LOGISTICA, TRANSPORTE Y SERVIC"/>
    <s v="80999002            "/>
    <x v="1"/>
    <m/>
    <m/>
    <m/>
    <s v="002270"/>
    <s v="SERVIC.MONTACARGA CEDI VEGAS"/>
    <s v="04/26/2019"/>
    <n v="1740000"/>
    <n v="0"/>
    <n v="1740000"/>
    <x v="10"/>
    <s v="Costos"/>
  </r>
  <r>
    <s v="2019"/>
    <x v="4"/>
    <s v="27"/>
    <x v="0"/>
    <s v="000011243"/>
    <s v="047034380"/>
    <n v="6105050504"/>
    <s v="COSTOS MONTACARGAS            "/>
    <s v="  900743223"/>
    <s v="LOGISTICA, TRANSPORTE Y SERVIC"/>
    <s v="80999002            "/>
    <x v="1"/>
    <m/>
    <m/>
    <m/>
    <s v="002691"/>
    <s v="SERVIC.MONTACARGA CEDI VEGAS"/>
    <s v="05/27/2019"/>
    <n v="1800900"/>
    <n v="0"/>
    <n v="1800900"/>
    <x v="10"/>
    <s v="Costos"/>
  </r>
  <r>
    <s v="2019"/>
    <x v="5"/>
    <s v="27"/>
    <x v="0"/>
    <s v="000011469"/>
    <s v="047050684"/>
    <n v="6105050504"/>
    <s v="COSTOS MONTACARGAS            "/>
    <s v="  900743223"/>
    <s v="LOGISTICA, TRANSPORTE Y SERVIC"/>
    <s v="80999002            "/>
    <x v="1"/>
    <m/>
    <m/>
    <m/>
    <s v="002581"/>
    <s v="SERVIC.MONTACARGA VEGAS     "/>
    <s v="06/27/2019"/>
    <n v="1334000"/>
    <n v="0"/>
    <n v="1334000"/>
    <x v="10"/>
    <s v="Costos"/>
  </r>
  <r>
    <s v="2019"/>
    <x v="6"/>
    <s v="29"/>
    <x v="0"/>
    <s v="000011624"/>
    <s v="047051918"/>
    <n v="6105050504"/>
    <s v="COSTOS MONTACARGAS            "/>
    <s v="  900743223"/>
    <s v="LOGISTICA, TRANSPORTE Y SERVIC"/>
    <s v="80999002            "/>
    <x v="1"/>
    <m/>
    <m/>
    <m/>
    <s v="002114"/>
    <s v="SERVIC.MONTACARGA VEGAS     "/>
    <s v="07/29/2019"/>
    <n v="1508000"/>
    <n v="0"/>
    <n v="1508000"/>
    <x v="10"/>
    <s v="Costos"/>
  </r>
  <r>
    <s v="2019"/>
    <x v="10"/>
    <s v="27"/>
    <x v="0"/>
    <s v="000011898"/>
    <s v="047052752"/>
    <n v="6105050504"/>
    <s v="COSTOS MONTACARGAS            "/>
    <s v="  900743223"/>
    <s v="LOGISTICA, TRANSPORTE Y SERVIC"/>
    <s v="80999002            "/>
    <x v="1"/>
    <m/>
    <m/>
    <m/>
    <s v="002506"/>
    <s v="SERV.MONTACARGAS VEGAS      "/>
    <s v="08/27/2019"/>
    <n v="1537000"/>
    <n v="0"/>
    <n v="1537000"/>
    <x v="10"/>
    <s v="Costos"/>
  </r>
  <r>
    <s v="2019"/>
    <x v="7"/>
    <s v="27"/>
    <x v="0"/>
    <s v="000012042"/>
    <s v="047053901"/>
    <n v="6105050504"/>
    <s v="COSTOS MONTACARGAS            "/>
    <s v="  900743223"/>
    <s v="LOGISTICA, TRANSPORTE Y SERVIC"/>
    <s v="80999002            "/>
    <x v="1"/>
    <m/>
    <m/>
    <m/>
    <s v="002903"/>
    <s v="MONTACARGAS CEDI VEGAS      "/>
    <s v="09/27/2019"/>
    <n v="1450000"/>
    <n v="0"/>
    <n v="1450000"/>
    <x v="10"/>
    <s v="Costos"/>
  </r>
  <r>
    <s v="2019"/>
    <x v="11"/>
    <s v="28"/>
    <x v="0"/>
    <s v="000012239"/>
    <s v="047055007"/>
    <n v="6105050504"/>
    <s v="COSTOS MONTACARGAS            "/>
    <s v="  900743223"/>
    <s v="LOGISTICA, TRANSPORTE Y SERVIC"/>
    <s v="80999002            "/>
    <x v="1"/>
    <m/>
    <m/>
    <m/>
    <s v="002695"/>
    <s v="SERV.MONTACARGAS VEGAS      "/>
    <s v="10/28/2019"/>
    <n v="1827000"/>
    <n v="0"/>
    <n v="1827000"/>
    <x v="10"/>
    <s v="Costos"/>
  </r>
  <r>
    <s v="2019"/>
    <x v="8"/>
    <s v="28"/>
    <x v="0"/>
    <s v="000012399"/>
    <s v="047090111"/>
    <n v="6105050504"/>
    <s v="COSTOS MONTACARGAS            "/>
    <s v="  900743223"/>
    <s v="LOGISTICA, TRANSPORTE Y SERVIC"/>
    <s v="80999002            "/>
    <x v="1"/>
    <m/>
    <m/>
    <m/>
    <s v="002868"/>
    <s v="SERV.MONTACARGAS CEDI VEGAS "/>
    <s v="11/28/2019"/>
    <n v="1653000"/>
    <n v="0"/>
    <n v="1653000"/>
    <x v="10"/>
    <s v="Costos"/>
  </r>
  <r>
    <s v="2019"/>
    <x v="9"/>
    <s v="26"/>
    <x v="0"/>
    <s v="000012577"/>
    <s v="000025668"/>
    <n v="6105050504"/>
    <s v="COSTOS MONTACARGAS            "/>
    <s v="  811014849"/>
    <s v="MONTACARGAS A.M &amp; M. S.A"/>
    <s v="80999002            "/>
    <x v="1"/>
    <m/>
    <m/>
    <m/>
    <s v="003189"/>
    <s v="SERV.MONTACARGAS VEGAS      "/>
    <s v="12/26/2019"/>
    <n v="138653"/>
    <n v="0"/>
    <n v="138653"/>
    <x v="10"/>
    <s v="Costos"/>
  </r>
  <r>
    <s v="2019"/>
    <x v="9"/>
    <s v="31"/>
    <x v="0"/>
    <s v="000012585"/>
    <s v="047091446"/>
    <n v="6105050504"/>
    <s v="COSTOS MONTACARGAS            "/>
    <s v="  900743223"/>
    <s v="LOGISTICA, TRANSPORTE Y SERVIC"/>
    <s v="80999002            "/>
    <x v="1"/>
    <m/>
    <m/>
    <m/>
    <s v="003285"/>
    <s v="SERV.MONTACARGAS VEGAS      "/>
    <s v="12/31/2019"/>
    <n v="2184000"/>
    <n v="0"/>
    <n v="2184000"/>
    <x v="10"/>
    <s v="Costos"/>
  </r>
  <r>
    <s v="2019"/>
    <x v="0"/>
    <s v="23"/>
    <x v="0"/>
    <s v="000010524"/>
    <s v="000004364"/>
    <n v="6105050504"/>
    <s v="COSTOS MONTACARGAS            "/>
    <s v="  811014849"/>
    <s v="MONTACARGAS A.M &amp; M. S.A"/>
    <s v="80999003            "/>
    <x v="0"/>
    <m/>
    <m/>
    <m/>
    <s v="004036"/>
    <s v="MONTACARGA CEDI FUNZA       "/>
    <s v="01/23/2019"/>
    <n v="3222106"/>
    <n v="0"/>
    <n v="3222106"/>
    <x v="10"/>
    <s v="Costos"/>
  </r>
  <r>
    <s v="2019"/>
    <x v="0"/>
    <s v="28"/>
    <x v="0"/>
    <s v="000010550"/>
    <s v="000001185"/>
    <n v="6105050504"/>
    <s v="COSTOS MONTACARGAS            "/>
    <s v="   79770551"/>
    <s v="VILLAMARIN GOMEZ JUAN CARLOS"/>
    <s v="80999003            "/>
    <x v="0"/>
    <m/>
    <m/>
    <m/>
    <s v="004145"/>
    <s v="SERV. MONTACARGA FUNZA      "/>
    <s v="01/28/2019"/>
    <n v="320000"/>
    <n v="0"/>
    <n v="320000"/>
    <x v="10"/>
    <s v="Costos"/>
  </r>
  <r>
    <s v="2019"/>
    <x v="1"/>
    <s v="22"/>
    <x v="0"/>
    <s v="000010710"/>
    <s v="000004417"/>
    <n v="6105050504"/>
    <s v="COSTOS MONTACARGAS            "/>
    <s v="  811014849"/>
    <s v="MONTACARGAS A.M &amp; M. S.A"/>
    <s v="80999003            "/>
    <x v="0"/>
    <m/>
    <m/>
    <m/>
    <s v="002001"/>
    <s v="MONTACARGA CEDI FUNZA       "/>
    <s v="02/22/2019"/>
    <n v="3324569"/>
    <n v="0"/>
    <n v="3324569"/>
    <x v="10"/>
    <s v="Costos"/>
  </r>
  <r>
    <s v="2019"/>
    <x v="1"/>
    <s v="28"/>
    <x v="0"/>
    <s v="000010756"/>
    <s v="000001194"/>
    <n v="6105050504"/>
    <s v="COSTOS MONTACARGAS            "/>
    <s v="   79770551"/>
    <s v="VILLAMARIN GOMEZ JUAN CARLOS"/>
    <s v="80999003            "/>
    <x v="0"/>
    <m/>
    <m/>
    <m/>
    <s v="003268"/>
    <s v="SERVIC.MONTACARGA FUNZA     "/>
    <s v="02/28/2019"/>
    <n v="280000"/>
    <n v="0"/>
    <n v="280000"/>
    <x v="10"/>
    <s v="Costos"/>
  </r>
  <r>
    <s v="2019"/>
    <x v="2"/>
    <s v="22"/>
    <x v="0"/>
    <s v="000010885"/>
    <s v="000004472"/>
    <n v="6105050504"/>
    <s v="COSTOS MONTACARGAS            "/>
    <s v="  811014849"/>
    <s v="MONTACARGAS A.M &amp; M. S.A"/>
    <s v="80999003            "/>
    <x v="0"/>
    <m/>
    <m/>
    <m/>
    <s v="001759"/>
    <s v="MONTACARGAS CEDI FUNZA      "/>
    <s v="03/22/2019"/>
    <n v="3324569"/>
    <n v="0"/>
    <n v="3324569"/>
    <x v="10"/>
    <s v="Costos"/>
  </r>
  <r>
    <s v="2019"/>
    <x v="2"/>
    <s v="26"/>
    <x v="0"/>
    <s v="000010888"/>
    <s v="047032297"/>
    <n v="6105050504"/>
    <s v="COSTOS MONTACARGAS            "/>
    <s v="  900743223"/>
    <s v="LOGISTICA, TRANSPORTE Y SERVIC"/>
    <s v="80999003            "/>
    <x v="0"/>
    <m/>
    <m/>
    <m/>
    <s v="002304"/>
    <s v="SERVIC.MONTACARGA CEDI FUNZA"/>
    <s v="03/26/2019"/>
    <n v="630000"/>
    <n v="0"/>
    <n v="630000"/>
    <x v="10"/>
    <s v="Costos"/>
  </r>
  <r>
    <s v="2019"/>
    <x v="2"/>
    <s v="27"/>
    <x v="0"/>
    <s v="000010907"/>
    <s v="000001198"/>
    <n v="6105050504"/>
    <s v="COSTOS MONTACARGAS            "/>
    <s v="   79770551"/>
    <s v="VILLAMARIN GOMEZ JUAN CARLOS"/>
    <s v="80999003            "/>
    <x v="0"/>
    <m/>
    <m/>
    <m/>
    <s v="002349"/>
    <s v="SERVIC.MONTACARGA FUNZA     "/>
    <s v="03/27/2019"/>
    <n v="320000"/>
    <n v="0"/>
    <n v="320000"/>
    <x v="10"/>
    <s v="Costos"/>
  </r>
  <r>
    <s v="2019"/>
    <x v="3"/>
    <s v="24"/>
    <x v="0"/>
    <s v="000011044"/>
    <s v="000004517"/>
    <n v="6105050504"/>
    <s v="COSTOS MONTACARGAS            "/>
    <s v="  811014849"/>
    <s v="MONTACARGAS A.M &amp; M. S.A"/>
    <s v="80999003            "/>
    <x v="0"/>
    <m/>
    <m/>
    <m/>
    <s v="002253"/>
    <s v="SERVIC.MONTACARGA FUNZA     "/>
    <s v="04/24/2019"/>
    <n v="3324569"/>
    <n v="0"/>
    <n v="3324569"/>
    <x v="10"/>
    <s v="Costos"/>
  </r>
  <r>
    <s v="2019"/>
    <x v="3"/>
    <s v="29"/>
    <x v="0"/>
    <s v="000011103"/>
    <s v="000001210"/>
    <n v="6105050504"/>
    <s v="COSTOS MONTACARGAS            "/>
    <s v="   79770551"/>
    <s v="VILLAMARIN GOMEZ JUAN CARLOS"/>
    <s v="80999003            "/>
    <x v="0"/>
    <m/>
    <m/>
    <m/>
    <s v="002571"/>
    <s v="SERVIC.MONTACARGA FUNZA     "/>
    <s v="04/29/2019"/>
    <n v="320000"/>
    <n v="0"/>
    <n v="320000"/>
    <x v="10"/>
    <s v="Costos"/>
  </r>
  <r>
    <s v="2019"/>
    <x v="4"/>
    <s v="23"/>
    <x v="0"/>
    <s v="000011244"/>
    <s v="000004568"/>
    <n v="6105050504"/>
    <s v="COSTOS MONTACARGAS            "/>
    <s v="  811014849"/>
    <s v="MONTACARGAS A.M &amp; M. S.A"/>
    <s v="80999003            "/>
    <x v="0"/>
    <m/>
    <m/>
    <m/>
    <s v="002687"/>
    <s v="SERVIC.MONTACARGA CEDI FUNZA"/>
    <s v="05/23/2019"/>
    <n v="3324569"/>
    <n v="0"/>
    <n v="3324569"/>
    <x v="10"/>
    <s v="Costos"/>
  </r>
  <r>
    <s v="2019"/>
    <x v="4"/>
    <s v="30"/>
    <x v="0"/>
    <s v="000011297"/>
    <s v="000001223"/>
    <n v="6105050504"/>
    <s v="COSTOS MONTACARGAS            "/>
    <s v="   79770551"/>
    <s v="VILLAMARIN GOMEZ JUAN CARLOS"/>
    <s v="80999003            "/>
    <x v="0"/>
    <m/>
    <m/>
    <m/>
    <s v="002959"/>
    <s v="SERVIC.MONTARCARGA CEDI FUNZ"/>
    <s v="05/30/2019"/>
    <n v="240000"/>
    <n v="0"/>
    <n v="240000"/>
    <x v="10"/>
    <s v="Costos"/>
  </r>
  <r>
    <s v="2019"/>
    <x v="5"/>
    <s v="25"/>
    <x v="0"/>
    <s v="000011476"/>
    <s v="000004635"/>
    <n v="6105050504"/>
    <s v="COSTOS MONTACARGAS            "/>
    <s v="  811014849"/>
    <s v="MONTACARGAS A.M &amp; M. S.A"/>
    <s v="80999003            "/>
    <x v="0"/>
    <m/>
    <m/>
    <m/>
    <s v="002370"/>
    <s v="SERVIC.MONTACARGA FUNZA     "/>
    <s v="06/25/2019"/>
    <n v="3324569"/>
    <n v="0"/>
    <n v="3324569"/>
    <x v="10"/>
    <s v="Costos"/>
  </r>
  <r>
    <s v="2019"/>
    <x v="5"/>
    <s v="28"/>
    <x v="0"/>
    <s v="000011477"/>
    <s v="000001239"/>
    <n v="6105050504"/>
    <s v="COSTOS MONTACARGAS            "/>
    <s v="   79770551"/>
    <s v="VILLAMARIN GOMEZ JUAN CARLOS"/>
    <s v="80999003            "/>
    <x v="0"/>
    <m/>
    <m/>
    <m/>
    <s v="002638"/>
    <s v="SERVIC.MONTACARGA FUNZA     "/>
    <s v="06/28/2019"/>
    <n v="320000"/>
    <n v="0"/>
    <n v="320000"/>
    <x v="10"/>
    <s v="Costos"/>
  </r>
  <r>
    <s v="2019"/>
    <x v="6"/>
    <s v="24"/>
    <x v="0"/>
    <s v="000011576"/>
    <s v="000004664"/>
    <n v="6105050504"/>
    <s v="COSTOS MONTACARGAS            "/>
    <s v="  811014849"/>
    <s v="MONTACARGAS A.M &amp; M. S.A"/>
    <s v="80999003            "/>
    <x v="0"/>
    <m/>
    <m/>
    <m/>
    <s v="001782"/>
    <s v="SERVIC.MONTACARGA FUNZA     "/>
    <s v="07/24/2019"/>
    <n v="3324569"/>
    <n v="0"/>
    <n v="3324569"/>
    <x v="10"/>
    <s v="Costos"/>
  </r>
  <r>
    <s v="2019"/>
    <x v="6"/>
    <s v="31"/>
    <x v="0"/>
    <s v="000011641"/>
    <s v="000001251"/>
    <n v="6105050504"/>
    <s v="COSTOS MONTACARGAS            "/>
    <s v="   79770551"/>
    <s v="VILLAMARIN GOMEZ JUAN CARLOS"/>
    <s v="80999003            "/>
    <x v="0"/>
    <m/>
    <m/>
    <m/>
    <s v="002873"/>
    <s v="SERVIC.MONTACARGA FUNZA     "/>
    <s v="07/31/2019"/>
    <n v="240000"/>
    <n v="0"/>
    <n v="240000"/>
    <x v="10"/>
    <s v="Costos"/>
  </r>
  <r>
    <s v="2019"/>
    <x v="10"/>
    <s v="22"/>
    <x v="0"/>
    <s v="000011893"/>
    <s v="000004709"/>
    <n v="6105050504"/>
    <s v="COSTOS MONTACARGAS            "/>
    <s v="  811014849"/>
    <s v="MONTACARGAS A.M &amp; M. S.A"/>
    <s v="80999003            "/>
    <x v="0"/>
    <m/>
    <m/>
    <m/>
    <s v="002456"/>
    <s v="SERV.MONTACARGAS AGOSTO     "/>
    <s v="08/22/2019"/>
    <n v="2733869"/>
    <n v="0"/>
    <n v="2733869"/>
    <x v="10"/>
    <s v="Costos"/>
  </r>
  <r>
    <s v="2019"/>
    <x v="10"/>
    <s v="28"/>
    <x v="0"/>
    <s v="000011909"/>
    <s v="000001259"/>
    <n v="6105050504"/>
    <s v="COSTOS MONTACARGAS            "/>
    <s v="   79770551"/>
    <s v="VILLAMARIN GOMEZ JUAN CARLOS"/>
    <s v="80999003            "/>
    <x v="0"/>
    <m/>
    <m/>
    <m/>
    <s v="002890"/>
    <s v="CTA.COBRO SERV.MONTACARGA FU"/>
    <s v="08/28/2019"/>
    <n v="280000"/>
    <n v="0"/>
    <n v="280000"/>
    <x v="10"/>
    <s v="Costos"/>
  </r>
  <r>
    <s v="2019"/>
    <x v="7"/>
    <s v="24"/>
    <x v="0"/>
    <s v="000012045"/>
    <s v="000004750"/>
    <n v="6105050504"/>
    <s v="COSTOS MONTACARGAS            "/>
    <s v="  811014849"/>
    <s v="MONTACARGAS A.M &amp; M. S.A"/>
    <s v="80999003            "/>
    <x v="0"/>
    <m/>
    <m/>
    <m/>
    <s v="002848"/>
    <s v="MONTACARGAS CEDI FUNZA      "/>
    <s v="09/24/2019"/>
    <n v="2733869"/>
    <n v="0"/>
    <n v="2733869"/>
    <x v="10"/>
    <s v="Costos"/>
  </r>
  <r>
    <s v="2019"/>
    <x v="7"/>
    <s v="26"/>
    <x v="0"/>
    <s v="000012065"/>
    <s v="000001276"/>
    <n v="6105050504"/>
    <s v="COSTOS MONTACARGAS            "/>
    <s v="   79770551"/>
    <s v="VILLAMARIN GOMEZ JUAN CARLOS"/>
    <s v="80999003            "/>
    <x v="0"/>
    <m/>
    <m/>
    <m/>
    <s v="002900"/>
    <s v="CTA COBRO SERV.MONTACARGAS F"/>
    <s v="09/26/2019"/>
    <n v="240000"/>
    <n v="0"/>
    <n v="240000"/>
    <x v="10"/>
    <s v="Costos"/>
  </r>
  <r>
    <s v="2019"/>
    <x v="11"/>
    <s v="27"/>
    <x v="0"/>
    <s v="000012248"/>
    <s v="000012248"/>
    <n v="6105050504"/>
    <s v="COSTOS MONTACARGAS            "/>
    <s v="   79770551"/>
    <s v="VILLAMARIN GOMEZ JUAN CARLOS"/>
    <s v="80999003            "/>
    <x v="0"/>
    <m/>
    <m/>
    <m/>
    <s v="002663"/>
    <s v="SERV.MONTACARGAS FUNZA      "/>
    <s v="10/27/2019"/>
    <n v="240000"/>
    <n v="0"/>
    <n v="240000"/>
    <x v="10"/>
    <s v="Costos"/>
  </r>
  <r>
    <s v="2019"/>
    <x v="11"/>
    <s v="21"/>
    <x v="0"/>
    <s v="000012254"/>
    <s v="000004788"/>
    <n v="6105050504"/>
    <s v="COSTOS MONTACARGAS            "/>
    <s v="  811014849"/>
    <s v="MONTACARGAS A.M &amp; M. S.A"/>
    <s v="80999003            "/>
    <x v="0"/>
    <m/>
    <m/>
    <m/>
    <s v="002630"/>
    <s v="SERV.MONTACARGA FUNZA       "/>
    <s v="10/21/2019"/>
    <n v="2733869"/>
    <n v="0"/>
    <n v="2733869"/>
    <x v="10"/>
    <s v="Costos"/>
  </r>
  <r>
    <s v="2019"/>
    <x v="8"/>
    <s v="25"/>
    <x v="0"/>
    <s v="000012402"/>
    <s v="000004819"/>
    <n v="6105050504"/>
    <s v="COSTOS MONTACARGAS            "/>
    <s v="  811014849"/>
    <s v="MONTACARGAS A.M &amp; M. S.A"/>
    <s v="80999003            "/>
    <x v="0"/>
    <m/>
    <m/>
    <m/>
    <s v="002786"/>
    <s v="SERV.MONTACARGAS CEDI FUNZA "/>
    <s v="11/25/2019"/>
    <n v="2733869"/>
    <n v="0"/>
    <n v="2733869"/>
    <x v="10"/>
    <s v="Costos"/>
  </r>
  <r>
    <s v="2019"/>
    <x v="8"/>
    <s v="27"/>
    <x v="0"/>
    <s v="000012415"/>
    <s v="000001289"/>
    <n v="6105050504"/>
    <s v="COSTOS MONTACARGAS            "/>
    <s v="   79770551"/>
    <s v="VILLAMARIN GOMEZ JUAN CARLOS"/>
    <s v="80999003            "/>
    <x v="0"/>
    <m/>
    <m/>
    <m/>
    <s v="002854"/>
    <s v="CTA.COBRO SERV.MONTACARG.FUN"/>
    <s v="11/27/2019"/>
    <n v="240000"/>
    <n v="0"/>
    <n v="240000"/>
    <x v="10"/>
    <s v="Costos"/>
  </r>
  <r>
    <s v="2019"/>
    <x v="9"/>
    <s v="17"/>
    <x v="0"/>
    <s v="000012576"/>
    <s v="000004847"/>
    <n v="6105050504"/>
    <s v="COSTOS MONTACARGAS            "/>
    <s v="  811014849"/>
    <s v="MONTACARGAS A.M &amp; M. S.A"/>
    <s v="80999003            "/>
    <x v="0"/>
    <m/>
    <m/>
    <m/>
    <s v="003109"/>
    <s v="SERV.MONTACARGAS FUNZA      "/>
    <s v="12/17/2019"/>
    <n v="2733869"/>
    <n v="0"/>
    <n v="2733869"/>
    <x v="10"/>
    <s v="Costos"/>
  </r>
  <r>
    <s v="2019"/>
    <x v="9"/>
    <s v="30"/>
    <x v="0"/>
    <s v="000012597"/>
    <s v="000001295"/>
    <n v="6105050504"/>
    <s v="COSTOS MONTACARGAS            "/>
    <s v="   79770551"/>
    <s v="VILLAMARIN GOMEZ JUAN CARLOS"/>
    <s v="80999003            "/>
    <x v="0"/>
    <m/>
    <m/>
    <m/>
    <s v="003543"/>
    <s v="CTA.COBRO SERV.MONTACARGAS F"/>
    <s v="12/30/2019"/>
    <n v="320000"/>
    <n v="0"/>
    <n v="320000"/>
    <x v="10"/>
    <s v="Costos"/>
  </r>
  <r>
    <s v="2019"/>
    <x v="0"/>
    <s v="28"/>
    <x v="0"/>
    <s v="000010517"/>
    <s v="000008213"/>
    <n v="6105050504"/>
    <s v="COSTOS MONTACARGAS            "/>
    <s v="   91479765"/>
    <s v="VARGAS NIETO VICTOR JULIO"/>
    <s v="80999004            "/>
    <x v="3"/>
    <m/>
    <m/>
    <m/>
    <s v="004134"/>
    <s v="SERV. MONTACARGA B/MANGA    "/>
    <s v="01/28/2019"/>
    <n v="800000"/>
    <n v="0"/>
    <n v="800000"/>
    <x v="10"/>
    <s v="Costos"/>
  </r>
  <r>
    <s v="2019"/>
    <x v="0"/>
    <s v="28"/>
    <x v="0"/>
    <s v="000010534"/>
    <s v="000001183"/>
    <n v="6105050504"/>
    <s v="COSTOS MONTACARGAS            "/>
    <s v="   63516335"/>
    <s v="ARENAS CARRILLO LUZ ANGELA"/>
    <s v="80999004            "/>
    <x v="3"/>
    <m/>
    <m/>
    <m/>
    <s v="004139"/>
    <s v="CTA.0673                    "/>
    <s v="01/28/2019"/>
    <n v="320000"/>
    <n v="0"/>
    <n v="320000"/>
    <x v="10"/>
    <s v="Costos"/>
  </r>
  <r>
    <s v="2019"/>
    <x v="1"/>
    <s v="27"/>
    <x v="0"/>
    <s v="000010728"/>
    <s v="000001193"/>
    <n v="6105050504"/>
    <s v="COSTOS MONTACARGAS            "/>
    <s v="   63516335"/>
    <s v="ARENAS CARRILLO LUZ ANGELA"/>
    <s v="80999004            "/>
    <x v="3"/>
    <m/>
    <m/>
    <m/>
    <s v="002507"/>
    <s v="CTA.711SERV.MONTACARGAS B/MA"/>
    <s v="02/27/2019"/>
    <n v="320000"/>
    <n v="0"/>
    <n v="320000"/>
    <x v="10"/>
    <s v="Costos"/>
  </r>
  <r>
    <s v="2019"/>
    <x v="1"/>
    <s v="26"/>
    <x v="0"/>
    <s v="000010750"/>
    <s v="000008292"/>
    <n v="6105050504"/>
    <s v="COSTOS MONTACARGAS            "/>
    <s v="   91479765"/>
    <s v="VARGAS NIETO VICTOR JULIO"/>
    <s v="80999004            "/>
    <x v="3"/>
    <m/>
    <m/>
    <m/>
    <s v="003182"/>
    <s v="SERVIC.MONTACARGAS B/MANGA  "/>
    <s v="02/26/2019"/>
    <n v="640000"/>
    <n v="0"/>
    <n v="640000"/>
    <x v="10"/>
    <s v="Costos"/>
  </r>
  <r>
    <s v="2019"/>
    <x v="2"/>
    <s v="27"/>
    <x v="0"/>
    <s v="000010912"/>
    <s v="000008372"/>
    <n v="6105050504"/>
    <s v="COSTOS MONTACARGAS            "/>
    <s v="   91479765"/>
    <s v="VARGAS NIETO VICTOR JULIO"/>
    <s v="80999004            "/>
    <x v="3"/>
    <m/>
    <m/>
    <m/>
    <s v="002362"/>
    <s v="SERVIC.MONTACARGA B/MANGA   "/>
    <s v="03/27/2019"/>
    <n v="400000"/>
    <n v="0"/>
    <n v="400000"/>
    <x v="10"/>
    <s v="Costos"/>
  </r>
  <r>
    <s v="2019"/>
    <x v="3"/>
    <s v="30"/>
    <x v="0"/>
    <s v="000011093"/>
    <s v="000001208"/>
    <n v="6105050504"/>
    <s v="COSTOS MONTACARGAS            "/>
    <s v="   63516335"/>
    <s v="ARENAS CARRILLO LUZ ANGELA"/>
    <s v="80999004            "/>
    <x v="3"/>
    <m/>
    <m/>
    <m/>
    <s v="002600"/>
    <s v="CTA.0726 SERVIC.MONTAC.MARZO"/>
    <s v="04/30/2019"/>
    <n v="480000"/>
    <n v="0"/>
    <n v="480000"/>
    <x v="10"/>
    <s v="Costos"/>
  </r>
  <r>
    <s v="2019"/>
    <x v="3"/>
    <s v="27"/>
    <x v="0"/>
    <s v="000011094"/>
    <s v="000001209"/>
    <n v="6105050504"/>
    <s v="COSTOS MONTACARGAS            "/>
    <s v="   63516335"/>
    <s v="ARENAS CARRILLO LUZ ANGELA"/>
    <s v="80999004            "/>
    <x v="3"/>
    <m/>
    <m/>
    <m/>
    <s v="002556"/>
    <s v="CTA.0737 SERVIC.MONTACARGA B"/>
    <s v="04/27/2019"/>
    <n v="400000"/>
    <n v="0"/>
    <n v="400000"/>
    <x v="10"/>
    <s v="Costos"/>
  </r>
  <r>
    <s v="2019"/>
    <x v="3"/>
    <s v="29"/>
    <x v="0"/>
    <s v="000011095"/>
    <s v="000008428"/>
    <n v="6105050504"/>
    <s v="COSTOS MONTACARGAS            "/>
    <s v="   91479765"/>
    <s v="VARGAS NIETO VICTOR JULIO"/>
    <s v="80999004            "/>
    <x v="3"/>
    <m/>
    <m/>
    <m/>
    <s v="002561"/>
    <s v="SERVIC.MONTACARGA B/MANGA   "/>
    <s v="04/29/2019"/>
    <n v="400000"/>
    <n v="0"/>
    <n v="400000"/>
    <x v="10"/>
    <s v="Costos"/>
  </r>
  <r>
    <s v="2019"/>
    <x v="4"/>
    <s v="28"/>
    <x v="0"/>
    <s v="000011247"/>
    <s v="000008505"/>
    <n v="6105050504"/>
    <s v="COSTOS MONTACARGAS            "/>
    <s v="   91479765"/>
    <s v="VARGAS NIETO VICTOR JULIO"/>
    <s v="80999004            "/>
    <x v="3"/>
    <m/>
    <m/>
    <m/>
    <s v="002705"/>
    <s v="SERVIC.MONTACARGA CEDI B/MAN"/>
    <s v="05/28/2019"/>
    <n v="480000"/>
    <n v="0"/>
    <n v="480000"/>
    <x v="10"/>
    <s v="Costos"/>
  </r>
  <r>
    <s v="2019"/>
    <x v="4"/>
    <s v="28"/>
    <x v="0"/>
    <s v="000011255"/>
    <s v="000001218"/>
    <n v="6105050504"/>
    <s v="COSTOS MONTACARGAS            "/>
    <s v="   63516335"/>
    <s v="ARENAS CARRILLO LUZ ANGELA"/>
    <s v="80999004            "/>
    <x v="3"/>
    <m/>
    <m/>
    <m/>
    <s v="002878"/>
    <s v="SERVIC.MONTACARGA B/MANGA   "/>
    <s v="05/28/2019"/>
    <n v="400000"/>
    <n v="0"/>
    <n v="400000"/>
    <x v="10"/>
    <s v="Costos"/>
  </r>
  <r>
    <s v="2019"/>
    <x v="5"/>
    <s v="27"/>
    <x v="0"/>
    <s v="000011462"/>
    <s v="000008563"/>
    <n v="6105050504"/>
    <s v="COSTOS MONTACARGAS            "/>
    <s v="   91479765"/>
    <s v="VARGAS NIETO VICTOR JULIO"/>
    <s v="80999004            "/>
    <x v="3"/>
    <m/>
    <m/>
    <m/>
    <s v="002571"/>
    <s v="SERV.MONTACARGA B/MANGA     "/>
    <s v="06/27/2019"/>
    <n v="480000"/>
    <n v="0"/>
    <n v="480000"/>
    <x v="10"/>
    <s v="Costos"/>
  </r>
  <r>
    <s v="2019"/>
    <x v="5"/>
    <s v="27"/>
    <x v="0"/>
    <s v="000011463"/>
    <s v="000001238"/>
    <n v="6105050504"/>
    <s v="COSTOS MONTACARGAS            "/>
    <s v="   63516335"/>
    <s v="ARENAS CARRILLO LUZ ANGELA"/>
    <s v="80999004            "/>
    <x v="3"/>
    <m/>
    <m/>
    <m/>
    <s v="002574"/>
    <s v="SERVIC.MONTACARGA B/MANGA   "/>
    <s v="06/27/2019"/>
    <n v="640000"/>
    <n v="0"/>
    <n v="640000"/>
    <x v="10"/>
    <s v="Costos"/>
  </r>
  <r>
    <s v="2019"/>
    <x v="6"/>
    <s v="26"/>
    <x v="0"/>
    <s v="000011623"/>
    <s v="000008652"/>
    <n v="6105050504"/>
    <s v="COSTOS MONTACARGAS            "/>
    <s v="   91479765"/>
    <s v="VARGAS NIETO VICTOR JULIO"/>
    <s v="80999004            "/>
    <x v="3"/>
    <m/>
    <m/>
    <m/>
    <s v="002100"/>
    <s v="SERVIC.MONTACARGA B/MANGA   "/>
    <s v="07/26/2019"/>
    <n v="320000"/>
    <n v="0"/>
    <n v="320000"/>
    <x v="10"/>
    <s v="Costos"/>
  </r>
  <r>
    <s v="2019"/>
    <x v="6"/>
    <s v="26"/>
    <x v="0"/>
    <s v="000011627"/>
    <s v="000001249"/>
    <n v="6105050504"/>
    <s v="COSTOS MONTACARGAS            "/>
    <s v="   63516335"/>
    <s v="ARENAS CARRILLO LUZ ANGELA"/>
    <s v="80999004            "/>
    <x v="3"/>
    <m/>
    <m/>
    <m/>
    <s v="002103"/>
    <s v="CTA.COBRO 0783 SERVIC.MONTAC"/>
    <s v="07/26/2019"/>
    <n v="880000"/>
    <n v="0"/>
    <n v="880000"/>
    <x v="10"/>
    <s v="Costos"/>
  </r>
  <r>
    <s v="2019"/>
    <x v="10"/>
    <s v="26"/>
    <x v="0"/>
    <s v="000011895"/>
    <s v="000008747"/>
    <n v="6105050504"/>
    <s v="COSTOS MONTACARGAS            "/>
    <s v="   91479765"/>
    <s v="VARGAS NIETO VICTOR JULIO"/>
    <s v="80999004            "/>
    <x v="3"/>
    <m/>
    <m/>
    <m/>
    <s v="002503"/>
    <s v="SERV.MONTACARGAS B/MANGA    "/>
    <s v="08/26/2019"/>
    <n v="320000"/>
    <n v="0"/>
    <n v="320000"/>
    <x v="10"/>
    <s v="Costos"/>
  </r>
  <r>
    <s v="2019"/>
    <x v="10"/>
    <s v="27"/>
    <x v="0"/>
    <s v="000011911"/>
    <s v="000001257"/>
    <n v="6105050504"/>
    <s v="COSTOS MONTACARGAS            "/>
    <s v="   63516335"/>
    <s v="ARENAS CARRILLO LUZ ANGELA"/>
    <s v="80999004            "/>
    <x v="3"/>
    <m/>
    <m/>
    <m/>
    <s v="002887"/>
    <s v="CTA.805 SERV.MONTACARGAS S/D"/>
    <s v="08/27/2019"/>
    <n v="480000"/>
    <n v="0"/>
    <n v="480000"/>
    <x v="10"/>
    <s v="Costos"/>
  </r>
  <r>
    <s v="2019"/>
    <x v="7"/>
    <s v="25"/>
    <x v="0"/>
    <s v="000012047"/>
    <s v="000008838"/>
    <n v="6105050504"/>
    <s v="COSTOS MONTACARGAS            "/>
    <s v="   91479765"/>
    <s v="VARGAS NIETO VICTOR JULIO"/>
    <s v="80999004            "/>
    <x v="3"/>
    <m/>
    <m/>
    <m/>
    <s v="002874"/>
    <s v="MONTACARGAS CEDI SANTANDER  "/>
    <s v="09/25/2019"/>
    <n v="880000"/>
    <n v="0"/>
    <n v="880000"/>
    <x v="10"/>
    <s v="Costos"/>
  </r>
  <r>
    <s v="2019"/>
    <x v="7"/>
    <s v="27"/>
    <x v="0"/>
    <s v="000012064"/>
    <s v="000001278"/>
    <n v="6105050504"/>
    <s v="COSTOS MONTACARGAS            "/>
    <s v="   63516335"/>
    <s v="ARENAS CARRILLO LUZ ANGELA"/>
    <s v="80999004            "/>
    <x v="3"/>
    <m/>
    <m/>
    <m/>
    <s v="002935"/>
    <s v="CTA.846 SERV.MONTACARGAS B/M"/>
    <s v="09/27/2019"/>
    <n v="240000"/>
    <n v="0"/>
    <n v="240000"/>
    <x v="10"/>
    <s v="Costos"/>
  </r>
  <r>
    <s v="2019"/>
    <x v="11"/>
    <s v="28"/>
    <x v="0"/>
    <s v="000012235"/>
    <s v="000008900"/>
    <n v="6105050504"/>
    <s v="COSTOS MONTACARGAS            "/>
    <s v="   91479765"/>
    <s v="VARGAS NIETO VICTOR JULIO"/>
    <s v="80999004            "/>
    <x v="3"/>
    <m/>
    <m/>
    <m/>
    <s v="002688"/>
    <s v="SERV.MONTACARGAS B/MANGA    "/>
    <s v="10/28/2019"/>
    <n v="1120000"/>
    <n v="0"/>
    <n v="1120000"/>
    <x v="10"/>
    <s v="Costos"/>
  </r>
  <r>
    <s v="2019"/>
    <x v="11"/>
    <s v="28"/>
    <x v="0"/>
    <s v="000012251"/>
    <s v="000001284"/>
    <n v="6105050504"/>
    <s v="COSTOS MONTACARGAS            "/>
    <s v="   63516335"/>
    <s v="ARENAS CARRILLO LUZ ANGELA"/>
    <s v="80999004            "/>
    <x v="3"/>
    <m/>
    <m/>
    <m/>
    <s v="002702"/>
    <s v="CTA.861 SERV.MONTACARGAS BMA"/>
    <s v="10/28/2019"/>
    <n v="320000"/>
    <n v="0"/>
    <n v="320000"/>
    <x v="10"/>
    <s v="Costos"/>
  </r>
  <r>
    <s v="2019"/>
    <x v="8"/>
    <s v="26"/>
    <x v="0"/>
    <s v="000012410"/>
    <s v="000008961"/>
    <n v="6105050504"/>
    <s v="COSTOS MONTACARGAS            "/>
    <s v="   91479765"/>
    <s v="VARGAS NIETO VICTOR JULIO"/>
    <s v="80999004            "/>
    <x v="3"/>
    <m/>
    <m/>
    <m/>
    <s v="002828"/>
    <s v="SERV.MONTACARGAS B/MANGA    "/>
    <s v="11/26/2019"/>
    <n v="880000"/>
    <n v="0"/>
    <n v="880000"/>
    <x v="10"/>
    <s v="Costos"/>
  </r>
  <r>
    <s v="2019"/>
    <x v="8"/>
    <s v="28"/>
    <x v="0"/>
    <s v="000012417"/>
    <s v="000001291"/>
    <n v="6105050504"/>
    <s v="COSTOS MONTACARGAS            "/>
    <s v="   63516335"/>
    <s v="ARENAS CARRILLO LUZ ANGELA"/>
    <s v="80999004            "/>
    <x v="3"/>
    <m/>
    <m/>
    <m/>
    <s v="002875"/>
    <s v="CTA.887 SERV.MONTACARGAS S/D"/>
    <s v="11/28/2019"/>
    <n v="160000"/>
    <n v="0"/>
    <n v="160000"/>
    <x v="10"/>
    <s v="Costos"/>
  </r>
  <r>
    <s v="2019"/>
    <x v="9"/>
    <s v="27"/>
    <x v="0"/>
    <s v="000012581"/>
    <s v="000009052"/>
    <n v="6105050504"/>
    <s v="COSTOS MONTACARGAS            "/>
    <s v="   91479765"/>
    <s v="VARGAS NIETO VICTOR JULIO"/>
    <s v="80999004            "/>
    <x v="3"/>
    <m/>
    <m/>
    <m/>
    <s v="003219"/>
    <s v="SERV.MONTACARGAS B/MANGA    "/>
    <s v="12/27/2019"/>
    <n v="1150000"/>
    <n v="0"/>
    <n v="1150000"/>
    <x v="10"/>
    <s v="Costos"/>
  </r>
  <r>
    <s v="2019"/>
    <x v="9"/>
    <s v="30"/>
    <x v="0"/>
    <s v="000012582"/>
    <s v="000009053"/>
    <n v="6105050504"/>
    <s v="COSTOS MONTACARGAS            "/>
    <s v="   91479765"/>
    <s v="VARGAS NIETO VICTOR JULIO"/>
    <s v="80999004            "/>
    <x v="3"/>
    <m/>
    <m/>
    <m/>
    <s v="003233"/>
    <s v="SERV.MONTACARGAS B/MANGA    "/>
    <s v="12/30/2019"/>
    <n v="80000"/>
    <n v="0"/>
    <n v="80000"/>
    <x v="10"/>
    <s v="Costos"/>
  </r>
  <r>
    <s v="2019"/>
    <x v="9"/>
    <s v="30"/>
    <x v="0"/>
    <s v="000012583"/>
    <s v="000009055"/>
    <n v="6105050504"/>
    <s v="COSTOS MONTACARGAS            "/>
    <s v="   91479765"/>
    <s v="VARGAS NIETO VICTOR JULIO"/>
    <s v="80999004            "/>
    <x v="3"/>
    <m/>
    <m/>
    <m/>
    <s v="003236"/>
    <s v="SERV.MONTACARGAS B/MANGA    "/>
    <s v="12/30/2019"/>
    <n v="80000"/>
    <n v="0"/>
    <n v="80000"/>
    <x v="10"/>
    <s v="Costos"/>
  </r>
  <r>
    <s v="2019"/>
    <x v="0"/>
    <s v="29"/>
    <x v="0"/>
    <s v="000010552"/>
    <s v="047030032"/>
    <n v="6105050504"/>
    <s v="COSTOS MONTACARGAS            "/>
    <s v="  900743223"/>
    <s v="LOGISTICA, TRANSPORTE Y SERVIC"/>
    <s v="80999005            "/>
    <x v="2"/>
    <m/>
    <m/>
    <m/>
    <s v="004225"/>
    <s v="SERV.MONTACARGAS CARIBE     "/>
    <s v="01/29/2019"/>
    <n v="585000"/>
    <n v="0"/>
    <n v="585000"/>
    <x v="10"/>
    <s v="Costos"/>
  </r>
  <r>
    <s v="2019"/>
    <x v="1"/>
    <s v="27"/>
    <x v="0"/>
    <s v="000010755"/>
    <s v="047031202"/>
    <n v="6105050504"/>
    <s v="COSTOS MONTACARGAS            "/>
    <s v="  900743223"/>
    <s v="LOGISTICA, TRANSPORTE Y SERVIC"/>
    <s v="80999005            "/>
    <x v="2"/>
    <m/>
    <m/>
    <m/>
    <s v="003205"/>
    <s v="SERVIC.MONTACARGA CARIBE    "/>
    <s v="02/27/2019"/>
    <n v="570000"/>
    <n v="0"/>
    <n v="570000"/>
    <x v="10"/>
    <s v="Costos"/>
  </r>
  <r>
    <s v="2019"/>
    <x v="3"/>
    <s v="29"/>
    <x v="0"/>
    <s v="000011099"/>
    <s v="047033469"/>
    <n v="6105050504"/>
    <s v="COSTOS MONTACARGAS            "/>
    <s v="  900743223"/>
    <s v="LOGISTICA, TRANSPORTE Y SERVIC"/>
    <s v="80999005            "/>
    <x v="2"/>
    <m/>
    <m/>
    <m/>
    <s v="002564"/>
    <s v="SERVIC.MONTACARGA CARIBE    "/>
    <s v="04/29/2019"/>
    <n v="585000"/>
    <n v="0"/>
    <n v="585000"/>
    <x v="10"/>
    <s v="Costos"/>
  </r>
  <r>
    <s v="2019"/>
    <x v="4"/>
    <s v="27"/>
    <x v="0"/>
    <s v="000011257"/>
    <s v="047034381"/>
    <n v="6105050504"/>
    <s v="COSTOS MONTACARGAS            "/>
    <s v="  900743223"/>
    <s v="LOGISTICA, TRANSPORTE Y SERVIC"/>
    <s v="80999005            "/>
    <x v="2"/>
    <m/>
    <m/>
    <m/>
    <s v="002865"/>
    <s v="SERVIC.MONTACARGA CEDI CARIB"/>
    <s v="05/27/2019"/>
    <n v="570000"/>
    <n v="0"/>
    <n v="570000"/>
    <x v="10"/>
    <s v="Costos"/>
  </r>
  <r>
    <s v="2019"/>
    <x v="5"/>
    <s v="27"/>
    <x v="0"/>
    <s v="000011466"/>
    <s v="047050689"/>
    <n v="6105050504"/>
    <s v="COSTOS MONTACARGAS            "/>
    <s v="  900743223"/>
    <s v="LOGISTICA, TRANSPORTE Y SERVIC"/>
    <s v="80999005            "/>
    <x v="2"/>
    <m/>
    <m/>
    <m/>
    <s v="002577"/>
    <s v="SERV.MONTACARGA CARIBE      "/>
    <s v="06/27/2019"/>
    <n v="585000"/>
    <n v="0"/>
    <n v="585000"/>
    <x v="10"/>
    <s v="Costos"/>
  </r>
  <r>
    <s v="2019"/>
    <x v="6"/>
    <s v="24"/>
    <x v="0"/>
    <s v="000011610"/>
    <s v="047051730"/>
    <n v="6105050504"/>
    <s v="COSTOS MONTACARGAS            "/>
    <s v="  900743223"/>
    <s v="LOGISTICA, TRANSPORTE Y SERVIC"/>
    <s v="80999005            "/>
    <x v="2"/>
    <m/>
    <m/>
    <m/>
    <s v="002075"/>
    <s v="SERVIC.MONTACARGA CARIBE    "/>
    <s v="07/24/2019"/>
    <n v="570000"/>
    <n v="0"/>
    <n v="570000"/>
    <x v="10"/>
    <s v="Costos"/>
  </r>
  <r>
    <s v="2019"/>
    <x v="10"/>
    <s v="27"/>
    <x v="0"/>
    <s v="000011907"/>
    <s v="047052753"/>
    <n v="6105050504"/>
    <s v="COSTOS MONTACARGAS            "/>
    <s v="  900743223"/>
    <s v="LOGISTICA, TRANSPORTE Y SERVIC"/>
    <s v="80999005            "/>
    <x v="2"/>
    <m/>
    <m/>
    <m/>
    <s v="002880"/>
    <s v="SERV.MONTACARGAS CARIBE     "/>
    <s v="08/27/2019"/>
    <n v="480000"/>
    <n v="0"/>
    <n v="480000"/>
    <x v="10"/>
    <s v="Costos"/>
  </r>
  <r>
    <s v="2019"/>
    <x v="7"/>
    <s v="27"/>
    <x v="0"/>
    <s v="000012043"/>
    <s v="047053900"/>
    <n v="6105050504"/>
    <s v="COSTOS MONTACARGAS            "/>
    <s v="  900743223"/>
    <s v="LOGISTICA, TRANSPORTE Y SERVIC"/>
    <s v="80999005            "/>
    <x v="2"/>
    <m/>
    <m/>
    <m/>
    <s v="002907"/>
    <s v="MONTACARGAS CEDI CARIBE     "/>
    <s v="09/27/2019"/>
    <n v="555000"/>
    <n v="0"/>
    <n v="555000"/>
    <x v="10"/>
    <s v="Costos"/>
  </r>
  <r>
    <s v="2019"/>
    <x v="11"/>
    <s v="28"/>
    <x v="0"/>
    <s v="000012237"/>
    <s v="047055009"/>
    <n v="6105050504"/>
    <s v="COSTOS MONTACARGAS            "/>
    <s v="  900743223"/>
    <s v="LOGISTICA, TRANSPORTE Y SERVIC"/>
    <s v="80999005            "/>
    <x v="2"/>
    <m/>
    <m/>
    <m/>
    <s v="002691"/>
    <s v="SERV.MONTACARGAS CARIBE     "/>
    <s v="10/28/2019"/>
    <n v="600000"/>
    <n v="0"/>
    <n v="600000"/>
    <x v="10"/>
    <s v="Costos"/>
  </r>
  <r>
    <s v="2019"/>
    <x v="8"/>
    <s v="29"/>
    <x v="0"/>
    <s v="000012406"/>
    <s v="047090154"/>
    <n v="6105050504"/>
    <s v="COSTOS MONTACARGAS            "/>
    <s v="  900743223"/>
    <s v="LOGISTICA, TRANSPORTE Y SERVIC"/>
    <s v="80999005            "/>
    <x v="2"/>
    <m/>
    <m/>
    <m/>
    <s v="002878"/>
    <s v="SERV.MONTACARGAS CEDI CARIBE"/>
    <s v="11/29/2019"/>
    <n v="580500"/>
    <n v="0"/>
    <n v="580500"/>
    <x v="10"/>
    <s v="Costos"/>
  </r>
  <r>
    <s v="2019"/>
    <x v="9"/>
    <s v="31"/>
    <x v="0"/>
    <s v="000012584"/>
    <s v="047091473"/>
    <n v="6105050504"/>
    <s v="COSTOS MONTACARGAS            "/>
    <s v="  900743223"/>
    <s v="LOGISTICA, TRANSPORTE Y SERVIC"/>
    <s v="80999005            "/>
    <x v="2"/>
    <m/>
    <m/>
    <m/>
    <s v="003281"/>
    <s v="SERV.MONTACARGAS CARIBE     "/>
    <s v="12/31/2019"/>
    <n v="705000"/>
    <n v="0"/>
    <n v="705000"/>
    <x v="10"/>
    <s v="Costos"/>
  </r>
  <r>
    <s v="2019"/>
    <x v="0"/>
    <s v="24"/>
    <x v="0"/>
    <s v="000010535"/>
    <s v="000001182"/>
    <n v="6105050504"/>
    <s v="COSTOS MONTACARGAS            "/>
    <s v="   10136987"/>
    <s v="MEDINA PUERTA LUIS FELIPE"/>
    <s v="80999006            "/>
    <x v="5"/>
    <m/>
    <m/>
    <m/>
    <s v="004047"/>
    <s v="CTA. 2361                   "/>
    <s v="01/24/2019"/>
    <n v="800000"/>
    <n v="0"/>
    <n v="800000"/>
    <x v="10"/>
    <s v="Costos"/>
  </r>
  <r>
    <s v="2019"/>
    <x v="1"/>
    <s v="26"/>
    <x v="0"/>
    <s v="000010729"/>
    <s v="000001192"/>
    <n v="6105050504"/>
    <s v="COSTOS MONTACARGAS            "/>
    <s v="   10136987"/>
    <s v="MEDINA PUERTA LUIS FELIPE"/>
    <s v="80999006            "/>
    <x v="5"/>
    <m/>
    <m/>
    <m/>
    <s v="002483"/>
    <s v="CTA.2421 SERV.MONTACARGAS PE"/>
    <s v="02/26/2019"/>
    <n v="600000"/>
    <n v="0"/>
    <n v="600000"/>
    <x v="10"/>
    <s v="Costos"/>
  </r>
  <r>
    <s v="2019"/>
    <x v="2"/>
    <s v="27"/>
    <x v="0"/>
    <s v="000010909"/>
    <s v="000001199"/>
    <n v="6105050504"/>
    <s v="COSTOS MONTACARGAS            "/>
    <s v="   10136987"/>
    <s v="MEDINA PUERTA LUIS FELIPE"/>
    <s v="80999006            "/>
    <x v="5"/>
    <m/>
    <m/>
    <m/>
    <s v="002355"/>
    <s v="CTA.2501 SERVIC.MONTACAR.EJE"/>
    <s v="03/27/2019"/>
    <n v="400000"/>
    <n v="0"/>
    <n v="400000"/>
    <x v="10"/>
    <s v="Costos"/>
  </r>
  <r>
    <s v="2019"/>
    <x v="3"/>
    <s v="24"/>
    <x v="0"/>
    <s v="000011039"/>
    <s v="000001203"/>
    <n v="6105050504"/>
    <s v="COSTOS MONTACARGAS            "/>
    <s v="   10136987"/>
    <s v="MEDINA PUERTA LUIS FELIPE"/>
    <s v="80999006            "/>
    <x v="5"/>
    <m/>
    <m/>
    <m/>
    <s v="002247"/>
    <s v="CTA.2525 SERV.MONTACAR.PEREI"/>
    <s v="04/24/2019"/>
    <n v="200000"/>
    <n v="0"/>
    <n v="200000"/>
    <x v="10"/>
    <s v="Costos"/>
  </r>
  <r>
    <s v="2019"/>
    <x v="4"/>
    <s v="27"/>
    <x v="0"/>
    <s v="000011260"/>
    <s v="000005171"/>
    <n v="6105050504"/>
    <s v="COSTOS MONTACARGAS            "/>
    <s v="  900714119"/>
    <s v="AJE MONTACARGAS S.A.S."/>
    <s v="80999006            "/>
    <x v="5"/>
    <m/>
    <m/>
    <m/>
    <s v="002873"/>
    <s v="SERVIC.MONTACARGA PEREIRA   "/>
    <s v="05/27/2019"/>
    <n v="360000"/>
    <n v="0"/>
    <n v="360000"/>
    <x v="10"/>
    <s v="Costos"/>
  </r>
  <r>
    <s v="2019"/>
    <x v="4"/>
    <s v="27"/>
    <x v="0"/>
    <s v="000011260"/>
    <s v="000005171"/>
    <n v="6105050504"/>
    <s v="COSTOS MONTACARGAS            "/>
    <s v="  900714119"/>
    <s v="AJE MONTACARGAS S.A.S."/>
    <s v="80999006            "/>
    <x v="5"/>
    <m/>
    <m/>
    <m/>
    <s v="002874"/>
    <s v="SERVIC.MONTACARGA PEREIRA   "/>
    <s v="05/27/2019"/>
    <n v="240000"/>
    <n v="0"/>
    <n v="240000"/>
    <x v="10"/>
    <s v="Costos"/>
  </r>
  <r>
    <s v="2019"/>
    <x v="5"/>
    <s v="25"/>
    <x v="0"/>
    <s v="000011411"/>
    <s v="000001229"/>
    <n v="6105050504"/>
    <s v="COSTOS MONTACARGAS            "/>
    <s v="   10136987"/>
    <s v="MEDINA PUERTA LUIS FELIPE"/>
    <s v="80999006            "/>
    <x v="5"/>
    <m/>
    <m/>
    <m/>
    <s v="002327"/>
    <s v="SERVIC.MONTACARGA PEREIRA   "/>
    <s v="06/25/2019"/>
    <n v="680000"/>
    <n v="0"/>
    <n v="680000"/>
    <x v="10"/>
    <s v="Costos"/>
  </r>
  <r>
    <s v="2019"/>
    <x v="6"/>
    <s v="26"/>
    <x v="0"/>
    <s v="000011609"/>
    <s v="000001247"/>
    <n v="6105050504"/>
    <s v="COSTOS MONTACARGAS            "/>
    <s v="   10136987"/>
    <s v="MEDINA PUERTA LUIS FELIPE"/>
    <s v="80999006            "/>
    <x v="5"/>
    <m/>
    <m/>
    <m/>
    <s v="002085"/>
    <s v="CTA.COBRO 2777 MONTACAR.PERE"/>
    <s v="07/26/2019"/>
    <n v="480000"/>
    <n v="0"/>
    <n v="480000"/>
    <x v="10"/>
    <s v="Costos"/>
  </r>
  <r>
    <s v="2019"/>
    <x v="6"/>
    <s v="29"/>
    <x v="0"/>
    <s v="000011626"/>
    <s v="032005311"/>
    <n v="6105050504"/>
    <s v="COSTOS MONTACARGAS            "/>
    <s v="  900714119"/>
    <s v="AJE MONTACARGAS S.A.S."/>
    <s v="80999006            "/>
    <x v="5"/>
    <m/>
    <m/>
    <m/>
    <s v="002121"/>
    <s v="SERVIC.MONTACARGA PEREIRA   "/>
    <s v="07/29/2019"/>
    <n v="180000"/>
    <n v="0"/>
    <n v="180000"/>
    <x v="10"/>
    <s v="Costos"/>
  </r>
  <r>
    <s v="2019"/>
    <x v="6"/>
    <s v="29"/>
    <x v="0"/>
    <s v="000011626"/>
    <s v="032005311"/>
    <n v="6105050504"/>
    <s v="COSTOS MONTACARGAS            "/>
    <s v="  900714119"/>
    <s v="AJE MONTACARGAS S.A.S."/>
    <s v="80999006            "/>
    <x v="5"/>
    <m/>
    <m/>
    <m/>
    <s v="002122"/>
    <s v="SERVIC.MONTACARGA PEREIRA   "/>
    <s v="07/29/2019"/>
    <n v="120000"/>
    <n v="0"/>
    <n v="120000"/>
    <x v="10"/>
    <s v="Costos"/>
  </r>
  <r>
    <s v="2019"/>
    <x v="10"/>
    <s v="26"/>
    <x v="0"/>
    <s v="000011910"/>
    <s v="000001258"/>
    <n v="6105050504"/>
    <s v="COSTOS MONTACARGAS            "/>
    <s v="   10136987"/>
    <s v="MEDINA PUERTA LUIS FELIPE"/>
    <s v="80999006            "/>
    <x v="5"/>
    <m/>
    <m/>
    <m/>
    <s v="002870"/>
    <s v="CTA.2901-2952 MONTACARGAS EJ"/>
    <s v="08/26/2019"/>
    <n v="480000"/>
    <n v="0"/>
    <n v="480000"/>
    <x v="10"/>
    <s v="Costos"/>
  </r>
  <r>
    <s v="2019"/>
    <x v="7"/>
    <s v="25"/>
    <x v="0"/>
    <s v="000012044"/>
    <s v="032005453"/>
    <n v="6105050504"/>
    <s v="COSTOS MONTACARGAS            "/>
    <s v="  900714119"/>
    <s v="AJE MONTACARGAS S.A.S."/>
    <s v="80999006            "/>
    <x v="5"/>
    <m/>
    <m/>
    <m/>
    <s v="002869"/>
    <s v="MONTACARGAS CEDI PEREIRA    "/>
    <s v="09/25/2019"/>
    <n v="180000"/>
    <n v="0"/>
    <n v="180000"/>
    <x v="10"/>
    <s v="Costos"/>
  </r>
  <r>
    <s v="2019"/>
    <x v="7"/>
    <s v="25"/>
    <x v="0"/>
    <s v="000012044"/>
    <s v="032005453"/>
    <n v="6105050504"/>
    <s v="COSTOS MONTACARGAS            "/>
    <s v="  900714119"/>
    <s v="AJE MONTACARGAS S.A.S."/>
    <s v="80999006            "/>
    <x v="5"/>
    <m/>
    <m/>
    <m/>
    <s v="002870"/>
    <s v="MONTACARGAS CEDI PEREIRA    "/>
    <s v="09/25/2019"/>
    <n v="120000"/>
    <n v="0"/>
    <n v="120000"/>
    <x v="10"/>
    <s v="Costos"/>
  </r>
  <r>
    <s v="2019"/>
    <x v="7"/>
    <s v="25"/>
    <x v="0"/>
    <s v="000012066"/>
    <s v="000001277"/>
    <n v="6105050504"/>
    <s v="COSTOS MONTACARGAS            "/>
    <s v="   10136987"/>
    <s v="MEDINA PUERTA LUIS FELIPE"/>
    <s v="80999006            "/>
    <x v="5"/>
    <m/>
    <m/>
    <m/>
    <s v="002883"/>
    <s v="CTA.2957 SERV.MONTACARGAS PE"/>
    <s v="09/25/2019"/>
    <n v="720000"/>
    <n v="0"/>
    <n v="720000"/>
    <x v="10"/>
    <s v="Costos"/>
  </r>
  <r>
    <s v="2019"/>
    <x v="11"/>
    <s v="01"/>
    <x v="0"/>
    <s v="000012172"/>
    <s v="000005465"/>
    <n v="6105050504"/>
    <s v="COSTOS MONTACARGAS            "/>
    <s v="  900714119"/>
    <s v="AJE MONTACARGAS S.A.S."/>
    <s v="80999006            "/>
    <x v="5"/>
    <m/>
    <m/>
    <m/>
    <s v="001589"/>
    <s v="SERV.MONTACARGAS PEREIRA    "/>
    <s v="10/01/2019"/>
    <n v="180000"/>
    <n v="0"/>
    <n v="180000"/>
    <x v="10"/>
    <s v="Costos"/>
  </r>
  <r>
    <s v="2019"/>
    <x v="11"/>
    <s v="01"/>
    <x v="0"/>
    <s v="000012172"/>
    <s v="000005465"/>
    <n v="6105050504"/>
    <s v="COSTOS MONTACARGAS            "/>
    <s v="  900714119"/>
    <s v="AJE MONTACARGAS S.A.S."/>
    <s v="80999006            "/>
    <x v="5"/>
    <m/>
    <m/>
    <m/>
    <s v="001590"/>
    <s v="SERV.MONTACARGAS PEREIRA    "/>
    <s v="10/01/2019"/>
    <n v="120000"/>
    <n v="0"/>
    <n v="120000"/>
    <x v="10"/>
    <s v="Costos"/>
  </r>
  <r>
    <s v="2019"/>
    <x v="11"/>
    <s v="28"/>
    <x v="0"/>
    <s v="000012250"/>
    <s v="000001285"/>
    <n v="6105050504"/>
    <s v="COSTOS MONTACARGAS            "/>
    <s v="   10136987"/>
    <s v="MEDINA PUERTA LUIS FELIPE"/>
    <s v="80999006            "/>
    <x v="5"/>
    <m/>
    <m/>
    <m/>
    <s v="002699"/>
    <s v="CTA.3151 SERV.MONTACARGAS EJ"/>
    <s v="10/28/2019"/>
    <n v="720000"/>
    <n v="0"/>
    <n v="720000"/>
    <x v="10"/>
    <s v="Costos"/>
  </r>
  <r>
    <s v="2019"/>
    <x v="8"/>
    <s v="27"/>
    <x v="0"/>
    <s v="000012416"/>
    <s v="000001290"/>
    <n v="6105050504"/>
    <s v="COSTOS MONTACARGAS            "/>
    <s v="   10136987"/>
    <s v="MEDINA PUERTA LUIS FELIPE"/>
    <s v="80999006            "/>
    <x v="5"/>
    <m/>
    <m/>
    <m/>
    <s v="002857"/>
    <s v="CTA.3201 SERV.MONTACARG.EJE "/>
    <s v="11/27/2019"/>
    <n v="720000"/>
    <n v="0"/>
    <n v="720000"/>
    <x v="10"/>
    <s v="Costos"/>
  </r>
  <r>
    <s v="2019"/>
    <x v="9"/>
    <s v="27"/>
    <x v="0"/>
    <s v="000012598"/>
    <s v="000001296"/>
    <n v="6105050504"/>
    <s v="COSTOS MONTACARGAS            "/>
    <s v="   10136987"/>
    <s v="MEDINA PUERTA LUIS FELIPE"/>
    <s v="80999006            "/>
    <x v="5"/>
    <m/>
    <m/>
    <m/>
    <s v="003431"/>
    <s v="CTAS.3253-3260 SERV.MONTACAR"/>
    <s v="12/27/2019"/>
    <n v="240000"/>
    <n v="0"/>
    <n v="240000"/>
    <x v="10"/>
    <s v="Costos"/>
  </r>
  <r>
    <s v="2019"/>
    <x v="9"/>
    <s v="27"/>
    <x v="0"/>
    <s v="000012598"/>
    <s v="000001296"/>
    <n v="6105050504"/>
    <s v="COSTOS MONTACARGAS            "/>
    <s v="   10136987"/>
    <s v="MEDINA PUERTA LUIS FELIPE"/>
    <s v="80999006            "/>
    <x v="5"/>
    <m/>
    <m/>
    <m/>
    <s v="003432"/>
    <s v="CTAS.3253-3260 SERV.MONTACAR"/>
    <s v="12/27/2019"/>
    <n v="1200000"/>
    <n v="0"/>
    <n v="1200000"/>
    <x v="10"/>
    <s v="Costos"/>
  </r>
  <r>
    <s v="2019"/>
    <x v="0"/>
    <s v="28"/>
    <x v="0"/>
    <s v="000010554"/>
    <s v="000000369"/>
    <n v="6105050504"/>
    <s v="COSTOS MONTACARGAS            "/>
    <s v="  901010234"/>
    <s v="TRANSPORTES TERRESTRES TANGISE"/>
    <s v="80999008            "/>
    <x v="4"/>
    <m/>
    <m/>
    <m/>
    <s v="004152"/>
    <s v="SERV.MONTACARGAS YUMBO      "/>
    <s v="01/28/2019"/>
    <n v="1282500"/>
    <n v="0"/>
    <n v="1282500"/>
    <x v="10"/>
    <s v="Costos"/>
  </r>
  <r>
    <s v="2019"/>
    <x v="1"/>
    <s v="27"/>
    <x v="0"/>
    <s v="000010726"/>
    <s v="000000379"/>
    <n v="6105050504"/>
    <s v="COSTOS MONTACARGAS            "/>
    <s v="  901010234"/>
    <s v="TRANSPORTES TERRESTRES TANGISE"/>
    <s v="80999008            "/>
    <x v="4"/>
    <m/>
    <m/>
    <m/>
    <s v="002504"/>
    <s v="SERV.MONTAARGAS YUMBO       "/>
    <s v="02/27/2019"/>
    <n v="1380500"/>
    <n v="0"/>
    <n v="1380500"/>
    <x v="10"/>
    <s v="Costos"/>
  </r>
  <r>
    <s v="2019"/>
    <x v="2"/>
    <s v="27"/>
    <x v="0"/>
    <s v="000010908"/>
    <s v="000000390"/>
    <n v="6105050504"/>
    <s v="COSTOS MONTACARGAS            "/>
    <s v="  901010234"/>
    <s v="TRANSPORTES TERRESTRES TANGISE"/>
    <s v="80999008            "/>
    <x v="4"/>
    <m/>
    <m/>
    <m/>
    <s v="002352"/>
    <s v="SERVIC.MONTACARGA YUMBO     "/>
    <s v="03/27/2019"/>
    <n v="1254000"/>
    <n v="0"/>
    <n v="1254000"/>
    <x v="10"/>
    <s v="Costos"/>
  </r>
  <r>
    <s v="2019"/>
    <x v="3"/>
    <s v="26"/>
    <x v="0"/>
    <s v="000011038"/>
    <s v="000000403"/>
    <n v="6105050504"/>
    <s v="COSTOS MONTACARGAS            "/>
    <s v="  901010234"/>
    <s v="TRANSPORTES TERRESTRES TANGISE"/>
    <s v="80999008            "/>
    <x v="4"/>
    <m/>
    <m/>
    <m/>
    <s v="002274"/>
    <s v="SERVIC.MONTACARGA CEDI YUMBO"/>
    <s v="04/26/2019"/>
    <n v="1140000"/>
    <n v="0"/>
    <n v="1140000"/>
    <x v="10"/>
    <s v="Costos"/>
  </r>
  <r>
    <s v="2019"/>
    <x v="4"/>
    <s v="28"/>
    <x v="0"/>
    <s v="000011259"/>
    <s v="000000414"/>
    <n v="6105050504"/>
    <s v="COSTOS MONTACARGAS            "/>
    <s v="  901010234"/>
    <s v="TRANSPORTES TERRESTRES TANGISE"/>
    <s v="80999008            "/>
    <x v="4"/>
    <m/>
    <m/>
    <m/>
    <s v="002881"/>
    <s v="SERVIC.MONTARCAGA YUMBO     "/>
    <s v="05/28/2019"/>
    <n v="1356500"/>
    <n v="0"/>
    <n v="1356500"/>
    <x v="10"/>
    <s v="Costos"/>
  </r>
  <r>
    <s v="2019"/>
    <x v="5"/>
    <s v="27"/>
    <x v="0"/>
    <s v="000011474"/>
    <s v="000000424"/>
    <n v="6105050504"/>
    <s v="COSTOS MONTACARGAS            "/>
    <s v="  901010234"/>
    <s v="TRANSPORTES TERRESTRES TANGISE"/>
    <s v="80999008            "/>
    <x v="4"/>
    <m/>
    <m/>
    <m/>
    <s v="002585"/>
    <s v="SERVIC.MONTACARGA YUMBO     "/>
    <s v="06/27/2019"/>
    <n v="988000"/>
    <n v="0"/>
    <n v="988000"/>
    <x v="10"/>
    <s v="Costos"/>
  </r>
  <r>
    <s v="2019"/>
    <x v="6"/>
    <s v="27"/>
    <x v="0"/>
    <s v="000011611"/>
    <s v="000000435"/>
    <n v="6105050504"/>
    <s v="COSTOS MONTACARGAS            "/>
    <s v="  901010234"/>
    <s v="TRANSPORTES TERRESTRES TANGISE"/>
    <s v="80999008            "/>
    <x v="4"/>
    <m/>
    <m/>
    <m/>
    <s v="002106"/>
    <s v="SERVIC.MONTACARGA YUMBO     "/>
    <s v="07/27/2019"/>
    <n v="1425000"/>
    <n v="0"/>
    <n v="1425000"/>
    <x v="10"/>
    <s v="Costos"/>
  </r>
  <r>
    <s v="2019"/>
    <x v="10"/>
    <s v="27"/>
    <x v="0"/>
    <s v="000011908"/>
    <s v="000000444"/>
    <n v="6105050504"/>
    <s v="COSTOS MONTACARGAS            "/>
    <s v="  901010234"/>
    <s v="TRANSPORTES TERRESTRES TANGISE"/>
    <s v="80999008            "/>
    <x v="4"/>
    <m/>
    <m/>
    <m/>
    <s v="002884"/>
    <s v="SERV.MONTACARGAS YUMBO      "/>
    <s v="08/27/2019"/>
    <n v="1159000"/>
    <n v="0"/>
    <n v="1159000"/>
    <x v="10"/>
    <s v="Costos"/>
  </r>
  <r>
    <s v="2019"/>
    <x v="7"/>
    <s v="26"/>
    <x v="0"/>
    <s v="000012046"/>
    <s v="000000453"/>
    <n v="6105050504"/>
    <s v="COSTOS MONTACARGAS            "/>
    <s v="  901010234"/>
    <s v="TRANSPORTES TERRESTRES TANGISE"/>
    <s v="80999008            "/>
    <x v="4"/>
    <m/>
    <m/>
    <m/>
    <s v="002897"/>
    <s v="MONTACARGAS CEDI YUMBO      "/>
    <s v="09/26/2019"/>
    <n v="1197000"/>
    <n v="0"/>
    <n v="1197000"/>
    <x v="10"/>
    <s v="Costos"/>
  </r>
  <r>
    <s v="2019"/>
    <x v="11"/>
    <s v="26"/>
    <x v="0"/>
    <s v="000012236"/>
    <s v="000000463"/>
    <n v="6105050504"/>
    <s v="COSTOS MONTACARGAS            "/>
    <s v="  901010234"/>
    <s v="TRANSPORTES TERRESTRES TANGISE"/>
    <s v="80999008            "/>
    <x v="4"/>
    <m/>
    <m/>
    <m/>
    <s v="002660"/>
    <s v="SERV.MONTACARGAS YUMBO      "/>
    <s v="10/26/2019"/>
    <n v="1349000"/>
    <n v="0"/>
    <n v="1349000"/>
    <x v="10"/>
    <s v="Costos"/>
  </r>
  <r>
    <s v="2019"/>
    <x v="8"/>
    <s v="28"/>
    <x v="0"/>
    <s v="000012404"/>
    <s v="000000475"/>
    <n v="6105050504"/>
    <s v="COSTOS MONTACARGAS            "/>
    <s v="  901010234"/>
    <s v="TRANSPORTES TERRESTRES TANGISE"/>
    <s v="80999008            "/>
    <x v="4"/>
    <m/>
    <m/>
    <m/>
    <s v="002872"/>
    <s v="SERV.MONTACARGAS YUMBO      "/>
    <s v="11/28/2019"/>
    <n v="950000"/>
    <n v="0"/>
    <n v="950000"/>
    <x v="10"/>
    <s v="Costos"/>
  </r>
  <r>
    <s v="2019"/>
    <x v="9"/>
    <s v="27"/>
    <x v="0"/>
    <s v="000012587"/>
    <s v="000000489"/>
    <n v="6105050504"/>
    <s v="COSTOS MONTACARGAS            "/>
    <s v="  901010234"/>
    <s v="TRANSPORTES TERRESTRES TANGISE"/>
    <s v="80999008            "/>
    <x v="4"/>
    <m/>
    <m/>
    <m/>
    <s v="003222"/>
    <s v="SERV.MONTACARGAS YUMBO      "/>
    <s v="12/27/2019"/>
    <n v="1605500"/>
    <n v="0"/>
    <n v="1605500"/>
    <x v="10"/>
    <s v="Costos"/>
  </r>
  <r>
    <s v="2019"/>
    <x v="0"/>
    <s v="30"/>
    <x v="0"/>
    <s v="000010537"/>
    <s v="000066745"/>
    <n v="6105050514"/>
    <s v="COSTOS OPERARIOS DE BASURA    "/>
    <s v="  800125313"/>
    <s v="SUMMAR PROCESOS S.A.S."/>
    <s v="80999002            "/>
    <x v="1"/>
    <m/>
    <m/>
    <m/>
    <s v="004330"/>
    <s v="SERV.COMPAC.BAS.CEDI VEGAS  "/>
    <s v="01/30/2019"/>
    <n v="7128684"/>
    <n v="0"/>
    <n v="7128684"/>
    <x v="11"/>
    <s v="Costos"/>
  </r>
  <r>
    <s v="2019"/>
    <x v="1"/>
    <s v="28"/>
    <x v="0"/>
    <s v="000010752"/>
    <s v="000067632"/>
    <n v="6105050514"/>
    <s v="COSTOS OPERARIOS DE BASURA    "/>
    <s v="  800125313"/>
    <s v="SUMMAR PROCESOS S.A.S."/>
    <s v="80999002            "/>
    <x v="1"/>
    <m/>
    <m/>
    <m/>
    <s v="003259"/>
    <s v="SERVIC.COMPACT.BASURA FEB   "/>
    <s v="02/28/2019"/>
    <n v="7374974"/>
    <n v="0"/>
    <n v="7374974"/>
    <x v="11"/>
    <s v="Costos"/>
  </r>
  <r>
    <s v="2019"/>
    <x v="2"/>
    <s v="28"/>
    <x v="0"/>
    <s v="000010915"/>
    <s v="000068368"/>
    <n v="6105050514"/>
    <s v="COSTOS OPERARIOS DE BASURA    "/>
    <s v="  800125313"/>
    <s v="SUMMAR PROCESOS S.A.S."/>
    <s v="80999002            "/>
    <x v="1"/>
    <m/>
    <m/>
    <m/>
    <s v="002399"/>
    <s v="SERVIC.COMPACT.BASURA       "/>
    <s v="03/28/2019"/>
    <n v="7739964"/>
    <n v="0"/>
    <n v="7739964"/>
    <x v="11"/>
    <s v="Costos"/>
  </r>
  <r>
    <s v="2019"/>
    <x v="3"/>
    <s v="30"/>
    <x v="0"/>
    <s v="000011118"/>
    <s v="000069276"/>
    <n v="6105050514"/>
    <s v="COSTOS OPERARIOS DE BASURA    "/>
    <s v="  800125313"/>
    <s v="SUMMAR PROCESOS S.A.S."/>
    <s v="80999002            "/>
    <x v="1"/>
    <m/>
    <m/>
    <m/>
    <s v="004011"/>
    <s v="SERVIC.COMPACTAC.BASURA ABR "/>
    <s v="04/30/2019"/>
    <n v="8087361"/>
    <n v="0"/>
    <n v="8087361"/>
    <x v="11"/>
    <s v="Costos"/>
  </r>
  <r>
    <s v="2019"/>
    <x v="4"/>
    <s v="29"/>
    <x v="0"/>
    <s v="000011292"/>
    <s v="000070034"/>
    <n v="6105050514"/>
    <s v="COSTOS OPERARIOS DE BASURA    "/>
    <s v="  800125313"/>
    <s v="SUMMAR PROCESOS S.A.S."/>
    <s v="80999002            "/>
    <x v="1"/>
    <m/>
    <m/>
    <m/>
    <s v="002888"/>
    <s v="SERVIC.COMPACTAC.BASURA MAYO"/>
    <s v="05/29/2019"/>
    <n v="7731168"/>
    <n v="0"/>
    <n v="7731168"/>
    <x v="11"/>
    <s v="Costos"/>
  </r>
  <r>
    <s v="2019"/>
    <x v="5"/>
    <s v="28"/>
    <x v="0"/>
    <s v="000011471"/>
    <s v="000070885"/>
    <n v="6105050514"/>
    <s v="COSTOS OPERARIOS DE BASURA    "/>
    <s v="  800125313"/>
    <s v="SUMMAR PROCESOS S.A.S."/>
    <s v="80999002            "/>
    <x v="1"/>
    <m/>
    <m/>
    <m/>
    <s v="002629"/>
    <s v="SERVIC.COMPACT.BASURA VEGAS "/>
    <s v="06/28/2019"/>
    <n v="8188501"/>
    <n v="0"/>
    <n v="8188501"/>
    <x v="11"/>
    <s v="Costos"/>
  </r>
  <r>
    <s v="2019"/>
    <x v="6"/>
    <s v="30"/>
    <x v="0"/>
    <s v="000011640"/>
    <s v="000071917"/>
    <n v="6105050514"/>
    <s v="COSTOS OPERARIOS DE BASURA    "/>
    <s v="  800125313"/>
    <s v="SUMMAR PROCESOS S.A.S."/>
    <s v="80999002            "/>
    <x v="1"/>
    <m/>
    <m/>
    <m/>
    <s v="002844"/>
    <s v="SERVIC.COMPACT.BASURA JULIO "/>
    <s v="07/30/2019"/>
    <n v="8204777"/>
    <n v="0"/>
    <n v="8204777"/>
    <x v="11"/>
    <s v="Costos"/>
  </r>
  <r>
    <s v="2019"/>
    <x v="10"/>
    <s v="29"/>
    <x v="0"/>
    <s v="000011913"/>
    <s v="000072718"/>
    <n v="6105050514"/>
    <s v="COSTOS OPERARIOS DE BASURA    "/>
    <s v="  800125313"/>
    <s v="SUMMAR PROCESOS S.A.S."/>
    <s v="80999002            "/>
    <x v="1"/>
    <m/>
    <m/>
    <m/>
    <s v="002896"/>
    <s v="SERV.COMPACT.BASURA VEGAS   "/>
    <s v="08/29/2019"/>
    <n v="8185426"/>
    <n v="0"/>
    <n v="8185426"/>
    <x v="11"/>
    <s v="Costos"/>
  </r>
  <r>
    <s v="2019"/>
    <x v="7"/>
    <s v="27"/>
    <x v="0"/>
    <s v="000012056"/>
    <s v="000073637"/>
    <n v="6105050514"/>
    <s v="COSTOS OPERARIOS DE BASURA    "/>
    <s v="  800125313"/>
    <s v="SUMMAR PROCESOS S.A.S."/>
    <s v="80999002            "/>
    <x v="1"/>
    <m/>
    <m/>
    <m/>
    <s v="002923"/>
    <s v="SERV.COMPACT.BASURA SEPT.   "/>
    <s v="09/27/2019"/>
    <n v="6636131"/>
    <n v="0"/>
    <n v="6636131"/>
    <x v="11"/>
    <s v="Costos"/>
  </r>
  <r>
    <s v="2019"/>
    <x v="11"/>
    <s v="30"/>
    <x v="0"/>
    <s v="000012267"/>
    <s v="000074689"/>
    <n v="6105050514"/>
    <s v="COSTOS OPERARIOS DE BASURA    "/>
    <s v="  800125313"/>
    <s v="SUMMAR PROCESOS S.A.S."/>
    <s v="80999002            "/>
    <x v="1"/>
    <m/>
    <m/>
    <m/>
    <s v="003071"/>
    <s v="COSTOS OCTUBRE COMPACT.BASUR"/>
    <s v="10/30/2019"/>
    <n v="7005524"/>
    <n v="0"/>
    <n v="7005524"/>
    <x v="11"/>
    <s v="Costos"/>
  </r>
  <r>
    <s v="2019"/>
    <x v="8"/>
    <s v="30"/>
    <x v="0"/>
    <s v="000012439"/>
    <s v="000075805"/>
    <n v="6105050514"/>
    <s v="COSTOS OPERARIOS DE BASURA    "/>
    <s v="  800125313"/>
    <s v="SUMMAR PROCESOS S.A.S."/>
    <s v="80999002            "/>
    <x v="1"/>
    <m/>
    <m/>
    <m/>
    <s v="003397"/>
    <s v="SERV.COMPACT.CEDI VEGAS NOV."/>
    <s v="11/30/2019"/>
    <n v="7374917"/>
    <n v="0"/>
    <n v="7374917"/>
    <x v="11"/>
    <s v="Costos"/>
  </r>
  <r>
    <s v="2019"/>
    <x v="9"/>
    <s v="31"/>
    <x v="0"/>
    <s v="000012589"/>
    <s v="000001162"/>
    <n v="6105050514"/>
    <s v="COSTOS OPERARIOS DE BASURA    "/>
    <s v="  800125313"/>
    <s v="SUMMAR PROCESOS S.A.S."/>
    <s v="80999002            "/>
    <x v="1"/>
    <m/>
    <m/>
    <m/>
    <s v="003295"/>
    <s v="SERV.COMPACT.BASURA CEDI VEG"/>
    <s v="12/31/2019"/>
    <n v="7761947"/>
    <n v="0"/>
    <n v="7761947"/>
    <x v="11"/>
    <s v="Costos"/>
  </r>
  <r>
    <s v="2019"/>
    <x v="0"/>
    <s v="31"/>
    <x v="0"/>
    <s v="000010542"/>
    <s v="000074886"/>
    <n v="6105050514"/>
    <s v="COSTOS OPERARIOS DE BASURA    "/>
    <s v="  900442201"/>
    <s v="RECUPERAR S.A.S."/>
    <s v="80999003            "/>
    <x v="0"/>
    <m/>
    <m/>
    <m/>
    <s v="004425"/>
    <s v="COSTOS RECUPERAR ENERO      "/>
    <s v="01/31/2019"/>
    <n v="2030386"/>
    <n v="0"/>
    <n v="2030386"/>
    <x v="11"/>
    <s v="Costos"/>
  </r>
  <r>
    <s v="2019"/>
    <x v="0"/>
    <s v="31"/>
    <x v="0"/>
    <s v="000010543"/>
    <s v="000074887"/>
    <n v="6105050514"/>
    <s v="COSTOS OPERARIOS DE BASURA    "/>
    <s v="  900442201"/>
    <s v="RECUPERAR S.A.S."/>
    <s v="80999003            "/>
    <x v="0"/>
    <m/>
    <m/>
    <m/>
    <s v="004437"/>
    <s v="COSTOS RECUPERAR ENERO      "/>
    <s v="01/31/2019"/>
    <n v="4827741"/>
    <n v="0"/>
    <n v="4827741"/>
    <x v="11"/>
    <s v="Costos"/>
  </r>
  <r>
    <s v="2019"/>
    <x v="1"/>
    <s v="28"/>
    <x v="0"/>
    <s v="000010760"/>
    <s v="000076080"/>
    <n v="6105050514"/>
    <s v="COSTOS OPERARIOS DE BASURA    "/>
    <s v="  900442201"/>
    <s v="RECUPERAR S.A.S."/>
    <s v="80999003            "/>
    <x v="0"/>
    <m/>
    <m/>
    <m/>
    <s v="003276"/>
    <s v="COSTO RECUPERAR FEB         "/>
    <s v="02/28/2019"/>
    <n v="4603193"/>
    <n v="0"/>
    <n v="4603193"/>
    <x v="11"/>
    <s v="Costos"/>
  </r>
  <r>
    <s v="2019"/>
    <x v="1"/>
    <s v="28"/>
    <x v="0"/>
    <s v="000010762"/>
    <s v="000076079"/>
    <n v="6105050514"/>
    <s v="COSTOS OPERARIOS DE BASURA    "/>
    <s v="  900442201"/>
    <s v="RECUPERAR S.A.S."/>
    <s v="80999003            "/>
    <x v="0"/>
    <m/>
    <m/>
    <m/>
    <s v="003294"/>
    <s v="COSTO RECUPERAR FEB         "/>
    <s v="02/28/2019"/>
    <n v="2030386"/>
    <n v="0"/>
    <n v="2030386"/>
    <x v="11"/>
    <s v="Costos"/>
  </r>
  <r>
    <s v="2019"/>
    <x v="2"/>
    <s v="30"/>
    <x v="0"/>
    <s v="000010928"/>
    <s v="000077209"/>
    <n v="6105050514"/>
    <s v="COSTOS OPERARIOS DE BASURA    "/>
    <s v="  900442201"/>
    <s v="RECUPERAR S.A.S."/>
    <s v="80999003            "/>
    <x v="0"/>
    <m/>
    <m/>
    <m/>
    <s v="002807"/>
    <s v="COSTOS RECUPERAR MARZO      "/>
    <s v="03/30/2019"/>
    <n v="2030386"/>
    <n v="0"/>
    <n v="2030386"/>
    <x v="11"/>
    <s v="Costos"/>
  </r>
  <r>
    <s v="2019"/>
    <x v="2"/>
    <s v="30"/>
    <x v="0"/>
    <s v="000010930"/>
    <s v="000077211"/>
    <n v="6105050514"/>
    <s v="COSTOS OPERARIOS DE BASURA    "/>
    <s v="  900442201"/>
    <s v="RECUPERAR S.A.S."/>
    <s v="80999003            "/>
    <x v="0"/>
    <m/>
    <m/>
    <m/>
    <s v="002826"/>
    <s v="COSTOS RECUPERAR MARZO      "/>
    <s v="03/30/2019"/>
    <n v="4715467"/>
    <n v="0"/>
    <n v="4715467"/>
    <x v="11"/>
    <s v="Costos"/>
  </r>
  <r>
    <s v="2019"/>
    <x v="3"/>
    <s v="30"/>
    <x v="0"/>
    <s v="000011115"/>
    <s v="000078347"/>
    <n v="6105050514"/>
    <s v="COSTOS OPERARIOS DE BASURA    "/>
    <s v="  900442201"/>
    <s v="RECUPERAR S.A.S."/>
    <s v="80999003            "/>
    <x v="0"/>
    <m/>
    <m/>
    <m/>
    <s v="003122"/>
    <s v="COSTOS RECICLAJE ABRIL      "/>
    <s v="04/30/2019"/>
    <n v="2030386"/>
    <n v="0"/>
    <n v="2030386"/>
    <x v="11"/>
    <s v="Costos"/>
  </r>
  <r>
    <s v="2019"/>
    <x v="3"/>
    <s v="30"/>
    <x v="0"/>
    <s v="000011117"/>
    <s v="000078351"/>
    <n v="6105050514"/>
    <s v="COSTOS OPERARIOS DE BASURA    "/>
    <s v="  900442201"/>
    <s v="RECUPERAR S.A.S."/>
    <s v="80999003            "/>
    <x v="0"/>
    <m/>
    <m/>
    <m/>
    <s v="003141"/>
    <s v="COSTOS RECICLAJE ABRIL      "/>
    <s v="04/30/2019"/>
    <n v="4715468"/>
    <n v="0"/>
    <n v="4715468"/>
    <x v="11"/>
    <s v="Costos"/>
  </r>
  <r>
    <s v="2019"/>
    <x v="4"/>
    <s v="31"/>
    <x v="0"/>
    <s v="000011302"/>
    <s v="000079852"/>
    <n v="6105050514"/>
    <s v="COSTOS OPERARIOS DE BASURA    "/>
    <s v="  900442201"/>
    <s v="RECUPERAR S.A.S."/>
    <s v="80999003            "/>
    <x v="0"/>
    <m/>
    <m/>
    <m/>
    <s v="005334"/>
    <s v="COSTOS RECICLAJE MAYO       "/>
    <s v="05/31/2019"/>
    <n v="3165699"/>
    <n v="0"/>
    <n v="3165699"/>
    <x v="11"/>
    <s v="Costos"/>
  </r>
  <r>
    <s v="2019"/>
    <x v="4"/>
    <s v="31"/>
    <x v="0"/>
    <s v="000011321"/>
    <s v="000079851"/>
    <n v="6105050514"/>
    <s v="COSTOS OPERARIOS DE BASURA    "/>
    <s v="  900442201"/>
    <s v="RECUPERAR S.A.S."/>
    <s v="80999003            "/>
    <x v="0"/>
    <m/>
    <m/>
    <m/>
    <s v="005767"/>
    <s v="COSTOS RECUPERAR MAYO       "/>
    <s v="05/31/2019"/>
    <n v="1015193"/>
    <n v="0"/>
    <n v="1015193"/>
    <x v="11"/>
    <s v="Costos"/>
  </r>
  <r>
    <s v="2019"/>
    <x v="5"/>
    <s v="28"/>
    <x v="0"/>
    <s v="000011486"/>
    <s v="000080680"/>
    <n v="6105050514"/>
    <s v="COSTOS OPERARIOS DE BASURA    "/>
    <s v="  900442201"/>
    <s v="RECUPERAR S.A.S."/>
    <s v="80999003            "/>
    <x v="0"/>
    <m/>
    <m/>
    <m/>
    <s v="002695"/>
    <s v="COSTOS RECICLAJE JUNIO      "/>
    <s v="06/28/2019"/>
    <n v="3143645"/>
    <n v="0"/>
    <n v="3143645"/>
    <x v="11"/>
    <s v="Costos"/>
  </r>
  <r>
    <s v="2019"/>
    <x v="6"/>
    <s v="31"/>
    <x v="0"/>
    <s v="000011656"/>
    <s v="000081908"/>
    <n v="6105050514"/>
    <s v="COSTOS OPERARIOS DE BASURA    "/>
    <s v="  900442201"/>
    <s v="RECUPERAR S.A.S."/>
    <s v="80999003            "/>
    <x v="0"/>
    <m/>
    <m/>
    <m/>
    <s v="002991"/>
    <s v="COSTOS RECUPERAR JULIO      "/>
    <s v="07/31/2019"/>
    <n v="3143644"/>
    <n v="0"/>
    <n v="3143644"/>
    <x v="11"/>
    <s v="Costos"/>
  </r>
  <r>
    <s v="2019"/>
    <x v="10"/>
    <s v="30"/>
    <x v="0"/>
    <s v="000011918"/>
    <s v="000083078"/>
    <n v="6105050514"/>
    <s v="COSTOS OPERARIOS DE BASURA    "/>
    <s v="  900442201"/>
    <s v="RECUPERAR S.A.S."/>
    <s v="80999003            "/>
    <x v="0"/>
    <m/>
    <m/>
    <m/>
    <s v="003418"/>
    <s v="COSTOS RECUPERAR AGOSTO     "/>
    <s v="08/30/2019"/>
    <n v="3255917"/>
    <n v="0"/>
    <n v="3255917"/>
    <x v="11"/>
    <s v="Costos"/>
  </r>
  <r>
    <s v="2019"/>
    <x v="7"/>
    <s v="30"/>
    <x v="0"/>
    <s v="000012073"/>
    <s v="000084320"/>
    <n v="6105050514"/>
    <s v="COSTOS OPERARIOS DE BASURA    "/>
    <s v="  900442201"/>
    <s v="RECUPERAR S.A.S."/>
    <s v="80999003            "/>
    <x v="0"/>
    <m/>
    <m/>
    <m/>
    <s v="002954"/>
    <s v="COSTOS RECUPERAR SEPTIEMBRE "/>
    <s v="09/30/2019"/>
    <n v="2777025"/>
    <n v="0"/>
    <n v="2777025"/>
    <x v="11"/>
    <s v="Costos"/>
  </r>
  <r>
    <s v="2019"/>
    <x v="11"/>
    <s v="30"/>
    <x v="0"/>
    <s v="000012271"/>
    <s v="000085549"/>
    <n v="6105050514"/>
    <s v="COSTOS OPERARIOS DE BASURA    "/>
    <s v="  900442201"/>
    <s v="RECUPERAR S.A.S."/>
    <s v="80999003            "/>
    <x v="0"/>
    <m/>
    <m/>
    <m/>
    <s v="003160"/>
    <s v="COSTOS RECUPERAR OCTUBRE    "/>
    <s v="10/30/2019"/>
    <n v="3015333"/>
    <n v="0"/>
    <n v="3015333"/>
    <x v="11"/>
    <s v="Costos"/>
  </r>
  <r>
    <s v="2019"/>
    <x v="8"/>
    <s v="29"/>
    <x v="0"/>
    <s v="000012436"/>
    <s v="000012436"/>
    <n v="6105050514"/>
    <s v="COSTOS OPERARIOS DE BASURA    "/>
    <s v="  900442201"/>
    <s v="RECUPERAR S.A.S."/>
    <s v="80999003            "/>
    <x v="0"/>
    <m/>
    <m/>
    <m/>
    <s v="003206"/>
    <s v="COSTOS RECUPERAR NOVIEMBRE  "/>
    <s v="11/29/2019"/>
    <n v="3255918"/>
    <n v="0"/>
    <n v="3255918"/>
    <x v="11"/>
    <s v="Costos"/>
  </r>
  <r>
    <s v="2019"/>
    <x v="9"/>
    <s v="30"/>
    <x v="0"/>
    <s v="000012594"/>
    <s v="000091377"/>
    <n v="6105050514"/>
    <s v="COSTOS OPERARIOS DE BASURA    "/>
    <s v="  900442201"/>
    <s v="RECUPERAR S.A.S."/>
    <s v="80999003            "/>
    <x v="0"/>
    <m/>
    <m/>
    <m/>
    <s v="003268"/>
    <s v="COSTOS RECUPERAR DICIEMBRE  "/>
    <s v="12/30/2019"/>
    <n v="4442805"/>
    <n v="0"/>
    <n v="4442805"/>
    <x v="11"/>
    <s v="Costos"/>
  </r>
  <r>
    <s v="2019"/>
    <x v="0"/>
    <s v="31"/>
    <x v="0"/>
    <s v="000010543"/>
    <s v="000074887"/>
    <n v="6105050514"/>
    <s v="COSTOS OPERARIOS DE BASURA    "/>
    <s v="  900442201"/>
    <s v="RECUPERAR S.A.S."/>
    <s v="80999005            "/>
    <x v="2"/>
    <m/>
    <m/>
    <m/>
    <s v="004436"/>
    <s v="COSTOS RECUPERAR ENERO      "/>
    <s v="01/31/2019"/>
    <n v="2357734"/>
    <n v="0"/>
    <n v="2357734"/>
    <x v="11"/>
    <s v="Costos"/>
  </r>
  <r>
    <s v="2019"/>
    <x v="1"/>
    <s v="28"/>
    <x v="0"/>
    <s v="000010760"/>
    <s v="000076080"/>
    <n v="6105050514"/>
    <s v="COSTOS OPERARIOS DE BASURA    "/>
    <s v="  900442201"/>
    <s v="RECUPERAR S.A.S."/>
    <s v="80999005            "/>
    <x v="2"/>
    <m/>
    <m/>
    <m/>
    <s v="003275"/>
    <s v="COSTO RECUPERAR FEB         "/>
    <s v="02/28/2019"/>
    <n v="785912"/>
    <n v="0"/>
    <n v="785912"/>
    <x v="11"/>
    <s v="Costos"/>
  </r>
  <r>
    <s v="2019"/>
    <x v="2"/>
    <s v="30"/>
    <x v="0"/>
    <s v="000010930"/>
    <s v="000077211"/>
    <n v="6105050514"/>
    <s v="COSTOS OPERARIOS DE BASURA    "/>
    <s v="  900442201"/>
    <s v="RECUPERAR S.A.S."/>
    <s v="80999005            "/>
    <x v="2"/>
    <m/>
    <m/>
    <m/>
    <s v="002825"/>
    <s v="COSTOS RECUPERAR MARZO      "/>
    <s v="03/30/2019"/>
    <n v="1571823"/>
    <n v="0"/>
    <n v="1571823"/>
    <x v="11"/>
    <s v="Costos"/>
  </r>
  <r>
    <s v="2019"/>
    <x v="3"/>
    <s v="30"/>
    <x v="0"/>
    <s v="000011117"/>
    <s v="000078351"/>
    <n v="6105050514"/>
    <s v="COSTOS OPERARIOS DE BASURA    "/>
    <s v="  900442201"/>
    <s v="RECUPERAR S.A.S."/>
    <s v="80999005            "/>
    <x v="2"/>
    <m/>
    <m/>
    <m/>
    <s v="003140"/>
    <s v="COSTOS RECICLAJE ABRIL      "/>
    <s v="04/30/2019"/>
    <n v="1571823"/>
    <n v="0"/>
    <n v="1571823"/>
    <x v="11"/>
    <s v="Costos"/>
  </r>
  <r>
    <s v="2019"/>
    <x v="4"/>
    <s v="31"/>
    <x v="0"/>
    <s v="000011302"/>
    <s v="000079582"/>
    <n v="6105050514"/>
    <s v="COSTOS OPERARIOS DE BASURA    "/>
    <s v="  900442201"/>
    <s v="RECUPERAR S.A.S."/>
    <s v="80999005            "/>
    <x v="2"/>
    <m/>
    <m/>
    <m/>
    <s v="005333"/>
    <s v="COSTOS RECICLAJE MAYO       "/>
    <s v="05/31/2019"/>
    <n v="1571823"/>
    <n v="0"/>
    <n v="1571823"/>
    <x v="11"/>
    <s v="Costos"/>
  </r>
  <r>
    <s v="2019"/>
    <x v="5"/>
    <s v="28"/>
    <x v="0"/>
    <s v="000011486"/>
    <s v="000080680"/>
    <n v="6105050514"/>
    <s v="COSTOS OPERARIOS DE BASURA    "/>
    <s v="  900442201"/>
    <s v="RECUPERAR S.A.S."/>
    <s v="80999005            "/>
    <x v="2"/>
    <m/>
    <m/>
    <m/>
    <s v="002694"/>
    <s v="COSTOS RECICLAJE JUNIO      "/>
    <s v="06/28/2019"/>
    <n v="1571823"/>
    <n v="0"/>
    <n v="1571823"/>
    <x v="11"/>
    <s v="Costos"/>
  </r>
  <r>
    <s v="2019"/>
    <x v="6"/>
    <s v="31"/>
    <x v="0"/>
    <s v="000011656"/>
    <s v="000081908"/>
    <n v="6105050514"/>
    <s v="COSTOS OPERARIOS DE BASURA    "/>
    <s v="  900442201"/>
    <s v="RECUPERAR S.A.S."/>
    <s v="80999005            "/>
    <x v="2"/>
    <m/>
    <m/>
    <m/>
    <s v="002990"/>
    <s v="COSTOS RECUPERAR JULIO      "/>
    <s v="07/31/2019"/>
    <n v="1684096"/>
    <n v="0"/>
    <n v="1684096"/>
    <x v="11"/>
    <s v="Costos"/>
  </r>
  <r>
    <s v="2019"/>
    <x v="10"/>
    <s v="30"/>
    <x v="0"/>
    <s v="000011918"/>
    <s v="000083078"/>
    <n v="6105050514"/>
    <s v="COSTOS OPERARIOS DE BASURA    "/>
    <s v="  900442201"/>
    <s v="RECUPERAR S.A.S."/>
    <s v="80999005            "/>
    <x v="2"/>
    <m/>
    <m/>
    <m/>
    <s v="003417"/>
    <s v="COSTOS RECUPERAR AGOSTO     "/>
    <s v="08/30/2019"/>
    <n v="1796369"/>
    <n v="0"/>
    <n v="1796369"/>
    <x v="11"/>
    <s v="Costos"/>
  </r>
  <r>
    <s v="2019"/>
    <x v="7"/>
    <s v="30"/>
    <x v="0"/>
    <s v="000012073"/>
    <s v="000084320"/>
    <n v="6105050514"/>
    <s v="COSTOS OPERARIOS DE BASURA    "/>
    <s v="  900442201"/>
    <s v="RECUPERAR S.A.S."/>
    <s v="80999005            "/>
    <x v="2"/>
    <m/>
    <m/>
    <m/>
    <s v="002953"/>
    <s v="COSTOS RECUPERAR SEPTIEMBRE "/>
    <s v="09/30/2019"/>
    <n v="1484747"/>
    <n v="0"/>
    <n v="1484747"/>
    <x v="11"/>
    <s v="Costos"/>
  </r>
  <r>
    <s v="2019"/>
    <x v="11"/>
    <s v="30"/>
    <x v="0"/>
    <s v="000012271"/>
    <s v="000085549"/>
    <n v="6105050514"/>
    <s v="COSTOS OPERARIOS DE BASURA    "/>
    <s v="  900442201"/>
    <s v="RECUPERAR S.A.S."/>
    <s v="80999005            "/>
    <x v="2"/>
    <m/>
    <m/>
    <m/>
    <s v="003159"/>
    <s v="COSTOS RECUPERAR OCTUBRE    "/>
    <s v="10/30/2019"/>
    <n v="1571823"/>
    <n v="0"/>
    <n v="1571823"/>
    <x v="11"/>
    <s v="Costos"/>
  </r>
  <r>
    <s v="2019"/>
    <x v="8"/>
    <s v="29"/>
    <x v="0"/>
    <s v="000012436"/>
    <s v="000012436"/>
    <n v="6105050514"/>
    <s v="COSTOS OPERARIOS DE BASURA    "/>
    <s v="  900442201"/>
    <s v="RECUPERAR S.A.S."/>
    <s v="80999005            "/>
    <x v="2"/>
    <m/>
    <m/>
    <m/>
    <s v="003205"/>
    <s v="COSTOS RECUPERAR NOVIEMBRE  "/>
    <s v="11/29/2019"/>
    <n v="1796369"/>
    <n v="0"/>
    <n v="1796369"/>
    <x v="11"/>
    <s v="Costos"/>
  </r>
  <r>
    <s v="2019"/>
    <x v="9"/>
    <s v="30"/>
    <x v="0"/>
    <s v="000012594"/>
    <s v="000091377"/>
    <n v="6105050514"/>
    <s v="COSTOS OPERARIOS DE BASURA    "/>
    <s v="  900442201"/>
    <s v="RECUPERAR S.A.S."/>
    <s v="80999005            "/>
    <x v="2"/>
    <m/>
    <m/>
    <m/>
    <s v="003267"/>
    <s v="COSTOS RECUPERAR DICIEMBRE  "/>
    <s v="12/30/2019"/>
    <n v="2165266"/>
    <n v="0"/>
    <n v="2165266"/>
    <x v="11"/>
    <s v="Costos"/>
  </r>
  <r>
    <s v="2019"/>
    <x v="9"/>
    <s v="27"/>
    <x v="0"/>
    <s v="000012596"/>
    <s v="415111847"/>
    <n v="6105050506"/>
    <s v="COSTOS REPARACION MAQUINARIA  "/>
    <s v="  890900608"/>
    <s v="ALMACENES EXITO S A"/>
    <s v="80999002            "/>
    <x v="1"/>
    <m/>
    <m/>
    <m/>
    <s v="003225"/>
    <s v="MTTO COMPACTADORAS CARTON DI"/>
    <s v="12/27/2019"/>
    <n v="1980000"/>
    <n v="0"/>
    <n v="1980000"/>
    <x v="12"/>
    <s v="Costos"/>
  </r>
  <r>
    <s v="2019"/>
    <x v="2"/>
    <s v="29"/>
    <x v="0"/>
    <s v="000010921"/>
    <s v="000000883"/>
    <n v="6105050506"/>
    <s v="COSTOS REPARACION MAQUINARIA  "/>
    <s v="  900846312"/>
    <s v="DC LOCATIVOS S.A.S."/>
    <s v="80999003            "/>
    <x v="0"/>
    <m/>
    <m/>
    <m/>
    <s v="002487"/>
    <s v="REPAR.MALLLA EXPANSIVA FUNZA"/>
    <s v="03/29/2019"/>
    <n v="1425000"/>
    <n v="0"/>
    <n v="1425000"/>
    <x v="12"/>
    <s v="Costos"/>
  </r>
  <r>
    <s v="2019"/>
    <x v="3"/>
    <s v="01"/>
    <x v="0"/>
    <s v="000011045"/>
    <s v="000001627"/>
    <n v="6105050506"/>
    <s v="COSTOS REPARACION MAQUINARIA  "/>
    <s v="   15253454"/>
    <s v="GOMEZ ALVAREZ RAMIRO DE JESUS"/>
    <s v="80999003            "/>
    <x v="0"/>
    <m/>
    <m/>
    <m/>
    <s v="002184"/>
    <s v="REPAR.4 CARROS COMPACT.FUNZA"/>
    <s v="04/01/2019"/>
    <n v="1440000"/>
    <n v="0"/>
    <n v="1440000"/>
    <x v="12"/>
    <s v="Costos"/>
  </r>
  <r>
    <s v="2019"/>
    <x v="9"/>
    <s v="27"/>
    <x v="0"/>
    <s v="000012596"/>
    <s v="415111847"/>
    <n v="6105050506"/>
    <s v="COSTOS REPARACION MAQUINARIA  "/>
    <s v="  890900608"/>
    <s v="ALMACENES EXITO S A"/>
    <s v="80999003            "/>
    <x v="0"/>
    <m/>
    <m/>
    <m/>
    <s v="003226"/>
    <s v="MTTO COMPACTADORAS CARTON DI"/>
    <s v="12/27/2019"/>
    <n v="2200000"/>
    <n v="0"/>
    <n v="2200000"/>
    <x v="12"/>
    <s v="Costos"/>
  </r>
  <r>
    <s v="2019"/>
    <x v="9"/>
    <s v="06"/>
    <x v="0"/>
    <s v="000012501"/>
    <s v="040021495"/>
    <n v="6105050506"/>
    <s v="COSTOS REPARACION MAQUINARIA  "/>
    <s v="  860042985"/>
    <s v="COHA S.A.S."/>
    <s v="80999004            "/>
    <x v="3"/>
    <m/>
    <m/>
    <m/>
    <s v="001296"/>
    <s v="TRANSP.CILINDRO HIDRAULICO  "/>
    <s v="12/06/2019"/>
    <n v="159700"/>
    <n v="0"/>
    <n v="159700"/>
    <x v="12"/>
    <s v="Costos"/>
  </r>
  <r>
    <s v="2019"/>
    <x v="9"/>
    <s v="02"/>
    <x v="0"/>
    <s v="000012502"/>
    <s v="040021457"/>
    <n v="6105050506"/>
    <s v="COSTOS REPARACION MAQUINARIA  "/>
    <s v="  860042985"/>
    <s v="COHA S.A.S."/>
    <s v="80999004            "/>
    <x v="3"/>
    <m/>
    <m/>
    <m/>
    <s v="001262"/>
    <s v="MTTO.CILINDRO HIDRAULICO PRE"/>
    <s v="12/02/2019"/>
    <n v="4400000"/>
    <n v="0"/>
    <n v="4400000"/>
    <x v="12"/>
    <s v="Costos"/>
  </r>
  <r>
    <s v="2019"/>
    <x v="9"/>
    <s v="27"/>
    <x v="0"/>
    <s v="000012596"/>
    <s v="415111847"/>
    <n v="6105050506"/>
    <s v="COSTOS REPARACION MAQUINARIA  "/>
    <s v="  890900608"/>
    <s v="ALMACENES EXITO S A"/>
    <s v="80999004            "/>
    <x v="3"/>
    <m/>
    <m/>
    <m/>
    <s v="003230"/>
    <s v="MTTO COMPACTADORAS CARTON DI"/>
    <s v="12/27/2019"/>
    <n v="1100000"/>
    <n v="0"/>
    <n v="1100000"/>
    <x v="12"/>
    <s v="Costos"/>
  </r>
  <r>
    <s v="2019"/>
    <x v="3"/>
    <s v="01"/>
    <x v="0"/>
    <s v="000011045"/>
    <s v="000001627"/>
    <n v="6105050506"/>
    <s v="COSTOS REPARACION MAQUINARIA  "/>
    <s v="   15253454"/>
    <s v="GOMEZ ALVAREZ RAMIRO DE JESUS"/>
    <s v="80999005            "/>
    <x v="2"/>
    <m/>
    <m/>
    <m/>
    <s v="002183"/>
    <s v="REPAR.1 CARROS COMPACT.CARIB"/>
    <s v="04/01/2019"/>
    <n v="360000"/>
    <n v="0"/>
    <n v="360000"/>
    <x v="12"/>
    <s v="Costos"/>
  </r>
  <r>
    <s v="2019"/>
    <x v="9"/>
    <s v="27"/>
    <x v="0"/>
    <s v="000012596"/>
    <s v="415111847"/>
    <n v="6105050506"/>
    <s v="COSTOS REPARACION MAQUINARIA  "/>
    <s v="  890900608"/>
    <s v="ALMACENES EXITO S A"/>
    <s v="80999005            "/>
    <x v="2"/>
    <m/>
    <m/>
    <m/>
    <s v="003227"/>
    <s v="MTTO COMPACTADORAS CARTON DI"/>
    <s v="12/27/2019"/>
    <n v="1980000"/>
    <n v="0"/>
    <n v="1980000"/>
    <x v="12"/>
    <s v="Costos"/>
  </r>
  <r>
    <s v="2019"/>
    <x v="9"/>
    <s v="27"/>
    <x v="0"/>
    <s v="000012596"/>
    <s v="415111847"/>
    <n v="6105050506"/>
    <s v="COSTOS REPARACION MAQUINARIA  "/>
    <s v="  890900608"/>
    <s v="ALMACENES EXITO S A"/>
    <s v="80999006            "/>
    <x v="5"/>
    <m/>
    <m/>
    <m/>
    <s v="003229"/>
    <s v="MTTO COMPACTADORAS CARTON DI"/>
    <s v="12/27/2019"/>
    <n v="1100000"/>
    <n v="0"/>
    <n v="1100000"/>
    <x v="12"/>
    <s v="Costos"/>
  </r>
  <r>
    <s v="2019"/>
    <x v="9"/>
    <s v="27"/>
    <x v="0"/>
    <s v="000012596"/>
    <s v="415111847"/>
    <n v="6105050506"/>
    <s v="COSTOS REPARACION MAQUINARIA  "/>
    <s v="  890900608"/>
    <s v="ALMACENES EXITO S A"/>
    <s v="80999008            "/>
    <x v="4"/>
    <m/>
    <m/>
    <m/>
    <s v="003228"/>
    <s v="MTTO COMPACTADORAS CARTON DI"/>
    <s v="12/27/2019"/>
    <n v="1100000"/>
    <n v="0"/>
    <n v="1100000"/>
    <x v="12"/>
    <s v="Costos"/>
  </r>
  <r>
    <s v="2019"/>
    <x v="3"/>
    <s v="30"/>
    <x v="0"/>
    <s v="000000909"/>
    <s v="000000909"/>
    <n v="6105050508"/>
    <s v="COSTOS ENCUENTRO FACILITADORES"/>
    <s v="   43627036"/>
    <s v="BOTERO BEDOYA SANDRA PATRICIA"/>
    <s v="80999003            "/>
    <x v="0"/>
    <m/>
    <m/>
    <m/>
    <s v="002435"/>
    <s v="TRAN.SANDRA B.PRESEN.KIT GEN"/>
    <s v="04/30/2019"/>
    <n v="7400"/>
    <n v="0"/>
    <n v="7400"/>
    <x v="13"/>
    <s v="Costos"/>
  </r>
  <r>
    <s v="2019"/>
    <x v="3"/>
    <s v="30"/>
    <x v="0"/>
    <s v="000000909"/>
    <s v="000000909"/>
    <n v="6105050508"/>
    <s v="COSTOS ENCUENTRO FACILITADORES"/>
    <s v="   44006508"/>
    <s v="COSME GOMEZ JULIANA"/>
    <s v="80999003            "/>
    <x v="0"/>
    <m/>
    <m/>
    <m/>
    <s v="002456"/>
    <s v="TRAN.JULIANA ENCUENTRO FACIL"/>
    <s v="04/30/2019"/>
    <n v="20400"/>
    <n v="0"/>
    <n v="20400"/>
    <x v="13"/>
    <s v="Costos"/>
  </r>
  <r>
    <s v="2019"/>
    <x v="3"/>
    <s v="30"/>
    <x v="0"/>
    <s v="000000909"/>
    <s v="000000909"/>
    <n v="6105050508"/>
    <s v="COSTOS ENCUENTRO FACILITADORES"/>
    <s v="   70503918"/>
    <s v="TORO ZAPATA CARLOS ENRIQUE"/>
    <s v="80999003            "/>
    <x v="0"/>
    <m/>
    <m/>
    <m/>
    <s v="001193"/>
    <s v="TRANS.SOUVENIR FACILITA.BOD "/>
    <s v="04/30/2019"/>
    <n v="40000"/>
    <n v="0"/>
    <n v="40000"/>
    <x v="13"/>
    <s v="Costos"/>
  </r>
  <r>
    <s v="2019"/>
    <x v="3"/>
    <s v="30"/>
    <x v="0"/>
    <s v="000000909"/>
    <s v="000063740"/>
    <n v="6105050508"/>
    <s v="COSTOS ENCUENTRO FACILITADORES"/>
    <s v="  900352547"/>
    <s v="GRUPALCO S.A.S."/>
    <s v="80999003            "/>
    <x v="0"/>
    <m/>
    <m/>
    <m/>
    <s v="002442"/>
    <s v="REFRIGER.FACILITADORES      "/>
    <s v="04/30/2019"/>
    <n v="94444"/>
    <n v="0"/>
    <n v="94444"/>
    <x v="13"/>
    <s v="Costos"/>
  </r>
  <r>
    <s v="2019"/>
    <x v="3"/>
    <s v="30"/>
    <x v="0"/>
    <s v="000000909"/>
    <s v="000063740"/>
    <n v="6105050508"/>
    <s v="COSTOS ENCUENTRO FACILITADORES"/>
    <s v="  900352547"/>
    <s v="GRUPALCO S.A.S."/>
    <s v="80999003            "/>
    <x v="0"/>
    <m/>
    <m/>
    <m/>
    <s v="002443"/>
    <s v="REFRIGER.FACILITADORES      "/>
    <s v="04/30/2019"/>
    <n v="7556"/>
    <n v="0"/>
    <n v="7556"/>
    <x v="13"/>
    <s v="Costos"/>
  </r>
  <r>
    <s v="2019"/>
    <x v="3"/>
    <s v="30"/>
    <x v="0"/>
    <s v="000000909"/>
    <s v="000052546"/>
    <n v="6105050508"/>
    <s v="COSTOS ENCUENTRO FACILITADORES"/>
    <s v="  900943243"/>
    <s v="SURAMERICA COMERCIAL S.A.S."/>
    <s v="80999003            "/>
    <x v="0"/>
    <m/>
    <m/>
    <m/>
    <s v="001189"/>
    <s v="BOLSAS REGALO FACILITADORES "/>
    <s v="04/30/2019"/>
    <n v="41176"/>
    <n v="0"/>
    <n v="41176"/>
    <x v="13"/>
    <s v="Costos"/>
  </r>
  <r>
    <s v="2019"/>
    <x v="3"/>
    <s v="30"/>
    <x v="0"/>
    <s v="000000909"/>
    <s v="000000909"/>
    <n v="6105050508"/>
    <s v="COSTOS ENCUENTRO FACILITADORES"/>
    <s v=" 1026138737"/>
    <s v="ARRUBLA HURTADO ANDRES FELIPE"/>
    <s v="80999003            "/>
    <x v="0"/>
    <m/>
    <m/>
    <m/>
    <s v="002441"/>
    <s v="TRANS.FACILITADORES         "/>
    <s v="04/30/2019"/>
    <n v="64000"/>
    <n v="0"/>
    <n v="64000"/>
    <x v="13"/>
    <s v="Costos"/>
  </r>
  <r>
    <s v="2019"/>
    <x v="3"/>
    <s v="29"/>
    <x v="0"/>
    <s v="000000913"/>
    <s v="000000913"/>
    <n v="6105050508"/>
    <s v="COSTOS ENCUENTRO FACILITADORES"/>
    <s v="  890900608"/>
    <s v="ALMACENES EXITO S A"/>
    <s v="80999003            "/>
    <x v="0"/>
    <m/>
    <m/>
    <m/>
    <s v="002175"/>
    <s v="12 TARJ.REGALO-CHOCOL.FACILI"/>
    <s v="04/29/2019"/>
    <n v="384180"/>
    <n v="0"/>
    <n v="384180"/>
    <x v="13"/>
    <s v="Costos"/>
  </r>
  <r>
    <s v="2019"/>
    <x v="3"/>
    <s v="29"/>
    <x v="0"/>
    <s v="000000913"/>
    <s v="000000913"/>
    <n v="6105050508"/>
    <s v="COSTOS ENCUENTRO FACILITADORES"/>
    <s v="  890900608"/>
    <s v="ALMACENES EXITO S A"/>
    <s v="80999003            "/>
    <x v="0"/>
    <m/>
    <m/>
    <m/>
    <s v="002176"/>
    <s v="REFRIGERIOS FACILITADORES   "/>
    <s v="04/29/2019"/>
    <n v="62940"/>
    <n v="0"/>
    <n v="62940"/>
    <x v="13"/>
    <s v="Costos"/>
  </r>
  <r>
    <s v="2019"/>
    <x v="3"/>
    <s v="29"/>
    <x v="0"/>
    <s v="000000913"/>
    <s v="000000913"/>
    <n v="6105050508"/>
    <s v="COSTOS ENCUENTRO FACILITADORES"/>
    <s v="  890900608"/>
    <s v="ALMACENES EXITO S A"/>
    <s v="80999003            "/>
    <x v="0"/>
    <m/>
    <m/>
    <m/>
    <s v="002177"/>
    <s v="REFRIGERIOS FACILITADORES   "/>
    <s v="04/29/2019"/>
    <n v="74100"/>
    <n v="0"/>
    <n v="74100"/>
    <x v="13"/>
    <s v="Costos"/>
  </r>
  <r>
    <s v="2019"/>
    <x v="3"/>
    <s v="29"/>
    <x v="0"/>
    <s v="000000913"/>
    <s v="000000913"/>
    <n v="6105050508"/>
    <s v="COSTOS ENCUENTRO FACILITADORES"/>
    <s v="  890900608"/>
    <s v="ALMACENES EXITO S A"/>
    <s v="80999003            "/>
    <x v="0"/>
    <m/>
    <m/>
    <m/>
    <s v="002178"/>
    <s v="REFRIGERIOS FACILITADORES   "/>
    <s v="04/29/2019"/>
    <n v="49580"/>
    <n v="0"/>
    <n v="49580"/>
    <x v="13"/>
    <s v="Costos"/>
  </r>
  <r>
    <s v="2019"/>
    <x v="3"/>
    <s v="17"/>
    <x v="0"/>
    <s v="000011016"/>
    <s v="940634854"/>
    <n v="6105050508"/>
    <s v="COSTOS ENCUENTRO FACILITADORES"/>
    <s v="  890900608"/>
    <s v="ALMACENES EXITO S A"/>
    <s v="80999003            "/>
    <x v="0"/>
    <m/>
    <m/>
    <m/>
    <s v="001624"/>
    <s v="USB ENCUENTRO FACILITADORES "/>
    <s v="04/17/2019"/>
    <n v="210588"/>
    <n v="0"/>
    <n v="210588"/>
    <x v="13"/>
    <s v="Costos"/>
  </r>
  <r>
    <s v="2019"/>
    <x v="3"/>
    <s v="17"/>
    <x v="0"/>
    <s v="000011017"/>
    <s v="000056753"/>
    <n v="6105050508"/>
    <s v="COSTOS ENCUENTRO FACILITADORES"/>
    <s v="  901137699"/>
    <s v="MINISO COLOMBIA S.A.S"/>
    <s v="80999003            "/>
    <x v="0"/>
    <m/>
    <m/>
    <m/>
    <s v="001628"/>
    <s v="DETALLES FACILITADORES      "/>
    <s v="04/17/2019"/>
    <n v="1675630"/>
    <n v="0"/>
    <n v="1675630"/>
    <x v="13"/>
    <s v="Costos"/>
  </r>
  <r>
    <s v="2019"/>
    <x v="3"/>
    <s v="09"/>
    <x v="0"/>
    <s v="000011018"/>
    <s v="660026507"/>
    <n v="6105050508"/>
    <s v="COSTOS ENCUENTRO FACILITADORES"/>
    <s v="  900640173"/>
    <s v="EXITO VIAJES SAS"/>
    <s v="80999003            "/>
    <x v="0"/>
    <m/>
    <m/>
    <m/>
    <s v="001504"/>
    <s v="TIQ.MDE-BOG-BGA DUBAN FACILI"/>
    <s v="04/09/2019"/>
    <n v="266500"/>
    <n v="0"/>
    <n v="266500"/>
    <x v="13"/>
    <s v="Costos"/>
  </r>
  <r>
    <s v="2019"/>
    <x v="3"/>
    <s v="09"/>
    <x v="0"/>
    <s v="000011018"/>
    <s v="660025507"/>
    <n v="6105050508"/>
    <s v="COSTOS ENCUENTRO FACILITADORES"/>
    <s v="  900640173"/>
    <s v="EXITO VIAJES SAS"/>
    <s v="80999003            "/>
    <x v="0"/>
    <m/>
    <m/>
    <m/>
    <s v="001505"/>
    <s v="TIQ.MDE-BOG-BGA DUBAN FACILI"/>
    <s v="04/09/2019"/>
    <n v="15795"/>
    <n v="0"/>
    <n v="15795"/>
    <x v="13"/>
    <s v="Costos"/>
  </r>
  <r>
    <s v="2019"/>
    <x v="3"/>
    <s v="09"/>
    <x v="0"/>
    <s v="000011019"/>
    <s v="660026506"/>
    <n v="6105050508"/>
    <s v="COSTOS ENCUENTRO FACILITADORES"/>
    <s v="  900640173"/>
    <s v="EXITO VIAJES SAS"/>
    <s v="80999003            "/>
    <x v="0"/>
    <m/>
    <m/>
    <m/>
    <s v="001508"/>
    <s v="TIQ.BAQ-MDE-BAQ ANGGI FACILI"/>
    <s v="04/09/2019"/>
    <n v="464100"/>
    <n v="0"/>
    <n v="464100"/>
    <x v="13"/>
    <s v="Costos"/>
  </r>
  <r>
    <s v="2019"/>
    <x v="3"/>
    <s v="09"/>
    <x v="0"/>
    <s v="000011019"/>
    <s v="660026506"/>
    <n v="6105050508"/>
    <s v="COSTOS ENCUENTRO FACILITADORES"/>
    <s v="  900640173"/>
    <s v="EXITO VIAJES SAS"/>
    <s v="80999003            "/>
    <x v="0"/>
    <m/>
    <m/>
    <m/>
    <s v="001509"/>
    <s v="TIQ.BAQ-MDE-BAQ ANGGI FACILI"/>
    <s v="04/09/2019"/>
    <n v="35186"/>
    <n v="0"/>
    <n v="35186"/>
    <x v="13"/>
    <s v="Costos"/>
  </r>
  <r>
    <s v="2019"/>
    <x v="3"/>
    <s v="09"/>
    <x v="0"/>
    <s v="000011019"/>
    <s v="660026506"/>
    <n v="6105050508"/>
    <s v="COSTOS ENCUENTRO FACILITADORES"/>
    <s v="  900640173"/>
    <s v="EXITO VIAJES SAS"/>
    <s v="80999003            "/>
    <x v="0"/>
    <m/>
    <m/>
    <m/>
    <s v="001510"/>
    <s v="TIQ.BAQ-MDE-BAQ ANGELICA FAC"/>
    <s v="04/09/2019"/>
    <n v="464100"/>
    <n v="0"/>
    <n v="464100"/>
    <x v="13"/>
    <s v="Costos"/>
  </r>
  <r>
    <s v="2019"/>
    <x v="3"/>
    <s v="09"/>
    <x v="0"/>
    <s v="000011019"/>
    <s v="660026506"/>
    <n v="6105050508"/>
    <s v="COSTOS ENCUENTRO FACILITADORES"/>
    <s v="  900640173"/>
    <s v="EXITO VIAJES SAS"/>
    <s v="80999003            "/>
    <x v="0"/>
    <m/>
    <m/>
    <m/>
    <s v="001511"/>
    <s v="TIQ.BAQ-MDE-BAQ ANGELICA FAC"/>
    <s v="04/09/2019"/>
    <n v="35186"/>
    <n v="0"/>
    <n v="35186"/>
    <x v="13"/>
    <s v="Costos"/>
  </r>
  <r>
    <s v="2019"/>
    <x v="3"/>
    <s v="09"/>
    <x v="0"/>
    <s v="000011020"/>
    <s v="660026498"/>
    <n v="6105050508"/>
    <s v="COSTOS ENCUENTRO FACILITADORES"/>
    <s v="  900640173"/>
    <s v="EXITO VIAJES SAS"/>
    <s v="80999003            "/>
    <x v="0"/>
    <m/>
    <m/>
    <m/>
    <s v="001514"/>
    <s v="TIQ.PEI-EOH-MDE-PEI HUGO FAC"/>
    <s v="04/09/2019"/>
    <n v="359500"/>
    <n v="0"/>
    <n v="359500"/>
    <x v="13"/>
    <s v="Costos"/>
  </r>
  <r>
    <s v="2019"/>
    <x v="3"/>
    <s v="09"/>
    <x v="0"/>
    <s v="000011020"/>
    <s v="660026498"/>
    <n v="6105050508"/>
    <s v="COSTOS ENCUENTRO FACILITADORES"/>
    <s v="  900640173"/>
    <s v="EXITO VIAJES SAS"/>
    <s v="80999003            "/>
    <x v="0"/>
    <m/>
    <m/>
    <m/>
    <s v="001515"/>
    <s v="TIQ.PEI-EOH-MDE-PEI HUGO FAC"/>
    <s v="04/09/2019"/>
    <n v="32500"/>
    <n v="0"/>
    <n v="32500"/>
    <x v="13"/>
    <s v="Costos"/>
  </r>
  <r>
    <s v="2019"/>
    <x v="3"/>
    <s v="10"/>
    <x v="0"/>
    <s v="000011021"/>
    <s v="660026501"/>
    <n v="6105050508"/>
    <s v="COSTOS ENCUENTRO FACILITADORES"/>
    <s v="  900640173"/>
    <s v="EXITO VIAJES SAS"/>
    <s v="80999003            "/>
    <x v="0"/>
    <m/>
    <m/>
    <m/>
    <s v="001538"/>
    <s v="TIQ.BOG-MDE-BOG VICTORIA FAC"/>
    <s v="04/10/2019"/>
    <n v="310900"/>
    <n v="0"/>
    <n v="310900"/>
    <x v="13"/>
    <s v="Costos"/>
  </r>
  <r>
    <s v="2019"/>
    <x v="3"/>
    <s v="10"/>
    <x v="0"/>
    <s v="000011021"/>
    <s v="660026501"/>
    <n v="6105050508"/>
    <s v="COSTOS ENCUENTRO FACILITADORES"/>
    <s v="  900640173"/>
    <s v="EXITO VIAJES SAS"/>
    <s v="80999003            "/>
    <x v="0"/>
    <m/>
    <m/>
    <m/>
    <s v="001539"/>
    <s v="TIQ.BOG-MDE-BOG VICTORIA FAC"/>
    <s v="04/10/2019"/>
    <n v="31704"/>
    <n v="0"/>
    <n v="31704"/>
    <x v="13"/>
    <s v="Costos"/>
  </r>
  <r>
    <s v="2019"/>
    <x v="3"/>
    <s v="10"/>
    <x v="0"/>
    <s v="000011021"/>
    <s v="660026501"/>
    <n v="6105050508"/>
    <s v="COSTOS ENCUENTRO FACILITADORES"/>
    <s v="  900640173"/>
    <s v="EXITO VIAJES SAS"/>
    <s v="80999003            "/>
    <x v="0"/>
    <m/>
    <m/>
    <m/>
    <s v="001540"/>
    <s v="TIQ.BOG-MDE-BOG XIOMARA FACI"/>
    <s v="04/10/2019"/>
    <n v="310900"/>
    <n v="0"/>
    <n v="310900"/>
    <x v="13"/>
    <s v="Costos"/>
  </r>
  <r>
    <s v="2019"/>
    <x v="3"/>
    <s v="10"/>
    <x v="0"/>
    <s v="000011021"/>
    <s v="660026501"/>
    <n v="6105050508"/>
    <s v="COSTOS ENCUENTRO FACILITADORES"/>
    <s v="  900640173"/>
    <s v="EXITO VIAJES SAS"/>
    <s v="80999003            "/>
    <x v="0"/>
    <m/>
    <m/>
    <m/>
    <s v="001541"/>
    <s v="TIQ.BOG-MDE-BOG XIOMARA FACI"/>
    <s v="04/10/2019"/>
    <n v="31704"/>
    <n v="0"/>
    <n v="31704"/>
    <x v="13"/>
    <s v="Costos"/>
  </r>
  <r>
    <s v="2019"/>
    <x v="3"/>
    <s v="10"/>
    <x v="0"/>
    <s v="000011021"/>
    <s v="660026501"/>
    <n v="6105050508"/>
    <s v="COSTOS ENCUENTRO FACILITADORES"/>
    <s v="  900640173"/>
    <s v="EXITO VIAJES SAS"/>
    <s v="80999003            "/>
    <x v="0"/>
    <m/>
    <m/>
    <m/>
    <s v="001542"/>
    <s v="TIQ.BOG-MDE-BOG JOHANA FACIL"/>
    <s v="04/10/2019"/>
    <n v="310900"/>
    <n v="0"/>
    <n v="310900"/>
    <x v="13"/>
    <s v="Costos"/>
  </r>
  <r>
    <s v="2019"/>
    <x v="3"/>
    <s v="10"/>
    <x v="0"/>
    <s v="000011021"/>
    <s v="660026502"/>
    <n v="6105050508"/>
    <s v="COSTOS ENCUENTRO FACILITADORES"/>
    <s v="  900640173"/>
    <s v="EXITO VIAJES SAS"/>
    <s v="80999003            "/>
    <x v="0"/>
    <m/>
    <m/>
    <m/>
    <s v="001543"/>
    <s v="TIQ.BOG-MDE-BOG JOHANA FACIL"/>
    <s v="04/10/2019"/>
    <n v="31704"/>
    <n v="0"/>
    <n v="31704"/>
    <x v="13"/>
    <s v="Costos"/>
  </r>
  <r>
    <s v="2019"/>
    <x v="3"/>
    <s v="10"/>
    <x v="0"/>
    <s v="000011021"/>
    <s v="660026502"/>
    <n v="6105050508"/>
    <s v="COSTOS ENCUENTRO FACILITADORES"/>
    <s v="  900640173"/>
    <s v="EXITO VIAJES SAS"/>
    <s v="80999003            "/>
    <x v="0"/>
    <m/>
    <m/>
    <m/>
    <s v="001544"/>
    <s v="TIQ.BOG-MDE-BOG ANGIE FACILI"/>
    <s v="04/10/2019"/>
    <n v="310900"/>
    <n v="0"/>
    <n v="310900"/>
    <x v="13"/>
    <s v="Costos"/>
  </r>
  <r>
    <s v="2019"/>
    <x v="3"/>
    <s v="10"/>
    <x v="0"/>
    <s v="000011021"/>
    <s v="660026502"/>
    <n v="6105050508"/>
    <s v="COSTOS ENCUENTRO FACILITADORES"/>
    <s v="  900640173"/>
    <s v="EXITO VIAJES SAS"/>
    <s v="80999003            "/>
    <x v="0"/>
    <m/>
    <m/>
    <m/>
    <s v="001545"/>
    <s v="TIQ.BOG-MDE-BOG ANGIE FACILI"/>
    <s v="04/10/2019"/>
    <n v="31704"/>
    <n v="0"/>
    <n v="31704"/>
    <x v="13"/>
    <s v="Costos"/>
  </r>
  <r>
    <s v="2019"/>
    <x v="3"/>
    <s v="10"/>
    <x v="0"/>
    <s v="000011021"/>
    <s v="660026502"/>
    <n v="6105050508"/>
    <s v="COSTOS ENCUENTRO FACILITADORES"/>
    <s v="  900640173"/>
    <s v="EXITO VIAJES SAS"/>
    <s v="80999003            "/>
    <x v="0"/>
    <m/>
    <m/>
    <m/>
    <s v="001546"/>
    <s v="TIQ.BOG-MDE-BOG BRAYAN FACIL"/>
    <s v="04/10/2019"/>
    <n v="310900"/>
    <n v="0"/>
    <n v="310900"/>
    <x v="13"/>
    <s v="Costos"/>
  </r>
  <r>
    <s v="2019"/>
    <x v="3"/>
    <s v="10"/>
    <x v="0"/>
    <s v="000011021"/>
    <s v="660026502"/>
    <n v="6105050508"/>
    <s v="COSTOS ENCUENTRO FACILITADORES"/>
    <s v="  900640173"/>
    <s v="EXITO VIAJES SAS"/>
    <s v="80999003            "/>
    <x v="0"/>
    <m/>
    <m/>
    <m/>
    <s v="001547"/>
    <s v="TIQ.BOG-MDE-BOG BRAYAN FACIL"/>
    <s v="04/10/2019"/>
    <n v="31704"/>
    <n v="0"/>
    <n v="31704"/>
    <x v="13"/>
    <s v="Costos"/>
  </r>
  <r>
    <s v="2019"/>
    <x v="3"/>
    <s v="10"/>
    <x v="0"/>
    <s v="000011021"/>
    <s v="660026502"/>
    <n v="6105050508"/>
    <s v="COSTOS ENCUENTRO FACILITADORES"/>
    <s v="  900640173"/>
    <s v="EXITO VIAJES SAS"/>
    <s v="80999003            "/>
    <x v="0"/>
    <m/>
    <m/>
    <m/>
    <s v="001548"/>
    <s v="TIQ.BOG-MDE-BOG NELSON FACIL"/>
    <s v="04/10/2019"/>
    <n v="310900"/>
    <n v="0"/>
    <n v="310900"/>
    <x v="13"/>
    <s v="Costos"/>
  </r>
  <r>
    <s v="2019"/>
    <x v="3"/>
    <s v="10"/>
    <x v="0"/>
    <s v="000011021"/>
    <s v="660026502"/>
    <n v="6105050508"/>
    <s v="COSTOS ENCUENTRO FACILITADORES"/>
    <s v="  900640173"/>
    <s v="EXITO VIAJES SAS"/>
    <s v="80999003            "/>
    <x v="0"/>
    <m/>
    <m/>
    <m/>
    <s v="001549"/>
    <s v="TIQ.BOG-MDE-BOG NELSON FACIL"/>
    <s v="04/10/2019"/>
    <n v="31704"/>
    <n v="0"/>
    <n v="31704"/>
    <x v="13"/>
    <s v="Costos"/>
  </r>
  <r>
    <s v="2019"/>
    <x v="3"/>
    <s v="09"/>
    <x v="0"/>
    <s v="000011024"/>
    <s v="660026502"/>
    <n v="6105050508"/>
    <s v="COSTOS ENCUENTRO FACILITADORES"/>
    <s v="  900640173"/>
    <s v="EXITO VIAJES SAS"/>
    <s v="80999003            "/>
    <x v="0"/>
    <m/>
    <m/>
    <m/>
    <s v="001522"/>
    <s v="TIQ.CLO-MDE-CLO ANGIE FACILI"/>
    <s v="04/09/2019"/>
    <n v="355900"/>
    <n v="0"/>
    <n v="355900"/>
    <x v="13"/>
    <s v="Costos"/>
  </r>
  <r>
    <s v="2019"/>
    <x v="3"/>
    <s v="09"/>
    <x v="0"/>
    <s v="000011024"/>
    <s v="660026502"/>
    <n v="6105050508"/>
    <s v="COSTOS ENCUENTRO FACILITADORES"/>
    <s v="  900640173"/>
    <s v="EXITO VIAJES SAS"/>
    <s v="80999003            "/>
    <x v="0"/>
    <m/>
    <m/>
    <m/>
    <s v="001523"/>
    <s v="TIQ.CLO-MDE-CLO ANGIE FACILI"/>
    <s v="04/09/2019"/>
    <n v="31694"/>
    <n v="0"/>
    <n v="31694"/>
    <x v="13"/>
    <s v="Costos"/>
  </r>
  <r>
    <s v="2019"/>
    <x v="3"/>
    <s v="09"/>
    <x v="0"/>
    <s v="000011026"/>
    <s v="660026499"/>
    <n v="6105050508"/>
    <s v="COSTOS ENCUENTRO FACILITADORES"/>
    <s v="  900640173"/>
    <s v="EXITO VIAJES SAS"/>
    <s v="80999003            "/>
    <x v="0"/>
    <m/>
    <m/>
    <m/>
    <s v="001526"/>
    <s v="TIQ.CTG-MDE DIANA Z. FACILIT"/>
    <s v="04/09/2019"/>
    <n v="133800"/>
    <n v="0"/>
    <n v="133800"/>
    <x v="13"/>
    <s v="Costos"/>
  </r>
  <r>
    <s v="2019"/>
    <x v="3"/>
    <s v="09"/>
    <x v="0"/>
    <s v="000011026"/>
    <s v="660026499"/>
    <n v="6105050508"/>
    <s v="COSTOS ENCUENTRO FACILITADORES"/>
    <s v="  900640173"/>
    <s v="EXITO VIAJES SAS"/>
    <s v="80999003            "/>
    <x v="0"/>
    <m/>
    <m/>
    <m/>
    <s v="001527"/>
    <s v="TIQ.CTG-MDE DIANA Z. FACILIT"/>
    <s v="04/09/2019"/>
    <n v="22198"/>
    <n v="0"/>
    <n v="22198"/>
    <x v="13"/>
    <s v="Costos"/>
  </r>
  <r>
    <s v="2019"/>
    <x v="3"/>
    <s v="09"/>
    <x v="0"/>
    <s v="000011027"/>
    <s v="660026508"/>
    <n v="6105050508"/>
    <s v="COSTOS ENCUENTRO FACILITADORES"/>
    <s v="  900640173"/>
    <s v="EXITO VIAJES SAS"/>
    <s v="80999003            "/>
    <x v="0"/>
    <m/>
    <m/>
    <m/>
    <s v="001530"/>
    <s v="TIQ.MDE-CTG DIANA Z. FACILIT"/>
    <s v="04/09/2019"/>
    <n v="228300"/>
    <n v="0"/>
    <n v="228300"/>
    <x v="13"/>
    <s v="Costos"/>
  </r>
  <r>
    <s v="2019"/>
    <x v="3"/>
    <s v="09"/>
    <x v="0"/>
    <s v="000011027"/>
    <s v="660026508"/>
    <n v="6105050508"/>
    <s v="COSTOS ENCUENTRO FACILITADORES"/>
    <s v="  900640173"/>
    <s v="EXITO VIAJES SAS"/>
    <s v="80999003            "/>
    <x v="0"/>
    <m/>
    <m/>
    <m/>
    <s v="001531"/>
    <s v="TIQ.MDE-CTG DIANA Z. FACILIT"/>
    <s v="04/09/2019"/>
    <n v="15803"/>
    <n v="0"/>
    <n v="15803"/>
    <x v="13"/>
    <s v="Costos"/>
  </r>
  <r>
    <s v="2019"/>
    <x v="3"/>
    <s v="09"/>
    <x v="0"/>
    <s v="000011028"/>
    <s v="660026500"/>
    <n v="6105050508"/>
    <s v="COSTOS ENCUENTRO FACILITADORES"/>
    <s v="  900640173"/>
    <s v="EXITO VIAJES SAS"/>
    <s v="80999003            "/>
    <x v="0"/>
    <m/>
    <m/>
    <m/>
    <s v="001534"/>
    <s v="TIQ.BGA-EOH DUBAN  FACILITAD"/>
    <s v="04/09/2019"/>
    <n v="214000"/>
    <n v="0"/>
    <n v="214000"/>
    <x v="13"/>
    <s v="Costos"/>
  </r>
  <r>
    <s v="2019"/>
    <x v="3"/>
    <s v="09"/>
    <x v="0"/>
    <s v="000011028"/>
    <s v="660026500"/>
    <n v="6105050508"/>
    <s v="COSTOS ENCUENTRO FACILITADORES"/>
    <s v="  900640173"/>
    <s v="EXITO VIAJES SAS"/>
    <s v="80999003            "/>
    <x v="0"/>
    <m/>
    <m/>
    <m/>
    <s v="001535"/>
    <s v="TIQ.BGA-EOH DUBAN  FACILITAD"/>
    <s v="04/09/2019"/>
    <n v="16300"/>
    <n v="0"/>
    <n v="16300"/>
    <x v="13"/>
    <s v="Costos"/>
  </r>
  <r>
    <s v="2019"/>
    <x v="3"/>
    <s v="25"/>
    <x v="0"/>
    <s v="000011031"/>
    <s v="000007616"/>
    <n v="6105050508"/>
    <s v="COSTOS ENCUENTRO FACILITADORES"/>
    <s v="    8026869"/>
    <s v="CEBALLOS ARTEAGA  JUAN CARLOS"/>
    <s v="80999003            "/>
    <x v="0"/>
    <m/>
    <m/>
    <m/>
    <s v="001909"/>
    <s v="LEGAL.ALMUERZO FACILITADORES"/>
    <s v="04/25/2019"/>
    <n v="190720"/>
    <n v="0"/>
    <n v="190720"/>
    <x v="13"/>
    <s v="Costos"/>
  </r>
  <r>
    <s v="2019"/>
    <x v="3"/>
    <s v="25"/>
    <x v="0"/>
    <s v="000011031"/>
    <s v="000007550"/>
    <n v="6105050508"/>
    <s v="COSTOS ENCUENTRO FACILITADORES"/>
    <s v="    8026869"/>
    <s v="CEBALLOS ARTEAGA  JUAN CARLOS"/>
    <s v="80999003            "/>
    <x v="0"/>
    <m/>
    <m/>
    <m/>
    <s v="001910"/>
    <s v="LEGAL.ALMUERZO FACILITADORES"/>
    <s v="04/25/2019"/>
    <n v="190720"/>
    <n v="0"/>
    <n v="190720"/>
    <x v="13"/>
    <s v="Costos"/>
  </r>
  <r>
    <s v="2019"/>
    <x v="3"/>
    <s v="26"/>
    <x v="0"/>
    <s v="000011068"/>
    <s v="000046000"/>
    <n v="6105050508"/>
    <s v="COSTOS ENCUENTRO FACILITADORES"/>
    <s v="  900843864"/>
    <s v="ASOCIADOS HDED SAS"/>
    <s v="80999003            "/>
    <x v="0"/>
    <m/>
    <m/>
    <m/>
    <s v="002375"/>
    <s v="ALOJAM.BRAYAN FACILITADOR   "/>
    <s v="04/26/2019"/>
    <n v="294118"/>
    <n v="0"/>
    <n v="294118"/>
    <x v="13"/>
    <s v="Costos"/>
  </r>
  <r>
    <s v="2019"/>
    <x v="3"/>
    <s v="26"/>
    <x v="0"/>
    <s v="000011069"/>
    <s v="000004596"/>
    <n v="6105050508"/>
    <s v="COSTOS ENCUENTRO FACILITADORES"/>
    <s v="  900843864"/>
    <s v="ASOCIADOS HDED SAS"/>
    <s v="80999003            "/>
    <x v="0"/>
    <m/>
    <m/>
    <m/>
    <s v="002379"/>
    <s v="ALOJAM.ANGIE FACILITADOR    "/>
    <s v="04/26/2019"/>
    <n v="294118"/>
    <n v="0"/>
    <n v="294118"/>
    <x v="13"/>
    <s v="Costos"/>
  </r>
  <r>
    <s v="2019"/>
    <x v="3"/>
    <s v="26"/>
    <x v="0"/>
    <s v="000011070"/>
    <s v="000004597"/>
    <n v="6105050508"/>
    <s v="COSTOS ENCUENTRO FACILITADORES"/>
    <s v="  900843864"/>
    <s v="ASOCIADOS HDED SAS"/>
    <s v="80999003            "/>
    <x v="0"/>
    <m/>
    <m/>
    <m/>
    <s v="002383"/>
    <s v="ALOJAM.ANGELICA FACILITADOR "/>
    <s v="04/26/2019"/>
    <n v="294118"/>
    <n v="0"/>
    <n v="294118"/>
    <x v="13"/>
    <s v="Costos"/>
  </r>
  <r>
    <s v="2019"/>
    <x v="3"/>
    <s v="26"/>
    <x v="0"/>
    <s v="000011071"/>
    <s v="000004598"/>
    <n v="6105050508"/>
    <s v="COSTOS ENCUENTRO FACILITADORES"/>
    <s v="  900843864"/>
    <s v="ASOCIADOS HDED SAS"/>
    <s v="80999003            "/>
    <x v="0"/>
    <m/>
    <m/>
    <m/>
    <s v="002387"/>
    <s v="ALOJAM.DUBAN FACILITADOR    "/>
    <s v="04/26/2019"/>
    <n v="294118"/>
    <n v="0"/>
    <n v="294118"/>
    <x v="13"/>
    <s v="Costos"/>
  </r>
  <r>
    <s v="2019"/>
    <x v="3"/>
    <s v="26"/>
    <x v="0"/>
    <s v="000011072"/>
    <s v="000004599"/>
    <n v="6105050508"/>
    <s v="COSTOS ENCUENTRO FACILITADORES"/>
    <s v="  900843864"/>
    <s v="ASOCIADOS HDED SAS"/>
    <s v="80999003            "/>
    <x v="0"/>
    <m/>
    <m/>
    <m/>
    <s v="002391"/>
    <s v="ALOJAM.HUGO FACILITADOR     "/>
    <s v="04/26/2019"/>
    <n v="294118"/>
    <n v="0"/>
    <n v="294118"/>
    <x v="13"/>
    <s v="Costos"/>
  </r>
  <r>
    <s v="2019"/>
    <x v="3"/>
    <s v="26"/>
    <x v="0"/>
    <s v="000011073"/>
    <s v="000004601"/>
    <n v="6105050508"/>
    <s v="COSTOS ENCUENTRO FACILITADORES"/>
    <s v="  900843864"/>
    <s v="ASOCIADOS HDED SAS"/>
    <s v="80999003            "/>
    <x v="0"/>
    <m/>
    <m/>
    <m/>
    <s v="002395"/>
    <s v="ALOJAM.ANGIE Q. FACILITADOR "/>
    <s v="04/26/2019"/>
    <n v="294118"/>
    <n v="0"/>
    <n v="294118"/>
    <x v="13"/>
    <s v="Costos"/>
  </r>
  <r>
    <s v="2019"/>
    <x v="3"/>
    <s v="26"/>
    <x v="0"/>
    <s v="000011074"/>
    <s v="000004602"/>
    <n v="6105050508"/>
    <s v="COSTOS ENCUENTRO FACILITADORES"/>
    <s v="  900843864"/>
    <s v="ASOCIADOS HDED SAS"/>
    <s v="80999003            "/>
    <x v="0"/>
    <m/>
    <m/>
    <m/>
    <s v="002399"/>
    <s v="ALOJAM.NELSON FACILITADOR   "/>
    <s v="04/26/2019"/>
    <n v="294118"/>
    <n v="0"/>
    <n v="294118"/>
    <x v="13"/>
    <s v="Costos"/>
  </r>
  <r>
    <s v="2019"/>
    <x v="3"/>
    <s v="26"/>
    <x v="0"/>
    <s v="000011075"/>
    <s v="000004603"/>
    <n v="6105050508"/>
    <s v="COSTOS ENCUENTRO FACILITADORES"/>
    <s v="  900843864"/>
    <s v="ASOCIADOS HDED SAS"/>
    <s v="80999003            "/>
    <x v="0"/>
    <m/>
    <m/>
    <m/>
    <s v="002403"/>
    <s v="ALOJAM.DIANA Z. FACILITADOR "/>
    <s v="04/26/2019"/>
    <n v="294118"/>
    <n v="0"/>
    <n v="294118"/>
    <x v="13"/>
    <s v="Costos"/>
  </r>
  <r>
    <s v="2019"/>
    <x v="3"/>
    <s v="26"/>
    <x v="0"/>
    <s v="000011076"/>
    <s v="000004604"/>
    <n v="6105050508"/>
    <s v="COSTOS ENCUENTRO FACILITADORES"/>
    <s v="  900843864"/>
    <s v="ASOCIADOS HDED SAS"/>
    <s v="80999003            "/>
    <x v="0"/>
    <m/>
    <m/>
    <m/>
    <s v="002407"/>
    <s v="ALOJAM.JOHANA P. FACILITADOR"/>
    <s v="04/26/2019"/>
    <n v="294118"/>
    <n v="0"/>
    <n v="294118"/>
    <x v="13"/>
    <s v="Costos"/>
  </r>
  <r>
    <s v="2019"/>
    <x v="3"/>
    <s v="26"/>
    <x v="0"/>
    <s v="000011077"/>
    <s v="000004605"/>
    <n v="6105050508"/>
    <s v="COSTOS ENCUENTRO FACILITADORES"/>
    <s v="  900843864"/>
    <s v="ASOCIADOS HDED SAS"/>
    <s v="80999003            "/>
    <x v="0"/>
    <m/>
    <m/>
    <m/>
    <s v="002411"/>
    <s v="ALOJAM.ANGGIE B.FACILITADOR "/>
    <s v="04/26/2019"/>
    <n v="294118"/>
    <n v="0"/>
    <n v="294118"/>
    <x v="13"/>
    <s v="Costos"/>
  </r>
  <r>
    <s v="2019"/>
    <x v="3"/>
    <s v="26"/>
    <x v="0"/>
    <s v="000011078"/>
    <s v="000004606"/>
    <n v="6105050508"/>
    <s v="COSTOS ENCUENTRO FACILITADORES"/>
    <s v="  900843864"/>
    <s v="ASOCIADOS HDED SAS"/>
    <s v="80999003            "/>
    <x v="0"/>
    <m/>
    <m/>
    <m/>
    <s v="002415"/>
    <s v="ALOJAM.XIOMARA M.FACILITADOR"/>
    <s v="04/26/2019"/>
    <n v="294118"/>
    <n v="0"/>
    <n v="294118"/>
    <x v="13"/>
    <s v="Costos"/>
  </r>
  <r>
    <s v="2019"/>
    <x v="3"/>
    <s v="26"/>
    <x v="0"/>
    <s v="000011079"/>
    <s v="000004607"/>
    <n v="6105050508"/>
    <s v="COSTOS ENCUENTRO FACILITADORES"/>
    <s v="  900843864"/>
    <s v="ASOCIADOS HDED SAS"/>
    <s v="80999003            "/>
    <x v="0"/>
    <m/>
    <m/>
    <m/>
    <s v="002419"/>
    <s v="ALOJAM.VICTORIA C.FACILITADO"/>
    <s v="04/26/2019"/>
    <n v="294118"/>
    <n v="0"/>
    <n v="294118"/>
    <x v="13"/>
    <s v="Costos"/>
  </r>
  <r>
    <s v="2019"/>
    <x v="3"/>
    <s v="23"/>
    <x v="0"/>
    <s v="000011104"/>
    <s v="000008221"/>
    <n v="6105050508"/>
    <s v="COSTOS ENCUENTRO FACILITADORES"/>
    <s v="  811026701"/>
    <s v="LIBRO ARTE S.A.S."/>
    <s v="80999003            "/>
    <x v="0"/>
    <m/>
    <m/>
    <m/>
    <s v="002503"/>
    <s v="SERVIC.IMPRESION JUEGO GEN C"/>
    <s v="04/23/2019"/>
    <n v="689155"/>
    <n v="0"/>
    <n v="689155"/>
    <x v="13"/>
    <s v="Costos"/>
  </r>
  <r>
    <s v="2019"/>
    <x v="3"/>
    <s v="23"/>
    <x v="0"/>
    <s v="000011105"/>
    <s v="000003554"/>
    <n v="6105050508"/>
    <s v="COSTOS ENCUENTRO FACILITADORES"/>
    <s v="  900495154"/>
    <s v="PRO-PONEMOS S.A.S."/>
    <s v="80999003            "/>
    <x v="0"/>
    <m/>
    <m/>
    <m/>
    <s v="002507"/>
    <s v="SERVIC.IMPRESION JUEGO GEN C"/>
    <s v="04/23/2019"/>
    <n v="50479"/>
    <n v="0"/>
    <n v="50479"/>
    <x v="13"/>
    <s v="Costos"/>
  </r>
  <r>
    <s v="2019"/>
    <x v="3"/>
    <s v="29"/>
    <x v="0"/>
    <s v="000011120"/>
    <s v="000000697"/>
    <n v="6105050508"/>
    <s v="COSTOS ENCUENTRO FACILITADORES"/>
    <s v="   15318075"/>
    <s v="ARANGO RESTREPO ORLANDO DE JES"/>
    <s v="80999003            "/>
    <x v="0"/>
    <m/>
    <m/>
    <m/>
    <s v="003997"/>
    <s v="ALQUILER VEH.CON CONDUC.DIF."/>
    <s v="04/29/2019"/>
    <n v="432000"/>
    <n v="0"/>
    <n v="432000"/>
    <x v="13"/>
    <s v="Costos"/>
  </r>
  <r>
    <s v="2019"/>
    <x v="7"/>
    <s v="20"/>
    <x v="0"/>
    <s v="000012063"/>
    <s v="000129995"/>
    <n v="6105050516"/>
    <s v="COSTOS ADHESIVOS              "/>
    <s v="  900397445"/>
    <s v="ETIQUETAS CODIBARRAS SOCIEDAD"/>
    <s v="80999002            "/>
    <x v="1"/>
    <m/>
    <m/>
    <m/>
    <s v="002839"/>
    <s v="426500 UNIDS.ETIQUETAS 10*8 "/>
    <s v="09/20/2019"/>
    <n v="1794900"/>
    <n v="0"/>
    <n v="1794900"/>
    <x v="14"/>
    <s v="Costos"/>
  </r>
  <r>
    <s v="2019"/>
    <x v="8"/>
    <s v="15"/>
    <x v="0"/>
    <s v="000012442"/>
    <s v="000002851"/>
    <n v="6105050516"/>
    <s v="COSTOS ADHESIVOS              "/>
    <s v="  901155226"/>
    <s v="IMPRESTAR GRAFICA SAS"/>
    <s v="80999002            "/>
    <x v="1"/>
    <m/>
    <m/>
    <m/>
    <s v="002994"/>
    <s v="TALONARIOS VEGAS            "/>
    <s v="11/15/2019"/>
    <n v="63200"/>
    <n v="0"/>
    <n v="63200"/>
    <x v="14"/>
    <s v="Costos"/>
  </r>
  <r>
    <s v="2019"/>
    <x v="7"/>
    <s v="20"/>
    <x v="0"/>
    <s v="000012063"/>
    <s v="000012995"/>
    <n v="6105050516"/>
    <s v="COSTOS ADHESIVOS              "/>
    <s v="  900397445"/>
    <s v="ETIQUETAS CODIBARRAS SOCIEDAD"/>
    <s v="80999003            "/>
    <x v="0"/>
    <m/>
    <m/>
    <m/>
    <s v="002834"/>
    <s v="426500 UNIDS.ETIQUETAS 10*8 "/>
    <s v="09/20/2019"/>
    <n v="3599100"/>
    <n v="0"/>
    <n v="3599100"/>
    <x v="14"/>
    <s v="Costos"/>
  </r>
  <r>
    <s v="2019"/>
    <x v="8"/>
    <s v="15"/>
    <x v="0"/>
    <s v="000012442"/>
    <s v="000002851"/>
    <n v="6105050516"/>
    <s v="COSTOS ADHESIVOS              "/>
    <s v="  901155226"/>
    <s v="IMPRESTAR GRAFICA SAS"/>
    <s v="80999003            "/>
    <x v="0"/>
    <m/>
    <m/>
    <m/>
    <s v="002995"/>
    <s v="TALONARIOS FUNZA            "/>
    <s v="11/15/2019"/>
    <n v="55300"/>
    <n v="0"/>
    <n v="55300"/>
    <x v="14"/>
    <s v="Costos"/>
  </r>
  <r>
    <s v="2019"/>
    <x v="7"/>
    <s v="20"/>
    <x v="0"/>
    <s v="000012063"/>
    <s v="000129995"/>
    <n v="6105050516"/>
    <s v="COSTOS ADHESIVOS              "/>
    <s v="  900397445"/>
    <s v="ETIQUETAS CODIBARRAS SOCIEDAD"/>
    <s v="80999004            "/>
    <x v="3"/>
    <m/>
    <m/>
    <m/>
    <s v="002838"/>
    <s v="426500 UNIDS.ETIQUETAS 10*8 "/>
    <s v="09/20/2019"/>
    <n v="297600"/>
    <n v="0"/>
    <n v="297600"/>
    <x v="14"/>
    <s v="Costos"/>
  </r>
  <r>
    <s v="2019"/>
    <x v="8"/>
    <s v="15"/>
    <x v="0"/>
    <s v="000012442"/>
    <s v="000002851"/>
    <n v="6105050516"/>
    <s v="COSTOS ADHESIVOS              "/>
    <s v="  901155226"/>
    <s v="IMPRESTAR GRAFICA SAS"/>
    <s v="80999004            "/>
    <x v="3"/>
    <m/>
    <m/>
    <m/>
    <s v="002999"/>
    <s v="TALONARIOS B/MANGA          "/>
    <s v="11/15/2019"/>
    <n v="15800"/>
    <n v="0"/>
    <n v="15800"/>
    <x v="14"/>
    <s v="Costos"/>
  </r>
  <r>
    <s v="2019"/>
    <x v="7"/>
    <s v="20"/>
    <x v="0"/>
    <s v="000012063"/>
    <s v="000012995"/>
    <n v="6105050516"/>
    <s v="COSTOS ADHESIVOS              "/>
    <s v="  900397445"/>
    <s v="ETIQUETAS CODIBARRAS SOCIEDAD"/>
    <s v="80999005            "/>
    <x v="2"/>
    <m/>
    <m/>
    <m/>
    <s v="002835"/>
    <s v="426500 UNIDS.ETIQUETAS 10*8 "/>
    <s v="09/20/2019"/>
    <n v="846300"/>
    <n v="0"/>
    <n v="846300"/>
    <x v="14"/>
    <s v="Costos"/>
  </r>
  <r>
    <s v="2019"/>
    <x v="8"/>
    <s v="15"/>
    <x v="0"/>
    <s v="000012442"/>
    <s v="000002851"/>
    <n v="6105050516"/>
    <s v="COSTOS ADHESIVOS              "/>
    <s v="  901155226"/>
    <s v="IMPRESTAR GRAFICA SAS"/>
    <s v="80999005            "/>
    <x v="2"/>
    <m/>
    <m/>
    <m/>
    <s v="002998"/>
    <s v="TALONARIOS CARIBE           "/>
    <s v="11/15/2019"/>
    <n v="47400"/>
    <n v="0"/>
    <n v="47400"/>
    <x v="14"/>
    <s v="Costos"/>
  </r>
  <r>
    <s v="2019"/>
    <x v="7"/>
    <s v="20"/>
    <x v="0"/>
    <s v="000012063"/>
    <s v="000012995"/>
    <n v="6105050516"/>
    <s v="COSTOS ADHESIVOS              "/>
    <s v="  900397445"/>
    <s v="ETIQUETAS CODIBARRAS SOCIEDAD"/>
    <s v="80999006            "/>
    <x v="5"/>
    <m/>
    <m/>
    <m/>
    <s v="002836"/>
    <s v="426500 UNIDS.ETIQUETAS 10*8 "/>
    <s v="09/20/2019"/>
    <n v="548700"/>
    <n v="0"/>
    <n v="548700"/>
    <x v="14"/>
    <s v="Costos"/>
  </r>
  <r>
    <s v="2019"/>
    <x v="8"/>
    <s v="15"/>
    <x v="0"/>
    <s v="000012442"/>
    <s v="000002851"/>
    <n v="6105050516"/>
    <s v="COSTOS ADHESIVOS              "/>
    <s v="  901155226"/>
    <s v="IMPRESTAR GRAFICA SAS"/>
    <s v="80999006            "/>
    <x v="5"/>
    <m/>
    <m/>
    <m/>
    <s v="002996"/>
    <s v="TALONARIOS PEREIRA          "/>
    <s v="11/15/2019"/>
    <n v="15800"/>
    <n v="0"/>
    <n v="15800"/>
    <x v="14"/>
    <s v="Costos"/>
  </r>
  <r>
    <s v="2019"/>
    <x v="7"/>
    <s v="20"/>
    <x v="0"/>
    <s v="000012063"/>
    <s v="000129995"/>
    <n v="6105050516"/>
    <s v="COSTOS ADHESIVOS              "/>
    <s v="  900397445"/>
    <s v="ETIQUETAS CODIBARRAS SOCIEDAD"/>
    <s v="80999008            "/>
    <x v="4"/>
    <m/>
    <m/>
    <m/>
    <s v="002837"/>
    <s v="426500 UNIDS.ETIQUETAS 10*8 "/>
    <s v="09/20/2019"/>
    <n v="846300"/>
    <n v="0"/>
    <n v="846300"/>
    <x v="14"/>
    <s v="Costos"/>
  </r>
  <r>
    <s v="2019"/>
    <x v="8"/>
    <s v="15"/>
    <x v="0"/>
    <s v="000012442"/>
    <s v="000002851"/>
    <n v="6105050516"/>
    <s v="COSTOS ADHESIVOS              "/>
    <s v="  901155226"/>
    <s v="IMPRESTAR GRAFICA SAS"/>
    <s v="80999008            "/>
    <x v="4"/>
    <m/>
    <m/>
    <m/>
    <s v="002997"/>
    <s v="TALONARIOS YUMBO            "/>
    <s v="11/15/2019"/>
    <n v="39500"/>
    <n v="0"/>
    <n v="39500"/>
    <x v="14"/>
    <s v="Costos"/>
  </r>
  <r>
    <s v="2019"/>
    <x v="11"/>
    <s v="24"/>
    <x v="0"/>
    <s v="000012247"/>
    <s v="000023060"/>
    <n v="6105050517"/>
    <s v="COSTOS PROYECTOS RECICLAJE    "/>
    <s v="  890900099"/>
    <s v="INDUSTRIAS ESTRA S.A"/>
    <s v="80999002            "/>
    <x v="1"/>
    <m/>
    <m/>
    <m/>
    <s v="002645"/>
    <s v="LOCKER MODULAR 30CM/NAT/EMP5"/>
    <s v="10/24/2019"/>
    <n v="269000"/>
    <n v="0"/>
    <n v="269000"/>
    <x v="15"/>
    <s v="Costos"/>
  </r>
  <r>
    <s v="2019"/>
    <x v="11"/>
    <s v="15"/>
    <x v="0"/>
    <s v="000012249"/>
    <s v="000001281"/>
    <n v="6105050517"/>
    <s v="COSTOS PROYECTOS RECICLAJE    "/>
    <s v="   98564619"/>
    <s v="BUITRAGO DUQUE JUAN CARLOS"/>
    <s v="80999002            "/>
    <x v="1"/>
    <m/>
    <m/>
    <m/>
    <s v="002603"/>
    <s v="2DO.COBRO DIAGN.IMPLEMENT.5´"/>
    <s v="10/15/2019"/>
    <n v="4760000"/>
    <n v="0"/>
    <n v="4760000"/>
    <x v="15"/>
    <s v="Costos"/>
  </r>
  <r>
    <s v="2019"/>
    <x v="6"/>
    <s v="15"/>
    <x v="0"/>
    <s v="000011563"/>
    <s v="000011563"/>
    <n v="6105050591"/>
    <s v="DESPLAZ. FACILIT. NO DEDUCIBLE"/>
    <s v=" 1035867109"/>
    <s v="MONTOYA RODRIGUEZ JULIAN DAVID"/>
    <s v="80999002            "/>
    <x v="1"/>
    <m/>
    <m/>
    <m/>
    <s v="001496"/>
    <s v="ALIME.JULIAN 01 AL 15 JULIO "/>
    <s v="07/15/2019"/>
    <n v="11600"/>
    <n v="0"/>
    <n v="11600"/>
    <x v="5"/>
    <s v="Costos"/>
  </r>
  <r>
    <s v="2019"/>
    <x v="0"/>
    <s v="15"/>
    <x v="0"/>
    <s v="000000325"/>
    <s v="000000000"/>
    <n v="6105100101"/>
    <s v="SUELDOS                       "/>
    <s v=" 1020437697"/>
    <s v="GIRALDO VELEZ JESSICA"/>
    <s v="80999002            "/>
    <x v="1"/>
    <m/>
    <m/>
    <m/>
    <s v="003992"/>
    <s v="NOMINA ENERO 1-15           "/>
    <s v="01/15/2019"/>
    <n v="149785"/>
    <n v="0"/>
    <n v="149785"/>
    <x v="5"/>
    <s v="Costos"/>
  </r>
  <r>
    <s v="2019"/>
    <x v="0"/>
    <s v="15"/>
    <x v="0"/>
    <s v="000000325"/>
    <s v="000000000"/>
    <n v="6105100101"/>
    <s v="SUELDOS                       "/>
    <s v=" 1035867109"/>
    <s v="MONTOYA RODRIGUEZ JULIAN DAVID"/>
    <s v="80999002            "/>
    <x v="1"/>
    <m/>
    <m/>
    <m/>
    <s v="002867"/>
    <s v="NOMINA ENERO 1-15"/>
    <s v="01/15/2019"/>
    <n v="449400"/>
    <n v="0"/>
    <n v="449400"/>
    <x v="5"/>
    <s v="Costos"/>
  </r>
  <r>
    <s v="2019"/>
    <x v="0"/>
    <s v="30"/>
    <x v="0"/>
    <s v="000000326"/>
    <s v="000000000"/>
    <n v="6105100101"/>
    <s v="SUELDOS                       "/>
    <s v=" 1020437697"/>
    <s v="GIRALDO VELEZ JESSICA"/>
    <s v="80999002            "/>
    <x v="1"/>
    <m/>
    <m/>
    <m/>
    <s v="003994"/>
    <s v="NOMINA ENERO 16-30          "/>
    <s v="01/30/2019"/>
    <n v="149785"/>
    <n v="0"/>
    <n v="149785"/>
    <x v="5"/>
    <s v="Costos"/>
  </r>
  <r>
    <s v="2019"/>
    <x v="0"/>
    <s v="30"/>
    <x v="0"/>
    <s v="000000326"/>
    <s v="000000000"/>
    <n v="6105100101"/>
    <s v="SUELDOS                       "/>
    <s v=" 1035867109"/>
    <s v="MONTOYA RODRIGUEZ JULIAN DAVID"/>
    <s v="80999002            "/>
    <x v="1"/>
    <m/>
    <m/>
    <m/>
    <s v="003937"/>
    <s v="NOMINA ENERO 16-30"/>
    <s v="01/30/2019"/>
    <n v="449400"/>
    <n v="0"/>
    <n v="449400"/>
    <x v="5"/>
    <s v="Costos"/>
  </r>
  <r>
    <s v="2019"/>
    <x v="1"/>
    <s v="15"/>
    <x v="0"/>
    <s v="000000330"/>
    <s v="000000000"/>
    <n v="6105100101"/>
    <s v="SUELDOS                       "/>
    <s v=" 1035867109"/>
    <s v="MONTOYA RODRIGUEZ JULIAN DAVID"/>
    <s v="80999002            "/>
    <x v="1"/>
    <m/>
    <m/>
    <m/>
    <s v="000516"/>
    <s v="PAGO NOMINA 1A Q DE FEBRERO"/>
    <s v="02/15/2019"/>
    <n v="374500"/>
    <n v="0"/>
    <n v="374500"/>
    <x v="5"/>
    <s v="Costos"/>
  </r>
  <r>
    <s v="2019"/>
    <x v="1"/>
    <s v="26"/>
    <x v="0"/>
    <s v="000000331"/>
    <s v="000000000"/>
    <n v="6105100101"/>
    <s v="SUELDOS                       "/>
    <s v=" 1035867109"/>
    <s v="MONTOYA RODRIGUEZ JULIAN DAVID"/>
    <s v="80999002            "/>
    <x v="1"/>
    <m/>
    <m/>
    <m/>
    <s v="001807"/>
    <s v="PAGO NOMINA 2A Q DE FEBRERO"/>
    <s v="02/26/2019"/>
    <n v="176530"/>
    <n v="0"/>
    <n v="176530"/>
    <x v="5"/>
    <s v="Costos"/>
  </r>
  <r>
    <s v="2019"/>
    <x v="1"/>
    <s v="26"/>
    <x v="0"/>
    <s v="000000331"/>
    <s v="000000000"/>
    <n v="6105100101"/>
    <s v="SUELDOS                       "/>
    <s v=" 1035867109"/>
    <s v="MONTOYA RODRIGUEZ JULIAN DAVID"/>
    <s v="80999002            "/>
    <x v="1"/>
    <m/>
    <m/>
    <m/>
    <s v="001811"/>
    <s v="PAGO NOMINA 2A Q DE FEBRERO "/>
    <s v="02/26/2019"/>
    <n v="61137"/>
    <n v="0"/>
    <n v="61137"/>
    <x v="5"/>
    <s v="Costos"/>
  </r>
  <r>
    <s v="2019"/>
    <x v="1"/>
    <s v="26"/>
    <x v="0"/>
    <s v="000000331"/>
    <s v="000JULIAN"/>
    <n v="6105100101"/>
    <s v="SUELDOS                       "/>
    <s v=" 1035867109"/>
    <s v="MONTOYA RODRIGUEZ JULIAN DAVID"/>
    <s v="80999002            "/>
    <x v="1"/>
    <m/>
    <m/>
    <m/>
    <s v="001815"/>
    <s v="PAGO NOMINA 2A Q DE FEBRERO "/>
    <s v="02/26/2019"/>
    <n v="14983"/>
    <n v="0"/>
    <n v="14983"/>
    <x v="5"/>
    <s v="Costos"/>
  </r>
  <r>
    <s v="2019"/>
    <x v="2"/>
    <s v="15"/>
    <x v="0"/>
    <s v="000000333"/>
    <s v="000000000"/>
    <n v="6105100101"/>
    <s v="SUELDOS                       "/>
    <s v=" 1020437697"/>
    <s v="GIRALDO VELEZ JESSICA"/>
    <s v="80999002            "/>
    <x v="1"/>
    <m/>
    <m/>
    <m/>
    <s v="000984"/>
    <s v="PAGO NOMINA MARZO 1-15"/>
    <s v="03/15/2019"/>
    <n v="359520"/>
    <n v="0"/>
    <n v="359520"/>
    <x v="5"/>
    <s v="Costos"/>
  </r>
  <r>
    <s v="2019"/>
    <x v="2"/>
    <s v="15"/>
    <x v="0"/>
    <s v="000000333"/>
    <s v="000000333"/>
    <n v="6105100101"/>
    <s v="SUELDOS                       "/>
    <s v=" 1020437697"/>
    <s v="GIRALDO VELEZ JESSICA"/>
    <s v="80999002            "/>
    <x v="1"/>
    <m/>
    <m/>
    <m/>
    <s v="000989"/>
    <s v="PAGO NOMINA MARZO 1-15      "/>
    <s v="03/15/2019"/>
    <n v="29966"/>
    <n v="0"/>
    <n v="29966"/>
    <x v="5"/>
    <s v="Costos"/>
  </r>
  <r>
    <s v="2019"/>
    <x v="2"/>
    <s v="15"/>
    <x v="0"/>
    <s v="000000333"/>
    <s v="000000000"/>
    <n v="6105100101"/>
    <s v="SUELDOS                       "/>
    <s v=" 1035867109"/>
    <s v="MONTOYA RODRIGUEZ JULIAN DAVID"/>
    <s v="80999002            "/>
    <x v="1"/>
    <m/>
    <m/>
    <m/>
    <s v="001020"/>
    <s v="PAGO NOMINA MARZO 1-15"/>
    <s v="03/15/2019"/>
    <n v="449400"/>
    <n v="0"/>
    <n v="449400"/>
    <x v="5"/>
    <s v="Costos"/>
  </r>
  <r>
    <s v="2019"/>
    <x v="2"/>
    <s v="30"/>
    <x v="0"/>
    <s v="000000334"/>
    <s v="000000000"/>
    <n v="6105100101"/>
    <s v="SUELDOS                       "/>
    <s v=" 1020437697"/>
    <s v="GIRALDO VELEZ JESSICA"/>
    <s v="80999002            "/>
    <x v="1"/>
    <m/>
    <m/>
    <m/>
    <s v="002169"/>
    <s v="PAGO NOMINA MARZO 16-30"/>
    <s v="03/30/2019"/>
    <n v="449400"/>
    <n v="0"/>
    <n v="449400"/>
    <x v="5"/>
    <s v="Costos"/>
  </r>
  <r>
    <s v="2019"/>
    <x v="2"/>
    <s v="30"/>
    <x v="0"/>
    <s v="000000334"/>
    <s v="000000000"/>
    <n v="6105100101"/>
    <s v="SUELDOS                       "/>
    <s v=" 1035867109"/>
    <s v="MONTOYA RODRIGUEZ JULIAN DAVID"/>
    <s v="80999002            "/>
    <x v="1"/>
    <m/>
    <m/>
    <m/>
    <s v="002200"/>
    <s v="PAGO NOMINA MARZO 16-30"/>
    <s v="03/30/2019"/>
    <n v="449400"/>
    <n v="0"/>
    <n v="449400"/>
    <x v="5"/>
    <s v="Costos"/>
  </r>
  <r>
    <s v="2019"/>
    <x v="3"/>
    <s v="15"/>
    <x v="0"/>
    <s v="000000336"/>
    <s v="000000000"/>
    <n v="6105100101"/>
    <s v="SUELDOS                       "/>
    <s v=" 1020437697"/>
    <s v="GIRALDO VELEZ JESSICA"/>
    <s v="80999002            "/>
    <x v="1"/>
    <m/>
    <m/>
    <m/>
    <s v="001401"/>
    <s v="PAGO NOMINA 1-15 DE ABRIL"/>
    <s v="04/15/2019"/>
    <n v="476360"/>
    <n v="0"/>
    <n v="476360"/>
    <x v="5"/>
    <s v="Costos"/>
  </r>
  <r>
    <s v="2019"/>
    <x v="3"/>
    <s v="15"/>
    <x v="0"/>
    <s v="000000336"/>
    <s v="000000000"/>
    <n v="6105100101"/>
    <s v="SUELDOS                       "/>
    <s v=" 1035867109"/>
    <s v="MONTOYA RODRIGUEZ JULIAN DAVID"/>
    <s v="80999002            "/>
    <x v="1"/>
    <m/>
    <m/>
    <m/>
    <s v="001432"/>
    <s v="PAGO NOMINA 1-15 DE ABRIL"/>
    <s v="04/15/2019"/>
    <n v="476360"/>
    <n v="0"/>
    <n v="476360"/>
    <x v="5"/>
    <s v="Costos"/>
  </r>
  <r>
    <s v="2019"/>
    <x v="3"/>
    <s v="30"/>
    <x v="0"/>
    <s v="000000338"/>
    <s v="000000000"/>
    <n v="6105100101"/>
    <s v="SUELDOS                       "/>
    <s v=" 1020437697"/>
    <s v="GIRALDO VELEZ JESSICA"/>
    <s v="80999002            "/>
    <x v="1"/>
    <m/>
    <m/>
    <m/>
    <s v="002936"/>
    <s v="NOM. 16 AL 30 DE ABRIL 2019"/>
    <s v="04/30/2019"/>
    <n v="476360"/>
    <n v="0"/>
    <n v="476360"/>
    <x v="5"/>
    <s v="Costos"/>
  </r>
  <r>
    <s v="2019"/>
    <x v="3"/>
    <s v="30"/>
    <x v="0"/>
    <s v="000000338"/>
    <s v="000000000"/>
    <n v="6105100101"/>
    <s v="SUELDOS                       "/>
    <s v=" 1035867109"/>
    <s v="MONTOYA RODRIGUEZ JULIAN DAVID"/>
    <s v="80999002            "/>
    <x v="1"/>
    <m/>
    <m/>
    <m/>
    <s v="002967"/>
    <s v="NOM. 16 AL 30 DE ABRIL 2019"/>
    <s v="04/30/2019"/>
    <n v="224982"/>
    <n v="0"/>
    <n v="224982"/>
    <x v="5"/>
    <s v="Costos"/>
  </r>
  <r>
    <s v="2019"/>
    <x v="4"/>
    <s v="15"/>
    <x v="0"/>
    <s v="000000340"/>
    <s v="000000000"/>
    <n v="6105100101"/>
    <s v="SUELDOS                       "/>
    <s v=" 1020437697"/>
    <s v="GIRALDO VELEZ JESSICA"/>
    <s v="80999002            "/>
    <x v="1"/>
    <m/>
    <m/>
    <m/>
    <s v="000213"/>
    <s v="NOMINA MAYO 1-15 DE 2019"/>
    <s v="05/15/2019"/>
    <n v="476360"/>
    <n v="0"/>
    <n v="476360"/>
    <x v="5"/>
    <s v="Costos"/>
  </r>
  <r>
    <s v="2019"/>
    <x v="4"/>
    <s v="15"/>
    <x v="0"/>
    <s v="000000340"/>
    <s v="000000000"/>
    <n v="6105100101"/>
    <s v="SUELDOS                       "/>
    <s v=" 1035867109"/>
    <s v="MONTOYA RODRIGUEZ JULIAN DAVID"/>
    <s v="80999002            "/>
    <x v="1"/>
    <m/>
    <m/>
    <m/>
    <s v="000244"/>
    <s v="NOMINA MAYO 1-15 DE 2019"/>
    <s v="05/15/2019"/>
    <n v="158787"/>
    <n v="0"/>
    <n v="158787"/>
    <x v="5"/>
    <s v="Costos"/>
  </r>
  <r>
    <s v="2019"/>
    <x v="4"/>
    <s v="15"/>
    <x v="0"/>
    <s v="000000340"/>
    <s v="000000000"/>
    <n v="6105100101"/>
    <s v="SUELDOS                       "/>
    <s v=" 1035867109"/>
    <s v="MONTOYA RODRIGUEZ JULIAN DAVID"/>
    <s v="80999002            "/>
    <x v="1"/>
    <m/>
    <m/>
    <m/>
    <s v="000249"/>
    <s v="NOMINA MAYO 1-15 DE 2019    "/>
    <s v="05/15/2019"/>
    <n v="105878"/>
    <n v="0"/>
    <n v="105878"/>
    <x v="5"/>
    <s v="Costos"/>
  </r>
  <r>
    <s v="2019"/>
    <x v="4"/>
    <s v="30"/>
    <x v="0"/>
    <s v="000000341"/>
    <s v="000000000"/>
    <n v="6105100101"/>
    <s v="SUELDOS                       "/>
    <s v=" 1020437697"/>
    <s v="GIRALDO VELEZ JESSICA"/>
    <s v="80999002            "/>
    <x v="1"/>
    <m/>
    <m/>
    <m/>
    <s v="001864"/>
    <s v="NOM MAYO 16-30 Y PRIMA"/>
    <s v="05/30/2019"/>
    <n v="476360"/>
    <n v="0"/>
    <n v="476360"/>
    <x v="5"/>
    <s v="Costos"/>
  </r>
  <r>
    <s v="2019"/>
    <x v="4"/>
    <s v="30"/>
    <x v="0"/>
    <s v="000000341"/>
    <s v="000000000"/>
    <n v="6105100101"/>
    <s v="SUELDOS                       "/>
    <s v=" 1035867109"/>
    <s v="MONTOYA RODRIGUEZ JULIAN DAVID"/>
    <s v="80999002            "/>
    <x v="1"/>
    <m/>
    <m/>
    <m/>
    <s v="001900"/>
    <s v="NOM MAYO 16-30 Y PRIMA"/>
    <s v="05/30/2019"/>
    <n v="317573"/>
    <n v="0"/>
    <n v="317573"/>
    <x v="5"/>
    <s v="Costos"/>
  </r>
  <r>
    <s v="2019"/>
    <x v="4"/>
    <s v="30"/>
    <x v="0"/>
    <s v="000000341"/>
    <s v="000000000"/>
    <n v="6105100101"/>
    <s v="SUELDOS                       "/>
    <s v=" 1035867109"/>
    <s v="MONTOYA RODRIGUEZ JULIAN DAVID"/>
    <s v="80999002            "/>
    <x v="1"/>
    <m/>
    <m/>
    <m/>
    <s v="001904"/>
    <s v="NOM MAYO 16-30 Y PRIMA      "/>
    <s v="05/30/2019"/>
    <n v="63514"/>
    <n v="0"/>
    <n v="63514"/>
    <x v="5"/>
    <s v="Costos"/>
  </r>
  <r>
    <s v="2019"/>
    <x v="4"/>
    <s v="30"/>
    <x v="0"/>
    <s v="000000341"/>
    <s v="000000000"/>
    <n v="6105100101"/>
    <s v="SUELDOS                       "/>
    <s v=" 1035867109"/>
    <s v="MONTOYA RODRIGUEZ JULIAN DAVID"/>
    <s v="80999002            "/>
    <x v="1"/>
    <m/>
    <m/>
    <m/>
    <s v="001907"/>
    <s v="NOM MAYO 16-30 Y PRIMA      "/>
    <s v="05/30/2019"/>
    <n v="31764"/>
    <n v="0"/>
    <n v="31764"/>
    <x v="5"/>
    <s v="Costos"/>
  </r>
  <r>
    <s v="2019"/>
    <x v="5"/>
    <s v="15"/>
    <x v="0"/>
    <s v="000000342"/>
    <s v="000000000"/>
    <n v="6105100101"/>
    <s v="SUELDOS                       "/>
    <s v=" 1020437697"/>
    <s v="GIRALDO VELEZ JESSICA"/>
    <s v="80999002            "/>
    <x v="1"/>
    <m/>
    <m/>
    <m/>
    <s v="000189"/>
    <s v="NOMINA JUN.1-15             "/>
    <s v="06/15/2019"/>
    <n v="476360"/>
    <n v="0"/>
    <n v="476360"/>
    <x v="5"/>
    <s v="Costos"/>
  </r>
  <r>
    <s v="2019"/>
    <x v="5"/>
    <s v="15"/>
    <x v="0"/>
    <s v="000000342"/>
    <s v="000000000"/>
    <n v="6105100101"/>
    <s v="SUELDOS                       "/>
    <s v=" 1035867109"/>
    <s v="MONTOYA RODRIGUEZ JULIAN DAVID"/>
    <s v="80999002            "/>
    <x v="1"/>
    <m/>
    <m/>
    <m/>
    <s v="000220"/>
    <s v="NOMINA JUN.1-15             "/>
    <s v="06/15/2019"/>
    <n v="476360"/>
    <n v="0"/>
    <n v="476360"/>
    <x v="5"/>
    <s v="Costos"/>
  </r>
  <r>
    <s v="2019"/>
    <x v="5"/>
    <s v="30"/>
    <x v="0"/>
    <s v="000000346"/>
    <s v="000000000"/>
    <n v="6105100101"/>
    <s v="SUELDOS                       "/>
    <s v=" 1020437697"/>
    <s v="GIRALDO VELEZ JESSICA"/>
    <s v="80999002            "/>
    <x v="1"/>
    <m/>
    <m/>
    <m/>
    <s v="001332"/>
    <s v="LIQ. DEF.. PRESTACIONES"/>
    <s v="06/30/2019"/>
    <n v="724464"/>
    <n v="0"/>
    <n v="724464"/>
    <x v="5"/>
    <s v="Costos"/>
  </r>
  <r>
    <s v="2019"/>
    <x v="5"/>
    <s v="30"/>
    <x v="0"/>
    <s v="000000346"/>
    <s v="000000000"/>
    <n v="6105100101"/>
    <s v="SUELDOS                       "/>
    <s v=" 1020437697"/>
    <s v="GIRALDO VELEZ JESSICA"/>
    <s v="80999002            "/>
    <x v="1"/>
    <m/>
    <m/>
    <m/>
    <s v="004947"/>
    <s v="REV. 1 DIA SALARIO POR LIQUI"/>
    <s v="06/30/2019"/>
    <n v="0"/>
    <n v="39697"/>
    <n v="-39697"/>
    <x v="5"/>
    <s v="Costos"/>
  </r>
  <r>
    <s v="2019"/>
    <x v="5"/>
    <s v="30"/>
    <x v="0"/>
    <s v="000000347"/>
    <s v="000000000"/>
    <n v="6105100101"/>
    <s v="SUELDOS                       "/>
    <s v=" 1035867109"/>
    <s v="MONTOYA RODRIGUEZ JULIAN DAVID"/>
    <s v="80999002            "/>
    <x v="1"/>
    <m/>
    <m/>
    <m/>
    <s v="001971"/>
    <s v="PAGO QUINCENA 16-30 DE 2019"/>
    <s v="06/30/2019"/>
    <n v="476360"/>
    <n v="0"/>
    <n v="476360"/>
    <x v="5"/>
    <s v="Costos"/>
  </r>
  <r>
    <s v="2019"/>
    <x v="6"/>
    <s v="15"/>
    <x v="0"/>
    <s v="000000349"/>
    <s v="000000000"/>
    <n v="6105100101"/>
    <s v="SUELDOS                       "/>
    <s v=" 1035867109"/>
    <s v="MONTOYA RODRIGUEZ JULIAN DAVID"/>
    <s v="80999002            "/>
    <x v="1"/>
    <m/>
    <m/>
    <m/>
    <s v="000714"/>
    <s v="PAGO NOMINA JULIO 1-15"/>
    <s v="07/15/2019"/>
    <n v="476360"/>
    <n v="0"/>
    <n v="476360"/>
    <x v="5"/>
    <s v="Costos"/>
  </r>
  <r>
    <s v="2019"/>
    <x v="6"/>
    <s v="30"/>
    <x v="0"/>
    <s v="000000351"/>
    <s v="000000000"/>
    <n v="6105100101"/>
    <s v="SUELDOS                       "/>
    <s v=" 1035867109"/>
    <s v="MONTOYA RODRIGUEZ JULIAN DAVID"/>
    <s v="80999002            "/>
    <x v="1"/>
    <m/>
    <m/>
    <m/>
    <s v="002366"/>
    <s v="NOMINA JULIO 16-30 DE 2019"/>
    <s v="07/30/2019"/>
    <n v="381088"/>
    <n v="0"/>
    <n v="381088"/>
    <x v="5"/>
    <s v="Costos"/>
  </r>
  <r>
    <s v="2019"/>
    <x v="6"/>
    <s v="30"/>
    <x v="0"/>
    <s v="000000351"/>
    <s v="000000000"/>
    <n v="6105100101"/>
    <s v="SUELDOS                       "/>
    <s v=" 1035867109"/>
    <s v="MONTOYA RODRIGUEZ JULIAN DAVID"/>
    <s v="80999002            "/>
    <x v="1"/>
    <m/>
    <m/>
    <m/>
    <s v="002368"/>
    <s v="NOMINA JULIO 16-30 DE 2019"/>
    <s v="07/30/2019"/>
    <n v="1390"/>
    <n v="0"/>
    <n v="1390"/>
    <x v="5"/>
    <s v="Costos"/>
  </r>
  <r>
    <s v="2019"/>
    <x v="6"/>
    <s v="30"/>
    <x v="0"/>
    <s v="000000351"/>
    <s v="000000001"/>
    <n v="6105100101"/>
    <s v="SUELDOS                       "/>
    <s v=" 1035867109"/>
    <s v="MONTOYA RODRIGUEZ JULIAN DAVID"/>
    <s v="80999002            "/>
    <x v="1"/>
    <m/>
    <m/>
    <m/>
    <s v="002374"/>
    <s v="NOMINA JULIO 16-30 DE 2019  "/>
    <s v="07/30/2019"/>
    <n v="10588"/>
    <n v="0"/>
    <n v="10588"/>
    <x v="5"/>
    <s v="Costos"/>
  </r>
  <r>
    <s v="2019"/>
    <x v="6"/>
    <s v="30"/>
    <x v="0"/>
    <s v="000000351"/>
    <s v="000000000"/>
    <n v="6105100101"/>
    <s v="SUELDOS                       "/>
    <s v=" 1035867109"/>
    <s v="MONTOYA RODRIGUEZ JULIAN DAVID"/>
    <s v="80999002            "/>
    <x v="1"/>
    <m/>
    <m/>
    <m/>
    <s v="002372"/>
    <s v="NOMINA JULIO 16-30 DE 2019  "/>
    <s v="07/30/2019"/>
    <n v="63514"/>
    <n v="0"/>
    <n v="63514"/>
    <x v="5"/>
    <s v="Costos"/>
  </r>
  <r>
    <s v="2019"/>
    <x v="10"/>
    <s v="15"/>
    <x v="0"/>
    <s v="000000354"/>
    <s v="000000000"/>
    <n v="6105100101"/>
    <s v="SUELDOS                       "/>
    <s v=" 1035867109"/>
    <s v="MONTOYA RODRIGUEZ JULIAN DAVID"/>
    <s v="80999002            "/>
    <x v="1"/>
    <m/>
    <m/>
    <m/>
    <s v="000254"/>
    <s v="NOMINA AGOSTO 1-15          "/>
    <s v="08/15/2019"/>
    <n v="381088"/>
    <n v="0"/>
    <n v="381088"/>
    <x v="5"/>
    <s v="Costos"/>
  </r>
  <r>
    <s v="2019"/>
    <x v="10"/>
    <s v="15"/>
    <x v="0"/>
    <s v="000000354"/>
    <s v="000000000"/>
    <n v="6105100101"/>
    <s v="SUELDOS                       "/>
    <s v=" 1035867109"/>
    <s v="MONTOYA RODRIGUEZ JULIAN DAVID"/>
    <s v="80999002            "/>
    <x v="1"/>
    <m/>
    <m/>
    <m/>
    <s v="000259"/>
    <s v="NOMINA AGOSTO 1-15          "/>
    <s v="08/15/2019"/>
    <n v="31764"/>
    <n v="0"/>
    <n v="31764"/>
    <x v="5"/>
    <s v="Costos"/>
  </r>
  <r>
    <s v="2019"/>
    <x v="10"/>
    <s v="30"/>
    <x v="0"/>
    <s v="000000356"/>
    <s v="000000000"/>
    <n v="6105100101"/>
    <s v="SUELDOS                       "/>
    <s v=" 1035867109"/>
    <s v="MONTOYA RODRIGUEZ JULIAN DAVID"/>
    <s v="80999002            "/>
    <x v="1"/>
    <m/>
    <m/>
    <m/>
    <s v="002142"/>
    <s v="NOMINA AGOSTO 16-30"/>
    <s v="08/30/2019"/>
    <n v="476360"/>
    <n v="0"/>
    <n v="476360"/>
    <x v="5"/>
    <s v="Costos"/>
  </r>
  <r>
    <s v="2019"/>
    <x v="7"/>
    <s v="13"/>
    <x v="0"/>
    <s v="000000359"/>
    <s v="000000000"/>
    <n v="6105100101"/>
    <s v="SUELDOS                       "/>
    <s v=" 1035867109"/>
    <s v="MONTOYA RODRIGUEZ JULIAN DAVID"/>
    <s v="80999002            "/>
    <x v="1"/>
    <m/>
    <m/>
    <m/>
    <s v="000250"/>
    <s v="PAGO NOMINA SEPT 1-15"/>
    <s v="09/13/2019"/>
    <n v="476360"/>
    <n v="0"/>
    <n v="476360"/>
    <x v="5"/>
    <s v="Costos"/>
  </r>
  <r>
    <s v="2019"/>
    <x v="11"/>
    <s v="15"/>
    <x v="0"/>
    <s v="000000365"/>
    <s v="000000000"/>
    <n v="6105100101"/>
    <s v="SUELDOS                       "/>
    <s v=" 1035867109"/>
    <s v="MONTOYA RODRIGUEZ JULIAN DAVID"/>
    <s v="80999002            "/>
    <x v="1"/>
    <m/>
    <m/>
    <m/>
    <s v="000266"/>
    <s v="PAGO NOMINA OCTUBRE 1-15"/>
    <s v="10/15/2019"/>
    <n v="79393"/>
    <n v="0"/>
    <n v="79393"/>
    <x v="5"/>
    <s v="Costos"/>
  </r>
  <r>
    <s v="2019"/>
    <x v="11"/>
    <s v="15"/>
    <x v="0"/>
    <s v="000000365"/>
    <s v="000000000"/>
    <n v="6105100101"/>
    <s v="SUELDOS                       "/>
    <s v=" 1035867109"/>
    <s v="MONTOYA RODRIGUEZ JULIAN DAVID"/>
    <s v="80999002            "/>
    <x v="1"/>
    <m/>
    <m/>
    <m/>
    <s v="001869"/>
    <s v="PAGO NOMINA OCTUBRE 1-15    "/>
    <s v="10/15/2019"/>
    <n v="127054"/>
    <n v="0"/>
    <n v="127054"/>
    <x v="5"/>
    <s v="Costos"/>
  </r>
  <r>
    <s v="2019"/>
    <x v="11"/>
    <s v="30"/>
    <x v="0"/>
    <s v="000000366"/>
    <s v="000000000"/>
    <n v="6105100101"/>
    <s v="SUELDOS                       "/>
    <s v=" 1035867109"/>
    <s v="MONTOYA RODRIGUEZ JULIAN DAVID"/>
    <s v="80999002            "/>
    <x v="1"/>
    <m/>
    <m/>
    <m/>
    <s v="003182"/>
    <s v="PAGO NOMINA OCTUBRE 16-30   "/>
    <s v="10/30/2019"/>
    <n v="158818"/>
    <n v="0"/>
    <n v="158818"/>
    <x v="5"/>
    <s v="Costos"/>
  </r>
  <r>
    <s v="2019"/>
    <x v="8"/>
    <s v="15"/>
    <x v="0"/>
    <s v="000000369"/>
    <s v="000000000"/>
    <n v="6105100101"/>
    <s v="SUELDOS                       "/>
    <s v=" 1035867109"/>
    <s v="MONTOYA RODRIGUEZ JULIAN DAVID"/>
    <s v="80999002            "/>
    <x v="1"/>
    <m/>
    <m/>
    <m/>
    <s v="002180"/>
    <s v="PAGO NOMINA NOV 1-15        "/>
    <s v="11/15/2019"/>
    <n v="158818"/>
    <n v="0"/>
    <n v="158818"/>
    <x v="5"/>
    <s v="Costos"/>
  </r>
  <r>
    <s v="2019"/>
    <x v="8"/>
    <s v="30"/>
    <x v="0"/>
    <s v="000000371"/>
    <s v="000000000"/>
    <n v="6105100101"/>
    <s v="SUELDOS                       "/>
    <s v=" 1035867109"/>
    <s v="MONTOYA RODRIGUEZ JULIAN DAVID"/>
    <s v="80999002            "/>
    <x v="1"/>
    <m/>
    <m/>
    <m/>
    <s v="002188"/>
    <s v="PAGO NOMINA NOVIEMBRE 16-30 "/>
    <s v="11/30/2019"/>
    <n v="158818"/>
    <n v="0"/>
    <n v="158818"/>
    <x v="5"/>
    <s v="Costos"/>
  </r>
  <r>
    <s v="2019"/>
    <x v="9"/>
    <s v="13"/>
    <x v="0"/>
    <s v="000000374"/>
    <s v="000000000"/>
    <n v="6105100101"/>
    <s v="SUELDOS                       "/>
    <s v=" 1035867109"/>
    <s v="MONTOYA RODRIGUEZ JULIAN DAVID"/>
    <s v="80999002            "/>
    <x v="1"/>
    <m/>
    <m/>
    <m/>
    <s v="000413"/>
    <s v="PAGO NOMINA 1A Q DICIEMBRE"/>
    <s v="12/13/2019"/>
    <n v="127029"/>
    <n v="0"/>
    <n v="127029"/>
    <x v="5"/>
    <s v="Costos"/>
  </r>
  <r>
    <s v="2019"/>
    <x v="9"/>
    <s v="27"/>
    <x v="0"/>
    <s v="000000377"/>
    <s v="000000000"/>
    <n v="6105100101"/>
    <s v="SUELDOS                       "/>
    <s v="  800088702"/>
    <s v="EPS SURA"/>
    <s v="80999002            "/>
    <x v="1"/>
    <m/>
    <m/>
    <m/>
    <s v="002262"/>
    <s v="PAGO NOMINA DIC 16 AL 30"/>
    <s v="12/27/2019"/>
    <n v="31758"/>
    <n v="0"/>
    <n v="31758"/>
    <x v="5"/>
    <s v="Costos"/>
  </r>
  <r>
    <s v="2019"/>
    <x v="9"/>
    <s v="27"/>
    <x v="0"/>
    <s v="000000377"/>
    <s v="000000000"/>
    <n v="6105100101"/>
    <s v="SUELDOS                       "/>
    <s v=" 1035867109"/>
    <s v="MONTOYA RODRIGUEZ JULIAN DAVID"/>
    <s v="80999002            "/>
    <x v="1"/>
    <m/>
    <m/>
    <m/>
    <s v="002258"/>
    <s v="PAGO NOMINA DIC 16 AL 30"/>
    <s v="12/27/2019"/>
    <n v="444603"/>
    <n v="0"/>
    <n v="444603"/>
    <x v="5"/>
    <s v="Costos"/>
  </r>
  <r>
    <s v="2019"/>
    <x v="0"/>
    <s v="15"/>
    <x v="0"/>
    <s v="000000325"/>
    <s v="000000000"/>
    <n v="6105102701"/>
    <s v="SUBSIDIO DE TRANSPORTE        "/>
    <s v=" 1035867109"/>
    <s v="MONTOYA RODRIGUEZ JULIAN DAVID"/>
    <s v="80999002            "/>
    <x v="1"/>
    <m/>
    <m/>
    <m/>
    <s v="002869"/>
    <s v="NOMINA ENERO 1-15"/>
    <s v="01/15/2019"/>
    <n v="38813"/>
    <n v="0"/>
    <n v="38813"/>
    <x v="5"/>
    <s v="Costos"/>
  </r>
  <r>
    <s v="2019"/>
    <x v="0"/>
    <s v="30"/>
    <x v="0"/>
    <s v="000000326"/>
    <s v="000000000"/>
    <n v="6105102701"/>
    <s v="SUBSIDIO DE TRANSPORTE        "/>
    <s v=" 1035867109"/>
    <s v="MONTOYA RODRIGUEZ JULIAN DAVID"/>
    <s v="80999002            "/>
    <x v="1"/>
    <m/>
    <m/>
    <m/>
    <s v="003939"/>
    <s v="NOMINA ENERO 16-30"/>
    <s v="01/30/2019"/>
    <n v="38813"/>
    <n v="0"/>
    <n v="38813"/>
    <x v="5"/>
    <s v="Costos"/>
  </r>
  <r>
    <s v="2019"/>
    <x v="1"/>
    <s v="15"/>
    <x v="0"/>
    <s v="000000330"/>
    <s v="000000000"/>
    <n v="6105102701"/>
    <s v="SUBSIDIO DE TRANSPORTE        "/>
    <s v=" 1035867109"/>
    <s v="MONTOYA RODRIGUEZ JULIAN DAVID"/>
    <s v="80999002            "/>
    <x v="1"/>
    <m/>
    <m/>
    <m/>
    <s v="000518"/>
    <s v="PAGO NOMINA 1A Q DE FEBRERO"/>
    <s v="02/15/2019"/>
    <n v="32344"/>
    <n v="0"/>
    <n v="32344"/>
    <x v="5"/>
    <s v="Costos"/>
  </r>
  <r>
    <s v="2019"/>
    <x v="1"/>
    <s v="26"/>
    <x v="0"/>
    <s v="000000331"/>
    <s v="000000000"/>
    <n v="6105102701"/>
    <s v="SUBSIDIO DE TRANSPORTE        "/>
    <s v=" 1035867109"/>
    <s v="MONTOYA RODRIGUEZ JULIAN DAVID"/>
    <s v="80999002            "/>
    <x v="1"/>
    <m/>
    <m/>
    <m/>
    <s v="001809"/>
    <s v="PAGO NOMINA 2A Q DE FEBRERO"/>
    <s v="02/26/2019"/>
    <n v="15840"/>
    <n v="0"/>
    <n v="15840"/>
    <x v="5"/>
    <s v="Costos"/>
  </r>
  <r>
    <s v="2019"/>
    <x v="2"/>
    <s v="15"/>
    <x v="0"/>
    <s v="000000333"/>
    <s v="000000000"/>
    <n v="6105102701"/>
    <s v="SUBSIDIO DE TRANSPORTE        "/>
    <s v=" 1020437697"/>
    <s v="GIRALDO VELEZ JESSICA"/>
    <s v="80999002            "/>
    <x v="1"/>
    <m/>
    <m/>
    <m/>
    <s v="000986"/>
    <s v="PAGO NOMINA MARZO 1-15"/>
    <s v="03/15/2019"/>
    <n v="31050"/>
    <n v="0"/>
    <n v="31050"/>
    <x v="5"/>
    <s v="Costos"/>
  </r>
  <r>
    <s v="2019"/>
    <x v="2"/>
    <s v="15"/>
    <x v="0"/>
    <s v="000000333"/>
    <s v="000000000"/>
    <n v="6105102701"/>
    <s v="SUBSIDIO DE TRANSPORTE        "/>
    <s v=" 1035867109"/>
    <s v="MONTOYA RODRIGUEZ JULIAN DAVID"/>
    <s v="80999002            "/>
    <x v="1"/>
    <m/>
    <m/>
    <m/>
    <s v="001022"/>
    <s v="PAGO NOMINA MARZO 1-15"/>
    <s v="03/15/2019"/>
    <n v="38813"/>
    <n v="0"/>
    <n v="38813"/>
    <x v="5"/>
    <s v="Costos"/>
  </r>
  <r>
    <s v="2019"/>
    <x v="2"/>
    <s v="30"/>
    <x v="0"/>
    <s v="000000334"/>
    <s v="000000000"/>
    <n v="6105102701"/>
    <s v="SUBSIDIO DE TRANSPORTE        "/>
    <s v=" 1020437697"/>
    <s v="GIRALDO VELEZ JESSICA"/>
    <s v="80999002            "/>
    <x v="1"/>
    <m/>
    <m/>
    <m/>
    <s v="002171"/>
    <s v="PAGO NOMINA MARZO 16-30"/>
    <s v="03/30/2019"/>
    <n v="38813"/>
    <n v="0"/>
    <n v="38813"/>
    <x v="5"/>
    <s v="Costos"/>
  </r>
  <r>
    <s v="2019"/>
    <x v="2"/>
    <s v="30"/>
    <x v="0"/>
    <s v="000000334"/>
    <s v="000000000"/>
    <n v="6105102701"/>
    <s v="SUBSIDIO DE TRANSPORTE        "/>
    <s v=" 1035867109"/>
    <s v="MONTOYA RODRIGUEZ JULIAN DAVID"/>
    <s v="80999002            "/>
    <x v="1"/>
    <m/>
    <m/>
    <m/>
    <s v="002202"/>
    <s v="PAGO NOMINA MARZO 16-30"/>
    <s v="03/30/2019"/>
    <n v="38813"/>
    <n v="0"/>
    <n v="38813"/>
    <x v="5"/>
    <s v="Costos"/>
  </r>
  <r>
    <s v="2019"/>
    <x v="3"/>
    <s v="15"/>
    <x v="0"/>
    <s v="000000336"/>
    <s v="000000000"/>
    <n v="6105102701"/>
    <s v="SUBSIDIO DE TRANSPORTE        "/>
    <s v=" 1020437697"/>
    <s v="GIRALDO VELEZ JESSICA"/>
    <s v="80999002            "/>
    <x v="1"/>
    <m/>
    <m/>
    <m/>
    <s v="001403"/>
    <s v="PAGO NOMINA 1-15 DE ABRIL"/>
    <s v="04/15/2019"/>
    <n v="38813"/>
    <n v="0"/>
    <n v="38813"/>
    <x v="5"/>
    <s v="Costos"/>
  </r>
  <r>
    <s v="2019"/>
    <x v="3"/>
    <s v="15"/>
    <x v="0"/>
    <s v="000000336"/>
    <s v="000000000"/>
    <n v="6105102701"/>
    <s v="SUBSIDIO DE TRANSPORTE        "/>
    <s v=" 1035867109"/>
    <s v="MONTOYA RODRIGUEZ JULIAN DAVID"/>
    <s v="80999002            "/>
    <x v="1"/>
    <m/>
    <m/>
    <m/>
    <s v="001434"/>
    <s v="PAGO NOMINA 1-15 DE ABRIL"/>
    <s v="04/15/2019"/>
    <n v="38813"/>
    <n v="0"/>
    <n v="38813"/>
    <x v="5"/>
    <s v="Costos"/>
  </r>
  <r>
    <s v="2019"/>
    <x v="3"/>
    <s v="30"/>
    <x v="0"/>
    <s v="000000338"/>
    <s v="000000000"/>
    <n v="6105102701"/>
    <s v="SUBSIDIO DE TRANSPORTE        "/>
    <s v=" 1020437697"/>
    <s v="GIRALDO VELEZ JESSICA"/>
    <s v="80999002            "/>
    <x v="1"/>
    <m/>
    <m/>
    <m/>
    <s v="002938"/>
    <s v="NOM. 16 AL 30 DE ABRIL 2019"/>
    <s v="04/30/2019"/>
    <n v="38813"/>
    <n v="0"/>
    <n v="38813"/>
    <x v="5"/>
    <s v="Costos"/>
  </r>
  <r>
    <s v="2019"/>
    <x v="4"/>
    <s v="15"/>
    <x v="0"/>
    <s v="000000340"/>
    <s v="000000000"/>
    <n v="6105102701"/>
    <s v="SUBSIDIO DE TRANSPORTE        "/>
    <s v=" 1020437697"/>
    <s v="GIRALDO VELEZ JESSICA"/>
    <s v="80999002            "/>
    <x v="1"/>
    <m/>
    <m/>
    <m/>
    <s v="000215"/>
    <s v="NOMINA MAYO 1-15 DE 2019"/>
    <s v="05/15/2019"/>
    <n v="38813"/>
    <n v="0"/>
    <n v="38813"/>
    <x v="5"/>
    <s v="Costos"/>
  </r>
  <r>
    <s v="2019"/>
    <x v="4"/>
    <s v="15"/>
    <x v="0"/>
    <s v="000000340"/>
    <s v="000000000"/>
    <n v="6105102701"/>
    <s v="SUBSIDIO DE TRANSPORTE        "/>
    <s v=" 1035867109"/>
    <s v="MONTOYA RODRIGUEZ JULIAN DAVID"/>
    <s v="80999002            "/>
    <x v="1"/>
    <m/>
    <m/>
    <m/>
    <s v="000246"/>
    <s v="NOMINA MAYO 1-15 DE 2019"/>
    <s v="05/15/2019"/>
    <n v="12938"/>
    <n v="0"/>
    <n v="12938"/>
    <x v="5"/>
    <s v="Costos"/>
  </r>
  <r>
    <s v="2019"/>
    <x v="4"/>
    <s v="30"/>
    <x v="0"/>
    <s v="000000341"/>
    <s v="000000000"/>
    <n v="6105102701"/>
    <s v="SUBSIDIO DE TRANSPORTE        "/>
    <s v=" 1020437697"/>
    <s v="GIRALDO VELEZ JESSICA"/>
    <s v="80999002            "/>
    <x v="1"/>
    <m/>
    <m/>
    <m/>
    <s v="001866"/>
    <s v="NOM MAYO 16-30 Y PRIMA"/>
    <s v="05/30/2019"/>
    <n v="38813"/>
    <n v="0"/>
    <n v="38813"/>
    <x v="5"/>
    <s v="Costos"/>
  </r>
  <r>
    <s v="2019"/>
    <x v="4"/>
    <s v="30"/>
    <x v="0"/>
    <s v="000000341"/>
    <s v="000000000"/>
    <n v="6105102701"/>
    <s v="SUBSIDIO DE TRANSPORTE        "/>
    <s v=" 1035867109"/>
    <s v="MONTOYA RODRIGUEZ JULIAN DAVID"/>
    <s v="80999002            "/>
    <x v="1"/>
    <m/>
    <m/>
    <m/>
    <s v="001902"/>
    <s v="NOM MAYO 16-30 Y PRIMA"/>
    <s v="05/30/2019"/>
    <n v="25875"/>
    <n v="0"/>
    <n v="25875"/>
    <x v="5"/>
    <s v="Costos"/>
  </r>
  <r>
    <s v="2019"/>
    <x v="5"/>
    <s v="15"/>
    <x v="0"/>
    <s v="000000342"/>
    <s v="000000000"/>
    <n v="6105102701"/>
    <s v="SUBSIDIO DE TRANSPORTE        "/>
    <s v=" 1020437697"/>
    <s v="GIRALDO VELEZ JESSICA"/>
    <s v="80999002            "/>
    <x v="1"/>
    <m/>
    <m/>
    <m/>
    <s v="000191"/>
    <s v="NOMINA JUN.1-15             "/>
    <s v="06/15/2019"/>
    <n v="38813"/>
    <n v="0"/>
    <n v="38813"/>
    <x v="5"/>
    <s v="Costos"/>
  </r>
  <r>
    <s v="2019"/>
    <x v="5"/>
    <s v="15"/>
    <x v="0"/>
    <s v="000000342"/>
    <s v="000000000"/>
    <n v="6105102701"/>
    <s v="SUBSIDIO DE TRANSPORTE        "/>
    <s v=" 1035867109"/>
    <s v="MONTOYA RODRIGUEZ JULIAN DAVID"/>
    <s v="80999002            "/>
    <x v="1"/>
    <m/>
    <m/>
    <m/>
    <s v="000222"/>
    <s v="NOMINA JUN.1-15             "/>
    <s v="06/15/2019"/>
    <n v="38813"/>
    <n v="0"/>
    <n v="38813"/>
    <x v="5"/>
    <s v="Costos"/>
  </r>
  <r>
    <s v="2019"/>
    <x v="5"/>
    <s v="30"/>
    <x v="0"/>
    <s v="000000346"/>
    <s v="000000000"/>
    <n v="6105102701"/>
    <s v="SUBSIDIO DE TRANSPORTE        "/>
    <s v=" 1020437697"/>
    <s v="GIRALDO VELEZ JESSICA"/>
    <s v="80999002            "/>
    <x v="1"/>
    <m/>
    <m/>
    <m/>
    <s v="001337"/>
    <s v="REV 1 DIA SUBSIDIO TTE      "/>
    <s v="06/30/2019"/>
    <n v="0"/>
    <n v="3234"/>
    <n v="-3234"/>
    <x v="5"/>
    <s v="Costos"/>
  </r>
  <r>
    <s v="2019"/>
    <x v="5"/>
    <s v="30"/>
    <x v="0"/>
    <s v="000000347"/>
    <s v="000000000"/>
    <n v="6105102701"/>
    <s v="SUBSIDIO DE TRANSPORTE        "/>
    <s v=" 1035867109"/>
    <s v="MONTOYA RODRIGUEZ JULIAN DAVID"/>
    <s v="80999002            "/>
    <x v="1"/>
    <m/>
    <m/>
    <m/>
    <s v="001973"/>
    <s v="PAGO QUINCENA 16-30 DE 2019"/>
    <s v="06/30/2019"/>
    <n v="38813"/>
    <n v="0"/>
    <n v="38813"/>
    <x v="5"/>
    <s v="Costos"/>
  </r>
  <r>
    <s v="2019"/>
    <x v="6"/>
    <s v="15"/>
    <x v="0"/>
    <s v="000000349"/>
    <s v="000000000"/>
    <n v="6105102701"/>
    <s v="SUBSIDIO DE TRANSPORTE        "/>
    <s v=" 1035867109"/>
    <s v="MONTOYA RODRIGUEZ JULIAN DAVID"/>
    <s v="80999002            "/>
    <x v="1"/>
    <m/>
    <m/>
    <m/>
    <s v="000716"/>
    <s v="PAGO NOMINA JULIO 1-15"/>
    <s v="07/15/2019"/>
    <n v="38813"/>
    <n v="0"/>
    <n v="38813"/>
    <x v="5"/>
    <s v="Costos"/>
  </r>
  <r>
    <s v="2019"/>
    <x v="6"/>
    <s v="30"/>
    <x v="0"/>
    <s v="000000351"/>
    <s v="000000000"/>
    <n v="6105102701"/>
    <s v="SUBSIDIO DE TRANSPORTE        "/>
    <s v=" 1035867109"/>
    <s v="MONTOYA RODRIGUEZ JULIAN DAVID"/>
    <s v="80999002            "/>
    <x v="1"/>
    <m/>
    <m/>
    <m/>
    <s v="002370"/>
    <s v="NOMINA JULIO 16-30 DE 2019"/>
    <s v="07/30/2019"/>
    <n v="31050"/>
    <n v="0"/>
    <n v="31050"/>
    <x v="5"/>
    <s v="Costos"/>
  </r>
  <r>
    <s v="2019"/>
    <x v="10"/>
    <s v="15"/>
    <x v="0"/>
    <s v="000000354"/>
    <s v="000000000"/>
    <n v="6105102701"/>
    <s v="SUBSIDIO DE TRANSPORTE        "/>
    <s v=" 1035867109"/>
    <s v="MONTOYA RODRIGUEZ JULIAN DAVID"/>
    <s v="80999002            "/>
    <x v="1"/>
    <m/>
    <m/>
    <m/>
    <s v="000256"/>
    <s v="NOMINA AGOSTO 1-15          "/>
    <s v="08/15/2019"/>
    <n v="31050"/>
    <n v="0"/>
    <n v="31050"/>
    <x v="5"/>
    <s v="Costos"/>
  </r>
  <r>
    <s v="2019"/>
    <x v="10"/>
    <s v="30"/>
    <x v="0"/>
    <s v="000000356"/>
    <s v="000000000"/>
    <n v="6105102701"/>
    <s v="SUBSIDIO DE TRANSPORTE        "/>
    <s v=" 1035867109"/>
    <s v="MONTOYA RODRIGUEZ JULIAN DAVID"/>
    <s v="80999002            "/>
    <x v="1"/>
    <m/>
    <m/>
    <m/>
    <s v="002144"/>
    <s v="NOMINA AGOSTO 16-30"/>
    <s v="08/30/2019"/>
    <n v="38813"/>
    <n v="0"/>
    <n v="38813"/>
    <x v="5"/>
    <s v="Costos"/>
  </r>
  <r>
    <s v="2019"/>
    <x v="7"/>
    <s v="13"/>
    <x v="0"/>
    <s v="000000359"/>
    <s v="000000000"/>
    <n v="6105102701"/>
    <s v="SUBSIDIO DE TRANSPORTE        "/>
    <s v=" 1035867109"/>
    <s v="MONTOYA RODRIGUEZ JULIAN DAVID"/>
    <s v="80999002            "/>
    <x v="1"/>
    <m/>
    <m/>
    <m/>
    <s v="000252"/>
    <s v="PAGO NOMINA SEPT 1-15"/>
    <s v="09/13/2019"/>
    <n v="38813"/>
    <n v="0"/>
    <n v="38813"/>
    <x v="5"/>
    <s v="Costos"/>
  </r>
  <r>
    <s v="2019"/>
    <x v="9"/>
    <s v="13"/>
    <x v="0"/>
    <s v="000000374"/>
    <s v="000000000"/>
    <n v="6105102701"/>
    <s v="SUBSIDIO DE TRANSPORTE        "/>
    <s v=" 1035867109"/>
    <s v="MONTOYA RODRIGUEZ JULIAN DAVID"/>
    <s v="80999002            "/>
    <x v="1"/>
    <m/>
    <m/>
    <m/>
    <s v="000415"/>
    <s v="PAGO NOMINA 1A Q DICIEMBRE"/>
    <s v="12/13/2019"/>
    <n v="10350"/>
    <n v="0"/>
    <n v="10350"/>
    <x v="5"/>
    <s v="Costos"/>
  </r>
  <r>
    <s v="2019"/>
    <x v="9"/>
    <s v="27"/>
    <x v="0"/>
    <s v="000000377"/>
    <s v="000000000"/>
    <n v="6105102701"/>
    <s v="SUBSIDIO DE TRANSPORTE        "/>
    <s v=" 1035867109"/>
    <s v="MONTOYA RODRIGUEZ JULIAN DAVID"/>
    <s v="80999002            "/>
    <x v="1"/>
    <m/>
    <m/>
    <m/>
    <s v="002260"/>
    <s v="PAGO NOMINA DIC 16 AL 30"/>
    <s v="12/27/2019"/>
    <n v="36226"/>
    <n v="0"/>
    <n v="36226"/>
    <x v="5"/>
    <s v="Costos"/>
  </r>
  <r>
    <s v="2019"/>
    <x v="0"/>
    <s v="31"/>
    <x v="0"/>
    <s v="000000086"/>
    <s v="000000000"/>
    <n v="6105103001"/>
    <s v="CESANTIAS                     "/>
    <s v=" 1020437697"/>
    <s v="GIRALDO VELEZ JESSICA"/>
    <s v="80999002            "/>
    <x v="1"/>
    <m/>
    <m/>
    <m/>
    <s v="005000"/>
    <s v="PROV. PREST. ENE. 2019"/>
    <s v="01/31/2019"/>
    <n v="80443"/>
    <n v="0"/>
    <n v="80443"/>
    <x v="5"/>
    <s v="Costos"/>
  </r>
  <r>
    <s v="2019"/>
    <x v="0"/>
    <s v="31"/>
    <x v="0"/>
    <s v="000000086"/>
    <s v="000000000"/>
    <n v="6105103001"/>
    <s v="CESANTIAS                     "/>
    <s v=" 1035867109"/>
    <s v="MONTOYA RODRIGUEZ JULIAN DAVID"/>
    <s v="80999002            "/>
    <x v="1"/>
    <m/>
    <m/>
    <m/>
    <s v="004998"/>
    <s v="PROV. PREST. ENE. 2019"/>
    <s v="01/31/2019"/>
    <n v="80443"/>
    <n v="0"/>
    <n v="80443"/>
    <x v="5"/>
    <s v="Costos"/>
  </r>
  <r>
    <s v="2019"/>
    <x v="1"/>
    <s v="28"/>
    <x v="0"/>
    <s v="000000087"/>
    <s v="000000000"/>
    <n v="6105103001"/>
    <s v="CESANTIAS                     "/>
    <s v=" 1020437697"/>
    <s v="GIRALDO VELEZ JESSICA"/>
    <s v="80999002            "/>
    <x v="1"/>
    <m/>
    <m/>
    <m/>
    <s v="003074"/>
    <s v="PROV. PREST. FEB. 2019"/>
    <s v="02/28/2019"/>
    <n v="81369"/>
    <n v="0"/>
    <n v="81369"/>
    <x v="5"/>
    <s v="Costos"/>
  </r>
  <r>
    <s v="2019"/>
    <x v="1"/>
    <s v="28"/>
    <x v="0"/>
    <s v="000000087"/>
    <s v="000000000"/>
    <n v="6105103001"/>
    <s v="CESANTIAS                     "/>
    <s v=" 1035867109"/>
    <s v="MONTOYA RODRIGUEZ JULIAN DAVID"/>
    <s v="80999002            "/>
    <x v="1"/>
    <m/>
    <m/>
    <m/>
    <s v="003072"/>
    <s v="PROV. PREST. FEB. 2019"/>
    <s v="02/28/2019"/>
    <n v="81369"/>
    <n v="0"/>
    <n v="81369"/>
    <x v="5"/>
    <s v="Costos"/>
  </r>
  <r>
    <s v="2019"/>
    <x v="2"/>
    <s v="31"/>
    <x v="0"/>
    <s v="000000088"/>
    <s v="000000000"/>
    <n v="6105103001"/>
    <s v="CESANTIAS                     "/>
    <s v=" 1020437697"/>
    <s v="GIRALDO VELEZ JESSICA"/>
    <s v="80999002            "/>
    <x v="1"/>
    <m/>
    <m/>
    <m/>
    <s v="003310"/>
    <s v="PROV. PREST. MZO. 2019"/>
    <s v="03/31/2019"/>
    <n v="81369"/>
    <n v="0"/>
    <n v="81369"/>
    <x v="5"/>
    <s v="Costos"/>
  </r>
  <r>
    <s v="2019"/>
    <x v="2"/>
    <s v="31"/>
    <x v="0"/>
    <s v="000000088"/>
    <s v="000000000"/>
    <n v="6105103001"/>
    <s v="CESANTIAS                     "/>
    <s v=" 1035867109"/>
    <s v="MONTOYA RODRIGUEZ JULIAN DAVID"/>
    <s v="80999002            "/>
    <x v="1"/>
    <m/>
    <m/>
    <m/>
    <s v="003308"/>
    <s v="PROV. PREST. MZO. 2019"/>
    <s v="03/31/2019"/>
    <n v="81369"/>
    <n v="0"/>
    <n v="81369"/>
    <x v="5"/>
    <s v="Costos"/>
  </r>
  <r>
    <s v="2019"/>
    <x v="3"/>
    <s v="30"/>
    <x v="0"/>
    <s v="000000089"/>
    <s v="000000000"/>
    <n v="6105103001"/>
    <s v="CESANTIAS                     "/>
    <s v=" 1020437697"/>
    <s v="GIRALDO VELEZ JESSICA"/>
    <s v="80999002            "/>
    <x v="1"/>
    <m/>
    <m/>
    <m/>
    <s v="003601"/>
    <s v="PROV. PREST. ABR. 2019"/>
    <s v="04/30/2019"/>
    <n v="85862"/>
    <n v="0"/>
    <n v="85862"/>
    <x v="5"/>
    <s v="Costos"/>
  </r>
  <r>
    <s v="2019"/>
    <x v="3"/>
    <s v="30"/>
    <x v="0"/>
    <s v="000000089"/>
    <s v="000000000"/>
    <n v="6105103001"/>
    <s v="CESANTIAS                     "/>
    <s v=" 1035867109"/>
    <s v="MONTOYA RODRIGUEZ JULIAN DAVID"/>
    <s v="80999002            "/>
    <x v="1"/>
    <m/>
    <m/>
    <m/>
    <s v="003599"/>
    <s v="PROV. PREST. ABR. 2019"/>
    <s v="04/30/2019"/>
    <n v="85862"/>
    <n v="0"/>
    <n v="85862"/>
    <x v="5"/>
    <s v="Costos"/>
  </r>
  <r>
    <s v="2019"/>
    <x v="4"/>
    <s v="31"/>
    <x v="0"/>
    <s v="000000090"/>
    <s v="000000000"/>
    <n v="6105103001"/>
    <s v="CESANTIAS                     "/>
    <s v=" 1020437697"/>
    <s v="GIRALDO VELEZ JESSICA"/>
    <s v="80999002            "/>
    <x v="1"/>
    <m/>
    <m/>
    <m/>
    <s v="003737"/>
    <s v="PROV. PREST. MAY. 2019"/>
    <s v="05/31/2019"/>
    <n v="85862"/>
    <n v="0"/>
    <n v="85862"/>
    <x v="5"/>
    <s v="Costos"/>
  </r>
  <r>
    <s v="2019"/>
    <x v="4"/>
    <s v="31"/>
    <x v="0"/>
    <s v="000000090"/>
    <s v="000000000"/>
    <n v="6105103001"/>
    <s v="CESANTIAS                     "/>
    <s v=" 1035867109"/>
    <s v="MONTOYA RODRIGUEZ JULIAN DAVID"/>
    <s v="80999002            "/>
    <x v="1"/>
    <m/>
    <m/>
    <m/>
    <s v="003735"/>
    <s v="PROV. PREST. MAY. 2019"/>
    <s v="05/31/2019"/>
    <n v="85862"/>
    <n v="0"/>
    <n v="85862"/>
    <x v="5"/>
    <s v="Costos"/>
  </r>
  <r>
    <s v="2019"/>
    <x v="5"/>
    <s v="30"/>
    <x v="0"/>
    <s v="000000091"/>
    <s v="000000000"/>
    <n v="6105103001"/>
    <s v="CESANTIAS                     "/>
    <s v=" 1035867109"/>
    <s v="MONTOYA RODRIGUEZ JULIAN DAVID"/>
    <s v="80999002            "/>
    <x v="1"/>
    <m/>
    <m/>
    <m/>
    <s v="003468"/>
    <s v="PROV. PREST. JUN. 2019"/>
    <s v="06/30/2019"/>
    <n v="85862"/>
    <n v="0"/>
    <n v="85862"/>
    <x v="5"/>
    <s v="Costos"/>
  </r>
  <r>
    <s v="2019"/>
    <x v="6"/>
    <s v="31"/>
    <x v="0"/>
    <s v="000000092"/>
    <s v="000000000"/>
    <n v="6105103001"/>
    <s v="CESANTIAS                     "/>
    <s v=" 1035867109"/>
    <s v="MONTOYA RODRIGUEZ JULIAN DAVID"/>
    <s v="80999002            "/>
    <x v="1"/>
    <m/>
    <m/>
    <m/>
    <s v="003604"/>
    <s v="PROV. PREST. JUL. 2019"/>
    <s v="07/31/2019"/>
    <n v="85862"/>
    <n v="0"/>
    <n v="85862"/>
    <x v="5"/>
    <s v="Costos"/>
  </r>
  <r>
    <s v="2019"/>
    <x v="10"/>
    <s v="31"/>
    <x v="0"/>
    <s v="000000093"/>
    <s v="000000000"/>
    <n v="6105103001"/>
    <s v="CESANTIAS                     "/>
    <s v=" 1035867109"/>
    <s v="MONTOYA RODRIGUEZ JULIAN DAVID"/>
    <s v="80999002            "/>
    <x v="1"/>
    <m/>
    <m/>
    <m/>
    <s v="003383"/>
    <s v="PROV. PREST. AGO. 2019"/>
    <s v="08/31/2019"/>
    <n v="85862"/>
    <n v="0"/>
    <n v="85862"/>
    <x v="5"/>
    <s v="Costos"/>
  </r>
  <r>
    <s v="2019"/>
    <x v="7"/>
    <s v="30"/>
    <x v="0"/>
    <s v="000000094"/>
    <s v="000000000"/>
    <n v="6105103001"/>
    <s v="CESANTIAS                     "/>
    <s v=" 1035867109"/>
    <s v="MONTOYA RODRIGUEZ JULIAN DAVID"/>
    <s v="80999002            "/>
    <x v="1"/>
    <m/>
    <m/>
    <m/>
    <s v="003720"/>
    <s v="PROV. PREST. SEPT. 2019"/>
    <s v="09/30/2019"/>
    <n v="85862"/>
    <n v="0"/>
    <n v="85862"/>
    <x v="5"/>
    <s v="Costos"/>
  </r>
  <r>
    <s v="2019"/>
    <x v="11"/>
    <s v="31"/>
    <x v="0"/>
    <s v="000000095"/>
    <s v="000000000"/>
    <n v="6105103001"/>
    <s v="CESANTIAS                     "/>
    <s v="   44006508"/>
    <s v="COSME GOMEZ JULIANA"/>
    <s v="80999002            "/>
    <x v="1"/>
    <m/>
    <m/>
    <m/>
    <s v="003639"/>
    <s v="PROV. PREST. OCT. 2019"/>
    <s v="10/31/2019"/>
    <n v="150195"/>
    <n v="0"/>
    <n v="150195"/>
    <x v="5"/>
    <s v="Costos"/>
  </r>
  <r>
    <s v="2019"/>
    <x v="11"/>
    <s v="31"/>
    <x v="0"/>
    <s v="000000095"/>
    <s v="000000000"/>
    <n v="6105103001"/>
    <s v="CESANTIAS                     "/>
    <s v=" 1035867109"/>
    <s v="MONTOYA RODRIGUEZ JULIAN DAVID"/>
    <s v="80999002            "/>
    <x v="1"/>
    <m/>
    <m/>
    <m/>
    <s v="003637"/>
    <s v="PROV. PREST. OCT. 2019"/>
    <s v="10/31/2019"/>
    <n v="85862"/>
    <n v="0"/>
    <n v="85862"/>
    <x v="5"/>
    <s v="Costos"/>
  </r>
  <r>
    <s v="2019"/>
    <x v="8"/>
    <s v="30"/>
    <x v="0"/>
    <s v="000000096"/>
    <s v="000000000"/>
    <n v="6105103001"/>
    <s v="CESANTIAS                     "/>
    <s v="   44006508"/>
    <s v="COSME GOMEZ JULIANA"/>
    <s v="80999002            "/>
    <x v="1"/>
    <m/>
    <m/>
    <m/>
    <s v="002663"/>
    <s v="PROV. PREST. NOV. 2019"/>
    <s v="11/30/2019"/>
    <n v="150195"/>
    <n v="0"/>
    <n v="150195"/>
    <x v="5"/>
    <s v="Costos"/>
  </r>
  <r>
    <s v="2019"/>
    <x v="8"/>
    <s v="30"/>
    <x v="0"/>
    <s v="000000096"/>
    <s v="000000000"/>
    <n v="6105103001"/>
    <s v="CESANTIAS                     "/>
    <s v=" 1035867109"/>
    <s v="MONTOYA RODRIGUEZ JULIAN DAVID"/>
    <s v="80999002            "/>
    <x v="1"/>
    <m/>
    <m/>
    <m/>
    <s v="002661"/>
    <s v="PROV. PREST. NOV. 2019"/>
    <s v="11/30/2019"/>
    <n v="85862"/>
    <n v="0"/>
    <n v="85862"/>
    <x v="5"/>
    <s v="Costos"/>
  </r>
  <r>
    <s v="2019"/>
    <x v="9"/>
    <s v="31"/>
    <x v="0"/>
    <s v="000000097"/>
    <s v="000000000"/>
    <n v="6105103001"/>
    <s v="CESANTIAS                     "/>
    <s v=" 1035867109"/>
    <s v="MONTOYA RODRIGUEZ JULIAN DAVID"/>
    <s v="80999002            "/>
    <x v="1"/>
    <m/>
    <m/>
    <m/>
    <s v="001982"/>
    <s v="PROV. PREST. DIC. 2019"/>
    <s v="12/31/2019"/>
    <n v="85862"/>
    <n v="0"/>
    <n v="85862"/>
    <x v="5"/>
    <s v="Costos"/>
  </r>
  <r>
    <s v="2019"/>
    <x v="9"/>
    <s v="31"/>
    <x v="0"/>
    <s v="000000099"/>
    <s v="000000099"/>
    <n v="6105103001"/>
    <s v="CESANTIAS                     "/>
    <s v=" 1035867109"/>
    <s v="MONTOYA RODRIGUEZ JULIAN DAVID"/>
    <s v="80999002            "/>
    <x v="1"/>
    <m/>
    <m/>
    <m/>
    <s v="002714"/>
    <s v="AJUSTE PROV.A VR CONSOL."/>
    <s v="12/31/2019"/>
    <n v="18004"/>
    <n v="0"/>
    <n v="18004"/>
    <x v="5"/>
    <s v="Costos"/>
  </r>
  <r>
    <s v="2019"/>
    <x v="5"/>
    <s v="30"/>
    <x v="0"/>
    <s v="000000949"/>
    <s v="000000949"/>
    <n v="6105103001"/>
    <s v="CESANTIAS                     "/>
    <s v=" 1020437697"/>
    <s v="GIRALDO VELEZ JESSICA"/>
    <s v="80999002            "/>
    <x v="1"/>
    <m/>
    <m/>
    <m/>
    <s v="002992"/>
    <s v="AJTE PROV POR RENUNCIA EMPLE"/>
    <s v="06/30/2019"/>
    <n v="51498"/>
    <n v="0"/>
    <n v="51498"/>
    <x v="5"/>
    <s v="Costos"/>
  </r>
  <r>
    <s v="2019"/>
    <x v="0"/>
    <s v="31"/>
    <x v="0"/>
    <s v="000000086"/>
    <s v="000000000"/>
    <n v="6105103301"/>
    <s v="INTERESES A LAS CESANTIAS     "/>
    <s v=" 1020437697"/>
    <s v="GIRALDO VELEZ JESSICA"/>
    <s v="80999002            "/>
    <x v="1"/>
    <m/>
    <m/>
    <m/>
    <s v="005006"/>
    <s v="PROV. PREST. ENE. 2019"/>
    <s v="01/31/2019"/>
    <n v="9653"/>
    <n v="0"/>
    <n v="9653"/>
    <x v="5"/>
    <s v="Costos"/>
  </r>
  <r>
    <s v="2019"/>
    <x v="0"/>
    <s v="31"/>
    <x v="0"/>
    <s v="000000086"/>
    <s v="000000000"/>
    <n v="6105103301"/>
    <s v="INTERESES A LAS CESANTIAS     "/>
    <s v=" 1035867109"/>
    <s v="MONTOYA RODRIGUEZ JULIAN DAVID"/>
    <s v="80999002            "/>
    <x v="1"/>
    <m/>
    <m/>
    <m/>
    <s v="005004"/>
    <s v="PROV. PREST. ENE. 2019"/>
    <s v="01/31/2019"/>
    <n v="9653"/>
    <n v="0"/>
    <n v="9653"/>
    <x v="5"/>
    <s v="Costos"/>
  </r>
  <r>
    <s v="2019"/>
    <x v="1"/>
    <s v="28"/>
    <x v="0"/>
    <s v="000000087"/>
    <s v="000000000"/>
    <n v="6105103301"/>
    <s v="INTERESES A LAS CESANTIAS     "/>
    <s v=" 1020437697"/>
    <s v="GIRALDO VELEZ JESSICA"/>
    <s v="80999002            "/>
    <x v="1"/>
    <m/>
    <m/>
    <m/>
    <s v="003080"/>
    <s v="PROV. PREST. FEB. 2019"/>
    <s v="02/28/2019"/>
    <n v="9764"/>
    <n v="0"/>
    <n v="9764"/>
    <x v="5"/>
    <s v="Costos"/>
  </r>
  <r>
    <s v="2019"/>
    <x v="1"/>
    <s v="28"/>
    <x v="0"/>
    <s v="000000087"/>
    <s v="000000000"/>
    <n v="6105103301"/>
    <s v="INTERESES A LAS CESANTIAS     "/>
    <s v=" 1035867109"/>
    <s v="MONTOYA RODRIGUEZ JULIAN DAVID"/>
    <s v="80999002            "/>
    <x v="1"/>
    <m/>
    <m/>
    <m/>
    <s v="003078"/>
    <s v="PROV. PREST. FEB. 2019"/>
    <s v="02/28/2019"/>
    <n v="9764"/>
    <n v="0"/>
    <n v="9764"/>
    <x v="5"/>
    <s v="Costos"/>
  </r>
  <r>
    <s v="2019"/>
    <x v="2"/>
    <s v="31"/>
    <x v="0"/>
    <s v="000000088"/>
    <s v="000000000"/>
    <n v="6105103301"/>
    <s v="INTERESES A LAS CESANTIAS     "/>
    <s v=" 1020437697"/>
    <s v="GIRALDO VELEZ JESSICA"/>
    <s v="80999002            "/>
    <x v="1"/>
    <m/>
    <m/>
    <m/>
    <s v="003316"/>
    <s v="PROV. PREST. MZO. 2019"/>
    <s v="03/31/2019"/>
    <n v="9764"/>
    <n v="0"/>
    <n v="9764"/>
    <x v="5"/>
    <s v="Costos"/>
  </r>
  <r>
    <s v="2019"/>
    <x v="2"/>
    <s v="31"/>
    <x v="0"/>
    <s v="000000088"/>
    <s v="000000000"/>
    <n v="6105103301"/>
    <s v="INTERESES A LAS CESANTIAS     "/>
    <s v=" 1035867109"/>
    <s v="MONTOYA RODRIGUEZ JULIAN DAVID"/>
    <s v="80999002            "/>
    <x v="1"/>
    <m/>
    <m/>
    <m/>
    <s v="003314"/>
    <s v="PROV. PREST. MZO. 2019"/>
    <s v="03/31/2019"/>
    <n v="9764"/>
    <n v="0"/>
    <n v="9764"/>
    <x v="5"/>
    <s v="Costos"/>
  </r>
  <r>
    <s v="2019"/>
    <x v="3"/>
    <s v="30"/>
    <x v="0"/>
    <s v="000000089"/>
    <s v="000000000"/>
    <n v="6105103301"/>
    <s v="INTERESES A LAS CESANTIAS     "/>
    <s v=" 1020437697"/>
    <s v="GIRALDO VELEZ JESSICA"/>
    <s v="80999002            "/>
    <x v="1"/>
    <m/>
    <m/>
    <m/>
    <s v="003607"/>
    <s v="PROV. PREST. ABR. 2019"/>
    <s v="04/30/2019"/>
    <n v="10303"/>
    <n v="0"/>
    <n v="10303"/>
    <x v="5"/>
    <s v="Costos"/>
  </r>
  <r>
    <s v="2019"/>
    <x v="3"/>
    <s v="30"/>
    <x v="0"/>
    <s v="000000089"/>
    <s v="000000000"/>
    <n v="6105103301"/>
    <s v="INTERESES A LAS CESANTIAS     "/>
    <s v=" 1035867109"/>
    <s v="MONTOYA RODRIGUEZ JULIAN DAVID"/>
    <s v="80999002            "/>
    <x v="1"/>
    <m/>
    <m/>
    <m/>
    <s v="003605"/>
    <s v="PROV. PREST. ABR. 2019"/>
    <s v="04/30/2019"/>
    <n v="10303"/>
    <n v="0"/>
    <n v="10303"/>
    <x v="5"/>
    <s v="Costos"/>
  </r>
  <r>
    <s v="2019"/>
    <x v="4"/>
    <s v="31"/>
    <x v="0"/>
    <s v="000000090"/>
    <s v="000000000"/>
    <n v="6105103301"/>
    <s v="INTERESES A LAS CESANTIAS     "/>
    <s v=" 1020437697"/>
    <s v="GIRALDO VELEZ JESSICA"/>
    <s v="80999002            "/>
    <x v="1"/>
    <m/>
    <m/>
    <m/>
    <s v="003743"/>
    <s v="PROV. PREST. MAY. 2019"/>
    <s v="05/31/2019"/>
    <n v="10303"/>
    <n v="0"/>
    <n v="10303"/>
    <x v="5"/>
    <s v="Costos"/>
  </r>
  <r>
    <s v="2019"/>
    <x v="4"/>
    <s v="31"/>
    <x v="0"/>
    <s v="000000090"/>
    <s v="000000000"/>
    <n v="6105103301"/>
    <s v="INTERESES A LAS CESANTIAS     "/>
    <s v=" 1035867109"/>
    <s v="MONTOYA RODRIGUEZ JULIAN DAVID"/>
    <s v="80999002            "/>
    <x v="1"/>
    <m/>
    <m/>
    <m/>
    <s v="003741"/>
    <s v="PROV. PREST. MAY. 2019"/>
    <s v="05/31/2019"/>
    <n v="10303"/>
    <n v="0"/>
    <n v="10303"/>
    <x v="5"/>
    <s v="Costos"/>
  </r>
  <r>
    <s v="2019"/>
    <x v="5"/>
    <s v="30"/>
    <x v="0"/>
    <s v="000000091"/>
    <s v="000000000"/>
    <n v="6105103301"/>
    <s v="INTERESES A LAS CESANTIAS     "/>
    <s v=" 1035867109"/>
    <s v="MONTOYA RODRIGUEZ JULIAN DAVID"/>
    <s v="80999002            "/>
    <x v="1"/>
    <m/>
    <m/>
    <m/>
    <s v="003471"/>
    <s v="PROV. PREST. JUN. 2019"/>
    <s v="06/30/2019"/>
    <n v="10303"/>
    <n v="0"/>
    <n v="10303"/>
    <x v="5"/>
    <s v="Costos"/>
  </r>
  <r>
    <s v="2019"/>
    <x v="6"/>
    <s v="31"/>
    <x v="0"/>
    <s v="000000092"/>
    <s v="000000000"/>
    <n v="6105103301"/>
    <s v="INTERESES A LAS CESANTIAS     "/>
    <s v=" 1035867109"/>
    <s v="MONTOYA RODRIGUEZ JULIAN DAVID"/>
    <s v="80999002            "/>
    <x v="1"/>
    <m/>
    <m/>
    <m/>
    <s v="003607"/>
    <s v="PROV. PREST. JUL. 2019"/>
    <s v="07/31/2019"/>
    <n v="10303"/>
    <n v="0"/>
    <n v="10303"/>
    <x v="5"/>
    <s v="Costos"/>
  </r>
  <r>
    <s v="2019"/>
    <x v="10"/>
    <s v="31"/>
    <x v="0"/>
    <s v="000000093"/>
    <s v="000000000"/>
    <n v="6105103301"/>
    <s v="INTERESES A LAS CESANTIAS     "/>
    <s v=" 1035867109"/>
    <s v="MONTOYA RODRIGUEZ JULIAN DAVID"/>
    <s v="80999002            "/>
    <x v="1"/>
    <m/>
    <m/>
    <m/>
    <s v="003386"/>
    <s v="PROV. PREST. AGO. 2019"/>
    <s v="08/31/2019"/>
    <n v="10303"/>
    <n v="0"/>
    <n v="10303"/>
    <x v="5"/>
    <s v="Costos"/>
  </r>
  <r>
    <s v="2019"/>
    <x v="7"/>
    <s v="30"/>
    <x v="0"/>
    <s v="000000094"/>
    <s v="000000000"/>
    <n v="6105103301"/>
    <s v="INTERESES A LAS CESANTIAS     "/>
    <s v=" 1035867109"/>
    <s v="MONTOYA RODRIGUEZ JULIAN DAVID"/>
    <s v="80999002            "/>
    <x v="1"/>
    <m/>
    <m/>
    <m/>
    <s v="003723"/>
    <s v="PROV. PREST. SEPT. 2019"/>
    <s v="09/30/2019"/>
    <n v="10303"/>
    <n v="0"/>
    <n v="10303"/>
    <x v="5"/>
    <s v="Costos"/>
  </r>
  <r>
    <s v="2019"/>
    <x v="11"/>
    <s v="31"/>
    <x v="0"/>
    <s v="000000095"/>
    <s v="000000000"/>
    <n v="6105103301"/>
    <s v="INTERESES A LAS CESANTIAS     "/>
    <s v="   44006508"/>
    <s v="COSME GOMEZ JULIANA"/>
    <s v="80999002            "/>
    <x v="1"/>
    <m/>
    <m/>
    <m/>
    <s v="003645"/>
    <s v="PROV. PREST. OCT. 2019"/>
    <s v="10/31/2019"/>
    <n v="18023"/>
    <n v="0"/>
    <n v="18023"/>
    <x v="5"/>
    <s v="Costos"/>
  </r>
  <r>
    <s v="2019"/>
    <x v="11"/>
    <s v="31"/>
    <x v="0"/>
    <s v="000000095"/>
    <s v="000000000"/>
    <n v="6105103301"/>
    <s v="INTERESES A LAS CESANTIAS     "/>
    <s v=" 1035867109"/>
    <s v="MONTOYA RODRIGUEZ JULIAN DAVID"/>
    <s v="80999002            "/>
    <x v="1"/>
    <m/>
    <m/>
    <m/>
    <s v="003643"/>
    <s v="PROV. PREST. OCT. 2019"/>
    <s v="10/31/2019"/>
    <n v="10303"/>
    <n v="0"/>
    <n v="10303"/>
    <x v="5"/>
    <s v="Costos"/>
  </r>
  <r>
    <s v="2019"/>
    <x v="8"/>
    <s v="30"/>
    <x v="0"/>
    <s v="000000096"/>
    <s v="000000000"/>
    <n v="6105103301"/>
    <s v="INTERESES A LAS CESANTIAS     "/>
    <s v="   44006508"/>
    <s v="COSME GOMEZ JULIANA"/>
    <s v="80999002            "/>
    <x v="1"/>
    <m/>
    <m/>
    <m/>
    <s v="002669"/>
    <s v="PROV. PREST. NOV. 2019"/>
    <s v="11/30/2019"/>
    <n v="18023"/>
    <n v="0"/>
    <n v="18023"/>
    <x v="5"/>
    <s v="Costos"/>
  </r>
  <r>
    <s v="2019"/>
    <x v="8"/>
    <s v="30"/>
    <x v="0"/>
    <s v="000000096"/>
    <s v="000000000"/>
    <n v="6105103301"/>
    <s v="INTERESES A LAS CESANTIAS     "/>
    <s v=" 1035867109"/>
    <s v="MONTOYA RODRIGUEZ JULIAN DAVID"/>
    <s v="80999002            "/>
    <x v="1"/>
    <m/>
    <m/>
    <m/>
    <s v="002667"/>
    <s v="PROV. PREST. NOV. 2019"/>
    <s v="11/30/2019"/>
    <n v="10303"/>
    <n v="0"/>
    <n v="10303"/>
    <x v="5"/>
    <s v="Costos"/>
  </r>
  <r>
    <s v="2019"/>
    <x v="9"/>
    <s v="31"/>
    <x v="0"/>
    <s v="000000097"/>
    <s v="000000000"/>
    <n v="6105103301"/>
    <s v="INTERESES A LAS CESANTIAS     "/>
    <s v=" 1035867109"/>
    <s v="MONTOYA RODRIGUEZ JULIAN DAVID"/>
    <s v="80999002            "/>
    <x v="1"/>
    <m/>
    <m/>
    <m/>
    <s v="001988"/>
    <s v="PROV. PREST. DIC. 2019"/>
    <s v="12/31/2019"/>
    <n v="10303"/>
    <n v="0"/>
    <n v="10303"/>
    <x v="5"/>
    <s v="Costos"/>
  </r>
  <r>
    <s v="2019"/>
    <x v="9"/>
    <s v="31"/>
    <x v="0"/>
    <s v="000000099"/>
    <s v="000000099"/>
    <n v="6105103301"/>
    <s v="INTERESES A LAS CESANTIAS     "/>
    <s v=" 1035867109"/>
    <s v="MONTOYA RODRIGUEZ JULIAN DAVID"/>
    <s v="80999002            "/>
    <x v="1"/>
    <m/>
    <m/>
    <m/>
    <s v="002782"/>
    <s v="AJUSTE PROV.A VR CONSOL."/>
    <s v="12/31/2019"/>
    <n v="2165"/>
    <n v="0"/>
    <n v="2165"/>
    <x v="5"/>
    <s v="Costos"/>
  </r>
  <r>
    <s v="2019"/>
    <x v="5"/>
    <s v="30"/>
    <x v="0"/>
    <s v="000000949"/>
    <s v="000000949"/>
    <n v="6105103301"/>
    <s v="INTERESES A LAS CESANTIAS     "/>
    <s v=" 1020437697"/>
    <s v="GIRALDO VELEZ JESSICA"/>
    <s v="80999002            "/>
    <x v="1"/>
    <m/>
    <m/>
    <m/>
    <s v="002995"/>
    <s v="AJTE PROV POR RENUNCIA EMPLE"/>
    <s v="06/30/2019"/>
    <n v="0"/>
    <n v="24440"/>
    <n v="-24440"/>
    <x v="5"/>
    <s v="Costos"/>
  </r>
  <r>
    <s v="2019"/>
    <x v="0"/>
    <s v="31"/>
    <x v="0"/>
    <s v="000000086"/>
    <s v="000000000"/>
    <n v="6105103601"/>
    <s v="PRIMA DE SERVICIOS            "/>
    <s v=" 1020437697"/>
    <s v="GIRALDO VELEZ JESSICA"/>
    <s v="80999002            "/>
    <x v="1"/>
    <m/>
    <m/>
    <m/>
    <s v="005012"/>
    <s v="PROV. PREST. ENE. 2019"/>
    <s v="01/31/2019"/>
    <n v="80443"/>
    <n v="0"/>
    <n v="80443"/>
    <x v="5"/>
    <s v="Costos"/>
  </r>
  <r>
    <s v="2019"/>
    <x v="0"/>
    <s v="31"/>
    <x v="0"/>
    <s v="000000086"/>
    <s v="000000000"/>
    <n v="6105103601"/>
    <s v="PRIMA DE SERVICIOS            "/>
    <s v=" 1035867109"/>
    <s v="MONTOYA RODRIGUEZ JULIAN DAVID"/>
    <s v="80999002            "/>
    <x v="1"/>
    <m/>
    <m/>
    <m/>
    <s v="005010"/>
    <s v="PROV. PREST. ENE. 2019"/>
    <s v="01/31/2019"/>
    <n v="80443"/>
    <n v="0"/>
    <n v="80443"/>
    <x v="5"/>
    <s v="Costos"/>
  </r>
  <r>
    <s v="2019"/>
    <x v="1"/>
    <s v="28"/>
    <x v="0"/>
    <s v="000000087"/>
    <s v="000000000"/>
    <n v="6105103601"/>
    <s v="PRIMA DE SERVICIOS            "/>
    <s v=" 1020437697"/>
    <s v="GIRALDO VELEZ JESSICA"/>
    <s v="80999002            "/>
    <x v="1"/>
    <m/>
    <m/>
    <m/>
    <s v="003086"/>
    <s v="PROV. PREST. FEB. 2019"/>
    <s v="02/28/2019"/>
    <n v="81369"/>
    <n v="0"/>
    <n v="81369"/>
    <x v="5"/>
    <s v="Costos"/>
  </r>
  <r>
    <s v="2019"/>
    <x v="1"/>
    <s v="28"/>
    <x v="0"/>
    <s v="000000087"/>
    <s v="000000000"/>
    <n v="6105103601"/>
    <s v="PRIMA DE SERVICIOS            "/>
    <s v=" 1035867109"/>
    <s v="MONTOYA RODRIGUEZ JULIAN DAVID"/>
    <s v="80999002            "/>
    <x v="1"/>
    <m/>
    <m/>
    <m/>
    <s v="003084"/>
    <s v="PROV. PREST. FEB. 2019"/>
    <s v="02/28/2019"/>
    <n v="81369"/>
    <n v="0"/>
    <n v="81369"/>
    <x v="5"/>
    <s v="Costos"/>
  </r>
  <r>
    <s v="2019"/>
    <x v="2"/>
    <s v="31"/>
    <x v="0"/>
    <s v="000000088"/>
    <s v="000000000"/>
    <n v="6105103601"/>
    <s v="PRIMA DE SERVICIOS            "/>
    <s v=" 1020437697"/>
    <s v="GIRALDO VELEZ JESSICA"/>
    <s v="80999002            "/>
    <x v="1"/>
    <m/>
    <m/>
    <m/>
    <s v="003322"/>
    <s v="PROV. PREST. MZO. 2019"/>
    <s v="03/31/2019"/>
    <n v="81369"/>
    <n v="0"/>
    <n v="81369"/>
    <x v="5"/>
    <s v="Costos"/>
  </r>
  <r>
    <s v="2019"/>
    <x v="2"/>
    <s v="31"/>
    <x v="0"/>
    <s v="000000088"/>
    <s v="000000000"/>
    <n v="6105103601"/>
    <s v="PRIMA DE SERVICIOS            "/>
    <s v=" 1035867109"/>
    <s v="MONTOYA RODRIGUEZ JULIAN DAVID"/>
    <s v="80999002            "/>
    <x v="1"/>
    <m/>
    <m/>
    <m/>
    <s v="003320"/>
    <s v="PROV. PREST. MZO. 2019"/>
    <s v="03/31/2019"/>
    <n v="81369"/>
    <n v="0"/>
    <n v="81369"/>
    <x v="5"/>
    <s v="Costos"/>
  </r>
  <r>
    <s v="2019"/>
    <x v="3"/>
    <s v="30"/>
    <x v="0"/>
    <s v="000000089"/>
    <s v="000000000"/>
    <n v="6105103601"/>
    <s v="PRIMA DE SERVICIOS            "/>
    <s v=" 1020437697"/>
    <s v="GIRALDO VELEZ JESSICA"/>
    <s v="80999002            "/>
    <x v="1"/>
    <m/>
    <m/>
    <m/>
    <s v="003613"/>
    <s v="PROV. PREST. ABR. 2019"/>
    <s v="04/30/2019"/>
    <n v="85862"/>
    <n v="0"/>
    <n v="85862"/>
    <x v="5"/>
    <s v="Costos"/>
  </r>
  <r>
    <s v="2019"/>
    <x v="3"/>
    <s v="30"/>
    <x v="0"/>
    <s v="000000089"/>
    <s v="000000000"/>
    <n v="6105103601"/>
    <s v="PRIMA DE SERVICIOS            "/>
    <s v=" 1035867109"/>
    <s v="MONTOYA RODRIGUEZ JULIAN DAVID"/>
    <s v="80999002            "/>
    <x v="1"/>
    <m/>
    <m/>
    <m/>
    <s v="003611"/>
    <s v="PROV. PREST. ABR. 2019"/>
    <s v="04/30/2019"/>
    <n v="85862"/>
    <n v="0"/>
    <n v="85862"/>
    <x v="5"/>
    <s v="Costos"/>
  </r>
  <r>
    <s v="2019"/>
    <x v="4"/>
    <s v="31"/>
    <x v="0"/>
    <s v="000000090"/>
    <s v="000000000"/>
    <n v="6105103601"/>
    <s v="PRIMA DE SERVICIOS            "/>
    <s v=" 1020437697"/>
    <s v="GIRALDO VELEZ JESSICA"/>
    <s v="80999002            "/>
    <x v="1"/>
    <m/>
    <m/>
    <m/>
    <s v="003749"/>
    <s v="PROV. PREST. MAY. 2019"/>
    <s v="05/31/2019"/>
    <n v="85862"/>
    <n v="0"/>
    <n v="85862"/>
    <x v="5"/>
    <s v="Costos"/>
  </r>
  <r>
    <s v="2019"/>
    <x v="4"/>
    <s v="31"/>
    <x v="0"/>
    <s v="000000090"/>
    <s v="000000000"/>
    <n v="6105103601"/>
    <s v="PRIMA DE SERVICIOS            "/>
    <s v=" 1035867109"/>
    <s v="MONTOYA RODRIGUEZ JULIAN DAVID"/>
    <s v="80999002            "/>
    <x v="1"/>
    <m/>
    <m/>
    <m/>
    <s v="003747"/>
    <s v="PROV. PREST. MAY. 2019"/>
    <s v="05/31/2019"/>
    <n v="85862"/>
    <n v="0"/>
    <n v="85862"/>
    <x v="5"/>
    <s v="Costos"/>
  </r>
  <r>
    <s v="2019"/>
    <x v="5"/>
    <s v="30"/>
    <x v="0"/>
    <s v="000000091"/>
    <s v="000000000"/>
    <n v="6105103601"/>
    <s v="PRIMA DE SERVICIOS            "/>
    <s v=" 1035867109"/>
    <s v="MONTOYA RODRIGUEZ JULIAN DAVID"/>
    <s v="80999002            "/>
    <x v="1"/>
    <m/>
    <m/>
    <m/>
    <s v="003474"/>
    <s v="PROV. PREST. JUN. 2019"/>
    <s v="06/30/2019"/>
    <n v="85862"/>
    <n v="0"/>
    <n v="85862"/>
    <x v="5"/>
    <s v="Costos"/>
  </r>
  <r>
    <s v="2019"/>
    <x v="6"/>
    <s v="31"/>
    <x v="0"/>
    <s v="000000092"/>
    <s v="000000000"/>
    <n v="6105103601"/>
    <s v="PRIMA DE SERVICIOS            "/>
    <s v=" 1035867109"/>
    <s v="MONTOYA RODRIGUEZ JULIAN DAVID"/>
    <s v="80999002            "/>
    <x v="1"/>
    <m/>
    <m/>
    <m/>
    <s v="003610"/>
    <s v="PROV. PREST. JUL. 2019"/>
    <s v="07/31/2019"/>
    <n v="85862"/>
    <n v="0"/>
    <n v="85862"/>
    <x v="5"/>
    <s v="Costos"/>
  </r>
  <r>
    <s v="2019"/>
    <x v="10"/>
    <s v="31"/>
    <x v="0"/>
    <s v="000000093"/>
    <s v="000000000"/>
    <n v="6105103601"/>
    <s v="PRIMA DE SERVICIOS            "/>
    <s v=" 1035867109"/>
    <s v="MONTOYA RODRIGUEZ JULIAN DAVID"/>
    <s v="80999002            "/>
    <x v="1"/>
    <m/>
    <m/>
    <m/>
    <s v="003389"/>
    <s v="PROV. PREST. AGO. 2019"/>
    <s v="08/31/2019"/>
    <n v="85862"/>
    <n v="0"/>
    <n v="85862"/>
    <x v="5"/>
    <s v="Costos"/>
  </r>
  <r>
    <s v="2019"/>
    <x v="7"/>
    <s v="30"/>
    <x v="0"/>
    <s v="000000094"/>
    <s v="000000000"/>
    <n v="6105103601"/>
    <s v="PRIMA DE SERVICIOS            "/>
    <s v=" 1035867109"/>
    <s v="MONTOYA RODRIGUEZ JULIAN DAVID"/>
    <s v="80999002            "/>
    <x v="1"/>
    <m/>
    <m/>
    <m/>
    <s v="003726"/>
    <s v="PROV. PREST. SEPT. 2019"/>
    <s v="09/30/2019"/>
    <n v="85862"/>
    <n v="0"/>
    <n v="85862"/>
    <x v="5"/>
    <s v="Costos"/>
  </r>
  <r>
    <s v="2019"/>
    <x v="11"/>
    <s v="31"/>
    <x v="0"/>
    <s v="000000095"/>
    <s v="000000000"/>
    <n v="6105103601"/>
    <s v="PRIMA DE SERVICIOS            "/>
    <s v="   44006508"/>
    <s v="COSME GOMEZ JULIANA"/>
    <s v="80999002            "/>
    <x v="1"/>
    <m/>
    <m/>
    <m/>
    <s v="003651"/>
    <s v="PROV. PREST. OCT. 2019"/>
    <s v="10/31/2019"/>
    <n v="150195"/>
    <n v="0"/>
    <n v="150195"/>
    <x v="5"/>
    <s v="Costos"/>
  </r>
  <r>
    <s v="2019"/>
    <x v="11"/>
    <s v="31"/>
    <x v="0"/>
    <s v="000000095"/>
    <s v="000000000"/>
    <n v="6105103601"/>
    <s v="PRIMA DE SERVICIOS            "/>
    <s v=" 1035867109"/>
    <s v="MONTOYA RODRIGUEZ JULIAN DAVID"/>
    <s v="80999002            "/>
    <x v="1"/>
    <m/>
    <m/>
    <m/>
    <s v="003649"/>
    <s v="PROV. PREST. OCT. 2019"/>
    <s v="10/31/2019"/>
    <n v="85862"/>
    <n v="0"/>
    <n v="85862"/>
    <x v="5"/>
    <s v="Costos"/>
  </r>
  <r>
    <s v="2019"/>
    <x v="8"/>
    <s v="30"/>
    <x v="0"/>
    <s v="000000096"/>
    <s v="000000000"/>
    <n v="6105103601"/>
    <s v="PRIMA DE SERVICIOS            "/>
    <s v="   44006508"/>
    <s v="COSME GOMEZ JULIANA"/>
    <s v="80999002            "/>
    <x v="1"/>
    <m/>
    <m/>
    <m/>
    <s v="002675"/>
    <s v="PROV. PREST. NOV. 2019"/>
    <s v="11/30/2019"/>
    <n v="150195"/>
    <n v="0"/>
    <n v="150195"/>
    <x v="5"/>
    <s v="Costos"/>
  </r>
  <r>
    <s v="2019"/>
    <x v="8"/>
    <s v="30"/>
    <x v="0"/>
    <s v="000000096"/>
    <s v="000000000"/>
    <n v="6105103601"/>
    <s v="PRIMA DE SERVICIOS            "/>
    <s v=" 1035867109"/>
    <s v="MONTOYA RODRIGUEZ JULIAN DAVID"/>
    <s v="80999002            "/>
    <x v="1"/>
    <m/>
    <m/>
    <m/>
    <s v="002673"/>
    <s v="PROV. PREST. NOV. 2019"/>
    <s v="11/30/2019"/>
    <n v="85862"/>
    <n v="0"/>
    <n v="85862"/>
    <x v="5"/>
    <s v="Costos"/>
  </r>
  <r>
    <s v="2019"/>
    <x v="9"/>
    <s v="31"/>
    <x v="0"/>
    <s v="000000097"/>
    <s v="000000000"/>
    <n v="6105103601"/>
    <s v="PRIMA DE SERVICIOS            "/>
    <s v=" 1035867109"/>
    <s v="MONTOYA RODRIGUEZ JULIAN DAVID"/>
    <s v="80999002            "/>
    <x v="1"/>
    <m/>
    <m/>
    <m/>
    <s v="001994"/>
    <s v="PROV. PREST. DIC. 2019"/>
    <s v="12/31/2019"/>
    <n v="85862"/>
    <n v="0"/>
    <n v="85862"/>
    <x v="5"/>
    <s v="Costos"/>
  </r>
  <r>
    <s v="2019"/>
    <x v="9"/>
    <s v="31"/>
    <x v="0"/>
    <s v="000000098"/>
    <s v="000000098"/>
    <n v="6105103601"/>
    <s v="PRIMA DE SERVICIOS            "/>
    <s v=" 1035867109"/>
    <s v="MONTOYA RODRIGUEZ JULIAN DAVID"/>
    <s v="80999002            "/>
    <x v="1"/>
    <m/>
    <m/>
    <m/>
    <s v="002540"/>
    <s v="AJ. SALDO PROV. PRIMA"/>
    <s v="12/31/2019"/>
    <n v="18004"/>
    <n v="0"/>
    <n v="18004"/>
    <x v="5"/>
    <s v="Costos"/>
  </r>
  <r>
    <s v="2019"/>
    <x v="5"/>
    <s v="30"/>
    <x v="0"/>
    <s v="000000949"/>
    <s v="000000949"/>
    <n v="6105103601"/>
    <s v="PRIMA DE SERVICIOS            "/>
    <s v=" 1020437697"/>
    <s v="GIRALDO VELEZ JESSICA"/>
    <s v="80999002            "/>
    <x v="1"/>
    <m/>
    <m/>
    <m/>
    <s v="003001"/>
    <s v="AJTE PROV POR RENUNCIA EMPLE"/>
    <s v="06/30/2019"/>
    <n v="51612"/>
    <n v="0"/>
    <n v="51612"/>
    <x v="5"/>
    <s v="Costos"/>
  </r>
  <r>
    <s v="2019"/>
    <x v="0"/>
    <s v="31"/>
    <x v="0"/>
    <s v="000000086"/>
    <s v="000000000"/>
    <n v="6105103901"/>
    <s v="VACACIONES                    "/>
    <s v=" 1020437697"/>
    <s v="GIRALDO VELEZ JESSICA"/>
    <s v="80999002            "/>
    <x v="1"/>
    <m/>
    <m/>
    <m/>
    <s v="005018"/>
    <s v="PROV. PREST. ENE. 2019"/>
    <s v="01/31/2019"/>
    <n v="44940"/>
    <n v="0"/>
    <n v="44940"/>
    <x v="5"/>
    <s v="Costos"/>
  </r>
  <r>
    <s v="2019"/>
    <x v="0"/>
    <s v="31"/>
    <x v="0"/>
    <s v="000000086"/>
    <s v="000000000"/>
    <n v="6105103901"/>
    <s v="VACACIONES                    "/>
    <s v=" 1035867109"/>
    <s v="MONTOYA RODRIGUEZ JULIAN DAVID"/>
    <s v="80999002            "/>
    <x v="1"/>
    <m/>
    <m/>
    <m/>
    <s v="005016"/>
    <s v="PROV. PREST. ENE. 2019"/>
    <s v="01/31/2019"/>
    <n v="44940"/>
    <n v="0"/>
    <n v="44940"/>
    <x v="5"/>
    <s v="Costos"/>
  </r>
  <r>
    <s v="2019"/>
    <x v="1"/>
    <s v="28"/>
    <x v="0"/>
    <s v="000000087"/>
    <s v="000000000"/>
    <n v="6105103901"/>
    <s v="VACACIONES                    "/>
    <s v=" 1020437697"/>
    <s v="GIRALDO VELEZ JESSICA"/>
    <s v="80999002            "/>
    <x v="1"/>
    <m/>
    <m/>
    <m/>
    <s v="003092"/>
    <s v="PROV. PREST. FEB. 2019"/>
    <s v="02/28/2019"/>
    <n v="44940"/>
    <n v="0"/>
    <n v="44940"/>
    <x v="5"/>
    <s v="Costos"/>
  </r>
  <r>
    <s v="2019"/>
    <x v="1"/>
    <s v="28"/>
    <x v="0"/>
    <s v="000000087"/>
    <s v="000000000"/>
    <n v="6105103901"/>
    <s v="VACACIONES                    "/>
    <s v=" 1035867109"/>
    <s v="MONTOYA RODRIGUEZ JULIAN DAVID"/>
    <s v="80999002            "/>
    <x v="1"/>
    <m/>
    <m/>
    <m/>
    <s v="003090"/>
    <s v="PROV. PREST. FEB. 2019"/>
    <s v="02/28/2019"/>
    <n v="44940"/>
    <n v="0"/>
    <n v="44940"/>
    <x v="5"/>
    <s v="Costos"/>
  </r>
  <r>
    <s v="2019"/>
    <x v="2"/>
    <s v="31"/>
    <x v="0"/>
    <s v="000000088"/>
    <s v="000000000"/>
    <n v="6105103901"/>
    <s v="VACACIONES                    "/>
    <s v=" 1020437697"/>
    <s v="GIRALDO VELEZ JESSICA"/>
    <s v="80999002            "/>
    <x v="1"/>
    <m/>
    <m/>
    <m/>
    <s v="003328"/>
    <s v="PROV. PREST. MZO. 2019"/>
    <s v="03/31/2019"/>
    <n v="44940"/>
    <n v="0"/>
    <n v="44940"/>
    <x v="5"/>
    <s v="Costos"/>
  </r>
  <r>
    <s v="2019"/>
    <x v="2"/>
    <s v="31"/>
    <x v="0"/>
    <s v="000000088"/>
    <s v="000000000"/>
    <n v="6105103901"/>
    <s v="VACACIONES                    "/>
    <s v=" 1035867109"/>
    <s v="MONTOYA RODRIGUEZ JULIAN DAVID"/>
    <s v="80999002            "/>
    <x v="1"/>
    <m/>
    <m/>
    <m/>
    <s v="003326"/>
    <s v="PROV. PREST. MZO. 2019"/>
    <s v="03/31/2019"/>
    <n v="44940"/>
    <n v="0"/>
    <n v="44940"/>
    <x v="5"/>
    <s v="Costos"/>
  </r>
  <r>
    <s v="2019"/>
    <x v="3"/>
    <s v="30"/>
    <x v="0"/>
    <s v="000000089"/>
    <s v="000000000"/>
    <n v="6105103901"/>
    <s v="VACACIONES                    "/>
    <s v=" 1020437697"/>
    <s v="GIRALDO VELEZ JESSICA"/>
    <s v="80999002            "/>
    <x v="1"/>
    <m/>
    <m/>
    <m/>
    <s v="003619"/>
    <s v="PROV. PREST. ABR. 2019"/>
    <s v="04/30/2019"/>
    <n v="47636"/>
    <n v="0"/>
    <n v="47636"/>
    <x v="5"/>
    <s v="Costos"/>
  </r>
  <r>
    <s v="2019"/>
    <x v="3"/>
    <s v="30"/>
    <x v="0"/>
    <s v="000000089"/>
    <s v="000000000"/>
    <n v="6105103901"/>
    <s v="VACACIONES                    "/>
    <s v=" 1035867109"/>
    <s v="MONTOYA RODRIGUEZ JULIAN DAVID"/>
    <s v="80999002            "/>
    <x v="1"/>
    <m/>
    <m/>
    <m/>
    <s v="003617"/>
    <s v="PROV. PREST. ABR. 2019"/>
    <s v="04/30/2019"/>
    <n v="47636"/>
    <n v="0"/>
    <n v="47636"/>
    <x v="5"/>
    <s v="Costos"/>
  </r>
  <r>
    <s v="2019"/>
    <x v="4"/>
    <s v="31"/>
    <x v="0"/>
    <s v="000000090"/>
    <s v="000000000"/>
    <n v="6105103901"/>
    <s v="VACACIONES                    "/>
    <s v=" 1020437697"/>
    <s v="GIRALDO VELEZ JESSICA"/>
    <s v="80999002            "/>
    <x v="1"/>
    <m/>
    <m/>
    <m/>
    <s v="003755"/>
    <s v="PROV. PREST. MAY. 2019"/>
    <s v="05/31/2019"/>
    <n v="47636"/>
    <n v="0"/>
    <n v="47636"/>
    <x v="5"/>
    <s v="Costos"/>
  </r>
  <r>
    <s v="2019"/>
    <x v="4"/>
    <s v="31"/>
    <x v="0"/>
    <s v="000000090"/>
    <s v="000000000"/>
    <n v="6105103901"/>
    <s v="VACACIONES                    "/>
    <s v=" 1035867109"/>
    <s v="MONTOYA RODRIGUEZ JULIAN DAVID"/>
    <s v="80999002            "/>
    <x v="1"/>
    <m/>
    <m/>
    <m/>
    <s v="003753"/>
    <s v="PROV. PREST. MAY. 2019"/>
    <s v="05/31/2019"/>
    <n v="47636"/>
    <n v="0"/>
    <n v="47636"/>
    <x v="5"/>
    <s v="Costos"/>
  </r>
  <r>
    <s v="2019"/>
    <x v="5"/>
    <s v="30"/>
    <x v="0"/>
    <s v="000000091"/>
    <s v="000000000"/>
    <n v="6105103901"/>
    <s v="VACACIONES                    "/>
    <s v=" 1035867109"/>
    <s v="MONTOYA RODRIGUEZ JULIAN DAVID"/>
    <s v="80999002            "/>
    <x v="1"/>
    <m/>
    <m/>
    <m/>
    <s v="003477"/>
    <s v="PROV. PREST. JUN. 2019"/>
    <s v="06/30/2019"/>
    <n v="47636"/>
    <n v="0"/>
    <n v="47636"/>
    <x v="5"/>
    <s v="Costos"/>
  </r>
  <r>
    <s v="2019"/>
    <x v="6"/>
    <s v="31"/>
    <x v="0"/>
    <s v="000000092"/>
    <s v="000000000"/>
    <n v="6105103901"/>
    <s v="VACACIONES                    "/>
    <s v=" 1035867109"/>
    <s v="MONTOYA RODRIGUEZ JULIAN DAVID"/>
    <s v="80999002            "/>
    <x v="1"/>
    <m/>
    <m/>
    <m/>
    <s v="003613"/>
    <s v="PROV. PREST. JUL. 2019"/>
    <s v="07/31/2019"/>
    <n v="47636"/>
    <n v="0"/>
    <n v="47636"/>
    <x v="5"/>
    <s v="Costos"/>
  </r>
  <r>
    <s v="2019"/>
    <x v="10"/>
    <s v="31"/>
    <x v="0"/>
    <s v="000000093"/>
    <s v="000000000"/>
    <n v="6105103901"/>
    <s v="VACACIONES                    "/>
    <s v=" 1035867109"/>
    <s v="MONTOYA RODRIGUEZ JULIAN DAVID"/>
    <s v="80999002            "/>
    <x v="1"/>
    <m/>
    <m/>
    <m/>
    <s v="003392"/>
    <s v="PROV. PREST. AGO. 2019"/>
    <s v="08/31/2019"/>
    <n v="47636"/>
    <n v="0"/>
    <n v="47636"/>
    <x v="5"/>
    <s v="Costos"/>
  </r>
  <r>
    <s v="2019"/>
    <x v="7"/>
    <s v="30"/>
    <x v="0"/>
    <s v="000000094"/>
    <s v="000000000"/>
    <n v="6105103901"/>
    <s v="VACACIONES                    "/>
    <s v=" 1035867109"/>
    <s v="MONTOYA RODRIGUEZ JULIAN DAVID"/>
    <s v="80999002            "/>
    <x v="1"/>
    <m/>
    <m/>
    <m/>
    <s v="003729"/>
    <s v="PROV. PREST. SEPT. 2019"/>
    <s v="09/30/2019"/>
    <n v="47636"/>
    <n v="0"/>
    <n v="47636"/>
    <x v="5"/>
    <s v="Costos"/>
  </r>
  <r>
    <s v="2019"/>
    <x v="11"/>
    <s v="31"/>
    <x v="0"/>
    <s v="000000095"/>
    <s v="000000000"/>
    <n v="6105103901"/>
    <s v="VACACIONES                    "/>
    <s v="   44006508"/>
    <s v="COSME GOMEZ JULIANA"/>
    <s v="80999002            "/>
    <x v="1"/>
    <m/>
    <m/>
    <m/>
    <s v="003657"/>
    <s v="PROV. PREST. OCT. 2019"/>
    <s v="10/31/2019"/>
    <n v="90117"/>
    <n v="0"/>
    <n v="90117"/>
    <x v="5"/>
    <s v="Costos"/>
  </r>
  <r>
    <s v="2019"/>
    <x v="11"/>
    <s v="31"/>
    <x v="0"/>
    <s v="000000095"/>
    <s v="000000000"/>
    <n v="6105103901"/>
    <s v="VACACIONES                    "/>
    <s v=" 1035867109"/>
    <s v="MONTOYA RODRIGUEZ JULIAN DAVID"/>
    <s v="80999002            "/>
    <x v="1"/>
    <m/>
    <m/>
    <m/>
    <s v="003655"/>
    <s v="PROV. PREST. OCT. 2019"/>
    <s v="10/31/2019"/>
    <n v="47636"/>
    <n v="0"/>
    <n v="47636"/>
    <x v="5"/>
    <s v="Costos"/>
  </r>
  <r>
    <s v="2019"/>
    <x v="8"/>
    <s v="30"/>
    <x v="0"/>
    <s v="000000096"/>
    <s v="000000000"/>
    <n v="6105103901"/>
    <s v="VACACIONES                    "/>
    <s v="   44006508"/>
    <s v="COSME GOMEZ JULIANA"/>
    <s v="80999002            "/>
    <x v="1"/>
    <m/>
    <m/>
    <m/>
    <s v="002681"/>
    <s v="PROV. PREST. NOV. 2019"/>
    <s v="11/30/2019"/>
    <n v="90117"/>
    <n v="0"/>
    <n v="90117"/>
    <x v="5"/>
    <s v="Costos"/>
  </r>
  <r>
    <s v="2019"/>
    <x v="8"/>
    <s v="30"/>
    <x v="0"/>
    <s v="000000096"/>
    <s v="000000000"/>
    <n v="6105103901"/>
    <s v="VACACIONES                    "/>
    <s v=" 1035867109"/>
    <s v="MONTOYA RODRIGUEZ JULIAN DAVID"/>
    <s v="80999002            "/>
    <x v="1"/>
    <m/>
    <m/>
    <m/>
    <s v="002679"/>
    <s v="PROV. PREST. NOV. 2019"/>
    <s v="11/30/2019"/>
    <n v="47636"/>
    <n v="0"/>
    <n v="47636"/>
    <x v="5"/>
    <s v="Costos"/>
  </r>
  <r>
    <s v="2019"/>
    <x v="9"/>
    <s v="31"/>
    <x v="0"/>
    <s v="000000097"/>
    <s v="000000000"/>
    <n v="6105103901"/>
    <s v="VACACIONES                    "/>
    <s v=" 1035867109"/>
    <s v="MONTOYA RODRIGUEZ JULIAN DAVID"/>
    <s v="80999002            "/>
    <x v="1"/>
    <m/>
    <m/>
    <m/>
    <s v="002000"/>
    <s v="PROV. PREST. DIC. 2019"/>
    <s v="12/31/2019"/>
    <n v="47636"/>
    <n v="0"/>
    <n v="47636"/>
    <x v="5"/>
    <s v="Costos"/>
  </r>
  <r>
    <s v="2019"/>
    <x v="9"/>
    <s v="31"/>
    <x v="0"/>
    <s v="000000099"/>
    <s v="000000099"/>
    <n v="6105103901"/>
    <s v="VACACIONES                    "/>
    <s v=" 1035867109"/>
    <s v="MONTOYA RODRIGUEZ JULIAN DAVID"/>
    <s v="80999002            "/>
    <x v="1"/>
    <m/>
    <m/>
    <m/>
    <s v="002855"/>
    <s v="AJUSTE PROV.A VR CONSOL."/>
    <s v="12/31/2019"/>
    <n v="0"/>
    <n v="12827"/>
    <n v="-12827"/>
    <x v="5"/>
    <s v="Costos"/>
  </r>
  <r>
    <s v="2019"/>
    <x v="5"/>
    <s v="30"/>
    <x v="0"/>
    <s v="000000949"/>
    <s v="000000949"/>
    <n v="6105103901"/>
    <s v="VACACIONES                    "/>
    <s v=" 1020437697"/>
    <s v="GIRALDO VELEZ JESSICA"/>
    <s v="80999002            "/>
    <x v="1"/>
    <m/>
    <m/>
    <m/>
    <s v="002998"/>
    <s v="AJTE PROV POR RENUNCIA EMPLE"/>
    <s v="06/30/2019"/>
    <n v="0"/>
    <n v="230092"/>
    <n v="-230092"/>
    <x v="5"/>
    <s v="Costos"/>
  </r>
  <r>
    <s v="2019"/>
    <x v="0"/>
    <s v="31"/>
    <x v="0"/>
    <s v="000000086"/>
    <s v="000000000"/>
    <n v="6105104201"/>
    <s v="PRIMA DE VACACIONES           "/>
    <s v=" 1020437697"/>
    <s v="GIRALDO VELEZ JESSICA"/>
    <s v="80999002            "/>
    <x v="1"/>
    <m/>
    <m/>
    <m/>
    <s v="005024"/>
    <s v="PROV. PREST. ENE. 2019"/>
    <s v="01/31/2019"/>
    <n v="40221"/>
    <n v="0"/>
    <n v="40221"/>
    <x v="5"/>
    <s v="Costos"/>
  </r>
  <r>
    <s v="2019"/>
    <x v="0"/>
    <s v="31"/>
    <x v="0"/>
    <s v="000000086"/>
    <s v="000000000"/>
    <n v="6105104201"/>
    <s v="PRIMA DE VACACIONES           "/>
    <s v=" 1035867109"/>
    <s v="MONTOYA RODRIGUEZ JULIAN DAVID"/>
    <s v="80999002            "/>
    <x v="1"/>
    <m/>
    <m/>
    <m/>
    <s v="005022"/>
    <s v="PROV. PREST. ENE. 2019"/>
    <s v="01/31/2019"/>
    <n v="40221"/>
    <n v="0"/>
    <n v="40221"/>
    <x v="5"/>
    <s v="Costos"/>
  </r>
  <r>
    <s v="2019"/>
    <x v="1"/>
    <s v="28"/>
    <x v="0"/>
    <s v="000000087"/>
    <s v="000000000"/>
    <n v="6105104201"/>
    <s v="PRIMA DE VACACIONES           "/>
    <s v=" 1020437697"/>
    <s v="GIRALDO VELEZ JESSICA"/>
    <s v="80999002            "/>
    <x v="1"/>
    <m/>
    <m/>
    <m/>
    <s v="003098"/>
    <s v="PROV. PREST. FEB. 2019"/>
    <s v="02/28/2019"/>
    <n v="40684"/>
    <n v="0"/>
    <n v="40684"/>
    <x v="5"/>
    <s v="Costos"/>
  </r>
  <r>
    <s v="2019"/>
    <x v="1"/>
    <s v="28"/>
    <x v="0"/>
    <s v="000000087"/>
    <s v="000000000"/>
    <n v="6105104201"/>
    <s v="PRIMA DE VACACIONES           "/>
    <s v=" 1035867109"/>
    <s v="MONTOYA RODRIGUEZ JULIAN DAVID"/>
    <s v="80999002            "/>
    <x v="1"/>
    <m/>
    <m/>
    <m/>
    <s v="003096"/>
    <s v="PROV. PREST. FEB. 2019"/>
    <s v="02/28/2019"/>
    <n v="40684"/>
    <n v="0"/>
    <n v="40684"/>
    <x v="5"/>
    <s v="Costos"/>
  </r>
  <r>
    <s v="2019"/>
    <x v="2"/>
    <s v="31"/>
    <x v="0"/>
    <s v="000000088"/>
    <s v="000000000"/>
    <n v="6105104201"/>
    <s v="PRIMA DE VACACIONES           "/>
    <s v=" 1020437697"/>
    <s v="GIRALDO VELEZ JESSICA"/>
    <s v="80999002            "/>
    <x v="1"/>
    <m/>
    <m/>
    <m/>
    <s v="003334"/>
    <s v="PROV. PREST. MZO. 2019"/>
    <s v="03/31/2019"/>
    <n v="40684"/>
    <n v="0"/>
    <n v="40684"/>
    <x v="5"/>
    <s v="Costos"/>
  </r>
  <r>
    <s v="2019"/>
    <x v="2"/>
    <s v="31"/>
    <x v="0"/>
    <s v="000000088"/>
    <s v="000000000"/>
    <n v="6105104201"/>
    <s v="PRIMA DE VACACIONES           "/>
    <s v=" 1035867109"/>
    <s v="MONTOYA RODRIGUEZ JULIAN DAVID"/>
    <s v="80999002            "/>
    <x v="1"/>
    <m/>
    <m/>
    <m/>
    <s v="003332"/>
    <s v="PROV. PREST. MZO. 2019"/>
    <s v="03/31/2019"/>
    <n v="40684"/>
    <n v="0"/>
    <n v="40684"/>
    <x v="5"/>
    <s v="Costos"/>
  </r>
  <r>
    <s v="2019"/>
    <x v="3"/>
    <s v="30"/>
    <x v="0"/>
    <s v="000000089"/>
    <s v="000000000"/>
    <n v="6105104201"/>
    <s v="PRIMA DE VACACIONES           "/>
    <s v=" 1020437697"/>
    <s v="GIRALDO VELEZ JESSICA"/>
    <s v="80999002            "/>
    <x v="1"/>
    <m/>
    <m/>
    <m/>
    <s v="003625"/>
    <s v="PROV. PREST. ABR. 2019"/>
    <s v="04/30/2019"/>
    <n v="42931"/>
    <n v="0"/>
    <n v="42931"/>
    <x v="5"/>
    <s v="Costos"/>
  </r>
  <r>
    <s v="2019"/>
    <x v="3"/>
    <s v="30"/>
    <x v="0"/>
    <s v="000000089"/>
    <s v="000000000"/>
    <n v="6105104201"/>
    <s v="PRIMA DE VACACIONES           "/>
    <s v=" 1035867109"/>
    <s v="MONTOYA RODRIGUEZ JULIAN DAVID"/>
    <s v="80999002            "/>
    <x v="1"/>
    <m/>
    <m/>
    <m/>
    <s v="003623"/>
    <s v="PROV. PREST. ABR. 2019"/>
    <s v="04/30/2019"/>
    <n v="42931"/>
    <n v="0"/>
    <n v="42931"/>
    <x v="5"/>
    <s v="Costos"/>
  </r>
  <r>
    <s v="2019"/>
    <x v="4"/>
    <s v="31"/>
    <x v="0"/>
    <s v="000000090"/>
    <s v="000000000"/>
    <n v="6105104201"/>
    <s v="PRIMA DE VACACIONES           "/>
    <s v=" 1020437697"/>
    <s v="GIRALDO VELEZ JESSICA"/>
    <s v="80999002            "/>
    <x v="1"/>
    <m/>
    <m/>
    <m/>
    <s v="003761"/>
    <s v="PROV. PREST. MAY. 2019"/>
    <s v="05/31/2019"/>
    <n v="42931"/>
    <n v="0"/>
    <n v="42931"/>
    <x v="5"/>
    <s v="Costos"/>
  </r>
  <r>
    <s v="2019"/>
    <x v="4"/>
    <s v="31"/>
    <x v="0"/>
    <s v="000000090"/>
    <s v="000000000"/>
    <n v="6105104201"/>
    <s v="PRIMA DE VACACIONES           "/>
    <s v=" 1035867109"/>
    <s v="MONTOYA RODRIGUEZ JULIAN DAVID"/>
    <s v="80999002            "/>
    <x v="1"/>
    <m/>
    <m/>
    <m/>
    <s v="003759"/>
    <s v="PROV. PREST. MAY. 2019"/>
    <s v="05/31/2019"/>
    <n v="42931"/>
    <n v="0"/>
    <n v="42931"/>
    <x v="5"/>
    <s v="Costos"/>
  </r>
  <r>
    <s v="2019"/>
    <x v="5"/>
    <s v="30"/>
    <x v="0"/>
    <s v="000000091"/>
    <s v="000000000"/>
    <n v="6105104201"/>
    <s v="PRIMA DE VACACIONES           "/>
    <s v=" 1035867109"/>
    <s v="MONTOYA RODRIGUEZ JULIAN DAVID"/>
    <s v="80999002            "/>
    <x v="1"/>
    <m/>
    <m/>
    <m/>
    <s v="003480"/>
    <s v="PROV. PREST. JUN. 2019"/>
    <s v="06/30/2019"/>
    <n v="42931"/>
    <n v="0"/>
    <n v="42931"/>
    <x v="5"/>
    <s v="Costos"/>
  </r>
  <r>
    <s v="2019"/>
    <x v="6"/>
    <s v="31"/>
    <x v="0"/>
    <s v="000000092"/>
    <s v="000000000"/>
    <n v="6105104201"/>
    <s v="PRIMA DE VACACIONES           "/>
    <s v=" 1035867109"/>
    <s v="MONTOYA RODRIGUEZ JULIAN DAVID"/>
    <s v="80999002            "/>
    <x v="1"/>
    <m/>
    <m/>
    <m/>
    <s v="003616"/>
    <s v="PROV. PREST. JUL. 2019"/>
    <s v="07/31/2019"/>
    <n v="42931"/>
    <n v="0"/>
    <n v="42931"/>
    <x v="5"/>
    <s v="Costos"/>
  </r>
  <r>
    <s v="2019"/>
    <x v="10"/>
    <s v="31"/>
    <x v="0"/>
    <s v="000000093"/>
    <s v="000000000"/>
    <n v="6105104201"/>
    <s v="PRIMA DE VACACIONES           "/>
    <s v=" 1035867109"/>
    <s v="MONTOYA RODRIGUEZ JULIAN DAVID"/>
    <s v="80999002            "/>
    <x v="1"/>
    <m/>
    <m/>
    <m/>
    <s v="003395"/>
    <s v="PROV. PREST. AGO. 2019"/>
    <s v="08/31/2019"/>
    <n v="42931"/>
    <n v="0"/>
    <n v="42931"/>
    <x v="5"/>
    <s v="Costos"/>
  </r>
  <r>
    <s v="2019"/>
    <x v="7"/>
    <s v="30"/>
    <x v="0"/>
    <s v="000000094"/>
    <s v="000000000"/>
    <n v="6105104201"/>
    <s v="PRIMA DE VACACIONES           "/>
    <s v=" 1035867109"/>
    <s v="MONTOYA RODRIGUEZ JULIAN DAVID"/>
    <s v="80999002            "/>
    <x v="1"/>
    <m/>
    <m/>
    <m/>
    <s v="003732"/>
    <s v="PROV. PREST. SEPT. 2019"/>
    <s v="09/30/2019"/>
    <n v="42931"/>
    <n v="0"/>
    <n v="42931"/>
    <x v="5"/>
    <s v="Costos"/>
  </r>
  <r>
    <s v="2019"/>
    <x v="11"/>
    <s v="31"/>
    <x v="0"/>
    <s v="000000095"/>
    <s v="000000000"/>
    <n v="6105104201"/>
    <s v="PRIMA DE VACACIONES           "/>
    <s v="   44006508"/>
    <s v="COSME GOMEZ JULIANA"/>
    <s v="80999002            "/>
    <x v="1"/>
    <m/>
    <m/>
    <m/>
    <s v="003663"/>
    <s v="PROV. PREST. OCT. 2019"/>
    <s v="10/31/2019"/>
    <n v="75098"/>
    <n v="0"/>
    <n v="75098"/>
    <x v="5"/>
    <s v="Costos"/>
  </r>
  <r>
    <s v="2019"/>
    <x v="11"/>
    <s v="31"/>
    <x v="0"/>
    <s v="000000095"/>
    <s v="000000000"/>
    <n v="6105104201"/>
    <s v="PRIMA DE VACACIONES           "/>
    <s v=" 1035867109"/>
    <s v="MONTOYA RODRIGUEZ JULIAN DAVID"/>
    <s v="80999002            "/>
    <x v="1"/>
    <m/>
    <m/>
    <m/>
    <s v="003661"/>
    <s v="PROV. PREST. OCT. 2019"/>
    <s v="10/31/2019"/>
    <n v="42931"/>
    <n v="0"/>
    <n v="42931"/>
    <x v="5"/>
    <s v="Costos"/>
  </r>
  <r>
    <s v="2019"/>
    <x v="8"/>
    <s v="30"/>
    <x v="0"/>
    <s v="000000096"/>
    <s v="000000000"/>
    <n v="6105104201"/>
    <s v="PRIMA DE VACACIONES           "/>
    <s v="   44006508"/>
    <s v="COSME GOMEZ JULIANA"/>
    <s v="80999002            "/>
    <x v="1"/>
    <m/>
    <m/>
    <m/>
    <s v="002687"/>
    <s v="PROV. PREST. NOV. 2019"/>
    <s v="11/30/2019"/>
    <n v="75098"/>
    <n v="0"/>
    <n v="75098"/>
    <x v="5"/>
    <s v="Costos"/>
  </r>
  <r>
    <s v="2019"/>
    <x v="8"/>
    <s v="30"/>
    <x v="0"/>
    <s v="000000096"/>
    <s v="000000000"/>
    <n v="6105104201"/>
    <s v="PRIMA DE VACACIONES           "/>
    <s v=" 1035867109"/>
    <s v="MONTOYA RODRIGUEZ JULIAN DAVID"/>
    <s v="80999002            "/>
    <x v="1"/>
    <m/>
    <m/>
    <m/>
    <s v="002685"/>
    <s v="PROV. PREST. NOV. 2019"/>
    <s v="11/30/2019"/>
    <n v="42931"/>
    <n v="0"/>
    <n v="42931"/>
    <x v="5"/>
    <s v="Costos"/>
  </r>
  <r>
    <s v="2019"/>
    <x v="9"/>
    <s v="31"/>
    <x v="0"/>
    <s v="000000097"/>
    <s v="000000000"/>
    <n v="6105104201"/>
    <s v="PRIMA DE VACACIONES           "/>
    <s v=" 1035867109"/>
    <s v="MONTOYA RODRIGUEZ JULIAN DAVID"/>
    <s v="80999002            "/>
    <x v="1"/>
    <m/>
    <m/>
    <m/>
    <s v="002006"/>
    <s v="PROV. PREST. DIC. 2019"/>
    <s v="12/31/2019"/>
    <n v="42931"/>
    <n v="0"/>
    <n v="42931"/>
    <x v="5"/>
    <s v="Costos"/>
  </r>
  <r>
    <s v="2019"/>
    <x v="9"/>
    <s v="31"/>
    <x v="0"/>
    <s v="000000099"/>
    <s v="000000099"/>
    <n v="6105104201"/>
    <s v="PRIMA DE VACACIONES           "/>
    <s v=" 1035867109"/>
    <s v="MONTOYA RODRIGUEZ JULIAN DAVID"/>
    <s v="80999002            "/>
    <x v="1"/>
    <m/>
    <m/>
    <m/>
    <s v="002927"/>
    <s v="AJUSTE PROV.A VR CONSOL."/>
    <s v="12/31/2019"/>
    <n v="0"/>
    <n v="20505"/>
    <n v="-20505"/>
    <x v="5"/>
    <s v="Costos"/>
  </r>
  <r>
    <s v="2019"/>
    <x v="5"/>
    <s v="30"/>
    <x v="0"/>
    <s v="000000949"/>
    <s v="000000949"/>
    <n v="6105104201"/>
    <s v="PRIMA DE VACACIONES           "/>
    <s v=" 1020437697"/>
    <s v="GIRALDO VELEZ JESSICA"/>
    <s v="80999002            "/>
    <x v="1"/>
    <m/>
    <m/>
    <m/>
    <s v="003004"/>
    <s v="AJTE PROV POR RENUNCIA EMPLE"/>
    <s v="06/30/2019"/>
    <n v="0"/>
    <n v="80725"/>
    <n v="-80725"/>
    <x v="5"/>
    <s v="Costos"/>
  </r>
  <r>
    <s v="2019"/>
    <x v="0"/>
    <s v="31"/>
    <x v="0"/>
    <s v="000000086"/>
    <s v="000000000"/>
    <n v="6105104202"/>
    <s v="AGUINALDO                     "/>
    <s v=" 1020437697"/>
    <s v="GIRALDO VELEZ JESSICA"/>
    <s v="80999002            "/>
    <x v="1"/>
    <m/>
    <m/>
    <m/>
    <s v="005030"/>
    <s v="PROV. PREST. ENE. 2019"/>
    <s v="01/31/2019"/>
    <n v="124833"/>
    <n v="0"/>
    <n v="124833"/>
    <x v="5"/>
    <s v="Costos"/>
  </r>
  <r>
    <s v="2019"/>
    <x v="0"/>
    <s v="31"/>
    <x v="0"/>
    <s v="000000086"/>
    <s v="000000000"/>
    <n v="6105104202"/>
    <s v="AGUINALDO                     "/>
    <s v=" 1035867109"/>
    <s v="MONTOYA RODRIGUEZ JULIAN DAVID"/>
    <s v="80999002            "/>
    <x v="1"/>
    <m/>
    <m/>
    <m/>
    <s v="005028"/>
    <s v="PROV. PREST. ENE. 2019"/>
    <s v="01/31/2019"/>
    <n v="124833"/>
    <n v="0"/>
    <n v="124833"/>
    <x v="5"/>
    <s v="Costos"/>
  </r>
  <r>
    <s v="2019"/>
    <x v="1"/>
    <s v="28"/>
    <x v="0"/>
    <s v="000000087"/>
    <s v="000000000"/>
    <n v="6105104202"/>
    <s v="AGUINALDO                     "/>
    <s v=" 1020437697"/>
    <s v="GIRALDO VELEZ JESSICA"/>
    <s v="80999002            "/>
    <x v="1"/>
    <m/>
    <m/>
    <m/>
    <s v="003104"/>
    <s v="PROV. PREST. FEB. 2019"/>
    <s v="02/28/2019"/>
    <n v="124833"/>
    <n v="0"/>
    <n v="124833"/>
    <x v="5"/>
    <s v="Costos"/>
  </r>
  <r>
    <s v="2019"/>
    <x v="1"/>
    <s v="28"/>
    <x v="0"/>
    <s v="000000087"/>
    <s v="000000000"/>
    <n v="6105104202"/>
    <s v="AGUINALDO                     "/>
    <s v=" 1035867109"/>
    <s v="MONTOYA RODRIGUEZ JULIAN DAVID"/>
    <s v="80999002            "/>
    <x v="1"/>
    <m/>
    <m/>
    <m/>
    <s v="003102"/>
    <s v="PROV. PREST. FEB. 2019"/>
    <s v="02/28/2019"/>
    <n v="124833"/>
    <n v="0"/>
    <n v="124833"/>
    <x v="5"/>
    <s v="Costos"/>
  </r>
  <r>
    <s v="2019"/>
    <x v="2"/>
    <s v="31"/>
    <x v="0"/>
    <s v="000000088"/>
    <s v="000000000"/>
    <n v="6105104202"/>
    <s v="AGUINALDO                     "/>
    <s v=" 1020437697"/>
    <s v="GIRALDO VELEZ JESSICA"/>
    <s v="80999002            "/>
    <x v="1"/>
    <m/>
    <m/>
    <m/>
    <s v="003340"/>
    <s v="PROV. PREST. MZO. 2019"/>
    <s v="03/31/2019"/>
    <n v="124833"/>
    <n v="0"/>
    <n v="124833"/>
    <x v="5"/>
    <s v="Costos"/>
  </r>
  <r>
    <s v="2019"/>
    <x v="2"/>
    <s v="31"/>
    <x v="0"/>
    <s v="000000088"/>
    <s v="000000000"/>
    <n v="6105104202"/>
    <s v="AGUINALDO                     "/>
    <s v=" 1035867109"/>
    <s v="MONTOYA RODRIGUEZ JULIAN DAVID"/>
    <s v="80999002            "/>
    <x v="1"/>
    <m/>
    <m/>
    <m/>
    <s v="003338"/>
    <s v="PROV. PREST. MZO. 2019"/>
    <s v="03/31/2019"/>
    <n v="124833"/>
    <n v="0"/>
    <n v="124833"/>
    <x v="5"/>
    <s v="Costos"/>
  </r>
  <r>
    <s v="2019"/>
    <x v="3"/>
    <s v="30"/>
    <x v="0"/>
    <s v="000000089"/>
    <s v="000000000"/>
    <n v="6105104202"/>
    <s v="AGUINALDO                     "/>
    <s v=" 1020437697"/>
    <s v="GIRALDO VELEZ JESSICA"/>
    <s v="80999002            "/>
    <x v="1"/>
    <m/>
    <m/>
    <m/>
    <s v="003631"/>
    <s v="PROV. PREST. ABR. 2019"/>
    <s v="04/30/2019"/>
    <n v="132322"/>
    <n v="0"/>
    <n v="132322"/>
    <x v="5"/>
    <s v="Costos"/>
  </r>
  <r>
    <s v="2019"/>
    <x v="3"/>
    <s v="30"/>
    <x v="0"/>
    <s v="000000089"/>
    <s v="000000000"/>
    <n v="6105104202"/>
    <s v="AGUINALDO                     "/>
    <s v=" 1035867109"/>
    <s v="MONTOYA RODRIGUEZ JULIAN DAVID"/>
    <s v="80999002            "/>
    <x v="1"/>
    <m/>
    <m/>
    <m/>
    <s v="003629"/>
    <s v="PROV. PREST. ABR. 2019"/>
    <s v="04/30/2019"/>
    <n v="132322"/>
    <n v="0"/>
    <n v="132322"/>
    <x v="5"/>
    <s v="Costos"/>
  </r>
  <r>
    <s v="2019"/>
    <x v="4"/>
    <s v="31"/>
    <x v="0"/>
    <s v="000000090"/>
    <s v="000000000"/>
    <n v="6105104202"/>
    <s v="AGUINALDO                     "/>
    <s v=" 1020437697"/>
    <s v="GIRALDO VELEZ JESSICA"/>
    <s v="80999002            "/>
    <x v="1"/>
    <m/>
    <m/>
    <m/>
    <s v="003767"/>
    <s v="PROV. PREST. MAY. 2019"/>
    <s v="05/31/2019"/>
    <n v="132322"/>
    <n v="0"/>
    <n v="132322"/>
    <x v="5"/>
    <s v="Costos"/>
  </r>
  <r>
    <s v="2019"/>
    <x v="4"/>
    <s v="31"/>
    <x v="0"/>
    <s v="000000090"/>
    <s v="000000000"/>
    <n v="6105104202"/>
    <s v="AGUINALDO                     "/>
    <s v=" 1035867109"/>
    <s v="MONTOYA RODRIGUEZ JULIAN DAVID"/>
    <s v="80999002            "/>
    <x v="1"/>
    <m/>
    <m/>
    <m/>
    <s v="003765"/>
    <s v="PROV. PREST. MAY. 2019"/>
    <s v="05/31/2019"/>
    <n v="132322"/>
    <n v="0"/>
    <n v="132322"/>
    <x v="5"/>
    <s v="Costos"/>
  </r>
  <r>
    <s v="2019"/>
    <x v="5"/>
    <s v="30"/>
    <x v="0"/>
    <s v="000000091"/>
    <s v="000000000"/>
    <n v="6105104202"/>
    <s v="AGUINALDO                     "/>
    <s v=" 1035867109"/>
    <s v="MONTOYA RODRIGUEZ JULIAN DAVID"/>
    <s v="80999002            "/>
    <x v="1"/>
    <m/>
    <m/>
    <m/>
    <s v="003483"/>
    <s v="PROV. PREST. JUN. 2019"/>
    <s v="06/30/2019"/>
    <n v="132322"/>
    <n v="0"/>
    <n v="132322"/>
    <x v="5"/>
    <s v="Costos"/>
  </r>
  <r>
    <s v="2019"/>
    <x v="6"/>
    <s v="31"/>
    <x v="0"/>
    <s v="000000092"/>
    <s v="000000000"/>
    <n v="6105104202"/>
    <s v="AGUINALDO                     "/>
    <s v=" 1035867109"/>
    <s v="MONTOYA RODRIGUEZ JULIAN DAVID"/>
    <s v="80999002            "/>
    <x v="1"/>
    <m/>
    <m/>
    <m/>
    <s v="003619"/>
    <s v="PROV. PREST. JUL. 2019"/>
    <s v="07/31/2019"/>
    <n v="132322"/>
    <n v="0"/>
    <n v="132322"/>
    <x v="5"/>
    <s v="Costos"/>
  </r>
  <r>
    <s v="2019"/>
    <x v="10"/>
    <s v="31"/>
    <x v="0"/>
    <s v="000000093"/>
    <s v="000000000"/>
    <n v="6105104202"/>
    <s v="AGUINALDO                     "/>
    <s v=" 1035867109"/>
    <s v="MONTOYA RODRIGUEZ JULIAN DAVID"/>
    <s v="80999002            "/>
    <x v="1"/>
    <m/>
    <m/>
    <m/>
    <s v="003398"/>
    <s v="PROV. PREST. AGO. 2019"/>
    <s v="08/31/2019"/>
    <n v="132322"/>
    <n v="0"/>
    <n v="132322"/>
    <x v="5"/>
    <s v="Costos"/>
  </r>
  <r>
    <s v="2019"/>
    <x v="7"/>
    <s v="30"/>
    <x v="0"/>
    <s v="000000094"/>
    <s v="000000000"/>
    <n v="6105104202"/>
    <s v="AGUINALDO                     "/>
    <s v=" 1035867109"/>
    <s v="MONTOYA RODRIGUEZ JULIAN DAVID"/>
    <s v="80999002            "/>
    <x v="1"/>
    <m/>
    <m/>
    <m/>
    <s v="003735"/>
    <s v="PROV. PREST. SEPT. 2019"/>
    <s v="09/30/2019"/>
    <n v="132322"/>
    <n v="0"/>
    <n v="132322"/>
    <x v="5"/>
    <s v="Costos"/>
  </r>
  <r>
    <s v="2019"/>
    <x v="11"/>
    <s v="31"/>
    <x v="0"/>
    <s v="000000095"/>
    <s v="000000000"/>
    <n v="6105104202"/>
    <s v="AGUINALDO                     "/>
    <s v="   44006508"/>
    <s v="COSME GOMEZ JULIANA"/>
    <s v="80999002            "/>
    <x v="1"/>
    <m/>
    <m/>
    <m/>
    <s v="003669"/>
    <s v="PROV. PREST. OCT. 2019"/>
    <s v="10/31/2019"/>
    <n v="250325"/>
    <n v="0"/>
    <n v="250325"/>
    <x v="5"/>
    <s v="Costos"/>
  </r>
  <r>
    <s v="2019"/>
    <x v="11"/>
    <s v="31"/>
    <x v="0"/>
    <s v="000000095"/>
    <s v="000000000"/>
    <n v="6105104202"/>
    <s v="AGUINALDO                     "/>
    <s v=" 1035867109"/>
    <s v="MONTOYA RODRIGUEZ JULIAN DAVID"/>
    <s v="80999002            "/>
    <x v="1"/>
    <m/>
    <m/>
    <m/>
    <s v="003667"/>
    <s v="PROV. PREST. OCT. 2019"/>
    <s v="10/31/2019"/>
    <n v="132322"/>
    <n v="0"/>
    <n v="132322"/>
    <x v="5"/>
    <s v="Costos"/>
  </r>
  <r>
    <s v="2019"/>
    <x v="8"/>
    <s v="30"/>
    <x v="0"/>
    <s v="000000096"/>
    <s v="000000000"/>
    <n v="6105104202"/>
    <s v="AGUINALDO                     "/>
    <s v="   44006508"/>
    <s v="COSME GOMEZ JULIANA"/>
    <s v="80999002            "/>
    <x v="1"/>
    <m/>
    <m/>
    <m/>
    <s v="002693"/>
    <s v="PROV. PREST. NOV. 2019"/>
    <s v="11/30/2019"/>
    <n v="250325"/>
    <n v="0"/>
    <n v="250325"/>
    <x v="5"/>
    <s v="Costos"/>
  </r>
  <r>
    <s v="2019"/>
    <x v="8"/>
    <s v="30"/>
    <x v="0"/>
    <s v="000000096"/>
    <s v="000000000"/>
    <n v="6105104202"/>
    <s v="AGUINALDO                     "/>
    <s v=" 1035867109"/>
    <s v="MONTOYA RODRIGUEZ JULIAN DAVID"/>
    <s v="80999002            "/>
    <x v="1"/>
    <m/>
    <m/>
    <m/>
    <s v="002691"/>
    <s v="PROV. PREST. NOV. 2019"/>
    <s v="11/30/2019"/>
    <n v="132322"/>
    <n v="0"/>
    <n v="132322"/>
    <x v="5"/>
    <s v="Costos"/>
  </r>
  <r>
    <s v="2019"/>
    <x v="9"/>
    <s v="31"/>
    <x v="0"/>
    <s v="000000097"/>
    <s v="000000000"/>
    <n v="6105104202"/>
    <s v="AGUINALDO                     "/>
    <s v=" 1035867109"/>
    <s v="MONTOYA RODRIGUEZ JULIAN DAVID"/>
    <s v="80999002            "/>
    <x v="1"/>
    <m/>
    <m/>
    <m/>
    <s v="002012"/>
    <s v="PROV. PREST. DIC. 2019"/>
    <s v="12/31/2019"/>
    <n v="132322"/>
    <n v="0"/>
    <n v="132322"/>
    <x v="5"/>
    <s v="Costos"/>
  </r>
  <r>
    <s v="2019"/>
    <x v="9"/>
    <s v="31"/>
    <x v="0"/>
    <s v="000000098"/>
    <s v="000000098"/>
    <n v="6105104202"/>
    <s v="AGUINALDO                     "/>
    <s v=" 1035867109"/>
    <s v="MONTOYA RODRIGUEZ JULIAN DAVID"/>
    <s v="80999002            "/>
    <x v="1"/>
    <m/>
    <m/>
    <m/>
    <s v="002608"/>
    <s v="AJ. SALDO PROV.AGUINALDO"/>
    <s v="12/31/2019"/>
    <n v="28084"/>
    <n v="0"/>
    <n v="28084"/>
    <x v="5"/>
    <s v="Costos"/>
  </r>
  <r>
    <s v="2019"/>
    <x v="5"/>
    <s v="30"/>
    <x v="0"/>
    <s v="000000949"/>
    <s v="000000949"/>
    <n v="6105104202"/>
    <s v="AGUINALDO                     "/>
    <s v=" 1020437697"/>
    <s v="GIRALDO VELEZ JESSICA"/>
    <s v="80999002            "/>
    <x v="1"/>
    <m/>
    <m/>
    <m/>
    <s v="003007"/>
    <s v="AJTE PROV POR RENUNCIA EMPLE"/>
    <s v="06/30/2019"/>
    <n v="0"/>
    <n v="639143"/>
    <n v="-639143"/>
    <x v="5"/>
    <s v="Costos"/>
  </r>
  <r>
    <s v="2019"/>
    <x v="2"/>
    <s v="15"/>
    <x v="0"/>
    <s v="000000333"/>
    <s v="000000000"/>
    <n v="6105104503"/>
    <s v="OTROS AUXILIOS                "/>
    <s v=" 1020437697"/>
    <s v="GIRALDO VELEZ JESSICA"/>
    <s v="80999002            "/>
    <x v="1"/>
    <m/>
    <m/>
    <m/>
    <s v="000990"/>
    <s v="PAGO NOMINA MARZO 1-15"/>
    <s v="03/15/2019"/>
    <n v="165623"/>
    <n v="0"/>
    <n v="165623"/>
    <x v="5"/>
    <s v="Costos"/>
  </r>
  <r>
    <s v="2019"/>
    <x v="0"/>
    <s v="31"/>
    <x v="0"/>
    <s v="000000086"/>
    <s v="000000000"/>
    <n v="6105104801"/>
    <s v="BONIFICACIONES                "/>
    <s v=" 1020437697"/>
    <s v="GIRALDO VELEZ JESSICA"/>
    <s v="80999002            "/>
    <x v="1"/>
    <m/>
    <m/>
    <m/>
    <s v="005036"/>
    <s v="PROV. PREST. ENE. 2019"/>
    <s v="01/31/2019"/>
    <n v="160885"/>
    <n v="0"/>
    <n v="160885"/>
    <x v="5"/>
    <s v="Costos"/>
  </r>
  <r>
    <s v="2019"/>
    <x v="0"/>
    <s v="31"/>
    <x v="0"/>
    <s v="000000086"/>
    <s v="000000000"/>
    <n v="6105104801"/>
    <s v="BONIFICACIONES                "/>
    <s v=" 1035867109"/>
    <s v="MONTOYA RODRIGUEZ JULIAN DAVID"/>
    <s v="80999002            "/>
    <x v="1"/>
    <m/>
    <m/>
    <m/>
    <s v="005034"/>
    <s v="PROV. PREST. ENE. 2019"/>
    <s v="01/31/2019"/>
    <n v="160885"/>
    <n v="0"/>
    <n v="160885"/>
    <x v="5"/>
    <s v="Costos"/>
  </r>
  <r>
    <s v="2019"/>
    <x v="1"/>
    <s v="28"/>
    <x v="0"/>
    <s v="000000087"/>
    <s v="000000000"/>
    <n v="6105104801"/>
    <s v="BONIFICACIONES                "/>
    <s v=" 1020437697"/>
    <s v="GIRALDO VELEZ JESSICA"/>
    <s v="80999002            "/>
    <x v="1"/>
    <m/>
    <m/>
    <m/>
    <s v="003110"/>
    <s v="PROV. PREST. FEB. 2019"/>
    <s v="02/28/2019"/>
    <n v="162738"/>
    <n v="0"/>
    <n v="162738"/>
    <x v="5"/>
    <s v="Costos"/>
  </r>
  <r>
    <s v="2019"/>
    <x v="1"/>
    <s v="28"/>
    <x v="0"/>
    <s v="000000087"/>
    <s v="000000000"/>
    <n v="6105104801"/>
    <s v="BONIFICACIONES                "/>
    <s v=" 1035867109"/>
    <s v="MONTOYA RODRIGUEZ JULIAN DAVID"/>
    <s v="80999002            "/>
    <x v="1"/>
    <m/>
    <m/>
    <m/>
    <s v="003108"/>
    <s v="PROV. PREST. FEB. 2019"/>
    <s v="02/28/2019"/>
    <n v="162738"/>
    <n v="0"/>
    <n v="162738"/>
    <x v="5"/>
    <s v="Costos"/>
  </r>
  <r>
    <s v="2019"/>
    <x v="2"/>
    <s v="31"/>
    <x v="0"/>
    <s v="000000088"/>
    <s v="000000000"/>
    <n v="6105104801"/>
    <s v="BONIFICACIONES                "/>
    <s v=" 1020437697"/>
    <s v="GIRALDO VELEZ JESSICA"/>
    <s v="80999002            "/>
    <x v="1"/>
    <m/>
    <m/>
    <m/>
    <s v="003346"/>
    <s v="PROV. PREST. MZO. 2019"/>
    <s v="03/31/2019"/>
    <n v="162738"/>
    <n v="0"/>
    <n v="162738"/>
    <x v="5"/>
    <s v="Costos"/>
  </r>
  <r>
    <s v="2019"/>
    <x v="2"/>
    <s v="31"/>
    <x v="0"/>
    <s v="000000088"/>
    <s v="000000000"/>
    <n v="6105104801"/>
    <s v="BONIFICACIONES                "/>
    <s v=" 1035867109"/>
    <s v="MONTOYA RODRIGUEZ JULIAN DAVID"/>
    <s v="80999002            "/>
    <x v="1"/>
    <m/>
    <m/>
    <m/>
    <s v="003344"/>
    <s v="PROV. PREST. MZO. 2019"/>
    <s v="03/31/2019"/>
    <n v="162738"/>
    <n v="0"/>
    <n v="162738"/>
    <x v="5"/>
    <s v="Costos"/>
  </r>
  <r>
    <s v="2019"/>
    <x v="3"/>
    <s v="30"/>
    <x v="0"/>
    <s v="000000089"/>
    <s v="000000000"/>
    <n v="6105104801"/>
    <s v="BONIFICACIONES                "/>
    <s v=" 1020437697"/>
    <s v="GIRALDO VELEZ JESSICA"/>
    <s v="80999002            "/>
    <x v="1"/>
    <m/>
    <m/>
    <m/>
    <s v="003637"/>
    <s v="PROV. PREST. ABR. 2019"/>
    <s v="04/30/2019"/>
    <n v="171724"/>
    <n v="0"/>
    <n v="171724"/>
    <x v="5"/>
    <s v="Costos"/>
  </r>
  <r>
    <s v="2019"/>
    <x v="3"/>
    <s v="30"/>
    <x v="0"/>
    <s v="000000089"/>
    <s v="000000000"/>
    <n v="6105104801"/>
    <s v="BONIFICACIONES                "/>
    <s v=" 1035867109"/>
    <s v="MONTOYA RODRIGUEZ JULIAN DAVID"/>
    <s v="80999002            "/>
    <x v="1"/>
    <m/>
    <m/>
    <m/>
    <s v="003635"/>
    <s v="PROV. PREST. ABR. 2019"/>
    <s v="04/30/2019"/>
    <n v="171724"/>
    <n v="0"/>
    <n v="171724"/>
    <x v="5"/>
    <s v="Costos"/>
  </r>
  <r>
    <s v="2019"/>
    <x v="4"/>
    <s v="31"/>
    <x v="0"/>
    <s v="000000090"/>
    <s v="000000000"/>
    <n v="6105104801"/>
    <s v="BONIFICACIONES                "/>
    <s v=" 1020437697"/>
    <s v="GIRALDO VELEZ JESSICA"/>
    <s v="80999002            "/>
    <x v="1"/>
    <m/>
    <m/>
    <m/>
    <s v="003773"/>
    <s v="PROV. PREST. MAY. 2019"/>
    <s v="05/31/2019"/>
    <n v="171724"/>
    <n v="0"/>
    <n v="171724"/>
    <x v="5"/>
    <s v="Costos"/>
  </r>
  <r>
    <s v="2019"/>
    <x v="4"/>
    <s v="31"/>
    <x v="0"/>
    <s v="000000090"/>
    <s v="000000000"/>
    <n v="6105104801"/>
    <s v="BONIFICACIONES                "/>
    <s v=" 1035867109"/>
    <s v="MONTOYA RODRIGUEZ JULIAN DAVID"/>
    <s v="80999002            "/>
    <x v="1"/>
    <m/>
    <m/>
    <m/>
    <s v="003771"/>
    <s v="PROV. PREST. MAY. 2019"/>
    <s v="05/31/2019"/>
    <n v="171724"/>
    <n v="0"/>
    <n v="171724"/>
    <x v="5"/>
    <s v="Costos"/>
  </r>
  <r>
    <s v="2019"/>
    <x v="5"/>
    <s v="30"/>
    <x v="0"/>
    <s v="000000091"/>
    <s v="000000000"/>
    <n v="6105104801"/>
    <s v="BONIFICACIONES                "/>
    <s v=" 1035867109"/>
    <s v="MONTOYA RODRIGUEZ JULIAN DAVID"/>
    <s v="80999002            "/>
    <x v="1"/>
    <m/>
    <m/>
    <m/>
    <s v="003486"/>
    <s v="PROV. PREST. JUN. 2019"/>
    <s v="06/30/2019"/>
    <n v="171724"/>
    <n v="0"/>
    <n v="171724"/>
    <x v="5"/>
    <s v="Costos"/>
  </r>
  <r>
    <s v="2019"/>
    <x v="6"/>
    <s v="31"/>
    <x v="0"/>
    <s v="000000092"/>
    <s v="000000000"/>
    <n v="6105104801"/>
    <s v="BONIFICACIONES                "/>
    <s v=" 1035867109"/>
    <s v="MONTOYA RODRIGUEZ JULIAN DAVID"/>
    <s v="80999002            "/>
    <x v="1"/>
    <m/>
    <m/>
    <m/>
    <s v="003622"/>
    <s v="PROV. PREST. JUL. 2019"/>
    <s v="07/31/2019"/>
    <n v="171724"/>
    <n v="0"/>
    <n v="171724"/>
    <x v="5"/>
    <s v="Costos"/>
  </r>
  <r>
    <s v="2019"/>
    <x v="10"/>
    <s v="31"/>
    <x v="0"/>
    <s v="000000093"/>
    <s v="000000000"/>
    <n v="6105104801"/>
    <s v="BONIFICACIONES                "/>
    <s v=" 1035867109"/>
    <s v="MONTOYA RODRIGUEZ JULIAN DAVID"/>
    <s v="80999002            "/>
    <x v="1"/>
    <m/>
    <m/>
    <m/>
    <s v="003401"/>
    <s v="PROV. PREST. AGO. 2019"/>
    <s v="08/31/2019"/>
    <n v="171724"/>
    <n v="0"/>
    <n v="171724"/>
    <x v="5"/>
    <s v="Costos"/>
  </r>
  <r>
    <s v="2019"/>
    <x v="7"/>
    <s v="30"/>
    <x v="0"/>
    <s v="000000094"/>
    <s v="000000000"/>
    <n v="6105104801"/>
    <s v="BONIFICACIONES                "/>
    <s v=" 1035867109"/>
    <s v="MONTOYA RODRIGUEZ JULIAN DAVID"/>
    <s v="80999002            "/>
    <x v="1"/>
    <m/>
    <m/>
    <m/>
    <s v="003738"/>
    <s v="PROV. PREST. SEPT. 2019"/>
    <s v="09/30/2019"/>
    <n v="171724"/>
    <n v="0"/>
    <n v="171724"/>
    <x v="5"/>
    <s v="Costos"/>
  </r>
  <r>
    <s v="2019"/>
    <x v="11"/>
    <s v="31"/>
    <x v="0"/>
    <s v="000000095"/>
    <s v="000000000"/>
    <n v="6105104801"/>
    <s v="BONIFICACIONES                "/>
    <s v="   44006508"/>
    <s v="COSME GOMEZ JULIANA"/>
    <s v="80999002            "/>
    <x v="1"/>
    <m/>
    <m/>
    <m/>
    <s v="003675"/>
    <s v="PROV. PREST. OCT. 2019"/>
    <s v="10/31/2019"/>
    <n v="300390"/>
    <n v="0"/>
    <n v="300390"/>
    <x v="5"/>
    <s v="Costos"/>
  </r>
  <r>
    <s v="2019"/>
    <x v="11"/>
    <s v="31"/>
    <x v="0"/>
    <s v="000000095"/>
    <s v="000000000"/>
    <n v="6105104801"/>
    <s v="BONIFICACIONES                "/>
    <s v=" 1035867109"/>
    <s v="MONTOYA RODRIGUEZ JULIAN DAVID"/>
    <s v="80999002            "/>
    <x v="1"/>
    <m/>
    <m/>
    <m/>
    <s v="003673"/>
    <s v="PROV. PREST. OCT. 2019"/>
    <s v="10/31/2019"/>
    <n v="171724"/>
    <n v="0"/>
    <n v="171724"/>
    <x v="5"/>
    <s v="Costos"/>
  </r>
  <r>
    <s v="2019"/>
    <x v="8"/>
    <s v="30"/>
    <x v="0"/>
    <s v="000000096"/>
    <s v="000000000"/>
    <n v="6105104801"/>
    <s v="BONIFICACIONES                "/>
    <s v="   44006508"/>
    <s v="COSME GOMEZ JULIANA"/>
    <s v="80999002            "/>
    <x v="1"/>
    <m/>
    <m/>
    <m/>
    <s v="002699"/>
    <s v="PROV. PREST. NOV. 2019"/>
    <s v="11/30/2019"/>
    <n v="300390"/>
    <n v="0"/>
    <n v="300390"/>
    <x v="5"/>
    <s v="Costos"/>
  </r>
  <r>
    <s v="2019"/>
    <x v="8"/>
    <s v="30"/>
    <x v="0"/>
    <s v="000000096"/>
    <s v="000000000"/>
    <n v="6105104801"/>
    <s v="BONIFICACIONES                "/>
    <s v=" 1035867109"/>
    <s v="MONTOYA RODRIGUEZ JULIAN DAVID"/>
    <s v="80999002            "/>
    <x v="1"/>
    <m/>
    <m/>
    <m/>
    <s v="002697"/>
    <s v="PROV. PREST. NOV. 2019"/>
    <s v="11/30/2019"/>
    <n v="171724"/>
    <n v="0"/>
    <n v="171724"/>
    <x v="5"/>
    <s v="Costos"/>
  </r>
  <r>
    <s v="2019"/>
    <x v="9"/>
    <s v="31"/>
    <x v="0"/>
    <s v="000000097"/>
    <s v="000000000"/>
    <n v="6105104801"/>
    <s v="BONIFICACIONES                "/>
    <s v=" 1035867109"/>
    <s v="MONTOYA RODRIGUEZ JULIAN DAVID"/>
    <s v="80999002            "/>
    <x v="1"/>
    <m/>
    <m/>
    <m/>
    <s v="002018"/>
    <s v="PROV. PREST. DIC. 2019"/>
    <s v="12/31/2019"/>
    <n v="171724"/>
    <n v="0"/>
    <n v="171724"/>
    <x v="5"/>
    <s v="Costos"/>
  </r>
  <r>
    <s v="2019"/>
    <x v="5"/>
    <s v="30"/>
    <x v="0"/>
    <s v="000000949"/>
    <s v="000000949"/>
    <n v="6105104801"/>
    <s v="BONIFICACIONES                "/>
    <s v=" 1020437697"/>
    <s v="GIRALDO VELEZ JESSICA"/>
    <s v="80999002            "/>
    <x v="1"/>
    <m/>
    <m/>
    <m/>
    <s v="003010"/>
    <s v="AJTE PROV POR RENUNCIA EMPLE"/>
    <s v="06/30/2019"/>
    <n v="0"/>
    <n v="829809"/>
    <n v="-829809"/>
    <x v="5"/>
    <s v="Costos"/>
  </r>
  <r>
    <s v="2019"/>
    <x v="3"/>
    <s v="15"/>
    <x v="0"/>
    <s v="000010978"/>
    <s v="000010961"/>
    <n v="6105105101"/>
    <s v="DOTACION Y SUMIN. A TRABAJ.   "/>
    <s v="  800242106"/>
    <s v="SODIMAC COLOMBIA S.A."/>
    <s v="80999002            "/>
    <x v="1"/>
    <m/>
    <m/>
    <m/>
    <s v="000941"/>
    <s v="DOTACION BOTAS FACILITADOR  "/>
    <s v="04/15/2019"/>
    <n v="83950"/>
    <n v="0"/>
    <n v="83950"/>
    <x v="5"/>
    <s v="Costos"/>
  </r>
  <r>
    <s v="2019"/>
    <x v="0"/>
    <s v="31"/>
    <x v="0"/>
    <s v="000000064"/>
    <s v="000000000"/>
    <n v="6105106801"/>
    <s v="APORTES A ADM. RIESGOS PR.    "/>
    <s v="  890903790"/>
    <s v="SEGUROS DE VIDA SURAMERICANA S"/>
    <s v="80999002            "/>
    <x v="1"/>
    <m/>
    <m/>
    <m/>
    <s v="007278"/>
    <s v="CAUS. APORTE S.S. ENE.      "/>
    <s v="01/31/2019"/>
    <n v="4720"/>
    <n v="0"/>
    <n v="4720"/>
    <x v="5"/>
    <s v="Costos"/>
  </r>
  <r>
    <s v="2019"/>
    <x v="1"/>
    <s v="28"/>
    <x v="0"/>
    <s v="000000065"/>
    <s v="000000000"/>
    <n v="6105106801"/>
    <s v="APORTES A ADM. RIESGOS PR.    "/>
    <s v="  890903790"/>
    <s v="SEGUROS DE VIDA SURAMERICANA S"/>
    <s v="80999002            "/>
    <x v="1"/>
    <m/>
    <m/>
    <m/>
    <s v="005563"/>
    <s v="CAUS. APORTE S.S. FEB.      "/>
    <s v="02/28/2019"/>
    <n v="3040"/>
    <n v="0"/>
    <n v="3040"/>
    <x v="5"/>
    <s v="Costos"/>
  </r>
  <r>
    <s v="2019"/>
    <x v="2"/>
    <s v="31"/>
    <x v="0"/>
    <s v="000000066"/>
    <s v="000000000"/>
    <n v="6105106801"/>
    <s v="APORTES A ADM. RIESGOS PR.    "/>
    <s v="  890903790"/>
    <s v="SEGUROS DE VIDA SURAMERICANA S"/>
    <s v="80999002            "/>
    <x v="1"/>
    <m/>
    <m/>
    <m/>
    <s v="005519"/>
    <s v="CAUS. APORTE S.S. MZO.      "/>
    <s v="03/31/2019"/>
    <n v="12560"/>
    <n v="0"/>
    <n v="12560"/>
    <x v="5"/>
    <s v="Costos"/>
  </r>
  <r>
    <s v="2019"/>
    <x v="3"/>
    <s v="30"/>
    <x v="0"/>
    <s v="000000067"/>
    <s v="000000000"/>
    <n v="6105106801"/>
    <s v="APORTES A ADM. RIESGOS PR.    "/>
    <s v="  890903790"/>
    <s v="SEGUROS DE VIDA SURAMERICANA S"/>
    <s v="80999002            "/>
    <x v="1"/>
    <m/>
    <m/>
    <m/>
    <s v="005900"/>
    <s v="CAUS. APORTE S.S. ABR."/>
    <s v="04/30/2019"/>
    <n v="7440"/>
    <n v="0"/>
    <n v="7440"/>
    <x v="5"/>
    <s v="Costos"/>
  </r>
  <r>
    <s v="2019"/>
    <x v="4"/>
    <s v="31"/>
    <x v="0"/>
    <s v="000000068"/>
    <s v="000000000"/>
    <n v="6105106801"/>
    <s v="APORTES A ADM. RIESGOS PR.    "/>
    <s v="  890903790"/>
    <s v="SEGUROS DE VIDA SURAMERICANA S"/>
    <s v="80999002            "/>
    <x v="1"/>
    <m/>
    <m/>
    <m/>
    <s v="003255"/>
    <s v="CAUS. APORTE S.S. MAY."/>
    <s v="05/31/2019"/>
    <n v="7600"/>
    <n v="0"/>
    <n v="7600"/>
    <x v="5"/>
    <s v="Costos"/>
  </r>
  <r>
    <s v="2019"/>
    <x v="5"/>
    <s v="30"/>
    <x v="0"/>
    <s v="000000069"/>
    <s v="000000000"/>
    <n v="6105106801"/>
    <s v="APORTES A ADM. RIESGOS PR.    "/>
    <s v="  890903790"/>
    <s v="SEGUROS DE VIDA SURAMERICANA S"/>
    <s v="80999002            "/>
    <x v="1"/>
    <m/>
    <m/>
    <m/>
    <s v="005450"/>
    <s v="CAUS. APORTE S.S. JUN."/>
    <s v="06/30/2019"/>
    <n v="10560"/>
    <n v="0"/>
    <n v="10560"/>
    <x v="5"/>
    <s v="Costos"/>
  </r>
  <r>
    <s v="2019"/>
    <x v="6"/>
    <s v="31"/>
    <x v="0"/>
    <s v="000000070"/>
    <s v="000000000"/>
    <n v="6105106801"/>
    <s v="APORTES A ADM. RIESGOS PR.    "/>
    <s v="  890903790"/>
    <s v="SEGUROS DE VIDA SURAMERICANA S"/>
    <s v="80999002            "/>
    <x v="1"/>
    <m/>
    <m/>
    <m/>
    <s v="005847"/>
    <s v="CAUS. APORTE S.S. JUL."/>
    <s v="07/31/2019"/>
    <n v="4560"/>
    <n v="0"/>
    <n v="4560"/>
    <x v="5"/>
    <s v="Costos"/>
  </r>
  <r>
    <s v="2019"/>
    <x v="10"/>
    <s v="31"/>
    <x v="0"/>
    <s v="000000071"/>
    <s v="000000000"/>
    <n v="6105106801"/>
    <s v="APORTES A ADM. RIESGOS PR.    "/>
    <s v="  890903790"/>
    <s v="SEGUROS DE VIDA SURAMERICANA S"/>
    <s v="80999002            "/>
    <x v="1"/>
    <m/>
    <m/>
    <m/>
    <s v="004735"/>
    <s v="CAUS. APORTE S.S. AGO."/>
    <s v="08/31/2019"/>
    <n v="4480"/>
    <n v="0"/>
    <n v="4480"/>
    <x v="5"/>
    <s v="Costos"/>
  </r>
  <r>
    <s v="2019"/>
    <x v="7"/>
    <s v="30"/>
    <x v="0"/>
    <s v="000000072"/>
    <s v="000000000"/>
    <n v="6105106801"/>
    <s v="APORTES A ADM. RIESGOS PR.    "/>
    <s v="  890903790"/>
    <s v="SEGUROS DE VIDA SURAMERICANA S"/>
    <s v="80999002            "/>
    <x v="1"/>
    <m/>
    <m/>
    <m/>
    <s v="005632"/>
    <s v="CAUS. APORTE S.S. SEPT."/>
    <s v="09/30/2019"/>
    <n v="2560"/>
    <n v="0"/>
    <n v="2560"/>
    <x v="5"/>
    <s v="Costos"/>
  </r>
  <r>
    <s v="2019"/>
    <x v="11"/>
    <s v="31"/>
    <x v="0"/>
    <s v="000000073"/>
    <s v="000000000"/>
    <n v="6105106801"/>
    <s v="APORTES A ADM. RIESGOS PR.    "/>
    <s v="  890903790"/>
    <s v="SEGUROS DE VIDA SURAMERICANA S"/>
    <s v="80999002            "/>
    <x v="1"/>
    <m/>
    <m/>
    <m/>
    <s v="006267"/>
    <s v="CAUS. APORTE S.S. OCT."/>
    <s v="10/31/2019"/>
    <n v="12325"/>
    <n v="0"/>
    <n v="12325"/>
    <x v="5"/>
    <s v="Costos"/>
  </r>
  <r>
    <s v="2019"/>
    <x v="8"/>
    <s v="30"/>
    <x v="0"/>
    <s v="000000074"/>
    <s v="000000000"/>
    <n v="6105106801"/>
    <s v="APORTES A ADM. RIESGOS PR.    "/>
    <s v="  890903790"/>
    <s v="SEGUROS DE VIDA SURAMERICANA S"/>
    <s v="80999002            "/>
    <x v="1"/>
    <m/>
    <m/>
    <m/>
    <s v="005901"/>
    <s v="CAUS. APORTE S.S. NOV."/>
    <s v="11/30/2019"/>
    <n v="9095"/>
    <n v="0"/>
    <n v="9095"/>
    <x v="5"/>
    <s v="Costos"/>
  </r>
  <r>
    <s v="2019"/>
    <x v="9"/>
    <s v="31"/>
    <x v="0"/>
    <s v="000000075"/>
    <s v="000000000"/>
    <n v="6105106801"/>
    <s v="APORTES A ADM. RIESGOS PR.    "/>
    <s v="  890903790"/>
    <s v="SEGUROS DE VIDA SURAMERICANA S"/>
    <s v="80999002            "/>
    <x v="1"/>
    <m/>
    <m/>
    <m/>
    <s v="002471"/>
    <s v="CAUS. APORTE S.S. DIC."/>
    <s v="12/31/2019"/>
    <n v="13890"/>
    <n v="0"/>
    <n v="13890"/>
    <x v="5"/>
    <s v="Costos"/>
  </r>
  <r>
    <s v="2019"/>
    <x v="0"/>
    <s v="31"/>
    <x v="0"/>
    <s v="000000064"/>
    <s v="000000000"/>
    <n v="6105106901"/>
    <s v="APORTES A ENT. PROM. SALUD    "/>
    <s v="  800088702"/>
    <s v="EPS SURA"/>
    <s v="80999002            "/>
    <x v="1"/>
    <m/>
    <m/>
    <m/>
    <s v="007159"/>
    <s v="CAUS. APORTE S.S. ENE."/>
    <s v="01/31/2019"/>
    <n v="76448"/>
    <n v="0"/>
    <n v="76448"/>
    <x v="5"/>
    <s v="Costos"/>
  </r>
  <r>
    <s v="2019"/>
    <x v="0"/>
    <s v="31"/>
    <x v="0"/>
    <s v="000000064"/>
    <s v="000000000"/>
    <n v="6105106901"/>
    <s v="APORTES A ENT. PROM. SALUD    "/>
    <s v="  800088702"/>
    <s v="EPS SURA"/>
    <s v="80999002            "/>
    <x v="1"/>
    <m/>
    <m/>
    <m/>
    <s v="007161"/>
    <s v="CAUS. APORTE S.S. ENE."/>
    <s v="01/31/2019"/>
    <n v="76448"/>
    <n v="0"/>
    <n v="76448"/>
    <x v="5"/>
    <s v="Costos"/>
  </r>
  <r>
    <s v="2019"/>
    <x v="1"/>
    <s v="28"/>
    <x v="0"/>
    <s v="000000065"/>
    <s v="000000000"/>
    <n v="6105106901"/>
    <s v="APORTES A ENT. PROM. SALUD    "/>
    <s v="  800088702"/>
    <s v="EPS SURA"/>
    <s v="80999002            "/>
    <x v="1"/>
    <m/>
    <m/>
    <m/>
    <s v="005440"/>
    <s v="CAUS. APORTE S.S. FEB."/>
    <s v="02/28/2019"/>
    <n v="76448"/>
    <n v="0"/>
    <n v="76448"/>
    <x v="5"/>
    <s v="Costos"/>
  </r>
  <r>
    <s v="2019"/>
    <x v="1"/>
    <s v="28"/>
    <x v="0"/>
    <s v="000000065"/>
    <s v="000000000"/>
    <n v="6105106901"/>
    <s v="APORTES A ENT. PROM. SALUD    "/>
    <s v="  800088702"/>
    <s v="EPS SURA"/>
    <s v="80999002            "/>
    <x v="1"/>
    <m/>
    <m/>
    <m/>
    <s v="005442"/>
    <s v="CAUS. APORTE S.S. FEB."/>
    <s v="02/28/2019"/>
    <n v="76608"/>
    <n v="0"/>
    <n v="76608"/>
    <x v="5"/>
    <s v="Costos"/>
  </r>
  <r>
    <s v="2019"/>
    <x v="2"/>
    <s v="31"/>
    <x v="0"/>
    <s v="000000066"/>
    <s v="000000000"/>
    <n v="6105106901"/>
    <s v="APORTES A ENT. PROM. SALUD    "/>
    <s v="  800088702"/>
    <s v="EPS SURA"/>
    <s v="80999002            "/>
    <x v="1"/>
    <m/>
    <m/>
    <m/>
    <s v="005397"/>
    <s v="CAUS. APORTE S.S. MZO."/>
    <s v="03/31/2019"/>
    <n v="113343.2"/>
    <n v="0"/>
    <n v="113343.2"/>
    <x v="5"/>
    <s v="Costos"/>
  </r>
  <r>
    <s v="2019"/>
    <x v="2"/>
    <s v="31"/>
    <x v="0"/>
    <s v="000000066"/>
    <s v="000000000"/>
    <n v="6105106901"/>
    <s v="APORTES A ENT. PROM. SALUD    "/>
    <s v="  800088702"/>
    <s v="EPS SURA"/>
    <s v="80999002            "/>
    <x v="1"/>
    <m/>
    <m/>
    <m/>
    <s v="005399"/>
    <s v="CAUS. APORTE S.S. MZO."/>
    <s v="03/31/2019"/>
    <n v="100863.2"/>
    <n v="0"/>
    <n v="100863.2"/>
    <x v="5"/>
    <s v="Costos"/>
  </r>
  <r>
    <s v="2019"/>
    <x v="3"/>
    <s v="30"/>
    <x v="0"/>
    <s v="000000067"/>
    <s v="000000000"/>
    <n v="6105106901"/>
    <s v="APORTES A ENT. PROM. SALUD    "/>
    <s v="  800088702"/>
    <s v="EPS SURA"/>
    <s v="80999002            "/>
    <x v="1"/>
    <m/>
    <m/>
    <m/>
    <s v="005778"/>
    <s v="CAUS. APORTE S.S. ABR."/>
    <s v="04/30/2019"/>
    <n v="81011.199999999997"/>
    <n v="0"/>
    <n v="81011.199999999997"/>
    <x v="5"/>
    <s v="Costos"/>
  </r>
  <r>
    <s v="2019"/>
    <x v="3"/>
    <s v="30"/>
    <x v="0"/>
    <s v="000000067"/>
    <s v="000000000"/>
    <n v="6105106901"/>
    <s v="APORTES A ENT. PROM. SALUD    "/>
    <s v="  800088702"/>
    <s v="EPS SURA"/>
    <s v="80999002            "/>
    <x v="1"/>
    <m/>
    <m/>
    <m/>
    <s v="005780"/>
    <s v="CAUS. APORTE S.S. ABR."/>
    <s v="04/30/2019"/>
    <n v="81091.199999999997"/>
    <n v="0"/>
    <n v="81091.199999999997"/>
    <x v="5"/>
    <s v="Costos"/>
  </r>
  <r>
    <s v="2019"/>
    <x v="4"/>
    <s v="31"/>
    <x v="0"/>
    <s v="000000068"/>
    <s v="000000000"/>
    <n v="6105106901"/>
    <s v="APORTES A ENT. PROM. SALUD    "/>
    <s v="  800088702"/>
    <s v="EPS SURA"/>
    <s v="80999002            "/>
    <x v="1"/>
    <m/>
    <m/>
    <m/>
    <s v="003133"/>
    <s v="CAUS. APORTE S.S. MAY."/>
    <s v="05/31/2019"/>
    <n v="81011.199999999997"/>
    <n v="0"/>
    <n v="81011.199999999997"/>
    <x v="5"/>
    <s v="Costos"/>
  </r>
  <r>
    <s v="2019"/>
    <x v="4"/>
    <s v="31"/>
    <x v="0"/>
    <s v="000000068"/>
    <s v="000000000"/>
    <n v="6105106901"/>
    <s v="APORTES A ENT. PROM. SALUD    "/>
    <s v="  800088702"/>
    <s v="EPS SURA"/>
    <s v="80999002            "/>
    <x v="1"/>
    <m/>
    <m/>
    <m/>
    <s v="003135"/>
    <s v="CAUS. APORTE S.S. MAY."/>
    <s v="05/31/2019"/>
    <n v="81251.199999999997"/>
    <n v="0"/>
    <n v="81251.199999999997"/>
    <x v="5"/>
    <s v="Costos"/>
  </r>
  <r>
    <s v="2019"/>
    <x v="5"/>
    <s v="30"/>
    <x v="0"/>
    <s v="000000069"/>
    <s v="000000000"/>
    <n v="6105106901"/>
    <s v="APORTES A ENT. PROM. SALUD    "/>
    <s v="  800088702"/>
    <s v="EPS SURA"/>
    <s v="80999002            "/>
    <x v="1"/>
    <m/>
    <m/>
    <m/>
    <s v="005326"/>
    <s v="CAUS. APORTE S.S. JUN."/>
    <s v="06/30/2019"/>
    <n v="91033.600000000006"/>
    <n v="0"/>
    <n v="91033.600000000006"/>
    <x v="5"/>
    <s v="Costos"/>
  </r>
  <r>
    <s v="2019"/>
    <x v="5"/>
    <s v="30"/>
    <x v="0"/>
    <s v="000000069"/>
    <s v="000000000"/>
    <n v="6105106901"/>
    <s v="APORTES A ENT. PROM. SALUD    "/>
    <s v="  800088702"/>
    <s v="EPS SURA"/>
    <s v="80999002            "/>
    <x v="1"/>
    <m/>
    <m/>
    <m/>
    <s v="005328"/>
    <s v="CAUS. APORTE S.S. JUN."/>
    <s v="06/30/2019"/>
    <n v="81011.199999999997"/>
    <n v="0"/>
    <n v="81011.199999999997"/>
    <x v="5"/>
    <s v="Costos"/>
  </r>
  <r>
    <s v="2019"/>
    <x v="6"/>
    <s v="31"/>
    <x v="0"/>
    <s v="000000070"/>
    <s v="000000000"/>
    <n v="6105106901"/>
    <s v="APORTES A ENT. PROM. SALUD    "/>
    <s v="  800088702"/>
    <s v="EPS SURA"/>
    <s v="80999002            "/>
    <x v="1"/>
    <m/>
    <m/>
    <m/>
    <s v="005728"/>
    <s v="CAUS. APORTE S.S. JUL."/>
    <s v="07/31/2019"/>
    <n v="81196"/>
    <n v="0"/>
    <n v="81196"/>
    <x v="5"/>
    <s v="Costos"/>
  </r>
  <r>
    <s v="2019"/>
    <x v="10"/>
    <s v="31"/>
    <x v="0"/>
    <s v="000000071"/>
    <s v="000000000"/>
    <n v="6105106901"/>
    <s v="APORTES A ENT. PROM. SALUD    "/>
    <s v="  800088702"/>
    <s v="EPS SURA"/>
    <s v="80999002            "/>
    <x v="1"/>
    <m/>
    <m/>
    <m/>
    <s v="004616"/>
    <s v="CAUS. APORTE S.S. AGO."/>
    <s v="08/31/2019"/>
    <n v="81011.199999999997"/>
    <n v="0"/>
    <n v="81011.199999999997"/>
    <x v="5"/>
    <s v="Costos"/>
  </r>
  <r>
    <s v="2019"/>
    <x v="7"/>
    <s v="30"/>
    <x v="0"/>
    <s v="000000072"/>
    <s v="000000000"/>
    <n v="6105106901"/>
    <s v="APORTES A ENT. PROM. SALUD    "/>
    <s v="  800088702"/>
    <s v="EPS SURA"/>
    <s v="80999002            "/>
    <x v="1"/>
    <m/>
    <m/>
    <m/>
    <s v="005513"/>
    <s v="CAUS. APORTE S.S. SEPT."/>
    <s v="09/30/2019"/>
    <n v="79820.800000000003"/>
    <n v="0"/>
    <n v="79820.800000000003"/>
    <x v="5"/>
    <s v="Costos"/>
  </r>
  <r>
    <s v="2019"/>
    <x v="11"/>
    <s v="31"/>
    <x v="0"/>
    <s v="000000073"/>
    <s v="000000000"/>
    <n v="6105106901"/>
    <s v="APORTES A ENT. PROM. SALUD    "/>
    <s v="  800088702"/>
    <s v="EPS SURA"/>
    <s v="80999002            "/>
    <x v="1"/>
    <m/>
    <m/>
    <m/>
    <s v="006143"/>
    <s v="CAUS. APORTE S.S. OCT."/>
    <s v="10/31/2019"/>
    <n v="204883.4"/>
    <n v="0"/>
    <n v="204883.4"/>
    <x v="5"/>
    <s v="Costos"/>
  </r>
  <r>
    <s v="2019"/>
    <x v="11"/>
    <s v="31"/>
    <x v="0"/>
    <s v="000000073"/>
    <s v="000000000"/>
    <n v="6105106901"/>
    <s v="APORTES A ENT. PROM. SALUD    "/>
    <s v="  800088702"/>
    <s v="EPS SURA"/>
    <s v="80999002            "/>
    <x v="1"/>
    <m/>
    <m/>
    <m/>
    <s v="006145"/>
    <s v="CAUS. APORTE S.S. OCT."/>
    <s v="10/31/2019"/>
    <n v="82361.600000000006"/>
    <n v="0"/>
    <n v="82361.600000000006"/>
    <x v="5"/>
    <s v="Costos"/>
  </r>
  <r>
    <s v="2019"/>
    <x v="8"/>
    <s v="30"/>
    <x v="0"/>
    <s v="000000074"/>
    <s v="000000000"/>
    <n v="6105106901"/>
    <s v="APORTES A ENT. PROM. SALUD    "/>
    <s v="  800088702"/>
    <s v="EPS SURA"/>
    <s v="80999002            "/>
    <x v="1"/>
    <m/>
    <m/>
    <m/>
    <s v="005776"/>
    <s v="CAUS. APORTE S.S. NOV."/>
    <s v="11/30/2019"/>
    <n v="173306.6"/>
    <n v="0"/>
    <n v="173306.6"/>
    <x v="5"/>
    <s v="Costos"/>
  </r>
  <r>
    <s v="2019"/>
    <x v="8"/>
    <s v="30"/>
    <x v="0"/>
    <s v="000000074"/>
    <s v="000000000"/>
    <n v="6105106901"/>
    <s v="APORTES A ENT. PROM. SALUD    "/>
    <s v="  800088702"/>
    <s v="EPS SURA"/>
    <s v="80999002            "/>
    <x v="1"/>
    <m/>
    <m/>
    <m/>
    <s v="005778"/>
    <s v="CAUS. APORTE S.S. NOV."/>
    <s v="11/30/2019"/>
    <n v="89120"/>
    <n v="0"/>
    <n v="89120"/>
    <x v="5"/>
    <s v="Costos"/>
  </r>
  <r>
    <s v="2019"/>
    <x v="9"/>
    <s v="31"/>
    <x v="0"/>
    <s v="000000075"/>
    <s v="000000000"/>
    <n v="6105106901"/>
    <s v="APORTES A ENT. PROM. SALUD    "/>
    <s v="  800088702"/>
    <s v="EPS SURA"/>
    <s v="80999002            "/>
    <x v="1"/>
    <m/>
    <m/>
    <m/>
    <s v="002344"/>
    <s v="CAUS. APORTE S.S. DIC."/>
    <s v="12/31/2019"/>
    <n v="173221.6"/>
    <n v="0"/>
    <n v="173221.6"/>
    <x v="5"/>
    <s v="Costos"/>
  </r>
  <r>
    <s v="2019"/>
    <x v="9"/>
    <s v="31"/>
    <x v="0"/>
    <s v="000000075"/>
    <s v="000000000"/>
    <n v="6105106901"/>
    <s v="APORTES A ENT. PROM. SALUD    "/>
    <s v="  800088702"/>
    <s v="EPS SURA"/>
    <s v="80999002            "/>
    <x v="1"/>
    <m/>
    <m/>
    <m/>
    <s v="002346"/>
    <s v="CAUS. APORTE S.S. DIC."/>
    <s v="12/31/2019"/>
    <n v="89200"/>
    <n v="0"/>
    <n v="89200"/>
    <x v="5"/>
    <s v="Costos"/>
  </r>
  <r>
    <s v="2019"/>
    <x v="0"/>
    <s v="31"/>
    <x v="0"/>
    <s v="000000064"/>
    <s v="000000000"/>
    <n v="6105107001"/>
    <s v="APORTES A FOND. DE PENSION    "/>
    <s v="  800229739"/>
    <s v="PROTECCION"/>
    <s v="80999002            "/>
    <x v="1"/>
    <m/>
    <m/>
    <m/>
    <s v="007234"/>
    <s v="CAUS. APORTE S.S. ENE."/>
    <s v="01/31/2019"/>
    <n v="107888"/>
    <n v="0"/>
    <n v="107888"/>
    <x v="5"/>
    <s v="Costos"/>
  </r>
  <r>
    <s v="2019"/>
    <x v="0"/>
    <s v="31"/>
    <x v="0"/>
    <s v="000000064"/>
    <s v="000000000"/>
    <n v="6105107001"/>
    <s v="APORTES A FOND. DE PENSION    "/>
    <s v="  800229739"/>
    <s v="PROTECCION"/>
    <s v="80999002            "/>
    <x v="1"/>
    <m/>
    <m/>
    <m/>
    <s v="007236"/>
    <s v="CAUS. APORTE S.S. ENE."/>
    <s v="01/31/2019"/>
    <n v="107888"/>
    <n v="0"/>
    <n v="107888"/>
    <x v="5"/>
    <s v="Costos"/>
  </r>
  <r>
    <s v="2019"/>
    <x v="1"/>
    <s v="28"/>
    <x v="0"/>
    <s v="000000065"/>
    <s v="000000000"/>
    <n v="6105107001"/>
    <s v="APORTES A FOND. DE PENSION    "/>
    <s v="  800229739"/>
    <s v="PROTECCION"/>
    <s v="80999002            "/>
    <x v="1"/>
    <m/>
    <m/>
    <m/>
    <s v="005517"/>
    <s v="CAUS. APORTE S.S. FEB."/>
    <s v="02/28/2019"/>
    <n v="107888"/>
    <n v="0"/>
    <n v="107888"/>
    <x v="5"/>
    <s v="Costos"/>
  </r>
  <r>
    <s v="2019"/>
    <x v="1"/>
    <s v="28"/>
    <x v="0"/>
    <s v="000000065"/>
    <s v="000000000"/>
    <n v="6105107001"/>
    <s v="APORTES A FOND. DE PENSION    "/>
    <s v="  800229739"/>
    <s v="PROTECCION"/>
    <s v="80999002            "/>
    <x v="1"/>
    <m/>
    <m/>
    <m/>
    <s v="005519"/>
    <s v="CAUS. APORTE S.S. FEB."/>
    <s v="02/28/2019"/>
    <n v="107968"/>
    <n v="0"/>
    <n v="107968"/>
    <x v="5"/>
    <s v="Costos"/>
  </r>
  <r>
    <s v="2019"/>
    <x v="2"/>
    <s v="31"/>
    <x v="0"/>
    <s v="000000066"/>
    <s v="000000000"/>
    <n v="6105107001"/>
    <s v="APORTES A FOND. DE PENSION    "/>
    <s v="  800229739"/>
    <s v="PROTECCION"/>
    <s v="80999002            "/>
    <x v="1"/>
    <m/>
    <m/>
    <m/>
    <s v="005473"/>
    <s v="CAUS. APORTE S.S. MZO."/>
    <s v="03/31/2019"/>
    <n v="158303.20000000001"/>
    <n v="0"/>
    <n v="158303.20000000001"/>
    <x v="5"/>
    <s v="Costos"/>
  </r>
  <r>
    <s v="2019"/>
    <x v="2"/>
    <s v="31"/>
    <x v="0"/>
    <s v="000000066"/>
    <s v="000000000"/>
    <n v="6105107001"/>
    <s v="APORTES A FOND. DE PENSION    "/>
    <s v="  800229739"/>
    <s v="PROTECCION"/>
    <s v="80999002            "/>
    <x v="1"/>
    <m/>
    <m/>
    <m/>
    <s v="005475"/>
    <s v="CAUS. APORTE S.S. MZO."/>
    <s v="03/31/2019"/>
    <n v="142383.20000000001"/>
    <n v="0"/>
    <n v="142383.20000000001"/>
    <x v="5"/>
    <s v="Costos"/>
  </r>
  <r>
    <s v="2019"/>
    <x v="3"/>
    <s v="30"/>
    <x v="0"/>
    <s v="000000067"/>
    <s v="000000000"/>
    <n v="6105107001"/>
    <s v="APORTES A FOND. DE PENSION    "/>
    <s v="  800229739"/>
    <s v="PROTECCION"/>
    <s v="80999002            "/>
    <x v="1"/>
    <m/>
    <m/>
    <m/>
    <s v="005854"/>
    <s v="CAUS. APORTE S.S. ABR."/>
    <s v="04/30/2019"/>
    <n v="114371.2"/>
    <n v="0"/>
    <n v="114371.2"/>
    <x v="5"/>
    <s v="Costos"/>
  </r>
  <r>
    <s v="2019"/>
    <x v="3"/>
    <s v="30"/>
    <x v="0"/>
    <s v="000000067"/>
    <s v="000000000"/>
    <n v="6105107001"/>
    <s v="APORTES A FOND. DE PENSION    "/>
    <s v="  800229739"/>
    <s v="PROTECCION"/>
    <s v="80999002            "/>
    <x v="1"/>
    <m/>
    <m/>
    <m/>
    <s v="005856"/>
    <s v="CAUS. APORTE S.S. ABR."/>
    <s v="04/30/2019"/>
    <n v="114451.2"/>
    <n v="0"/>
    <n v="114451.2"/>
    <x v="5"/>
    <s v="Costos"/>
  </r>
  <r>
    <s v="2019"/>
    <x v="4"/>
    <s v="31"/>
    <x v="0"/>
    <s v="000000068"/>
    <s v="000000000"/>
    <n v="6105107001"/>
    <s v="APORTES A FOND. DE PENSION    "/>
    <s v="  800229739"/>
    <s v="PROTECCION"/>
    <s v="80999002            "/>
    <x v="1"/>
    <m/>
    <m/>
    <m/>
    <s v="003209"/>
    <s v="CAUS. APORTE S.S. MAY."/>
    <s v="05/31/2019"/>
    <n v="114371.2"/>
    <n v="0"/>
    <n v="114371.2"/>
    <x v="5"/>
    <s v="Costos"/>
  </r>
  <r>
    <s v="2019"/>
    <x v="4"/>
    <s v="31"/>
    <x v="0"/>
    <s v="000000068"/>
    <s v="000000000"/>
    <n v="6105107001"/>
    <s v="APORTES A FOND. DE PENSION    "/>
    <s v="  800229739"/>
    <s v="PROTECCION"/>
    <s v="80999002            "/>
    <x v="1"/>
    <m/>
    <m/>
    <m/>
    <s v="003211"/>
    <s v="CAUS. APORTE S.S. MAY."/>
    <s v="05/31/2019"/>
    <n v="114531.2"/>
    <n v="0"/>
    <n v="114531.2"/>
    <x v="5"/>
    <s v="Costos"/>
  </r>
  <r>
    <s v="2019"/>
    <x v="5"/>
    <s v="30"/>
    <x v="0"/>
    <s v="000000069"/>
    <s v="000000000"/>
    <n v="6105107001"/>
    <s v="APORTES A FOND. DE PENSION    "/>
    <s v="  800229739"/>
    <s v="PROTECCION"/>
    <s v="80999002            "/>
    <x v="1"/>
    <m/>
    <m/>
    <m/>
    <s v="005404"/>
    <s v="CAUS. APORTE S.S. JUN."/>
    <s v="06/30/2019"/>
    <n v="127993.60000000001"/>
    <n v="0"/>
    <n v="127993.60000000001"/>
    <x v="5"/>
    <s v="Costos"/>
  </r>
  <r>
    <s v="2019"/>
    <x v="5"/>
    <s v="30"/>
    <x v="0"/>
    <s v="000000069"/>
    <s v="000000000"/>
    <n v="6105107001"/>
    <s v="APORTES A FOND. DE PENSION    "/>
    <s v="  800229739"/>
    <s v="PROTECCION"/>
    <s v="80999002            "/>
    <x v="1"/>
    <m/>
    <m/>
    <m/>
    <s v="005406"/>
    <s v="CAUS. APORTE S.S. JUN."/>
    <s v="06/30/2019"/>
    <n v="114371.2"/>
    <n v="0"/>
    <n v="114371.2"/>
    <x v="5"/>
    <s v="Costos"/>
  </r>
  <r>
    <s v="2019"/>
    <x v="6"/>
    <s v="31"/>
    <x v="0"/>
    <s v="000000070"/>
    <s v="000000000"/>
    <n v="6105107001"/>
    <s v="APORTES A FOND. DE PENSION    "/>
    <s v="  800229739"/>
    <s v="PROTECCION"/>
    <s v="80999002            "/>
    <x v="1"/>
    <m/>
    <m/>
    <m/>
    <s v="005804"/>
    <s v="CAUS. APORTE S.S. JUL."/>
    <s v="07/31/2019"/>
    <n v="114636"/>
    <n v="0"/>
    <n v="114636"/>
    <x v="5"/>
    <s v="Costos"/>
  </r>
  <r>
    <s v="2019"/>
    <x v="10"/>
    <s v="31"/>
    <x v="0"/>
    <s v="000000071"/>
    <s v="000000000"/>
    <n v="6105107001"/>
    <s v="APORTES A FOND. DE PENSION    "/>
    <s v="  800229739"/>
    <s v="PROTECCION"/>
    <s v="80999002            "/>
    <x v="1"/>
    <m/>
    <m/>
    <m/>
    <s v="004692"/>
    <s v="CAUS. APORTE S.S. AGO."/>
    <s v="08/31/2019"/>
    <n v="114371.2"/>
    <n v="0"/>
    <n v="114371.2"/>
    <x v="5"/>
    <s v="Costos"/>
  </r>
  <r>
    <s v="2019"/>
    <x v="7"/>
    <s v="30"/>
    <x v="0"/>
    <s v="000000072"/>
    <s v="000000000"/>
    <n v="6105107001"/>
    <s v="APORTES A FOND. DE PENSION    "/>
    <s v="  800229739"/>
    <s v="PROTECCION"/>
    <s v="80999002            "/>
    <x v="1"/>
    <m/>
    <m/>
    <m/>
    <s v="005589"/>
    <s v="CAUS. APORTE S.S. SEPT."/>
    <s v="09/30/2019"/>
    <n v="113100.8"/>
    <n v="0"/>
    <n v="113100.8"/>
    <x v="5"/>
    <s v="Costos"/>
  </r>
  <r>
    <s v="2019"/>
    <x v="11"/>
    <s v="31"/>
    <x v="0"/>
    <s v="000000073"/>
    <s v="000000000"/>
    <n v="6105107001"/>
    <s v="APORTES A FOND. DE PENSION    "/>
    <s v="  800229739"/>
    <s v="PROTECCION"/>
    <s v="80999002            "/>
    <x v="1"/>
    <m/>
    <m/>
    <m/>
    <s v="006221"/>
    <s v="CAUS. APORTE S.S. OCT."/>
    <s v="10/31/2019"/>
    <n v="273404.59999999998"/>
    <n v="0"/>
    <n v="273404.59999999998"/>
    <x v="5"/>
    <s v="Costos"/>
  </r>
  <r>
    <s v="2019"/>
    <x v="11"/>
    <s v="31"/>
    <x v="0"/>
    <s v="000000073"/>
    <s v="000000000"/>
    <n v="6105107001"/>
    <s v="APORTES A FOND. DE PENSION    "/>
    <s v="  800229739"/>
    <s v="PROTECCION"/>
    <s v="80999002            "/>
    <x v="1"/>
    <m/>
    <m/>
    <m/>
    <s v="006223"/>
    <s v="CAUS. APORTE S.S. OCT."/>
    <s v="10/31/2019"/>
    <n v="111275.2"/>
    <n v="0"/>
    <n v="111275.2"/>
    <x v="5"/>
    <s v="Costos"/>
  </r>
  <r>
    <s v="2019"/>
    <x v="8"/>
    <s v="30"/>
    <x v="0"/>
    <s v="000000074"/>
    <s v="000000000"/>
    <n v="6105107001"/>
    <s v="APORTES A FOND. DE PENSION    "/>
    <s v="  800229739"/>
    <s v="PROTECCION"/>
    <s v="80999002            "/>
    <x v="1"/>
    <m/>
    <m/>
    <m/>
    <s v="005855"/>
    <s v="CAUS. APORTE S.S. NOV."/>
    <s v="11/30/2019"/>
    <n v="242751.6"/>
    <n v="0"/>
    <n v="242751.6"/>
    <x v="5"/>
    <s v="Costos"/>
  </r>
  <r>
    <s v="2019"/>
    <x v="8"/>
    <s v="30"/>
    <x v="0"/>
    <s v="000000074"/>
    <s v="000000000"/>
    <n v="6105107001"/>
    <s v="APORTES A FOND. DE PENSION    "/>
    <s v="  800229739"/>
    <s v="PROTECCION"/>
    <s v="80999002            "/>
    <x v="1"/>
    <m/>
    <m/>
    <m/>
    <s v="005857"/>
    <s v="CAUS. APORTE S.S. NOV."/>
    <s v="11/30/2019"/>
    <n v="125760"/>
    <n v="0"/>
    <n v="125760"/>
    <x v="5"/>
    <s v="Costos"/>
  </r>
  <r>
    <s v="2019"/>
    <x v="9"/>
    <s v="31"/>
    <x v="0"/>
    <s v="000000075"/>
    <s v="000000000"/>
    <n v="6105107001"/>
    <s v="APORTES A FOND. DE PENSION    "/>
    <s v="  800229739"/>
    <s v="PROTECCION"/>
    <s v="80999002            "/>
    <x v="1"/>
    <m/>
    <m/>
    <m/>
    <s v="002424"/>
    <s v="CAUS. APORTE S.S. DIC."/>
    <s v="12/31/2019"/>
    <n v="242581.6"/>
    <n v="0"/>
    <n v="242581.6"/>
    <x v="5"/>
    <s v="Costos"/>
  </r>
  <r>
    <s v="2019"/>
    <x v="9"/>
    <s v="31"/>
    <x v="0"/>
    <s v="000000075"/>
    <s v="000000000"/>
    <n v="6105107001"/>
    <s v="APORTES A FOND. DE PENSION    "/>
    <s v="  800229739"/>
    <s v="PROTECCION"/>
    <s v="80999002            "/>
    <x v="1"/>
    <m/>
    <m/>
    <m/>
    <s v="002426"/>
    <s v="CAUS. APORTE S.S. DIC."/>
    <s v="12/31/2019"/>
    <n v="125840"/>
    <n v="0"/>
    <n v="125840"/>
    <x v="5"/>
    <s v="Costos"/>
  </r>
  <r>
    <s v="2019"/>
    <x v="0"/>
    <s v="31"/>
    <x v="0"/>
    <s v="000000064"/>
    <s v="000000000"/>
    <n v="6105107201"/>
    <s v="APORTES CAJAS DE COMP.        "/>
    <s v="  890900842"/>
    <s v="CAJA DE COMPENSACION  FAMILIAR"/>
    <s v="80999002            "/>
    <x v="1"/>
    <m/>
    <m/>
    <m/>
    <s v="007282"/>
    <s v="CAUS. APORTE S.S. ENE."/>
    <s v="01/31/2019"/>
    <n v="36000"/>
    <n v="0"/>
    <n v="36000"/>
    <x v="5"/>
    <s v="Costos"/>
  </r>
  <r>
    <s v="2019"/>
    <x v="1"/>
    <s v="28"/>
    <x v="0"/>
    <s v="000000065"/>
    <s v="000000000"/>
    <n v="6105107201"/>
    <s v="APORTES CAJAS DE COMP.        "/>
    <s v="  890900842"/>
    <s v="CAJA DE COMPENSACION  FAMILIAR"/>
    <s v="80999002            "/>
    <x v="1"/>
    <m/>
    <m/>
    <m/>
    <s v="005567"/>
    <s v="CAUS. APORTE S.S. FEB."/>
    <s v="02/28/2019"/>
    <n v="26400"/>
    <n v="0"/>
    <n v="26400"/>
    <x v="5"/>
    <s v="Costos"/>
  </r>
  <r>
    <s v="2019"/>
    <x v="2"/>
    <s v="31"/>
    <x v="0"/>
    <s v="000000066"/>
    <s v="000000000"/>
    <n v="6105107201"/>
    <s v="APORTES CAJAS DE COMP.        "/>
    <s v="  890900842"/>
    <s v="CAJA DE COMPENSACION  FAMILIAR"/>
    <s v="80999002            "/>
    <x v="1"/>
    <m/>
    <m/>
    <m/>
    <s v="005523"/>
    <s v="CAUS. APORTE S.S. MZO."/>
    <s v="03/31/2019"/>
    <n v="68400"/>
    <n v="0"/>
    <n v="68400"/>
    <x v="5"/>
    <s v="Costos"/>
  </r>
  <r>
    <s v="2019"/>
    <x v="3"/>
    <s v="30"/>
    <x v="0"/>
    <s v="000000067"/>
    <s v="000000000"/>
    <n v="6105107201"/>
    <s v="APORTES CAJAS DE COMP.        "/>
    <s v="  890900842"/>
    <s v="CAJA DE COMPENSACION  FAMILIAR"/>
    <s v="80999002            "/>
    <x v="1"/>
    <m/>
    <m/>
    <m/>
    <s v="005904"/>
    <s v="CAUS. APORTE S.S. ABR."/>
    <s v="04/30/2019"/>
    <n v="56000"/>
    <n v="0"/>
    <n v="56000"/>
    <x v="5"/>
    <s v="Costos"/>
  </r>
  <r>
    <s v="2019"/>
    <x v="4"/>
    <s v="31"/>
    <x v="0"/>
    <s v="000000068"/>
    <s v="000000000"/>
    <n v="6105107201"/>
    <s v="APORTES CAJAS DE COMP.        "/>
    <s v="  890900842"/>
    <s v="CAJA DE COMPENSACION  FAMILIAR"/>
    <s v="80999002            "/>
    <x v="1"/>
    <m/>
    <m/>
    <m/>
    <s v="003259"/>
    <s v="CAUS. APORTE S.S. MAY."/>
    <s v="05/31/2019"/>
    <n v="57280"/>
    <n v="0"/>
    <n v="57280"/>
    <x v="5"/>
    <s v="Costos"/>
  </r>
  <r>
    <s v="2019"/>
    <x v="5"/>
    <s v="30"/>
    <x v="0"/>
    <s v="000000069"/>
    <s v="000000000"/>
    <n v="6105107201"/>
    <s v="APORTES CAJAS DE COMP.        "/>
    <s v="  890900842"/>
    <s v="CAJA DE COMPENSACION  FAMILIAR"/>
    <s v="80999002            "/>
    <x v="1"/>
    <m/>
    <m/>
    <m/>
    <s v="005454"/>
    <s v="CAUS. APORTE S.S. JUN."/>
    <s v="06/30/2019"/>
    <n v="80400"/>
    <n v="0"/>
    <n v="80400"/>
    <x v="5"/>
    <s v="Costos"/>
  </r>
  <r>
    <s v="2019"/>
    <x v="6"/>
    <s v="31"/>
    <x v="0"/>
    <s v="000000070"/>
    <s v="000000000"/>
    <n v="6105107201"/>
    <s v="APORTES CAJAS DE COMP.        "/>
    <s v="  890900842"/>
    <s v="CAJA DE COMPENSACION  FAMILIAR"/>
    <s v="80999002            "/>
    <x v="1"/>
    <m/>
    <m/>
    <m/>
    <s v="005851"/>
    <s v="CAUS. APORTE S.S. JUL."/>
    <s v="07/31/2019"/>
    <n v="34400"/>
    <n v="0"/>
    <n v="34400"/>
    <x v="5"/>
    <s v="Costos"/>
  </r>
  <r>
    <s v="2019"/>
    <x v="10"/>
    <s v="31"/>
    <x v="0"/>
    <s v="000000071"/>
    <s v="000000000"/>
    <n v="6105107201"/>
    <s v="APORTES CAJAS DE COMP.        "/>
    <s v="  890900842"/>
    <s v="CAJA DE COMPENSACION  FAMILIAR"/>
    <s v="80999002            "/>
    <x v="1"/>
    <m/>
    <m/>
    <m/>
    <s v="004739"/>
    <s v="CAUS. APORTE S.S. AGO."/>
    <s v="08/31/2019"/>
    <n v="34320"/>
    <n v="0"/>
    <n v="34320"/>
    <x v="5"/>
    <s v="Costos"/>
  </r>
  <r>
    <s v="2019"/>
    <x v="7"/>
    <s v="30"/>
    <x v="0"/>
    <s v="000000072"/>
    <s v="000000000"/>
    <n v="6105107201"/>
    <s v="APORTES CAJAS DE COMP.        "/>
    <s v="  890900842"/>
    <s v="CAJA DE COMPENSACION  FAMILIAR"/>
    <s v="80999002            "/>
    <x v="1"/>
    <m/>
    <m/>
    <m/>
    <s v="005636"/>
    <s v="CAUS. APORTE S.S. SEPT."/>
    <s v="09/30/2019"/>
    <n v="38240"/>
    <n v="0"/>
    <n v="38240"/>
    <x v="5"/>
    <s v="Costos"/>
  </r>
  <r>
    <s v="2019"/>
    <x v="11"/>
    <s v="31"/>
    <x v="0"/>
    <s v="000000073"/>
    <s v="000000000"/>
    <n v="6105107201"/>
    <s v="APORTES CAJAS DE COMP.        "/>
    <s v="  890900842"/>
    <s v="CAJA DE COMPENSACION  FAMILIAR"/>
    <s v="80999002            "/>
    <x v="1"/>
    <m/>
    <m/>
    <m/>
    <s v="006271"/>
    <s v="CAUS. APORTE S.S. OCT."/>
    <s v="10/31/2019"/>
    <n v="95120"/>
    <n v="0"/>
    <n v="95120"/>
    <x v="5"/>
    <s v="Costos"/>
  </r>
  <r>
    <s v="2019"/>
    <x v="8"/>
    <s v="30"/>
    <x v="0"/>
    <s v="000000074"/>
    <s v="000000000"/>
    <n v="6105107201"/>
    <s v="APORTES CAJAS DE COMP.        "/>
    <s v="  890900842"/>
    <s v="CAJA DE COMPENSACION  FAMILIAR"/>
    <s v="80999002            "/>
    <x v="1"/>
    <m/>
    <m/>
    <m/>
    <s v="005905"/>
    <s v="CAUS. APORTE S.S. NOV."/>
    <s v="11/30/2019"/>
    <n v="62560"/>
    <n v="0"/>
    <n v="62560"/>
    <x v="5"/>
    <s v="Costos"/>
  </r>
  <r>
    <s v="2019"/>
    <x v="9"/>
    <s v="31"/>
    <x v="0"/>
    <s v="000000075"/>
    <s v="000000000"/>
    <n v="6105107201"/>
    <s v="APORTES CAJAS DE COMP.        "/>
    <s v="  890900842"/>
    <s v="CAJA DE COMPENSACION  FAMILIAR"/>
    <s v="80999002            "/>
    <x v="1"/>
    <m/>
    <m/>
    <m/>
    <s v="002475"/>
    <s v="CAUS. APORTE S.S. DIC."/>
    <s v="12/31/2019"/>
    <n v="95045"/>
    <n v="0"/>
    <n v="95045"/>
    <x v="5"/>
    <s v="Costos"/>
  </r>
  <r>
    <s v="2019"/>
    <x v="0"/>
    <s v="31"/>
    <x v="0"/>
    <s v="000000064"/>
    <s v="000000000"/>
    <n v="6105107501"/>
    <s v="APORTES ICBF                  "/>
    <s v="  899999239"/>
    <s v="INSTITUTO COLOMBIANO DE BIEN"/>
    <s v="80999002            "/>
    <x v="1"/>
    <m/>
    <m/>
    <m/>
    <s v="007290"/>
    <s v="CAUS. APORTE S.S. ENE."/>
    <s v="01/31/2019"/>
    <n v="27040"/>
    <n v="0"/>
    <n v="27040"/>
    <x v="5"/>
    <s v="Costos"/>
  </r>
  <r>
    <s v="2019"/>
    <x v="1"/>
    <s v="28"/>
    <x v="0"/>
    <s v="000000065"/>
    <s v="000000000"/>
    <n v="6105107501"/>
    <s v="APORTES ICBF                  "/>
    <s v="  899999239"/>
    <s v="INSTITUTO COLOMBIANO DE BIEN"/>
    <s v="80999002            "/>
    <x v="1"/>
    <m/>
    <m/>
    <m/>
    <s v="005575"/>
    <s v="CAUS. APORTE S.S. FEB."/>
    <s v="02/28/2019"/>
    <n v="19920"/>
    <n v="0"/>
    <n v="19920"/>
    <x v="5"/>
    <s v="Costos"/>
  </r>
  <r>
    <s v="2019"/>
    <x v="2"/>
    <s v="31"/>
    <x v="0"/>
    <s v="000000066"/>
    <s v="000000000"/>
    <n v="6105107501"/>
    <s v="APORTES ICBF                  "/>
    <s v="  899999239"/>
    <s v="INSTITUTO COLOMBIANO DE BIEN"/>
    <s v="80999002            "/>
    <x v="1"/>
    <m/>
    <m/>
    <m/>
    <s v="005531"/>
    <s v="CAUS. APORTE S.S. MZO."/>
    <s v="03/31/2019"/>
    <n v="51360"/>
    <n v="0"/>
    <n v="51360"/>
    <x v="5"/>
    <s v="Costos"/>
  </r>
  <r>
    <s v="2019"/>
    <x v="3"/>
    <s v="30"/>
    <x v="0"/>
    <s v="000000067"/>
    <s v="000000000"/>
    <n v="6105107501"/>
    <s v="APORTES ICBF                  "/>
    <s v="  899999239"/>
    <s v="INSTITUTO COLOMBIANO DE BIEN"/>
    <s v="80999002            "/>
    <x v="1"/>
    <m/>
    <m/>
    <m/>
    <s v="005912"/>
    <s v="CAUS. APORTE S.S. ABR."/>
    <s v="04/30/2019"/>
    <n v="42000"/>
    <n v="0"/>
    <n v="42000"/>
    <x v="5"/>
    <s v="Costos"/>
  </r>
  <r>
    <s v="2019"/>
    <x v="4"/>
    <s v="31"/>
    <x v="0"/>
    <s v="000000068"/>
    <s v="000000000"/>
    <n v="6105107501"/>
    <s v="APORTES ICBF                  "/>
    <s v="  899999239"/>
    <s v="INSTITUTO COLOMBIANO DE BIEN"/>
    <s v="80999002            "/>
    <x v="1"/>
    <m/>
    <m/>
    <m/>
    <s v="003267"/>
    <s v="CAUS. APORTE S.S. MAY."/>
    <s v="05/31/2019"/>
    <n v="42960"/>
    <n v="0"/>
    <n v="42960"/>
    <x v="5"/>
    <s v="Costos"/>
  </r>
  <r>
    <s v="2019"/>
    <x v="5"/>
    <s v="30"/>
    <x v="0"/>
    <s v="000000069"/>
    <s v="000000000"/>
    <n v="6105107501"/>
    <s v="APORTES ICBF                  "/>
    <s v="  899999239"/>
    <s v="INSTITUTO COLOMBIANO DE BIEN"/>
    <s v="80999002            "/>
    <x v="1"/>
    <m/>
    <m/>
    <m/>
    <s v="005462"/>
    <s v="CAUS. APORTE S.S. JUN."/>
    <s v="06/30/2019"/>
    <n v="60320"/>
    <n v="0"/>
    <n v="60320"/>
    <x v="5"/>
    <s v="Costos"/>
  </r>
  <r>
    <s v="2019"/>
    <x v="6"/>
    <s v="31"/>
    <x v="0"/>
    <s v="000000070"/>
    <s v="000000000"/>
    <n v="6105107501"/>
    <s v="APORTES ICBF                  "/>
    <s v="  899999239"/>
    <s v="INSTITUTO COLOMBIANO DE BIEN"/>
    <s v="80999002            "/>
    <x v="1"/>
    <m/>
    <m/>
    <m/>
    <s v="005859"/>
    <s v="CAUS. APORTE S.S. JUL."/>
    <s v="07/31/2019"/>
    <n v="25840"/>
    <n v="0"/>
    <n v="25840"/>
    <x v="5"/>
    <s v="Costos"/>
  </r>
  <r>
    <s v="2019"/>
    <x v="10"/>
    <s v="31"/>
    <x v="0"/>
    <s v="000000071"/>
    <s v="000000000"/>
    <n v="6105107501"/>
    <s v="APORTES ICBF                  "/>
    <s v="  899999239"/>
    <s v="INSTITUTO COLOMBIANO DE BIEN"/>
    <s v="80999002            "/>
    <x v="1"/>
    <m/>
    <m/>
    <m/>
    <s v="004747"/>
    <s v="CAUS. APORTE S.S. AGO."/>
    <s v="08/31/2019"/>
    <n v="25760"/>
    <n v="0"/>
    <n v="25760"/>
    <x v="5"/>
    <s v="Costos"/>
  </r>
  <r>
    <s v="2019"/>
    <x v="7"/>
    <s v="30"/>
    <x v="0"/>
    <s v="000000072"/>
    <s v="000000000"/>
    <n v="6105107501"/>
    <s v="APORTES ICBF                  "/>
    <s v="  899999239"/>
    <s v="INSTITUTO COLOMBIANO DE BIEN"/>
    <s v="80999002            "/>
    <x v="1"/>
    <m/>
    <m/>
    <m/>
    <s v="005644"/>
    <s v="CAUS. APORTE S.S. SEPT."/>
    <s v="09/30/2019"/>
    <n v="28640"/>
    <n v="0"/>
    <n v="28640"/>
    <x v="5"/>
    <s v="Costos"/>
  </r>
  <r>
    <s v="2019"/>
    <x v="11"/>
    <s v="31"/>
    <x v="0"/>
    <s v="000000073"/>
    <s v="000000000"/>
    <n v="6105107501"/>
    <s v="APORTES ICBF                  "/>
    <s v="  899999239"/>
    <s v="INSTITUTO COLOMBIANO DE BIEN"/>
    <s v="80999002            "/>
    <x v="1"/>
    <m/>
    <m/>
    <m/>
    <s v="006279"/>
    <s v="CAUS. APORTE S.S. OCT."/>
    <s v="10/31/2019"/>
    <n v="71340"/>
    <n v="0"/>
    <n v="71340"/>
    <x v="5"/>
    <s v="Costos"/>
  </r>
  <r>
    <s v="2019"/>
    <x v="8"/>
    <s v="30"/>
    <x v="0"/>
    <s v="000000074"/>
    <s v="000000000"/>
    <n v="6105107501"/>
    <s v="APORTES ICBF                  "/>
    <s v="  899999239"/>
    <s v="INSTITUTO COLOMBIANO DE BIEN"/>
    <s v="80999002            "/>
    <x v="1"/>
    <m/>
    <m/>
    <m/>
    <s v="005913"/>
    <s v="CAUS. APORTE S.S. NOV."/>
    <s v="11/30/2019"/>
    <n v="46920"/>
    <n v="0"/>
    <n v="46920"/>
    <x v="5"/>
    <s v="Costos"/>
  </r>
  <r>
    <s v="2019"/>
    <x v="9"/>
    <s v="31"/>
    <x v="0"/>
    <s v="000000075"/>
    <s v="000000000"/>
    <n v="6105107501"/>
    <s v="APORTES ICBF                  "/>
    <s v="  899999239"/>
    <s v="INSTITUTO COLOMBIANO DE BIEN"/>
    <s v="80999002            "/>
    <x v="1"/>
    <m/>
    <m/>
    <m/>
    <s v="002483"/>
    <s v="CAUS. APORTE S.S. DIC."/>
    <s v="12/31/2019"/>
    <n v="71345"/>
    <n v="0"/>
    <n v="71345"/>
    <x v="5"/>
    <s v="Costos"/>
  </r>
  <r>
    <s v="2019"/>
    <x v="0"/>
    <s v="31"/>
    <x v="0"/>
    <s v="000000064"/>
    <s v="000000000"/>
    <n v="6105107801"/>
    <s v="APORTES SENA                  "/>
    <s v="  899999034"/>
    <s v="SENA"/>
    <s v="80999002            "/>
    <x v="1"/>
    <m/>
    <m/>
    <m/>
    <s v="007286"/>
    <s v="CAUS. APORTE S.S. ENE."/>
    <s v="01/31/2019"/>
    <n v="18000"/>
    <n v="0"/>
    <n v="18000"/>
    <x v="5"/>
    <s v="Costos"/>
  </r>
  <r>
    <s v="2019"/>
    <x v="1"/>
    <s v="28"/>
    <x v="0"/>
    <s v="000000065"/>
    <s v="000000000"/>
    <n v="6105107801"/>
    <s v="APORTES SENA                  "/>
    <s v="  899999034"/>
    <s v="SENA"/>
    <s v="80999002            "/>
    <x v="1"/>
    <m/>
    <m/>
    <m/>
    <s v="005571"/>
    <s v="CAUS. APORTE S.S. FEB."/>
    <s v="02/28/2019"/>
    <n v="13280"/>
    <n v="0"/>
    <n v="13280"/>
    <x v="5"/>
    <s v="Costos"/>
  </r>
  <r>
    <s v="2019"/>
    <x v="2"/>
    <s v="31"/>
    <x v="0"/>
    <s v="000000066"/>
    <s v="000000000"/>
    <n v="6105107801"/>
    <s v="APORTES SENA                  "/>
    <s v="  899999034"/>
    <s v="SENA"/>
    <s v="80999002            "/>
    <x v="1"/>
    <m/>
    <m/>
    <m/>
    <s v="005527"/>
    <s v="CAUS. APORTE S.S. MZO."/>
    <s v="03/31/2019"/>
    <n v="34240"/>
    <n v="0"/>
    <n v="34240"/>
    <x v="5"/>
    <s v="Costos"/>
  </r>
  <r>
    <s v="2019"/>
    <x v="3"/>
    <s v="30"/>
    <x v="0"/>
    <s v="000000067"/>
    <s v="000000000"/>
    <n v="6105107801"/>
    <s v="APORTES SENA                  "/>
    <s v="  899999034"/>
    <s v="SENA"/>
    <s v="80999002            "/>
    <x v="1"/>
    <m/>
    <m/>
    <m/>
    <s v="005908"/>
    <s v="CAUS. APORTE S.S. ABR."/>
    <s v="04/30/2019"/>
    <n v="28080"/>
    <n v="0"/>
    <n v="28080"/>
    <x v="5"/>
    <s v="Costos"/>
  </r>
  <r>
    <s v="2019"/>
    <x v="4"/>
    <s v="31"/>
    <x v="0"/>
    <s v="000000068"/>
    <s v="000000000"/>
    <n v="6105107801"/>
    <s v="APORTES SENA                  "/>
    <s v="  899999034"/>
    <s v="SENA"/>
    <s v="80999002            "/>
    <x v="1"/>
    <m/>
    <m/>
    <m/>
    <s v="003263"/>
    <s v="CAUS. APORTE S.S. MAY."/>
    <s v="05/31/2019"/>
    <n v="28720"/>
    <n v="0"/>
    <n v="28720"/>
    <x v="5"/>
    <s v="Costos"/>
  </r>
  <r>
    <s v="2019"/>
    <x v="5"/>
    <s v="30"/>
    <x v="0"/>
    <s v="000000069"/>
    <s v="000000000"/>
    <n v="6105107801"/>
    <s v="APORTES SENA                  "/>
    <s v="  899999034"/>
    <s v="SENA"/>
    <s v="80999002            "/>
    <x v="1"/>
    <m/>
    <m/>
    <m/>
    <s v="005458"/>
    <s v="CAUS. APORTE S.S. JUN."/>
    <s v="06/30/2019"/>
    <n v="40240"/>
    <n v="0"/>
    <n v="40240"/>
    <x v="5"/>
    <s v="Costos"/>
  </r>
  <r>
    <s v="2019"/>
    <x v="6"/>
    <s v="31"/>
    <x v="0"/>
    <s v="000000070"/>
    <s v="000000000"/>
    <n v="6105107801"/>
    <s v="APORTES SENA                  "/>
    <s v="  899999034"/>
    <s v="SENA"/>
    <s v="80999002            "/>
    <x v="1"/>
    <m/>
    <m/>
    <m/>
    <s v="005855"/>
    <s v="CAUS. APORTE S.S. JUL."/>
    <s v="07/31/2019"/>
    <n v="17200"/>
    <n v="0"/>
    <n v="17200"/>
    <x v="5"/>
    <s v="Costos"/>
  </r>
  <r>
    <s v="2019"/>
    <x v="10"/>
    <s v="31"/>
    <x v="0"/>
    <s v="000000071"/>
    <s v="000000000"/>
    <n v="6105107801"/>
    <s v="APORTES SENA                  "/>
    <s v="  899999034"/>
    <s v="SENA"/>
    <s v="80999002            "/>
    <x v="1"/>
    <m/>
    <m/>
    <m/>
    <s v="004743"/>
    <s v="CAUS. APORTE S.S. AGO."/>
    <s v="08/31/2019"/>
    <n v="17200"/>
    <n v="0"/>
    <n v="17200"/>
    <x v="5"/>
    <s v="Costos"/>
  </r>
  <r>
    <s v="2019"/>
    <x v="7"/>
    <s v="30"/>
    <x v="0"/>
    <s v="000000072"/>
    <s v="000000000"/>
    <n v="6105107801"/>
    <s v="APORTES SENA                  "/>
    <s v="  899999034"/>
    <s v="SENA"/>
    <s v="80999002            "/>
    <x v="1"/>
    <m/>
    <m/>
    <m/>
    <s v="005640"/>
    <s v="CAUS. APORTE S.S. SEPT."/>
    <s v="09/30/2019"/>
    <n v="19200"/>
    <n v="0"/>
    <n v="19200"/>
    <x v="5"/>
    <s v="Costos"/>
  </r>
  <r>
    <s v="2019"/>
    <x v="11"/>
    <s v="31"/>
    <x v="0"/>
    <s v="000000073"/>
    <s v="000000000"/>
    <n v="6105107801"/>
    <s v="APORTES SENA                  "/>
    <s v="  899999034"/>
    <s v="SENA"/>
    <s v="80999002            "/>
    <x v="1"/>
    <m/>
    <m/>
    <m/>
    <s v="006275"/>
    <s v="CAUS. APORTE S.S. OCT."/>
    <s v="10/31/2019"/>
    <n v="47560"/>
    <n v="0"/>
    <n v="47560"/>
    <x v="5"/>
    <s v="Costos"/>
  </r>
  <r>
    <s v="2019"/>
    <x v="8"/>
    <s v="30"/>
    <x v="0"/>
    <s v="000000074"/>
    <s v="000000000"/>
    <n v="6105107801"/>
    <s v="APORTES SENA                  "/>
    <s v="  899999034"/>
    <s v="SENA"/>
    <s v="80999002            "/>
    <x v="1"/>
    <m/>
    <m/>
    <m/>
    <s v="005909"/>
    <s v="CAUS. APORTE S.S. NOV."/>
    <s v="11/30/2019"/>
    <n v="31280"/>
    <n v="0"/>
    <n v="31280"/>
    <x v="5"/>
    <s v="Costos"/>
  </r>
  <r>
    <s v="2019"/>
    <x v="9"/>
    <s v="31"/>
    <x v="0"/>
    <s v="000000075"/>
    <s v="000000000"/>
    <n v="6105107801"/>
    <s v="APORTES SENA                  "/>
    <s v="  899999034"/>
    <s v="SENA"/>
    <s v="80999002            "/>
    <x v="1"/>
    <m/>
    <m/>
    <m/>
    <s v="002479"/>
    <s v="CAUS. APORTE S.S. DIC."/>
    <s v="12/31/2019"/>
    <n v="47565"/>
    <n v="0"/>
    <n v="47565"/>
    <x v="5"/>
    <s v="Costos"/>
  </r>
  <r>
    <s v="2019"/>
    <x v="2"/>
    <s v="20"/>
    <x v="0"/>
    <s v="000000895"/>
    <s v="000000895"/>
    <n v="6105150101"/>
    <s v="TRANSPORTE                    "/>
    <s v=" 1017244034"/>
    <s v="GIRALDO OQUENDO JUAN CAMILO"/>
    <s v="80999002            "/>
    <x v="1"/>
    <m/>
    <m/>
    <m/>
    <s v="003374"/>
    <s v="TRAN.CAMILO G.CEDI VEGAS    "/>
    <s v="03/20/2019"/>
    <n v="5800"/>
    <n v="0"/>
    <n v="5800"/>
    <x v="5"/>
    <s v="Costos"/>
  </r>
  <r>
    <s v="2019"/>
    <x v="2"/>
    <s v="20"/>
    <x v="0"/>
    <s v="000000895"/>
    <s v="000000895"/>
    <n v="6105150101"/>
    <s v="TRANSPORTE                    "/>
    <s v=" 1017244034"/>
    <s v="GIRALDO OQUENDO JUAN CAMILO"/>
    <s v="80999002            "/>
    <x v="1"/>
    <m/>
    <m/>
    <m/>
    <s v="003381"/>
    <s v="TRANS.CAMILO G. CEDI VEGAS  "/>
    <s v="03/20/2019"/>
    <n v="5700"/>
    <n v="0"/>
    <n v="5700"/>
    <x v="5"/>
    <s v="Costos"/>
  </r>
  <r>
    <s v="2019"/>
    <x v="10"/>
    <s v="31"/>
    <x v="0"/>
    <s v="000000984"/>
    <s v="000000984"/>
    <n v="6105150101"/>
    <s v="TRANSPORTE                    "/>
    <s v="   39360145"/>
    <s v="ZAPATA CADAVID LINA MARIA"/>
    <s v="80999002            "/>
    <x v="1"/>
    <m/>
    <m/>
    <m/>
    <s v="002928"/>
    <s v="TRANSP.CEDI VARIOS RECORRID."/>
    <s v="08/31/2019"/>
    <n v="11500"/>
    <n v="0"/>
    <n v="11500"/>
    <x v="5"/>
    <s v="Costos"/>
  </r>
  <r>
    <s v="2019"/>
    <x v="10"/>
    <s v="31"/>
    <x v="0"/>
    <s v="000000984"/>
    <s v="000000984"/>
    <n v="6105150101"/>
    <s v="TRANSPORTE                    "/>
    <s v="   44006508"/>
    <s v="COSME GOMEZ JULIANA"/>
    <s v="80999002            "/>
    <x v="1"/>
    <m/>
    <m/>
    <m/>
    <s v="002925"/>
    <s v="TRANSP.CEDI VARIOS RECORRID."/>
    <s v="08/31/2019"/>
    <n v="18500"/>
    <n v="0"/>
    <n v="18500"/>
    <x v="5"/>
    <s v="Costos"/>
  </r>
  <r>
    <s v="2019"/>
    <x v="10"/>
    <s v="31"/>
    <x v="0"/>
    <s v="000000984"/>
    <s v="000000984"/>
    <n v="6105150101"/>
    <s v="TRANSPORTE                    "/>
    <s v="   44006508"/>
    <s v="COSME GOMEZ JULIANA"/>
    <s v="80999002            "/>
    <x v="1"/>
    <m/>
    <m/>
    <m/>
    <s v="002926"/>
    <s v="TRANSP.CEDI VARIOS RECORRID."/>
    <s v="08/31/2019"/>
    <n v="32400"/>
    <n v="0"/>
    <n v="32400"/>
    <x v="5"/>
    <s v="Costos"/>
  </r>
  <r>
    <s v="2019"/>
    <x v="10"/>
    <s v="31"/>
    <x v="0"/>
    <s v="000000984"/>
    <s v="000000984"/>
    <n v="6105150101"/>
    <s v="TRANSPORTE                    "/>
    <s v="   44006508"/>
    <s v="COSME GOMEZ JULIANA"/>
    <s v="80999002            "/>
    <x v="1"/>
    <m/>
    <m/>
    <m/>
    <s v="002929"/>
    <s v="TRANSP.CEDI VARIOS RECORRID."/>
    <s v="08/31/2019"/>
    <n v="18000"/>
    <n v="0"/>
    <n v="18000"/>
    <x v="5"/>
    <s v="Costos"/>
  </r>
  <r>
    <s v="2019"/>
    <x v="10"/>
    <s v="31"/>
    <x v="0"/>
    <s v="000000984"/>
    <s v="000000984"/>
    <n v="6105150101"/>
    <s v="TRANSPORTE                    "/>
    <s v=" 1123636448"/>
    <s v="PUELLO CARABALLO JUAN PABLO"/>
    <s v="80999002            "/>
    <x v="1"/>
    <m/>
    <m/>
    <m/>
    <s v="002924"/>
    <s v="TRANSP.CEDI VARIOS RECORRID."/>
    <s v="08/31/2019"/>
    <n v="15400"/>
    <n v="0"/>
    <n v="15400"/>
    <x v="5"/>
    <s v="Costos"/>
  </r>
  <r>
    <s v="2019"/>
    <x v="10"/>
    <s v="31"/>
    <x v="0"/>
    <s v="000000984"/>
    <s v="000000984"/>
    <n v="6105150101"/>
    <s v="TRANSPORTE                    "/>
    <s v=" 1123636448"/>
    <s v="PUELLO CARABALLO JUAN PABLO"/>
    <s v="80999002            "/>
    <x v="1"/>
    <m/>
    <m/>
    <m/>
    <s v="002927"/>
    <s v="TRANSP.CEDI VARIOS RECORRID."/>
    <s v="08/31/2019"/>
    <n v="7700"/>
    <n v="0"/>
    <n v="7700"/>
    <x v="5"/>
    <s v="Costos"/>
  </r>
  <r>
    <s v="2019"/>
    <x v="10"/>
    <s v="31"/>
    <x v="0"/>
    <s v="000000984"/>
    <s v="000000984"/>
    <n v="6105150101"/>
    <s v="TRANSPORTE                    "/>
    <s v=" 1123636448"/>
    <s v="PUELLO CARABALLO JUAN PABLO"/>
    <s v="80999002            "/>
    <x v="1"/>
    <m/>
    <m/>
    <m/>
    <s v="002930"/>
    <s v="TRANSP.CEDI VARIOS RECORRID."/>
    <s v="08/31/2019"/>
    <n v="7700"/>
    <n v="0"/>
    <n v="7700"/>
    <x v="5"/>
    <s v="Costos"/>
  </r>
  <r>
    <s v="2019"/>
    <x v="7"/>
    <s v="15"/>
    <x v="0"/>
    <s v="000012071"/>
    <s v="000012071"/>
    <n v="6105150105"/>
    <s v="CELULARES                     "/>
    <s v="  890900608"/>
    <s v="ALMACENES EXITO S A"/>
    <s v="80999002            "/>
    <x v="1"/>
    <m/>
    <m/>
    <m/>
    <s v="002815"/>
    <s v="REC.DATOS JULIAN DESPLAZ.FA "/>
    <s v="09/15/2019"/>
    <n v="19900"/>
    <n v="0"/>
    <n v="19900"/>
    <x v="5"/>
    <s v="Costos"/>
  </r>
  <r>
    <s v="2019"/>
    <x v="1"/>
    <s v="19"/>
    <x v="0"/>
    <s v="000000207"/>
    <s v="940617321"/>
    <n v="6105150106"/>
    <s v="TABLET FACILITADORES          "/>
    <s v="  890900608"/>
    <s v="ALMACENES EXITO S A"/>
    <s v="80999002            "/>
    <x v="1"/>
    <m/>
    <m/>
    <m/>
    <s v="001179"/>
    <s v="NC ANULACION CUENTAS X PAGAR"/>
    <s v="02/19/2019"/>
    <n v="0"/>
    <n v="529900"/>
    <n v="-529900"/>
    <x v="16"/>
    <s v="Costos"/>
  </r>
  <r>
    <s v="2019"/>
    <x v="1"/>
    <s v="07"/>
    <x v="0"/>
    <s v="000010603"/>
    <s v="940617321"/>
    <n v="6105150106"/>
    <s v="TABLET FACILITADORES          "/>
    <s v="  890900608"/>
    <s v="ALMACENES EXITO S A"/>
    <s v="80999002            "/>
    <x v="1"/>
    <m/>
    <m/>
    <m/>
    <s v="000718"/>
    <s v="TABLET JULIAN               "/>
    <s v="02/07/2019"/>
    <n v="529900"/>
    <n v="0"/>
    <n v="529900"/>
    <x v="16"/>
    <s v="Costos"/>
  </r>
  <r>
    <s v="2019"/>
    <x v="1"/>
    <s v="19"/>
    <x v="0"/>
    <s v="000010633"/>
    <s v="406173211"/>
    <n v="6105150106"/>
    <s v="TABLET FACILITADORES          "/>
    <s v="  890900608"/>
    <s v="ALMACENES EXITO S A"/>
    <s v="80999002            "/>
    <x v="1"/>
    <m/>
    <m/>
    <m/>
    <s v="001173"/>
    <s v="TABLET JULIAN FACILITADOR   "/>
    <s v="02/19/2019"/>
    <n v="529900"/>
    <n v="0"/>
    <n v="529900"/>
    <x v="16"/>
    <s v="Costos"/>
  </r>
  <r>
    <s v="2019"/>
    <x v="9"/>
    <s v="31"/>
    <x v="0"/>
    <s v="000001060"/>
    <s v="000000000"/>
    <s v="6105050515          "/>
    <s v="COSTOS FACILITADORES          "/>
    <s v="  890900608"/>
    <s v="ALMACENES EXITO S A"/>
    <s v="80999002            "/>
    <x v="1"/>
    <m/>
    <m/>
    <m/>
    <s v="006802"/>
    <s v="TARJ.REGALO FACILIT."/>
    <s v="12/31/2019"/>
    <n v="280000"/>
    <n v="0"/>
    <n v="280000"/>
    <x v="5"/>
    <s v="Costos"/>
  </r>
  <r>
    <s v="2019"/>
    <x v="9"/>
    <s v="31"/>
    <x v="0"/>
    <s v="000001060"/>
    <s v="000000000"/>
    <s v="6105050515          "/>
    <s v="COSTOS FACILITADORES          "/>
    <s v="  890900608"/>
    <s v="ALMACENES EXITO S A"/>
    <s v="80999008            "/>
    <x v="4"/>
    <m/>
    <m/>
    <m/>
    <s v="006803"/>
    <s v="TARJ.REGALO FACILIT."/>
    <s v="12/31/2019"/>
    <n v="120000"/>
    <n v="0"/>
    <n v="120000"/>
    <x v="5"/>
    <s v="Costos"/>
  </r>
  <r>
    <s v="2019"/>
    <x v="9"/>
    <s v="31"/>
    <x v="0"/>
    <s v="000001060"/>
    <s v="000000000"/>
    <s v="6105050515          "/>
    <s v="COSTOS FACILITADORES          "/>
    <s v="  890900608"/>
    <s v="ALMACENES EXITO S A"/>
    <s v="80999006            "/>
    <x v="5"/>
    <m/>
    <m/>
    <m/>
    <s v="006804"/>
    <s v="TARJ.REGALO FACILIT."/>
    <s v="12/31/2019"/>
    <n v="120000"/>
    <n v="0"/>
    <n v="120000"/>
    <x v="5"/>
    <s v="Costos"/>
  </r>
  <r>
    <s v="2019"/>
    <x v="9"/>
    <s v="31"/>
    <x v="0"/>
    <s v="000001060"/>
    <s v="000000000"/>
    <s v="6105050515          "/>
    <s v="COSTOS FACILITADORES          "/>
    <s v="  890900608"/>
    <s v="ALMACENES EXITO S A"/>
    <s v="80999003            "/>
    <x v="0"/>
    <m/>
    <m/>
    <m/>
    <s v="006805"/>
    <s v="TARJ.REGALO FACILIT."/>
    <s v="12/31/2019"/>
    <n v="600000"/>
    <n v="0"/>
    <n v="600000"/>
    <x v="5"/>
    <s v="Costos"/>
  </r>
  <r>
    <s v="2019"/>
    <x v="9"/>
    <s v="31"/>
    <x v="0"/>
    <s v="000001060"/>
    <s v="000000000"/>
    <s v="6105050515          "/>
    <s v="COSTOS FACILITADORES          "/>
    <s v="  890900608"/>
    <s v="ALMACENES EXITO S A"/>
    <s v="80999004            "/>
    <x v="3"/>
    <m/>
    <m/>
    <m/>
    <s v="006806"/>
    <s v="TARJ.REGALO FACILIT."/>
    <s v="12/31/2019"/>
    <n v="120000"/>
    <n v="0"/>
    <n v="120000"/>
    <x v="5"/>
    <s v="Costos"/>
  </r>
  <r>
    <s v="2019"/>
    <x v="9"/>
    <s v="31"/>
    <x v="0"/>
    <s v="000001060"/>
    <s v="000000000"/>
    <s v="6105050515          "/>
    <s v="COSTOS FACILITADORES          "/>
    <s v="  890900608"/>
    <s v="ALMACENES EXITO S A"/>
    <s v="80999005            "/>
    <x v="2"/>
    <m/>
    <m/>
    <m/>
    <s v="006807"/>
    <s v="TARJ.REGALO FACILIT."/>
    <s v="12/31/2019"/>
    <n v="280000"/>
    <n v="0"/>
    <n v="280000"/>
    <x v="5"/>
    <s v="Costos"/>
  </r>
  <r>
    <s v="2019"/>
    <x v="0"/>
    <m/>
    <x v="0"/>
    <m/>
    <m/>
    <m/>
    <m/>
    <m/>
    <m/>
    <s v="80999002            "/>
    <x v="1"/>
    <m/>
    <m/>
    <m/>
    <m/>
    <m/>
    <m/>
    <m/>
    <m/>
    <n v="4351017"/>
    <x v="17"/>
    <s v="Costos"/>
  </r>
  <r>
    <s v="2019"/>
    <x v="0"/>
    <m/>
    <x v="0"/>
    <m/>
    <m/>
    <m/>
    <m/>
    <m/>
    <m/>
    <s v="80999003            "/>
    <x v="0"/>
    <m/>
    <m/>
    <m/>
    <m/>
    <m/>
    <m/>
    <m/>
    <m/>
    <n v="7482972"/>
    <x v="17"/>
    <s v="Costos"/>
  </r>
  <r>
    <s v="2019"/>
    <x v="0"/>
    <m/>
    <x v="0"/>
    <m/>
    <m/>
    <m/>
    <m/>
    <m/>
    <m/>
    <s v="80999004            "/>
    <x v="3"/>
    <m/>
    <m/>
    <m/>
    <m/>
    <m/>
    <m/>
    <m/>
    <m/>
    <n v="879690"/>
    <x v="17"/>
    <s v="Costos"/>
  </r>
  <r>
    <s v="2019"/>
    <x v="0"/>
    <m/>
    <x v="0"/>
    <m/>
    <m/>
    <m/>
    <m/>
    <m/>
    <m/>
    <s v="80999005            "/>
    <x v="2"/>
    <m/>
    <m/>
    <m/>
    <m/>
    <m/>
    <m/>
    <m/>
    <m/>
    <n v="2484998"/>
    <x v="17"/>
    <s v="Costos"/>
  </r>
  <r>
    <s v="2019"/>
    <x v="0"/>
    <m/>
    <x v="0"/>
    <m/>
    <m/>
    <m/>
    <m/>
    <m/>
    <m/>
    <s v="80999006            "/>
    <x v="5"/>
    <m/>
    <m/>
    <m/>
    <m/>
    <m/>
    <m/>
    <m/>
    <m/>
    <n v="992940"/>
    <x v="17"/>
    <s v="Costos"/>
  </r>
  <r>
    <s v="2019"/>
    <x v="0"/>
    <m/>
    <x v="0"/>
    <m/>
    <m/>
    <m/>
    <m/>
    <m/>
    <m/>
    <s v="80999008            "/>
    <x v="4"/>
    <m/>
    <m/>
    <m/>
    <m/>
    <m/>
    <m/>
    <m/>
    <m/>
    <n v="1542695"/>
    <x v="17"/>
    <s v="Costos"/>
  </r>
  <r>
    <s v="2019"/>
    <x v="1"/>
    <m/>
    <x v="0"/>
    <m/>
    <m/>
    <m/>
    <m/>
    <m/>
    <m/>
    <s v="80999002            "/>
    <x v="1"/>
    <m/>
    <m/>
    <m/>
    <m/>
    <m/>
    <m/>
    <m/>
    <m/>
    <n v="4445292"/>
    <x v="17"/>
    <s v="Costos"/>
  </r>
  <r>
    <s v="2019"/>
    <x v="1"/>
    <m/>
    <x v="0"/>
    <m/>
    <m/>
    <m/>
    <m/>
    <m/>
    <m/>
    <s v="80999003            "/>
    <x v="0"/>
    <m/>
    <m/>
    <m/>
    <m/>
    <m/>
    <m/>
    <m/>
    <m/>
    <n v="7645109"/>
    <x v="17"/>
    <s v="Costos"/>
  </r>
  <r>
    <s v="2019"/>
    <x v="1"/>
    <m/>
    <x v="0"/>
    <m/>
    <m/>
    <m/>
    <m/>
    <m/>
    <m/>
    <s v="80999004            "/>
    <x v="3"/>
    <m/>
    <m/>
    <m/>
    <m/>
    <m/>
    <m/>
    <m/>
    <m/>
    <n v="898751"/>
    <x v="17"/>
    <s v="Costos"/>
  </r>
  <r>
    <s v="2019"/>
    <x v="1"/>
    <m/>
    <x v="0"/>
    <m/>
    <m/>
    <m/>
    <m/>
    <m/>
    <m/>
    <s v="80999005            "/>
    <x v="2"/>
    <m/>
    <m/>
    <m/>
    <m/>
    <m/>
    <m/>
    <m/>
    <m/>
    <n v="2538841"/>
    <x v="17"/>
    <s v="Costos"/>
  </r>
  <r>
    <s v="2019"/>
    <x v="1"/>
    <m/>
    <x v="0"/>
    <m/>
    <m/>
    <m/>
    <m/>
    <m/>
    <m/>
    <s v="80999006            "/>
    <x v="5"/>
    <m/>
    <m/>
    <m/>
    <m/>
    <m/>
    <m/>
    <m/>
    <m/>
    <n v="1014455"/>
    <x v="17"/>
    <s v="Costos"/>
  </r>
  <r>
    <s v="2019"/>
    <x v="1"/>
    <m/>
    <x v="0"/>
    <m/>
    <m/>
    <m/>
    <m/>
    <m/>
    <m/>
    <s v="80999008            "/>
    <x v="4"/>
    <m/>
    <m/>
    <m/>
    <m/>
    <m/>
    <m/>
    <m/>
    <m/>
    <n v="1576121"/>
    <x v="17"/>
    <s v="Costos"/>
  </r>
  <r>
    <s v="2019"/>
    <x v="2"/>
    <m/>
    <x v="0"/>
    <m/>
    <m/>
    <m/>
    <m/>
    <m/>
    <m/>
    <s v="80999002            "/>
    <x v="1"/>
    <m/>
    <m/>
    <m/>
    <m/>
    <m/>
    <m/>
    <m/>
    <m/>
    <n v="4364948"/>
    <x v="17"/>
    <s v="Costos"/>
  </r>
  <r>
    <s v="2019"/>
    <x v="2"/>
    <m/>
    <x v="0"/>
    <m/>
    <m/>
    <m/>
    <m/>
    <m/>
    <m/>
    <s v="80999003            "/>
    <x v="0"/>
    <m/>
    <m/>
    <m/>
    <m/>
    <m/>
    <m/>
    <m/>
    <m/>
    <n v="7506931"/>
    <x v="17"/>
    <s v="Costos"/>
  </r>
  <r>
    <s v="2019"/>
    <x v="2"/>
    <m/>
    <x v="0"/>
    <m/>
    <m/>
    <m/>
    <m/>
    <m/>
    <m/>
    <s v="80999004            "/>
    <x v="3"/>
    <m/>
    <m/>
    <m/>
    <m/>
    <m/>
    <m/>
    <m/>
    <m/>
    <n v="882508"/>
    <x v="17"/>
    <s v="Costos"/>
  </r>
  <r>
    <s v="2019"/>
    <x v="2"/>
    <m/>
    <x v="0"/>
    <m/>
    <m/>
    <m/>
    <m/>
    <m/>
    <m/>
    <s v="80999005            "/>
    <x v="2"/>
    <m/>
    <m/>
    <m/>
    <m/>
    <m/>
    <m/>
    <m/>
    <m/>
    <n v="2492954"/>
    <x v="17"/>
    <s v="Costos"/>
  </r>
  <r>
    <s v="2019"/>
    <x v="2"/>
    <m/>
    <x v="0"/>
    <m/>
    <m/>
    <m/>
    <m/>
    <m/>
    <m/>
    <s v="80999006            "/>
    <x v="5"/>
    <m/>
    <m/>
    <m/>
    <m/>
    <m/>
    <m/>
    <m/>
    <m/>
    <n v="996119"/>
    <x v="17"/>
    <s v="Costos"/>
  </r>
  <r>
    <s v="2019"/>
    <x v="2"/>
    <m/>
    <x v="0"/>
    <m/>
    <m/>
    <m/>
    <m/>
    <m/>
    <m/>
    <s v="80999008            "/>
    <x v="4"/>
    <m/>
    <m/>
    <m/>
    <m/>
    <m/>
    <m/>
    <m/>
    <m/>
    <n v="1547634"/>
    <x v="17"/>
    <s v="Costos"/>
  </r>
  <r>
    <s v="2019"/>
    <x v="3"/>
    <m/>
    <x v="0"/>
    <m/>
    <m/>
    <m/>
    <m/>
    <m/>
    <m/>
    <s v="80999002            "/>
    <x v="1"/>
    <m/>
    <m/>
    <m/>
    <m/>
    <m/>
    <m/>
    <m/>
    <m/>
    <n v="4282888"/>
    <x v="17"/>
    <s v="Costos"/>
  </r>
  <r>
    <s v="2019"/>
    <x v="3"/>
    <m/>
    <x v="0"/>
    <m/>
    <m/>
    <m/>
    <m/>
    <m/>
    <m/>
    <s v="80999003            "/>
    <x v="0"/>
    <m/>
    <m/>
    <m/>
    <m/>
    <m/>
    <m/>
    <m/>
    <m/>
    <n v="7365803"/>
    <x v="17"/>
    <s v="Costos"/>
  </r>
  <r>
    <s v="2019"/>
    <x v="3"/>
    <m/>
    <x v="0"/>
    <m/>
    <m/>
    <m/>
    <m/>
    <m/>
    <m/>
    <s v="80999004            "/>
    <x v="3"/>
    <m/>
    <m/>
    <m/>
    <m/>
    <m/>
    <m/>
    <m/>
    <m/>
    <n v="865917"/>
    <x v="17"/>
    <s v="Costos"/>
  </r>
  <r>
    <s v="2019"/>
    <x v="3"/>
    <m/>
    <x v="0"/>
    <m/>
    <m/>
    <m/>
    <m/>
    <m/>
    <m/>
    <s v="80999005            "/>
    <x v="2"/>
    <m/>
    <m/>
    <m/>
    <m/>
    <m/>
    <m/>
    <m/>
    <m/>
    <n v="2446087"/>
    <x v="17"/>
    <s v="Costos"/>
  </r>
  <r>
    <s v="2019"/>
    <x v="3"/>
    <m/>
    <x v="0"/>
    <m/>
    <m/>
    <m/>
    <m/>
    <m/>
    <m/>
    <s v="80999006            "/>
    <x v="5"/>
    <m/>
    <m/>
    <m/>
    <m/>
    <m/>
    <m/>
    <m/>
    <m/>
    <n v="977392"/>
    <x v="17"/>
    <s v="Costos"/>
  </r>
  <r>
    <s v="2019"/>
    <x v="3"/>
    <m/>
    <x v="0"/>
    <m/>
    <m/>
    <m/>
    <m/>
    <m/>
    <m/>
    <s v="80999008            "/>
    <x v="4"/>
    <m/>
    <m/>
    <m/>
    <m/>
    <m/>
    <m/>
    <m/>
    <m/>
    <n v="1518539"/>
    <x v="17"/>
    <s v="Costos"/>
  </r>
  <r>
    <s v="2019"/>
    <x v="4"/>
    <m/>
    <x v="0"/>
    <m/>
    <m/>
    <m/>
    <m/>
    <m/>
    <m/>
    <s v="80999002            "/>
    <x v="1"/>
    <m/>
    <m/>
    <m/>
    <m/>
    <m/>
    <m/>
    <m/>
    <m/>
    <n v="3759006"/>
    <x v="17"/>
    <s v="Costos"/>
  </r>
  <r>
    <s v="2019"/>
    <x v="4"/>
    <m/>
    <x v="0"/>
    <m/>
    <m/>
    <m/>
    <m/>
    <m/>
    <m/>
    <s v="80999003            "/>
    <x v="0"/>
    <m/>
    <m/>
    <m/>
    <m/>
    <m/>
    <m/>
    <m/>
    <m/>
    <n v="6464818"/>
    <x v="17"/>
    <s v="Costos"/>
  </r>
  <r>
    <s v="2019"/>
    <x v="4"/>
    <m/>
    <x v="0"/>
    <m/>
    <m/>
    <m/>
    <m/>
    <m/>
    <m/>
    <s v="80999004            "/>
    <x v="3"/>
    <m/>
    <m/>
    <m/>
    <m/>
    <m/>
    <m/>
    <m/>
    <m/>
    <n v="759997"/>
    <x v="17"/>
    <s v="Costos"/>
  </r>
  <r>
    <s v="2019"/>
    <x v="4"/>
    <m/>
    <x v="0"/>
    <m/>
    <m/>
    <m/>
    <m/>
    <m/>
    <m/>
    <s v="80999005            "/>
    <x v="2"/>
    <m/>
    <m/>
    <m/>
    <m/>
    <m/>
    <m/>
    <m/>
    <m/>
    <n v="2146882"/>
    <x v="17"/>
    <s v="Costos"/>
  </r>
  <r>
    <s v="2019"/>
    <x v="4"/>
    <m/>
    <x v="0"/>
    <m/>
    <m/>
    <m/>
    <m/>
    <m/>
    <m/>
    <s v="80999006            "/>
    <x v="5"/>
    <m/>
    <m/>
    <m/>
    <m/>
    <m/>
    <m/>
    <m/>
    <m/>
    <n v="857838"/>
    <x v="17"/>
    <s v="Costos"/>
  </r>
  <r>
    <s v="2019"/>
    <x v="4"/>
    <m/>
    <x v="0"/>
    <m/>
    <m/>
    <m/>
    <m/>
    <m/>
    <m/>
    <s v="80999008            "/>
    <x v="4"/>
    <m/>
    <m/>
    <m/>
    <m/>
    <m/>
    <m/>
    <m/>
    <m/>
    <n v="1332792"/>
    <x v="17"/>
    <s v="Costos"/>
  </r>
  <r>
    <s v="2019"/>
    <x v="5"/>
    <m/>
    <x v="0"/>
    <m/>
    <m/>
    <m/>
    <m/>
    <m/>
    <m/>
    <s v="80999002            "/>
    <x v="1"/>
    <m/>
    <m/>
    <m/>
    <m/>
    <m/>
    <m/>
    <m/>
    <m/>
    <n v="4534052"/>
    <x v="17"/>
    <s v="Costos"/>
  </r>
  <r>
    <s v="2019"/>
    <x v="5"/>
    <m/>
    <x v="0"/>
    <m/>
    <m/>
    <m/>
    <m/>
    <m/>
    <m/>
    <s v="80999003            "/>
    <x v="0"/>
    <m/>
    <m/>
    <m/>
    <m/>
    <m/>
    <m/>
    <m/>
    <m/>
    <n v="7797760"/>
    <x v="17"/>
    <s v="Costos"/>
  </r>
  <r>
    <s v="2019"/>
    <x v="5"/>
    <m/>
    <x v="0"/>
    <m/>
    <m/>
    <m/>
    <m/>
    <m/>
    <m/>
    <s v="80999004            "/>
    <x v="3"/>
    <m/>
    <m/>
    <m/>
    <m/>
    <m/>
    <m/>
    <m/>
    <m/>
    <n v="916697"/>
    <x v="17"/>
    <s v="Costos"/>
  </r>
  <r>
    <s v="2019"/>
    <x v="5"/>
    <m/>
    <x v="0"/>
    <m/>
    <m/>
    <m/>
    <m/>
    <m/>
    <m/>
    <s v="80999005            "/>
    <x v="2"/>
    <m/>
    <m/>
    <m/>
    <m/>
    <m/>
    <m/>
    <m/>
    <m/>
    <n v="2589534"/>
    <x v="17"/>
    <s v="Costos"/>
  </r>
  <r>
    <s v="2019"/>
    <x v="5"/>
    <m/>
    <x v="0"/>
    <m/>
    <m/>
    <m/>
    <m/>
    <m/>
    <m/>
    <s v="80999006            "/>
    <x v="5"/>
    <m/>
    <m/>
    <m/>
    <m/>
    <m/>
    <m/>
    <m/>
    <m/>
    <n v="1034710"/>
    <x v="17"/>
    <s v="Costos"/>
  </r>
  <r>
    <s v="2019"/>
    <x v="5"/>
    <m/>
    <x v="0"/>
    <m/>
    <m/>
    <m/>
    <m/>
    <m/>
    <m/>
    <s v="80999008            "/>
    <x v="4"/>
    <m/>
    <m/>
    <m/>
    <m/>
    <m/>
    <m/>
    <m/>
    <m/>
    <n v="1607592"/>
    <x v="17"/>
    <s v="Costos"/>
  </r>
  <r>
    <s v="2019"/>
    <x v="6"/>
    <m/>
    <x v="0"/>
    <m/>
    <m/>
    <m/>
    <m/>
    <m/>
    <m/>
    <s v="80999002            "/>
    <x v="1"/>
    <m/>
    <m/>
    <m/>
    <m/>
    <m/>
    <m/>
    <m/>
    <m/>
    <n v="4223185"/>
    <x v="17"/>
    <s v="Costos"/>
  </r>
  <r>
    <s v="2019"/>
    <x v="6"/>
    <m/>
    <x v="0"/>
    <m/>
    <m/>
    <m/>
    <m/>
    <m/>
    <m/>
    <s v="80999003            "/>
    <x v="0"/>
    <m/>
    <m/>
    <m/>
    <m/>
    <m/>
    <m/>
    <m/>
    <m/>
    <n v="7263123"/>
    <x v="17"/>
    <s v="Costos"/>
  </r>
  <r>
    <s v="2019"/>
    <x v="6"/>
    <m/>
    <x v="0"/>
    <m/>
    <m/>
    <m/>
    <m/>
    <m/>
    <m/>
    <s v="80999004            "/>
    <x v="3"/>
    <m/>
    <m/>
    <m/>
    <m/>
    <m/>
    <m/>
    <m/>
    <m/>
    <n v="853844"/>
    <x v="17"/>
    <s v="Costos"/>
  </r>
  <r>
    <s v="2019"/>
    <x v="6"/>
    <m/>
    <x v="0"/>
    <m/>
    <m/>
    <m/>
    <m/>
    <m/>
    <m/>
    <s v="80999005            "/>
    <x v="2"/>
    <m/>
    <m/>
    <m/>
    <m/>
    <m/>
    <m/>
    <m/>
    <m/>
    <n v="2411989"/>
    <x v="17"/>
    <s v="Costos"/>
  </r>
  <r>
    <s v="2019"/>
    <x v="6"/>
    <m/>
    <x v="0"/>
    <m/>
    <m/>
    <m/>
    <m/>
    <m/>
    <m/>
    <s v="80999006            "/>
    <x v="5"/>
    <m/>
    <m/>
    <m/>
    <m/>
    <m/>
    <m/>
    <m/>
    <m/>
    <n v="963768"/>
    <x v="17"/>
    <s v="Costos"/>
  </r>
  <r>
    <s v="2019"/>
    <x v="6"/>
    <m/>
    <x v="0"/>
    <m/>
    <m/>
    <m/>
    <m/>
    <m/>
    <m/>
    <s v="80999008            "/>
    <x v="4"/>
    <m/>
    <m/>
    <m/>
    <m/>
    <m/>
    <m/>
    <m/>
    <m/>
    <n v="1497371"/>
    <x v="17"/>
    <s v="Costos"/>
  </r>
  <r>
    <s v="2019"/>
    <x v="10"/>
    <m/>
    <x v="0"/>
    <m/>
    <m/>
    <m/>
    <m/>
    <m/>
    <m/>
    <s v="80999002            "/>
    <x v="1"/>
    <m/>
    <m/>
    <m/>
    <m/>
    <m/>
    <m/>
    <m/>
    <m/>
    <n v="4200662"/>
    <x v="17"/>
    <s v="Costos"/>
  </r>
  <r>
    <s v="2019"/>
    <x v="10"/>
    <m/>
    <x v="0"/>
    <m/>
    <m/>
    <m/>
    <m/>
    <m/>
    <m/>
    <s v="80999003            "/>
    <x v="0"/>
    <m/>
    <m/>
    <m/>
    <m/>
    <m/>
    <m/>
    <m/>
    <m/>
    <n v="7224388"/>
    <x v="17"/>
    <s v="Costos"/>
  </r>
  <r>
    <s v="2019"/>
    <x v="10"/>
    <m/>
    <x v="0"/>
    <m/>
    <m/>
    <m/>
    <m/>
    <m/>
    <m/>
    <s v="80999004            "/>
    <x v="3"/>
    <m/>
    <m/>
    <m/>
    <m/>
    <m/>
    <m/>
    <m/>
    <m/>
    <n v="849292"/>
    <x v="17"/>
    <s v="Costos"/>
  </r>
  <r>
    <s v="2019"/>
    <x v="10"/>
    <m/>
    <x v="0"/>
    <m/>
    <m/>
    <m/>
    <m/>
    <m/>
    <m/>
    <s v="80999005            "/>
    <x v="2"/>
    <m/>
    <m/>
    <m/>
    <m/>
    <m/>
    <m/>
    <m/>
    <m/>
    <n v="2399125"/>
    <x v="17"/>
    <s v="Costos"/>
  </r>
  <r>
    <s v="2019"/>
    <x v="10"/>
    <m/>
    <x v="0"/>
    <m/>
    <m/>
    <m/>
    <m/>
    <m/>
    <m/>
    <s v="80999006            "/>
    <x v="5"/>
    <m/>
    <m/>
    <m/>
    <m/>
    <m/>
    <m/>
    <m/>
    <m/>
    <n v="958628"/>
    <x v="17"/>
    <s v="Costos"/>
  </r>
  <r>
    <s v="2019"/>
    <x v="10"/>
    <m/>
    <x v="0"/>
    <m/>
    <m/>
    <m/>
    <m/>
    <m/>
    <m/>
    <s v="80999008            "/>
    <x v="4"/>
    <m/>
    <m/>
    <m/>
    <m/>
    <m/>
    <m/>
    <m/>
    <m/>
    <n v="1489385"/>
    <x v="17"/>
    <s v="Costos"/>
  </r>
  <r>
    <s v="2019"/>
    <x v="7"/>
    <m/>
    <x v="0"/>
    <m/>
    <m/>
    <m/>
    <m/>
    <m/>
    <m/>
    <s v="80999002            "/>
    <x v="1"/>
    <m/>
    <m/>
    <m/>
    <m/>
    <m/>
    <m/>
    <m/>
    <m/>
    <n v="3800081"/>
    <x v="17"/>
    <s v="Costos"/>
  </r>
  <r>
    <s v="2019"/>
    <x v="7"/>
    <m/>
    <x v="0"/>
    <m/>
    <m/>
    <m/>
    <m/>
    <m/>
    <m/>
    <s v="80999003            "/>
    <x v="0"/>
    <m/>
    <m/>
    <m/>
    <m/>
    <m/>
    <m/>
    <m/>
    <m/>
    <n v="6535460"/>
    <x v="17"/>
    <s v="Costos"/>
  </r>
  <r>
    <s v="2019"/>
    <x v="7"/>
    <m/>
    <x v="0"/>
    <m/>
    <m/>
    <m/>
    <m/>
    <m/>
    <m/>
    <s v="80999004            "/>
    <x v="3"/>
    <m/>
    <m/>
    <m/>
    <m/>
    <m/>
    <m/>
    <m/>
    <m/>
    <n v="768301"/>
    <x v="17"/>
    <s v="Costos"/>
  </r>
  <r>
    <s v="2019"/>
    <x v="7"/>
    <m/>
    <x v="0"/>
    <m/>
    <m/>
    <m/>
    <m/>
    <m/>
    <m/>
    <s v="80999005            "/>
    <x v="2"/>
    <m/>
    <m/>
    <m/>
    <m/>
    <m/>
    <m/>
    <m/>
    <m/>
    <n v="2170341"/>
    <x v="17"/>
    <s v="Costos"/>
  </r>
  <r>
    <s v="2019"/>
    <x v="7"/>
    <m/>
    <x v="0"/>
    <m/>
    <m/>
    <m/>
    <m/>
    <m/>
    <m/>
    <s v="80999006            "/>
    <x v="5"/>
    <m/>
    <m/>
    <m/>
    <m/>
    <m/>
    <m/>
    <m/>
    <m/>
    <n v="867212"/>
    <x v="17"/>
    <s v="Costos"/>
  </r>
  <r>
    <s v="2019"/>
    <x v="7"/>
    <m/>
    <x v="0"/>
    <m/>
    <m/>
    <m/>
    <m/>
    <m/>
    <m/>
    <s v="80999008            "/>
    <x v="4"/>
    <m/>
    <m/>
    <m/>
    <m/>
    <m/>
    <m/>
    <m/>
    <m/>
    <n v="1347355"/>
    <x v="17"/>
    <s v="Costos"/>
  </r>
  <r>
    <s v="2019"/>
    <x v="11"/>
    <m/>
    <x v="0"/>
    <m/>
    <m/>
    <m/>
    <m/>
    <m/>
    <m/>
    <s v="80999002            "/>
    <x v="1"/>
    <m/>
    <m/>
    <m/>
    <m/>
    <m/>
    <m/>
    <m/>
    <m/>
    <n v="4983974"/>
    <x v="17"/>
    <s v="Costos"/>
  </r>
  <r>
    <s v="2019"/>
    <x v="11"/>
    <m/>
    <x v="0"/>
    <m/>
    <m/>
    <m/>
    <m/>
    <m/>
    <m/>
    <s v="80999003            "/>
    <x v="0"/>
    <m/>
    <m/>
    <m/>
    <m/>
    <m/>
    <m/>
    <m/>
    <m/>
    <n v="8571545"/>
    <x v="17"/>
    <s v="Costos"/>
  </r>
  <r>
    <s v="2019"/>
    <x v="11"/>
    <m/>
    <x v="0"/>
    <m/>
    <m/>
    <m/>
    <m/>
    <m/>
    <m/>
    <s v="80999004            "/>
    <x v="3"/>
    <m/>
    <m/>
    <m/>
    <m/>
    <m/>
    <m/>
    <m/>
    <m/>
    <n v="1007663"/>
    <x v="17"/>
    <s v="Costos"/>
  </r>
  <r>
    <s v="2019"/>
    <x v="11"/>
    <m/>
    <x v="0"/>
    <m/>
    <m/>
    <m/>
    <m/>
    <m/>
    <m/>
    <s v="80999005            "/>
    <x v="2"/>
    <m/>
    <m/>
    <m/>
    <m/>
    <m/>
    <m/>
    <m/>
    <m/>
    <n v="2846499"/>
    <x v="17"/>
    <s v="Costos"/>
  </r>
  <r>
    <s v="2019"/>
    <x v="11"/>
    <m/>
    <x v="0"/>
    <m/>
    <m/>
    <m/>
    <m/>
    <m/>
    <m/>
    <s v="80999006            "/>
    <x v="5"/>
    <m/>
    <m/>
    <m/>
    <m/>
    <m/>
    <m/>
    <m/>
    <m/>
    <n v="1137386"/>
    <x v="17"/>
    <s v="Costos"/>
  </r>
  <r>
    <s v="2019"/>
    <x v="11"/>
    <m/>
    <x v="0"/>
    <m/>
    <m/>
    <m/>
    <m/>
    <m/>
    <m/>
    <s v="80999008            "/>
    <x v="4"/>
    <m/>
    <m/>
    <m/>
    <m/>
    <m/>
    <m/>
    <m/>
    <m/>
    <n v="1767116"/>
    <x v="17"/>
    <s v="Costos"/>
  </r>
  <r>
    <s v="2019"/>
    <x v="8"/>
    <m/>
    <x v="0"/>
    <m/>
    <m/>
    <m/>
    <m/>
    <m/>
    <m/>
    <s v="80999002            "/>
    <x v="1"/>
    <m/>
    <m/>
    <m/>
    <m/>
    <m/>
    <m/>
    <m/>
    <m/>
    <n v="4368745"/>
    <x v="17"/>
    <s v="Costos"/>
  </r>
  <r>
    <s v="2019"/>
    <x v="8"/>
    <m/>
    <x v="0"/>
    <m/>
    <m/>
    <m/>
    <m/>
    <m/>
    <m/>
    <s v="80999003            "/>
    <x v="0"/>
    <m/>
    <m/>
    <m/>
    <m/>
    <m/>
    <m/>
    <m/>
    <m/>
    <n v="7513461"/>
    <x v="17"/>
    <s v="Costos"/>
  </r>
  <r>
    <s v="2019"/>
    <x v="8"/>
    <m/>
    <x v="0"/>
    <m/>
    <m/>
    <m/>
    <m/>
    <m/>
    <m/>
    <s v="80999004            "/>
    <x v="3"/>
    <m/>
    <m/>
    <m/>
    <m/>
    <m/>
    <m/>
    <m/>
    <m/>
    <n v="883274"/>
    <x v="17"/>
    <s v="Costos"/>
  </r>
  <r>
    <s v="2019"/>
    <x v="8"/>
    <m/>
    <x v="0"/>
    <m/>
    <m/>
    <m/>
    <m/>
    <m/>
    <m/>
    <s v="80999005            "/>
    <x v="2"/>
    <m/>
    <m/>
    <m/>
    <m/>
    <m/>
    <m/>
    <m/>
    <m/>
    <n v="2495123"/>
    <x v="17"/>
    <s v="Costos"/>
  </r>
  <r>
    <s v="2019"/>
    <x v="8"/>
    <m/>
    <x v="0"/>
    <m/>
    <m/>
    <m/>
    <m/>
    <m/>
    <m/>
    <s v="80999006            "/>
    <x v="5"/>
    <m/>
    <m/>
    <m/>
    <m/>
    <m/>
    <m/>
    <m/>
    <m/>
    <n v="996986"/>
    <x v="17"/>
    <s v="Costos"/>
  </r>
  <r>
    <s v="2019"/>
    <x v="8"/>
    <m/>
    <x v="0"/>
    <m/>
    <m/>
    <m/>
    <m/>
    <m/>
    <m/>
    <s v="80999008            "/>
    <x v="4"/>
    <m/>
    <m/>
    <m/>
    <m/>
    <m/>
    <m/>
    <m/>
    <m/>
    <n v="1548981"/>
    <x v="17"/>
    <s v="Costos"/>
  </r>
  <r>
    <s v="2019"/>
    <x v="9"/>
    <m/>
    <x v="0"/>
    <m/>
    <m/>
    <m/>
    <m/>
    <m/>
    <m/>
    <s v="80999002            "/>
    <x v="1"/>
    <m/>
    <m/>
    <m/>
    <m/>
    <m/>
    <m/>
    <m/>
    <m/>
    <n v="5024952"/>
    <x v="17"/>
    <s v="Costos"/>
  </r>
  <r>
    <s v="2019"/>
    <x v="9"/>
    <m/>
    <x v="0"/>
    <m/>
    <m/>
    <m/>
    <m/>
    <m/>
    <m/>
    <s v="80999003            "/>
    <x v="0"/>
    <m/>
    <m/>
    <m/>
    <m/>
    <m/>
    <m/>
    <m/>
    <m/>
    <n v="8642020"/>
    <x v="17"/>
    <s v="Costos"/>
  </r>
  <r>
    <s v="2019"/>
    <x v="9"/>
    <m/>
    <x v="0"/>
    <m/>
    <m/>
    <m/>
    <m/>
    <m/>
    <m/>
    <s v="80999004            "/>
    <x v="3"/>
    <m/>
    <m/>
    <m/>
    <m/>
    <m/>
    <m/>
    <m/>
    <m/>
    <n v="1015948"/>
    <x v="17"/>
    <s v="Costos"/>
  </r>
  <r>
    <s v="2019"/>
    <x v="9"/>
    <m/>
    <x v="0"/>
    <m/>
    <m/>
    <m/>
    <m/>
    <m/>
    <m/>
    <s v="80999005            "/>
    <x v="2"/>
    <m/>
    <m/>
    <m/>
    <m/>
    <m/>
    <m/>
    <m/>
    <m/>
    <n v="2869902"/>
    <x v="17"/>
    <s v="Costos"/>
  </r>
  <r>
    <s v="2019"/>
    <x v="9"/>
    <m/>
    <x v="0"/>
    <m/>
    <m/>
    <m/>
    <m/>
    <m/>
    <m/>
    <s v="80999006            "/>
    <x v="5"/>
    <m/>
    <m/>
    <m/>
    <m/>
    <m/>
    <m/>
    <m/>
    <m/>
    <n v="1146738"/>
    <x v="17"/>
    <s v="Costos"/>
  </r>
  <r>
    <s v="2019"/>
    <x v="9"/>
    <m/>
    <x v="0"/>
    <m/>
    <m/>
    <m/>
    <m/>
    <m/>
    <m/>
    <s v="80999008            "/>
    <x v="4"/>
    <m/>
    <m/>
    <m/>
    <m/>
    <m/>
    <m/>
    <m/>
    <m/>
    <n v="1781645"/>
    <x v="17"/>
    <s v="Costos"/>
  </r>
  <r>
    <n v="2020"/>
    <x v="0"/>
    <m/>
    <x v="1"/>
    <m/>
    <m/>
    <m/>
    <m/>
    <m/>
    <m/>
    <s v="80999002            "/>
    <x v="1"/>
    <m/>
    <m/>
    <m/>
    <m/>
    <m/>
    <m/>
    <m/>
    <m/>
    <n v="2161188"/>
    <x v="6"/>
    <s v="Costos"/>
  </r>
  <r>
    <n v="2020"/>
    <x v="0"/>
    <m/>
    <x v="1"/>
    <m/>
    <m/>
    <m/>
    <m/>
    <m/>
    <m/>
    <s v="80999003            "/>
    <x v="0"/>
    <m/>
    <m/>
    <m/>
    <m/>
    <m/>
    <m/>
    <m/>
    <m/>
    <n v="11021112"/>
    <x v="6"/>
    <s v="Costos"/>
  </r>
  <r>
    <n v="2020"/>
    <x v="0"/>
    <m/>
    <x v="1"/>
    <m/>
    <m/>
    <m/>
    <m/>
    <m/>
    <m/>
    <s v="80999004            "/>
    <x v="3"/>
    <m/>
    <m/>
    <m/>
    <m/>
    <m/>
    <m/>
    <m/>
    <m/>
    <n v="1115594"/>
    <x v="6"/>
    <s v="Costos"/>
  </r>
  <r>
    <n v="2020"/>
    <x v="0"/>
    <m/>
    <x v="1"/>
    <m/>
    <m/>
    <m/>
    <m/>
    <m/>
    <m/>
    <s v="80999005            "/>
    <x v="2"/>
    <m/>
    <m/>
    <m/>
    <m/>
    <m/>
    <m/>
    <m/>
    <m/>
    <n v="1215668"/>
    <x v="6"/>
    <s v="Costos"/>
  </r>
  <r>
    <n v="2020"/>
    <x v="0"/>
    <m/>
    <x v="1"/>
    <m/>
    <m/>
    <m/>
    <m/>
    <m/>
    <m/>
    <s v="80999006            "/>
    <x v="5"/>
    <m/>
    <m/>
    <m/>
    <m/>
    <m/>
    <m/>
    <m/>
    <m/>
    <n v="945520"/>
    <x v="6"/>
    <s v="Costos"/>
  </r>
  <r>
    <n v="2020"/>
    <x v="0"/>
    <m/>
    <x v="1"/>
    <m/>
    <m/>
    <m/>
    <m/>
    <m/>
    <m/>
    <s v="80999008            "/>
    <x v="4"/>
    <m/>
    <m/>
    <m/>
    <m/>
    <m/>
    <m/>
    <m/>
    <m/>
    <n v="1350743"/>
    <x v="6"/>
    <s v="Costos"/>
  </r>
  <r>
    <n v="2020"/>
    <x v="1"/>
    <m/>
    <x v="1"/>
    <m/>
    <m/>
    <m/>
    <m/>
    <m/>
    <m/>
    <s v="80999002            "/>
    <x v="1"/>
    <m/>
    <m/>
    <m/>
    <m/>
    <m/>
    <m/>
    <m/>
    <m/>
    <n v="2561188"/>
    <x v="6"/>
    <s v="Costos"/>
  </r>
  <r>
    <n v="2020"/>
    <x v="1"/>
    <m/>
    <x v="1"/>
    <m/>
    <m/>
    <m/>
    <m/>
    <m/>
    <m/>
    <s v="80999003            "/>
    <x v="0"/>
    <m/>
    <m/>
    <m/>
    <m/>
    <m/>
    <m/>
    <m/>
    <m/>
    <n v="11021112"/>
    <x v="6"/>
    <s v="Costos"/>
  </r>
  <r>
    <n v="2020"/>
    <x v="1"/>
    <m/>
    <x v="1"/>
    <m/>
    <m/>
    <m/>
    <m/>
    <m/>
    <m/>
    <s v="80999004            "/>
    <x v="3"/>
    <m/>
    <m/>
    <m/>
    <m/>
    <m/>
    <m/>
    <m/>
    <m/>
    <n v="1115594"/>
    <x v="6"/>
    <s v="Costos"/>
  </r>
  <r>
    <n v="2020"/>
    <x v="1"/>
    <m/>
    <x v="1"/>
    <m/>
    <m/>
    <m/>
    <m/>
    <m/>
    <m/>
    <s v="80999005            "/>
    <x v="2"/>
    <m/>
    <m/>
    <m/>
    <m/>
    <m/>
    <m/>
    <m/>
    <m/>
    <n v="1615668"/>
    <x v="6"/>
    <s v="Costos"/>
  </r>
  <r>
    <n v="2020"/>
    <x v="1"/>
    <m/>
    <x v="1"/>
    <m/>
    <m/>
    <m/>
    <m/>
    <m/>
    <m/>
    <s v="80999006            "/>
    <x v="5"/>
    <m/>
    <m/>
    <m/>
    <m/>
    <m/>
    <m/>
    <m/>
    <m/>
    <n v="945520"/>
    <x v="6"/>
    <s v="Costos"/>
  </r>
  <r>
    <n v="2020"/>
    <x v="1"/>
    <m/>
    <x v="1"/>
    <m/>
    <m/>
    <m/>
    <m/>
    <m/>
    <m/>
    <s v="80999008            "/>
    <x v="4"/>
    <m/>
    <m/>
    <m/>
    <m/>
    <m/>
    <m/>
    <m/>
    <m/>
    <n v="1750743"/>
    <x v="6"/>
    <s v="Costos"/>
  </r>
  <r>
    <n v="2020"/>
    <x v="2"/>
    <m/>
    <x v="1"/>
    <m/>
    <m/>
    <m/>
    <m/>
    <m/>
    <m/>
    <s v="80999002            "/>
    <x v="1"/>
    <m/>
    <m/>
    <m/>
    <m/>
    <m/>
    <m/>
    <m/>
    <m/>
    <n v="2561188"/>
    <x v="6"/>
    <s v="Costos"/>
  </r>
  <r>
    <n v="2020"/>
    <x v="2"/>
    <m/>
    <x v="1"/>
    <m/>
    <m/>
    <m/>
    <m/>
    <m/>
    <m/>
    <s v="80999003            "/>
    <x v="0"/>
    <m/>
    <m/>
    <m/>
    <m/>
    <m/>
    <m/>
    <m/>
    <m/>
    <n v="11021112"/>
    <x v="6"/>
    <s v="Costos"/>
  </r>
  <r>
    <n v="2020"/>
    <x v="2"/>
    <m/>
    <x v="1"/>
    <m/>
    <m/>
    <m/>
    <m/>
    <m/>
    <m/>
    <s v="80999004            "/>
    <x v="3"/>
    <m/>
    <m/>
    <m/>
    <m/>
    <m/>
    <m/>
    <m/>
    <m/>
    <n v="1115594"/>
    <x v="6"/>
    <s v="Costos"/>
  </r>
  <r>
    <n v="2020"/>
    <x v="2"/>
    <m/>
    <x v="1"/>
    <m/>
    <m/>
    <m/>
    <m/>
    <m/>
    <m/>
    <s v="80999005            "/>
    <x v="2"/>
    <m/>
    <m/>
    <m/>
    <m/>
    <m/>
    <m/>
    <m/>
    <m/>
    <n v="1615668"/>
    <x v="6"/>
    <s v="Costos"/>
  </r>
  <r>
    <n v="2020"/>
    <x v="2"/>
    <m/>
    <x v="1"/>
    <m/>
    <m/>
    <m/>
    <m/>
    <m/>
    <m/>
    <s v="80999006            "/>
    <x v="5"/>
    <m/>
    <m/>
    <m/>
    <m/>
    <m/>
    <m/>
    <m/>
    <m/>
    <n v="945520"/>
    <x v="6"/>
    <s v="Costos"/>
  </r>
  <r>
    <n v="2020"/>
    <x v="2"/>
    <m/>
    <x v="1"/>
    <m/>
    <m/>
    <m/>
    <m/>
    <m/>
    <m/>
    <s v="80999008            "/>
    <x v="4"/>
    <m/>
    <m/>
    <m/>
    <m/>
    <m/>
    <m/>
    <m/>
    <m/>
    <n v="1750743"/>
    <x v="6"/>
    <s v="Costos"/>
  </r>
  <r>
    <n v="2020"/>
    <x v="3"/>
    <m/>
    <x v="1"/>
    <m/>
    <m/>
    <m/>
    <m/>
    <m/>
    <m/>
    <s v="80999002            "/>
    <x v="1"/>
    <m/>
    <m/>
    <m/>
    <m/>
    <m/>
    <m/>
    <m/>
    <m/>
    <n v="2561188"/>
    <x v="6"/>
    <s v="Costos"/>
  </r>
  <r>
    <n v="2020"/>
    <x v="3"/>
    <m/>
    <x v="1"/>
    <m/>
    <m/>
    <m/>
    <m/>
    <m/>
    <m/>
    <s v="80999003            "/>
    <x v="0"/>
    <m/>
    <m/>
    <m/>
    <m/>
    <m/>
    <m/>
    <m/>
    <m/>
    <n v="11021112"/>
    <x v="6"/>
    <s v="Costos"/>
  </r>
  <r>
    <n v="2020"/>
    <x v="3"/>
    <m/>
    <x v="1"/>
    <m/>
    <m/>
    <m/>
    <m/>
    <m/>
    <m/>
    <s v="80999004            "/>
    <x v="3"/>
    <m/>
    <m/>
    <m/>
    <m/>
    <m/>
    <m/>
    <m/>
    <m/>
    <n v="1115594"/>
    <x v="6"/>
    <s v="Costos"/>
  </r>
  <r>
    <n v="2020"/>
    <x v="3"/>
    <m/>
    <x v="1"/>
    <m/>
    <m/>
    <m/>
    <m/>
    <m/>
    <m/>
    <s v="80999005            "/>
    <x v="2"/>
    <m/>
    <m/>
    <m/>
    <m/>
    <m/>
    <m/>
    <m/>
    <m/>
    <n v="1615668"/>
    <x v="6"/>
    <s v="Costos"/>
  </r>
  <r>
    <n v="2020"/>
    <x v="3"/>
    <m/>
    <x v="1"/>
    <m/>
    <m/>
    <m/>
    <m/>
    <m/>
    <m/>
    <s v="80999006            "/>
    <x v="5"/>
    <m/>
    <m/>
    <m/>
    <m/>
    <m/>
    <m/>
    <m/>
    <m/>
    <n v="945520"/>
    <x v="6"/>
    <s v="Costos"/>
  </r>
  <r>
    <n v="2020"/>
    <x v="3"/>
    <m/>
    <x v="1"/>
    <m/>
    <m/>
    <m/>
    <m/>
    <m/>
    <m/>
    <s v="80999008            "/>
    <x v="4"/>
    <m/>
    <m/>
    <m/>
    <m/>
    <m/>
    <m/>
    <m/>
    <m/>
    <n v="1750743"/>
    <x v="6"/>
    <s v="Costos"/>
  </r>
  <r>
    <n v="2020"/>
    <x v="4"/>
    <m/>
    <x v="1"/>
    <m/>
    <m/>
    <m/>
    <m/>
    <m/>
    <m/>
    <s v="80999002            "/>
    <x v="1"/>
    <m/>
    <m/>
    <m/>
    <m/>
    <m/>
    <m/>
    <m/>
    <m/>
    <n v="2561188"/>
    <x v="6"/>
    <s v="Costos"/>
  </r>
  <r>
    <n v="2020"/>
    <x v="4"/>
    <m/>
    <x v="1"/>
    <m/>
    <m/>
    <m/>
    <m/>
    <m/>
    <m/>
    <s v="80999003            "/>
    <x v="0"/>
    <m/>
    <m/>
    <m/>
    <m/>
    <m/>
    <m/>
    <m/>
    <m/>
    <n v="11021112"/>
    <x v="6"/>
    <s v="Costos"/>
  </r>
  <r>
    <n v="2020"/>
    <x v="4"/>
    <m/>
    <x v="1"/>
    <m/>
    <m/>
    <m/>
    <m/>
    <m/>
    <m/>
    <s v="80999004            "/>
    <x v="3"/>
    <m/>
    <m/>
    <m/>
    <m/>
    <m/>
    <m/>
    <m/>
    <m/>
    <n v="1115594"/>
    <x v="6"/>
    <s v="Costos"/>
  </r>
  <r>
    <n v="2020"/>
    <x v="4"/>
    <m/>
    <x v="1"/>
    <m/>
    <m/>
    <m/>
    <m/>
    <m/>
    <m/>
    <s v="80999005            "/>
    <x v="2"/>
    <m/>
    <m/>
    <m/>
    <m/>
    <m/>
    <m/>
    <m/>
    <m/>
    <n v="1615668"/>
    <x v="6"/>
    <s v="Costos"/>
  </r>
  <r>
    <n v="2020"/>
    <x v="4"/>
    <m/>
    <x v="1"/>
    <m/>
    <m/>
    <m/>
    <m/>
    <m/>
    <m/>
    <s v="80999006            "/>
    <x v="5"/>
    <m/>
    <m/>
    <m/>
    <m/>
    <m/>
    <m/>
    <m/>
    <m/>
    <n v="945520"/>
    <x v="6"/>
    <s v="Costos"/>
  </r>
  <r>
    <n v="2020"/>
    <x v="4"/>
    <m/>
    <x v="1"/>
    <m/>
    <m/>
    <m/>
    <m/>
    <m/>
    <m/>
    <s v="80999008            "/>
    <x v="4"/>
    <m/>
    <m/>
    <m/>
    <m/>
    <m/>
    <m/>
    <m/>
    <m/>
    <n v="1750743"/>
    <x v="6"/>
    <s v="Costos"/>
  </r>
  <r>
    <n v="2020"/>
    <x v="5"/>
    <m/>
    <x v="1"/>
    <m/>
    <m/>
    <m/>
    <m/>
    <m/>
    <m/>
    <s v="80999002            "/>
    <x v="1"/>
    <m/>
    <m/>
    <m/>
    <m/>
    <m/>
    <m/>
    <m/>
    <m/>
    <n v="2561188"/>
    <x v="6"/>
    <s v="Costos"/>
  </r>
  <r>
    <n v="2020"/>
    <x v="5"/>
    <m/>
    <x v="1"/>
    <m/>
    <m/>
    <m/>
    <m/>
    <m/>
    <m/>
    <s v="80999003            "/>
    <x v="0"/>
    <m/>
    <m/>
    <m/>
    <m/>
    <m/>
    <m/>
    <m/>
    <m/>
    <n v="11021112"/>
    <x v="6"/>
    <s v="Costos"/>
  </r>
  <r>
    <n v="2020"/>
    <x v="5"/>
    <m/>
    <x v="1"/>
    <m/>
    <m/>
    <m/>
    <m/>
    <m/>
    <m/>
    <s v="80999004            "/>
    <x v="3"/>
    <m/>
    <m/>
    <m/>
    <m/>
    <m/>
    <m/>
    <m/>
    <m/>
    <n v="1115594"/>
    <x v="6"/>
    <s v="Costos"/>
  </r>
  <r>
    <n v="2020"/>
    <x v="5"/>
    <m/>
    <x v="1"/>
    <m/>
    <m/>
    <m/>
    <m/>
    <m/>
    <m/>
    <s v="80999005            "/>
    <x v="2"/>
    <m/>
    <m/>
    <m/>
    <m/>
    <m/>
    <m/>
    <m/>
    <m/>
    <n v="1615668"/>
    <x v="6"/>
    <s v="Costos"/>
  </r>
  <r>
    <n v="2020"/>
    <x v="5"/>
    <m/>
    <x v="1"/>
    <m/>
    <m/>
    <m/>
    <m/>
    <m/>
    <m/>
    <s v="80999006            "/>
    <x v="5"/>
    <m/>
    <m/>
    <m/>
    <m/>
    <m/>
    <m/>
    <m/>
    <m/>
    <n v="945520"/>
    <x v="6"/>
    <s v="Costos"/>
  </r>
  <r>
    <n v="2020"/>
    <x v="5"/>
    <m/>
    <x v="1"/>
    <m/>
    <m/>
    <m/>
    <m/>
    <m/>
    <m/>
    <s v="80999008            "/>
    <x v="4"/>
    <m/>
    <m/>
    <m/>
    <m/>
    <m/>
    <m/>
    <m/>
    <m/>
    <n v="1750743"/>
    <x v="6"/>
    <s v="Costos"/>
  </r>
  <r>
    <n v="2020"/>
    <x v="6"/>
    <m/>
    <x v="1"/>
    <m/>
    <m/>
    <m/>
    <m/>
    <m/>
    <m/>
    <s v="80999002            "/>
    <x v="1"/>
    <m/>
    <m/>
    <m/>
    <m/>
    <m/>
    <m/>
    <m/>
    <m/>
    <n v="2561188"/>
    <x v="6"/>
    <s v="Costos"/>
  </r>
  <r>
    <n v="2020"/>
    <x v="6"/>
    <m/>
    <x v="1"/>
    <m/>
    <m/>
    <m/>
    <m/>
    <m/>
    <m/>
    <s v="80999003            "/>
    <x v="0"/>
    <m/>
    <m/>
    <m/>
    <m/>
    <m/>
    <m/>
    <m/>
    <m/>
    <n v="11021112"/>
    <x v="6"/>
    <s v="Costos"/>
  </r>
  <r>
    <n v="2020"/>
    <x v="6"/>
    <m/>
    <x v="1"/>
    <m/>
    <m/>
    <m/>
    <m/>
    <m/>
    <m/>
    <s v="80999004            "/>
    <x v="3"/>
    <m/>
    <m/>
    <m/>
    <m/>
    <m/>
    <m/>
    <m/>
    <m/>
    <n v="1115594"/>
    <x v="6"/>
    <s v="Costos"/>
  </r>
  <r>
    <n v="2020"/>
    <x v="6"/>
    <m/>
    <x v="1"/>
    <m/>
    <m/>
    <m/>
    <m/>
    <m/>
    <m/>
    <s v="80999005            "/>
    <x v="2"/>
    <m/>
    <m/>
    <m/>
    <m/>
    <m/>
    <m/>
    <m/>
    <m/>
    <n v="1615668"/>
    <x v="6"/>
    <s v="Costos"/>
  </r>
  <r>
    <n v="2020"/>
    <x v="6"/>
    <m/>
    <x v="1"/>
    <m/>
    <m/>
    <m/>
    <m/>
    <m/>
    <m/>
    <s v="80999006            "/>
    <x v="5"/>
    <m/>
    <m/>
    <m/>
    <m/>
    <m/>
    <m/>
    <m/>
    <m/>
    <n v="945520"/>
    <x v="6"/>
    <s v="Costos"/>
  </r>
  <r>
    <n v="2020"/>
    <x v="6"/>
    <m/>
    <x v="1"/>
    <m/>
    <m/>
    <m/>
    <m/>
    <m/>
    <m/>
    <s v="80999008            "/>
    <x v="4"/>
    <m/>
    <m/>
    <m/>
    <m/>
    <m/>
    <m/>
    <m/>
    <m/>
    <n v="1750743"/>
    <x v="6"/>
    <s v="Costos"/>
  </r>
  <r>
    <n v="2020"/>
    <x v="10"/>
    <m/>
    <x v="1"/>
    <m/>
    <m/>
    <m/>
    <m/>
    <m/>
    <m/>
    <s v="80999002            "/>
    <x v="1"/>
    <m/>
    <m/>
    <m/>
    <m/>
    <m/>
    <m/>
    <m/>
    <m/>
    <n v="2561188"/>
    <x v="6"/>
    <s v="Costos"/>
  </r>
  <r>
    <n v="2020"/>
    <x v="10"/>
    <m/>
    <x v="1"/>
    <m/>
    <m/>
    <m/>
    <m/>
    <m/>
    <m/>
    <s v="80999003            "/>
    <x v="0"/>
    <m/>
    <m/>
    <m/>
    <m/>
    <m/>
    <m/>
    <m/>
    <m/>
    <n v="11021112"/>
    <x v="6"/>
    <s v="Costos"/>
  </r>
  <r>
    <n v="2020"/>
    <x v="10"/>
    <m/>
    <x v="1"/>
    <m/>
    <m/>
    <m/>
    <m/>
    <m/>
    <m/>
    <s v="80999004            "/>
    <x v="3"/>
    <m/>
    <m/>
    <m/>
    <m/>
    <m/>
    <m/>
    <m/>
    <m/>
    <n v="1115594"/>
    <x v="6"/>
    <s v="Costos"/>
  </r>
  <r>
    <n v="2020"/>
    <x v="10"/>
    <m/>
    <x v="1"/>
    <m/>
    <m/>
    <m/>
    <m/>
    <m/>
    <m/>
    <s v="80999005            "/>
    <x v="2"/>
    <m/>
    <m/>
    <m/>
    <m/>
    <m/>
    <m/>
    <m/>
    <m/>
    <n v="1615668"/>
    <x v="6"/>
    <s v="Costos"/>
  </r>
  <r>
    <n v="2020"/>
    <x v="10"/>
    <m/>
    <x v="1"/>
    <m/>
    <m/>
    <m/>
    <m/>
    <m/>
    <m/>
    <s v="80999006            "/>
    <x v="5"/>
    <m/>
    <m/>
    <m/>
    <m/>
    <m/>
    <m/>
    <m/>
    <m/>
    <n v="945520"/>
    <x v="6"/>
    <s v="Costos"/>
  </r>
  <r>
    <n v="2020"/>
    <x v="10"/>
    <m/>
    <x v="1"/>
    <m/>
    <m/>
    <m/>
    <m/>
    <m/>
    <m/>
    <s v="80999008            "/>
    <x v="4"/>
    <m/>
    <m/>
    <m/>
    <m/>
    <m/>
    <m/>
    <m/>
    <m/>
    <n v="1750743"/>
    <x v="6"/>
    <s v="Costos"/>
  </r>
  <r>
    <n v="2020"/>
    <x v="7"/>
    <m/>
    <x v="1"/>
    <m/>
    <m/>
    <m/>
    <m/>
    <m/>
    <m/>
    <s v="80999002            "/>
    <x v="1"/>
    <m/>
    <m/>
    <m/>
    <m/>
    <m/>
    <m/>
    <m/>
    <m/>
    <n v="2561188"/>
    <x v="6"/>
    <s v="Costos"/>
  </r>
  <r>
    <n v="2020"/>
    <x v="7"/>
    <m/>
    <x v="1"/>
    <m/>
    <m/>
    <m/>
    <m/>
    <m/>
    <m/>
    <s v="80999003            "/>
    <x v="0"/>
    <m/>
    <m/>
    <m/>
    <m/>
    <m/>
    <m/>
    <m/>
    <m/>
    <n v="11021112"/>
    <x v="6"/>
    <s v="Costos"/>
  </r>
  <r>
    <n v="2020"/>
    <x v="7"/>
    <m/>
    <x v="1"/>
    <m/>
    <m/>
    <m/>
    <m/>
    <m/>
    <m/>
    <s v="80999004            "/>
    <x v="3"/>
    <m/>
    <m/>
    <m/>
    <m/>
    <m/>
    <m/>
    <m/>
    <m/>
    <n v="1115594"/>
    <x v="6"/>
    <s v="Costos"/>
  </r>
  <r>
    <n v="2020"/>
    <x v="7"/>
    <m/>
    <x v="1"/>
    <m/>
    <m/>
    <m/>
    <m/>
    <m/>
    <m/>
    <s v="80999005            "/>
    <x v="2"/>
    <m/>
    <m/>
    <m/>
    <m/>
    <m/>
    <m/>
    <m/>
    <m/>
    <n v="1615668"/>
    <x v="6"/>
    <s v="Costos"/>
  </r>
  <r>
    <n v="2020"/>
    <x v="7"/>
    <m/>
    <x v="1"/>
    <m/>
    <m/>
    <m/>
    <m/>
    <m/>
    <m/>
    <s v="80999006            "/>
    <x v="5"/>
    <m/>
    <m/>
    <m/>
    <m/>
    <m/>
    <m/>
    <m/>
    <m/>
    <n v="945520"/>
    <x v="6"/>
    <s v="Costos"/>
  </r>
  <r>
    <n v="2020"/>
    <x v="7"/>
    <m/>
    <x v="1"/>
    <m/>
    <m/>
    <m/>
    <m/>
    <m/>
    <m/>
    <s v="80999008            "/>
    <x v="4"/>
    <m/>
    <m/>
    <m/>
    <m/>
    <m/>
    <m/>
    <m/>
    <m/>
    <n v="1750743"/>
    <x v="6"/>
    <s v="Costos"/>
  </r>
  <r>
    <n v="2020"/>
    <x v="11"/>
    <m/>
    <x v="1"/>
    <m/>
    <m/>
    <m/>
    <m/>
    <m/>
    <m/>
    <s v="80999002            "/>
    <x v="1"/>
    <m/>
    <m/>
    <m/>
    <m/>
    <m/>
    <m/>
    <m/>
    <m/>
    <n v="2561188"/>
    <x v="6"/>
    <s v="Costos"/>
  </r>
  <r>
    <n v="2020"/>
    <x v="11"/>
    <m/>
    <x v="1"/>
    <m/>
    <m/>
    <m/>
    <m/>
    <m/>
    <m/>
    <s v="80999003            "/>
    <x v="0"/>
    <m/>
    <m/>
    <m/>
    <m/>
    <m/>
    <m/>
    <m/>
    <m/>
    <n v="11021112"/>
    <x v="6"/>
    <s v="Costos"/>
  </r>
  <r>
    <n v="2020"/>
    <x v="11"/>
    <m/>
    <x v="1"/>
    <m/>
    <m/>
    <m/>
    <m/>
    <m/>
    <m/>
    <s v="80999004            "/>
    <x v="3"/>
    <m/>
    <m/>
    <m/>
    <m/>
    <m/>
    <m/>
    <m/>
    <m/>
    <n v="1115594"/>
    <x v="6"/>
    <s v="Costos"/>
  </r>
  <r>
    <n v="2020"/>
    <x v="11"/>
    <m/>
    <x v="1"/>
    <m/>
    <m/>
    <m/>
    <m/>
    <m/>
    <m/>
    <s v="80999005            "/>
    <x v="2"/>
    <m/>
    <m/>
    <m/>
    <m/>
    <m/>
    <m/>
    <m/>
    <m/>
    <n v="1615668"/>
    <x v="6"/>
    <s v="Costos"/>
  </r>
  <r>
    <n v="2020"/>
    <x v="11"/>
    <m/>
    <x v="1"/>
    <m/>
    <m/>
    <m/>
    <m/>
    <m/>
    <m/>
    <s v="80999006            "/>
    <x v="5"/>
    <m/>
    <m/>
    <m/>
    <m/>
    <m/>
    <m/>
    <m/>
    <m/>
    <n v="945520"/>
    <x v="6"/>
    <s v="Costos"/>
  </r>
  <r>
    <n v="2020"/>
    <x v="11"/>
    <m/>
    <x v="1"/>
    <m/>
    <m/>
    <m/>
    <m/>
    <m/>
    <m/>
    <s v="80999008            "/>
    <x v="4"/>
    <m/>
    <m/>
    <m/>
    <m/>
    <m/>
    <m/>
    <m/>
    <m/>
    <n v="1750743"/>
    <x v="6"/>
    <s v="Costos"/>
  </r>
  <r>
    <n v="2020"/>
    <x v="8"/>
    <m/>
    <x v="1"/>
    <m/>
    <m/>
    <m/>
    <m/>
    <m/>
    <m/>
    <s v="80999002            "/>
    <x v="1"/>
    <m/>
    <m/>
    <m/>
    <m/>
    <m/>
    <m/>
    <m/>
    <m/>
    <n v="2561188"/>
    <x v="6"/>
    <s v="Costos"/>
  </r>
  <r>
    <n v="2020"/>
    <x v="8"/>
    <m/>
    <x v="1"/>
    <m/>
    <m/>
    <m/>
    <m/>
    <m/>
    <m/>
    <s v="80999003            "/>
    <x v="0"/>
    <m/>
    <m/>
    <m/>
    <m/>
    <m/>
    <m/>
    <m/>
    <m/>
    <n v="11021112"/>
    <x v="6"/>
    <s v="Costos"/>
  </r>
  <r>
    <n v="2020"/>
    <x v="8"/>
    <m/>
    <x v="1"/>
    <m/>
    <m/>
    <m/>
    <m/>
    <m/>
    <m/>
    <s v="80999004            "/>
    <x v="3"/>
    <m/>
    <m/>
    <m/>
    <m/>
    <m/>
    <m/>
    <m/>
    <m/>
    <n v="1115594"/>
    <x v="6"/>
    <s v="Costos"/>
  </r>
  <r>
    <n v="2020"/>
    <x v="8"/>
    <m/>
    <x v="1"/>
    <m/>
    <m/>
    <m/>
    <m/>
    <m/>
    <m/>
    <s v="80999005            "/>
    <x v="2"/>
    <m/>
    <m/>
    <m/>
    <m/>
    <m/>
    <m/>
    <m/>
    <m/>
    <n v="1615668"/>
    <x v="6"/>
    <s v="Costos"/>
  </r>
  <r>
    <n v="2020"/>
    <x v="8"/>
    <m/>
    <x v="1"/>
    <m/>
    <m/>
    <m/>
    <m/>
    <m/>
    <m/>
    <s v="80999006            "/>
    <x v="5"/>
    <m/>
    <m/>
    <m/>
    <m/>
    <m/>
    <m/>
    <m/>
    <m/>
    <n v="945520"/>
    <x v="6"/>
    <s v="Costos"/>
  </r>
  <r>
    <n v="2020"/>
    <x v="8"/>
    <m/>
    <x v="1"/>
    <m/>
    <m/>
    <m/>
    <m/>
    <m/>
    <m/>
    <s v="80999008            "/>
    <x v="4"/>
    <m/>
    <m/>
    <m/>
    <m/>
    <m/>
    <m/>
    <m/>
    <m/>
    <n v="1750743"/>
    <x v="6"/>
    <s v="Costos"/>
  </r>
  <r>
    <n v="2020"/>
    <x v="9"/>
    <m/>
    <x v="1"/>
    <m/>
    <m/>
    <m/>
    <m/>
    <m/>
    <m/>
    <s v="80999002            "/>
    <x v="1"/>
    <m/>
    <m/>
    <m/>
    <m/>
    <m/>
    <m/>
    <m/>
    <m/>
    <n v="2561188"/>
    <x v="6"/>
    <s v="Costos"/>
  </r>
  <r>
    <n v="2020"/>
    <x v="9"/>
    <m/>
    <x v="1"/>
    <m/>
    <m/>
    <m/>
    <m/>
    <m/>
    <m/>
    <s v="80999003            "/>
    <x v="0"/>
    <m/>
    <m/>
    <m/>
    <m/>
    <m/>
    <m/>
    <m/>
    <m/>
    <n v="11021112"/>
    <x v="6"/>
    <s v="Costos"/>
  </r>
  <r>
    <n v="2020"/>
    <x v="9"/>
    <m/>
    <x v="1"/>
    <m/>
    <m/>
    <m/>
    <m/>
    <m/>
    <m/>
    <s v="80999004            "/>
    <x v="3"/>
    <m/>
    <m/>
    <m/>
    <m/>
    <m/>
    <m/>
    <m/>
    <m/>
    <n v="1115594"/>
    <x v="6"/>
    <s v="Costos"/>
  </r>
  <r>
    <n v="2020"/>
    <x v="9"/>
    <m/>
    <x v="1"/>
    <m/>
    <m/>
    <m/>
    <m/>
    <m/>
    <m/>
    <s v="80999005            "/>
    <x v="2"/>
    <m/>
    <m/>
    <m/>
    <m/>
    <m/>
    <m/>
    <m/>
    <m/>
    <n v="1615668"/>
    <x v="6"/>
    <s v="Costos"/>
  </r>
  <r>
    <n v="2020"/>
    <x v="9"/>
    <m/>
    <x v="1"/>
    <m/>
    <m/>
    <m/>
    <m/>
    <m/>
    <m/>
    <s v="80999006            "/>
    <x v="5"/>
    <m/>
    <m/>
    <m/>
    <m/>
    <m/>
    <m/>
    <m/>
    <m/>
    <n v="945520"/>
    <x v="6"/>
    <s v="Costos"/>
  </r>
  <r>
    <n v="2020"/>
    <x v="9"/>
    <m/>
    <x v="1"/>
    <m/>
    <m/>
    <m/>
    <m/>
    <m/>
    <m/>
    <s v="80999008            "/>
    <x v="4"/>
    <m/>
    <m/>
    <m/>
    <m/>
    <m/>
    <m/>
    <m/>
    <m/>
    <n v="1750743"/>
    <x v="6"/>
    <s v="Costos"/>
  </r>
  <r>
    <n v="2020"/>
    <x v="0"/>
    <m/>
    <x v="1"/>
    <m/>
    <m/>
    <m/>
    <m/>
    <m/>
    <m/>
    <s v="80999002            "/>
    <x v="1"/>
    <m/>
    <m/>
    <m/>
    <m/>
    <m/>
    <m/>
    <m/>
    <m/>
    <n v="0"/>
    <x v="14"/>
    <s v="Costos"/>
  </r>
  <r>
    <n v="2020"/>
    <x v="0"/>
    <m/>
    <x v="1"/>
    <m/>
    <m/>
    <m/>
    <m/>
    <m/>
    <m/>
    <s v="80999003            "/>
    <x v="0"/>
    <m/>
    <m/>
    <m/>
    <m/>
    <m/>
    <m/>
    <m/>
    <m/>
    <n v="0"/>
    <x v="14"/>
    <s v="Costos"/>
  </r>
  <r>
    <n v="2020"/>
    <x v="0"/>
    <m/>
    <x v="1"/>
    <m/>
    <m/>
    <m/>
    <m/>
    <m/>
    <m/>
    <s v="80999004            "/>
    <x v="3"/>
    <m/>
    <m/>
    <m/>
    <m/>
    <m/>
    <m/>
    <m/>
    <m/>
    <n v="0"/>
    <x v="14"/>
    <s v="Costos"/>
  </r>
  <r>
    <n v="2020"/>
    <x v="0"/>
    <m/>
    <x v="1"/>
    <m/>
    <m/>
    <m/>
    <m/>
    <m/>
    <m/>
    <s v="80999005            "/>
    <x v="2"/>
    <m/>
    <m/>
    <m/>
    <m/>
    <m/>
    <m/>
    <m/>
    <m/>
    <n v="0"/>
    <x v="14"/>
    <s v="Costos"/>
  </r>
  <r>
    <n v="2020"/>
    <x v="0"/>
    <m/>
    <x v="1"/>
    <m/>
    <m/>
    <m/>
    <m/>
    <m/>
    <m/>
    <s v="80999006            "/>
    <x v="5"/>
    <m/>
    <m/>
    <m/>
    <m/>
    <m/>
    <m/>
    <m/>
    <m/>
    <n v="0"/>
    <x v="14"/>
    <s v="Costos"/>
  </r>
  <r>
    <n v="2020"/>
    <x v="0"/>
    <m/>
    <x v="1"/>
    <m/>
    <m/>
    <m/>
    <m/>
    <m/>
    <m/>
    <s v="80999008            "/>
    <x v="4"/>
    <m/>
    <m/>
    <m/>
    <m/>
    <m/>
    <m/>
    <m/>
    <m/>
    <n v="0"/>
    <x v="14"/>
    <s v="Costos"/>
  </r>
  <r>
    <n v="2020"/>
    <x v="1"/>
    <m/>
    <x v="1"/>
    <m/>
    <m/>
    <m/>
    <m/>
    <m/>
    <m/>
    <s v="80999002            "/>
    <x v="1"/>
    <m/>
    <m/>
    <m/>
    <m/>
    <m/>
    <m/>
    <m/>
    <m/>
    <n v="0"/>
    <x v="14"/>
    <s v="Costos"/>
  </r>
  <r>
    <n v="2020"/>
    <x v="1"/>
    <m/>
    <x v="1"/>
    <m/>
    <m/>
    <m/>
    <m/>
    <m/>
    <m/>
    <s v="80999003            "/>
    <x v="0"/>
    <m/>
    <m/>
    <m/>
    <m/>
    <m/>
    <m/>
    <m/>
    <m/>
    <n v="0"/>
    <x v="14"/>
    <s v="Costos"/>
  </r>
  <r>
    <n v="2020"/>
    <x v="1"/>
    <m/>
    <x v="1"/>
    <m/>
    <m/>
    <m/>
    <m/>
    <m/>
    <m/>
    <s v="80999004            "/>
    <x v="3"/>
    <m/>
    <m/>
    <m/>
    <m/>
    <m/>
    <m/>
    <m/>
    <m/>
    <n v="0"/>
    <x v="14"/>
    <s v="Costos"/>
  </r>
  <r>
    <n v="2020"/>
    <x v="1"/>
    <m/>
    <x v="1"/>
    <m/>
    <m/>
    <m/>
    <m/>
    <m/>
    <m/>
    <s v="80999005            "/>
    <x v="2"/>
    <m/>
    <m/>
    <m/>
    <m/>
    <m/>
    <m/>
    <m/>
    <m/>
    <n v="0"/>
    <x v="14"/>
    <s v="Costos"/>
  </r>
  <r>
    <n v="2020"/>
    <x v="1"/>
    <m/>
    <x v="1"/>
    <m/>
    <m/>
    <m/>
    <m/>
    <m/>
    <m/>
    <s v="80999006            "/>
    <x v="5"/>
    <m/>
    <m/>
    <m/>
    <m/>
    <m/>
    <m/>
    <m/>
    <m/>
    <n v="0"/>
    <x v="14"/>
    <s v="Costos"/>
  </r>
  <r>
    <n v="2020"/>
    <x v="1"/>
    <m/>
    <x v="1"/>
    <m/>
    <m/>
    <m/>
    <m/>
    <m/>
    <m/>
    <s v="80999008            "/>
    <x v="4"/>
    <m/>
    <m/>
    <m/>
    <m/>
    <m/>
    <m/>
    <m/>
    <m/>
    <n v="0"/>
    <x v="14"/>
    <s v="Costos"/>
  </r>
  <r>
    <n v="2020"/>
    <x v="2"/>
    <m/>
    <x v="1"/>
    <m/>
    <m/>
    <m/>
    <m/>
    <m/>
    <m/>
    <s v="80999002            "/>
    <x v="1"/>
    <m/>
    <m/>
    <m/>
    <m/>
    <m/>
    <m/>
    <m/>
    <m/>
    <n v="0"/>
    <x v="14"/>
    <s v="Costos"/>
  </r>
  <r>
    <n v="2020"/>
    <x v="2"/>
    <m/>
    <x v="1"/>
    <m/>
    <m/>
    <m/>
    <m/>
    <m/>
    <m/>
    <s v="80999003            "/>
    <x v="0"/>
    <m/>
    <m/>
    <m/>
    <m/>
    <m/>
    <m/>
    <m/>
    <m/>
    <n v="0"/>
    <x v="14"/>
    <s v="Costos"/>
  </r>
  <r>
    <n v="2020"/>
    <x v="2"/>
    <m/>
    <x v="1"/>
    <m/>
    <m/>
    <m/>
    <m/>
    <m/>
    <m/>
    <s v="80999004            "/>
    <x v="3"/>
    <m/>
    <m/>
    <m/>
    <m/>
    <m/>
    <m/>
    <m/>
    <m/>
    <n v="0"/>
    <x v="14"/>
    <s v="Costos"/>
  </r>
  <r>
    <n v="2020"/>
    <x v="2"/>
    <m/>
    <x v="1"/>
    <m/>
    <m/>
    <m/>
    <m/>
    <m/>
    <m/>
    <s v="80999005            "/>
    <x v="2"/>
    <m/>
    <m/>
    <m/>
    <m/>
    <m/>
    <m/>
    <m/>
    <m/>
    <n v="0"/>
    <x v="14"/>
    <s v="Costos"/>
  </r>
  <r>
    <n v="2020"/>
    <x v="2"/>
    <m/>
    <x v="1"/>
    <m/>
    <m/>
    <m/>
    <m/>
    <m/>
    <m/>
    <s v="80999006            "/>
    <x v="5"/>
    <m/>
    <m/>
    <m/>
    <m/>
    <m/>
    <m/>
    <m/>
    <m/>
    <n v="0"/>
    <x v="14"/>
    <s v="Costos"/>
  </r>
  <r>
    <n v="2020"/>
    <x v="2"/>
    <m/>
    <x v="1"/>
    <m/>
    <m/>
    <m/>
    <m/>
    <m/>
    <m/>
    <s v="80999008            "/>
    <x v="4"/>
    <m/>
    <m/>
    <m/>
    <m/>
    <m/>
    <m/>
    <m/>
    <m/>
    <n v="0"/>
    <x v="14"/>
    <s v="Costos"/>
  </r>
  <r>
    <n v="2020"/>
    <x v="3"/>
    <m/>
    <x v="1"/>
    <m/>
    <m/>
    <m/>
    <m/>
    <m/>
    <m/>
    <s v="80999002            "/>
    <x v="1"/>
    <m/>
    <m/>
    <m/>
    <m/>
    <m/>
    <m/>
    <m/>
    <m/>
    <n v="0"/>
    <x v="14"/>
    <s v="Costos"/>
  </r>
  <r>
    <n v="2020"/>
    <x v="3"/>
    <m/>
    <x v="1"/>
    <m/>
    <m/>
    <m/>
    <m/>
    <m/>
    <m/>
    <s v="80999003            "/>
    <x v="0"/>
    <m/>
    <m/>
    <m/>
    <m/>
    <m/>
    <m/>
    <m/>
    <m/>
    <n v="0"/>
    <x v="14"/>
    <s v="Costos"/>
  </r>
  <r>
    <n v="2020"/>
    <x v="3"/>
    <m/>
    <x v="1"/>
    <m/>
    <m/>
    <m/>
    <m/>
    <m/>
    <m/>
    <s v="80999004            "/>
    <x v="3"/>
    <m/>
    <m/>
    <m/>
    <m/>
    <m/>
    <m/>
    <m/>
    <m/>
    <n v="0"/>
    <x v="14"/>
    <s v="Costos"/>
  </r>
  <r>
    <n v="2020"/>
    <x v="3"/>
    <m/>
    <x v="1"/>
    <m/>
    <m/>
    <m/>
    <m/>
    <m/>
    <m/>
    <s v="80999005            "/>
    <x v="2"/>
    <m/>
    <m/>
    <m/>
    <m/>
    <m/>
    <m/>
    <m/>
    <m/>
    <n v="0"/>
    <x v="14"/>
    <s v="Costos"/>
  </r>
  <r>
    <n v="2020"/>
    <x v="3"/>
    <m/>
    <x v="1"/>
    <m/>
    <m/>
    <m/>
    <m/>
    <m/>
    <m/>
    <s v="80999006            "/>
    <x v="5"/>
    <m/>
    <m/>
    <m/>
    <m/>
    <m/>
    <m/>
    <m/>
    <m/>
    <n v="0"/>
    <x v="14"/>
    <s v="Costos"/>
  </r>
  <r>
    <n v="2020"/>
    <x v="3"/>
    <m/>
    <x v="1"/>
    <m/>
    <m/>
    <m/>
    <m/>
    <m/>
    <m/>
    <s v="80999008            "/>
    <x v="4"/>
    <m/>
    <m/>
    <m/>
    <m/>
    <m/>
    <m/>
    <m/>
    <m/>
    <n v="0"/>
    <x v="14"/>
    <s v="Costos"/>
  </r>
  <r>
    <n v="2020"/>
    <x v="4"/>
    <m/>
    <x v="1"/>
    <m/>
    <m/>
    <m/>
    <m/>
    <m/>
    <m/>
    <s v="80999002            "/>
    <x v="1"/>
    <m/>
    <m/>
    <m/>
    <m/>
    <m/>
    <m/>
    <m/>
    <m/>
    <n v="0"/>
    <x v="14"/>
    <s v="Costos"/>
  </r>
  <r>
    <n v="2020"/>
    <x v="4"/>
    <m/>
    <x v="1"/>
    <m/>
    <m/>
    <m/>
    <m/>
    <m/>
    <m/>
    <s v="80999003            "/>
    <x v="0"/>
    <m/>
    <m/>
    <m/>
    <m/>
    <m/>
    <m/>
    <m/>
    <m/>
    <n v="0"/>
    <x v="14"/>
    <s v="Costos"/>
  </r>
  <r>
    <n v="2020"/>
    <x v="4"/>
    <m/>
    <x v="1"/>
    <m/>
    <m/>
    <m/>
    <m/>
    <m/>
    <m/>
    <s v="80999004            "/>
    <x v="3"/>
    <m/>
    <m/>
    <m/>
    <m/>
    <m/>
    <m/>
    <m/>
    <m/>
    <n v="0"/>
    <x v="14"/>
    <s v="Costos"/>
  </r>
  <r>
    <n v="2020"/>
    <x v="4"/>
    <m/>
    <x v="1"/>
    <m/>
    <m/>
    <m/>
    <m/>
    <m/>
    <m/>
    <s v="80999005            "/>
    <x v="2"/>
    <m/>
    <m/>
    <m/>
    <m/>
    <m/>
    <m/>
    <m/>
    <m/>
    <n v="0"/>
    <x v="14"/>
    <s v="Costos"/>
  </r>
  <r>
    <n v="2020"/>
    <x v="4"/>
    <m/>
    <x v="1"/>
    <m/>
    <m/>
    <m/>
    <m/>
    <m/>
    <m/>
    <s v="80999006            "/>
    <x v="5"/>
    <m/>
    <m/>
    <m/>
    <m/>
    <m/>
    <m/>
    <m/>
    <m/>
    <n v="0"/>
    <x v="14"/>
    <s v="Costos"/>
  </r>
  <r>
    <n v="2020"/>
    <x v="4"/>
    <m/>
    <x v="1"/>
    <m/>
    <m/>
    <m/>
    <m/>
    <m/>
    <m/>
    <s v="80999008            "/>
    <x v="4"/>
    <m/>
    <m/>
    <m/>
    <m/>
    <m/>
    <m/>
    <m/>
    <m/>
    <n v="0"/>
    <x v="14"/>
    <s v="Costos"/>
  </r>
  <r>
    <n v="2020"/>
    <x v="5"/>
    <m/>
    <x v="1"/>
    <m/>
    <m/>
    <m/>
    <m/>
    <m/>
    <m/>
    <s v="80999002            "/>
    <x v="1"/>
    <m/>
    <m/>
    <m/>
    <m/>
    <m/>
    <m/>
    <m/>
    <m/>
    <n v="0"/>
    <x v="14"/>
    <s v="Costos"/>
  </r>
  <r>
    <n v="2020"/>
    <x v="5"/>
    <m/>
    <x v="1"/>
    <m/>
    <m/>
    <m/>
    <m/>
    <m/>
    <m/>
    <s v="80999003            "/>
    <x v="0"/>
    <m/>
    <m/>
    <m/>
    <m/>
    <m/>
    <m/>
    <m/>
    <m/>
    <n v="0"/>
    <x v="14"/>
    <s v="Costos"/>
  </r>
  <r>
    <n v="2020"/>
    <x v="5"/>
    <m/>
    <x v="1"/>
    <m/>
    <m/>
    <m/>
    <m/>
    <m/>
    <m/>
    <s v="80999004            "/>
    <x v="3"/>
    <m/>
    <m/>
    <m/>
    <m/>
    <m/>
    <m/>
    <m/>
    <m/>
    <n v="0"/>
    <x v="14"/>
    <s v="Costos"/>
  </r>
  <r>
    <n v="2020"/>
    <x v="5"/>
    <m/>
    <x v="1"/>
    <m/>
    <m/>
    <m/>
    <m/>
    <m/>
    <m/>
    <s v="80999005            "/>
    <x v="2"/>
    <m/>
    <m/>
    <m/>
    <m/>
    <m/>
    <m/>
    <m/>
    <m/>
    <n v="0"/>
    <x v="14"/>
    <s v="Costos"/>
  </r>
  <r>
    <n v="2020"/>
    <x v="5"/>
    <m/>
    <x v="1"/>
    <m/>
    <m/>
    <m/>
    <m/>
    <m/>
    <m/>
    <s v="80999006            "/>
    <x v="5"/>
    <m/>
    <m/>
    <m/>
    <m/>
    <m/>
    <m/>
    <m/>
    <m/>
    <n v="0"/>
    <x v="14"/>
    <s v="Costos"/>
  </r>
  <r>
    <n v="2020"/>
    <x v="5"/>
    <m/>
    <x v="1"/>
    <m/>
    <m/>
    <m/>
    <m/>
    <m/>
    <m/>
    <s v="80999008            "/>
    <x v="4"/>
    <m/>
    <m/>
    <m/>
    <m/>
    <m/>
    <m/>
    <m/>
    <m/>
    <n v="0"/>
    <x v="14"/>
    <s v="Costos"/>
  </r>
  <r>
    <n v="2020"/>
    <x v="6"/>
    <m/>
    <x v="1"/>
    <m/>
    <m/>
    <m/>
    <m/>
    <m/>
    <m/>
    <s v="80999002            "/>
    <x v="1"/>
    <m/>
    <m/>
    <m/>
    <m/>
    <m/>
    <m/>
    <m/>
    <m/>
    <n v="0"/>
    <x v="14"/>
    <s v="Costos"/>
  </r>
  <r>
    <n v="2020"/>
    <x v="6"/>
    <m/>
    <x v="1"/>
    <m/>
    <m/>
    <m/>
    <m/>
    <m/>
    <m/>
    <s v="80999003            "/>
    <x v="0"/>
    <m/>
    <m/>
    <m/>
    <m/>
    <m/>
    <m/>
    <m/>
    <m/>
    <n v="0"/>
    <x v="14"/>
    <s v="Costos"/>
  </r>
  <r>
    <n v="2020"/>
    <x v="6"/>
    <m/>
    <x v="1"/>
    <m/>
    <m/>
    <m/>
    <m/>
    <m/>
    <m/>
    <s v="80999004            "/>
    <x v="3"/>
    <m/>
    <m/>
    <m/>
    <m/>
    <m/>
    <m/>
    <m/>
    <m/>
    <n v="0"/>
    <x v="14"/>
    <s v="Costos"/>
  </r>
  <r>
    <n v="2020"/>
    <x v="6"/>
    <m/>
    <x v="1"/>
    <m/>
    <m/>
    <m/>
    <m/>
    <m/>
    <m/>
    <s v="80999005            "/>
    <x v="2"/>
    <m/>
    <m/>
    <m/>
    <m/>
    <m/>
    <m/>
    <m/>
    <m/>
    <n v="0"/>
    <x v="14"/>
    <s v="Costos"/>
  </r>
  <r>
    <n v="2020"/>
    <x v="6"/>
    <m/>
    <x v="1"/>
    <m/>
    <m/>
    <m/>
    <m/>
    <m/>
    <m/>
    <s v="80999006            "/>
    <x v="5"/>
    <m/>
    <m/>
    <m/>
    <m/>
    <m/>
    <m/>
    <m/>
    <m/>
    <n v="0"/>
    <x v="14"/>
    <s v="Costos"/>
  </r>
  <r>
    <n v="2020"/>
    <x v="6"/>
    <m/>
    <x v="1"/>
    <m/>
    <m/>
    <m/>
    <m/>
    <m/>
    <m/>
    <s v="80999008            "/>
    <x v="4"/>
    <m/>
    <m/>
    <m/>
    <m/>
    <m/>
    <m/>
    <m/>
    <m/>
    <n v="0"/>
    <x v="14"/>
    <s v="Costos"/>
  </r>
  <r>
    <n v="2020"/>
    <x v="10"/>
    <m/>
    <x v="1"/>
    <m/>
    <m/>
    <m/>
    <m/>
    <m/>
    <m/>
    <s v="80999002            "/>
    <x v="1"/>
    <m/>
    <m/>
    <m/>
    <m/>
    <m/>
    <m/>
    <m/>
    <m/>
    <n v="1868626"/>
    <x v="14"/>
    <s v="Costos"/>
  </r>
  <r>
    <n v="2020"/>
    <x v="10"/>
    <m/>
    <x v="1"/>
    <m/>
    <m/>
    <m/>
    <m/>
    <m/>
    <m/>
    <s v="80999003            "/>
    <x v="0"/>
    <m/>
    <m/>
    <m/>
    <m/>
    <m/>
    <m/>
    <m/>
    <m/>
    <n v="3746934"/>
    <x v="14"/>
    <s v="Costos"/>
  </r>
  <r>
    <n v="2020"/>
    <x v="10"/>
    <m/>
    <x v="1"/>
    <m/>
    <m/>
    <m/>
    <m/>
    <m/>
    <m/>
    <s v="80999004            "/>
    <x v="3"/>
    <m/>
    <m/>
    <m/>
    <m/>
    <m/>
    <m/>
    <m/>
    <m/>
    <n v="309824"/>
    <x v="14"/>
    <s v="Costos"/>
  </r>
  <r>
    <n v="2020"/>
    <x v="10"/>
    <m/>
    <x v="1"/>
    <m/>
    <m/>
    <m/>
    <m/>
    <m/>
    <m/>
    <s v="80999005            "/>
    <x v="2"/>
    <m/>
    <m/>
    <m/>
    <m/>
    <m/>
    <m/>
    <m/>
    <m/>
    <n v="881062"/>
    <x v="14"/>
    <s v="Costos"/>
  </r>
  <r>
    <n v="2020"/>
    <x v="10"/>
    <m/>
    <x v="1"/>
    <m/>
    <m/>
    <m/>
    <m/>
    <m/>
    <m/>
    <s v="80999006            "/>
    <x v="5"/>
    <m/>
    <m/>
    <m/>
    <m/>
    <m/>
    <m/>
    <m/>
    <m/>
    <n v="571238"/>
    <x v="14"/>
    <s v="Costos"/>
  </r>
  <r>
    <n v="2020"/>
    <x v="10"/>
    <m/>
    <x v="1"/>
    <m/>
    <m/>
    <m/>
    <m/>
    <m/>
    <m/>
    <s v="80999008            "/>
    <x v="4"/>
    <m/>
    <m/>
    <m/>
    <m/>
    <m/>
    <m/>
    <m/>
    <m/>
    <n v="881062"/>
    <x v="14"/>
    <s v="Costos"/>
  </r>
  <r>
    <n v="2020"/>
    <x v="7"/>
    <m/>
    <x v="1"/>
    <m/>
    <m/>
    <m/>
    <m/>
    <m/>
    <m/>
    <s v="80999002            "/>
    <x v="1"/>
    <m/>
    <m/>
    <m/>
    <m/>
    <m/>
    <m/>
    <m/>
    <m/>
    <n v="0"/>
    <x v="14"/>
    <s v="Costos"/>
  </r>
  <r>
    <n v="2020"/>
    <x v="7"/>
    <m/>
    <x v="1"/>
    <m/>
    <m/>
    <m/>
    <m/>
    <m/>
    <m/>
    <s v="80999003            "/>
    <x v="0"/>
    <m/>
    <m/>
    <m/>
    <m/>
    <m/>
    <m/>
    <m/>
    <m/>
    <n v="0"/>
    <x v="14"/>
    <s v="Costos"/>
  </r>
  <r>
    <n v="2020"/>
    <x v="7"/>
    <m/>
    <x v="1"/>
    <m/>
    <m/>
    <m/>
    <m/>
    <m/>
    <m/>
    <s v="80999004            "/>
    <x v="3"/>
    <m/>
    <m/>
    <m/>
    <m/>
    <m/>
    <m/>
    <m/>
    <m/>
    <n v="0"/>
    <x v="14"/>
    <s v="Costos"/>
  </r>
  <r>
    <n v="2020"/>
    <x v="7"/>
    <m/>
    <x v="1"/>
    <m/>
    <m/>
    <m/>
    <m/>
    <m/>
    <m/>
    <s v="80999005            "/>
    <x v="2"/>
    <m/>
    <m/>
    <m/>
    <m/>
    <m/>
    <m/>
    <m/>
    <m/>
    <n v="0"/>
    <x v="14"/>
    <s v="Costos"/>
  </r>
  <r>
    <n v="2020"/>
    <x v="7"/>
    <m/>
    <x v="1"/>
    <m/>
    <m/>
    <m/>
    <m/>
    <m/>
    <m/>
    <s v="80999006            "/>
    <x v="5"/>
    <m/>
    <m/>
    <m/>
    <m/>
    <m/>
    <m/>
    <m/>
    <m/>
    <n v="0"/>
    <x v="14"/>
    <s v="Costos"/>
  </r>
  <r>
    <n v="2020"/>
    <x v="7"/>
    <m/>
    <x v="1"/>
    <m/>
    <m/>
    <m/>
    <m/>
    <m/>
    <m/>
    <s v="80999008            "/>
    <x v="4"/>
    <m/>
    <m/>
    <m/>
    <m/>
    <m/>
    <m/>
    <m/>
    <m/>
    <n v="0"/>
    <x v="14"/>
    <s v="Costos"/>
  </r>
  <r>
    <n v="2020"/>
    <x v="11"/>
    <m/>
    <x v="1"/>
    <m/>
    <m/>
    <m/>
    <m/>
    <m/>
    <m/>
    <s v="80999002            "/>
    <x v="1"/>
    <m/>
    <m/>
    <m/>
    <m/>
    <m/>
    <m/>
    <m/>
    <m/>
    <n v="0"/>
    <x v="14"/>
    <s v="Costos"/>
  </r>
  <r>
    <n v="2020"/>
    <x v="11"/>
    <m/>
    <x v="1"/>
    <m/>
    <m/>
    <m/>
    <m/>
    <m/>
    <m/>
    <s v="80999003            "/>
    <x v="0"/>
    <m/>
    <m/>
    <m/>
    <m/>
    <m/>
    <m/>
    <m/>
    <m/>
    <n v="0"/>
    <x v="14"/>
    <s v="Costos"/>
  </r>
  <r>
    <n v="2020"/>
    <x v="11"/>
    <m/>
    <x v="1"/>
    <m/>
    <m/>
    <m/>
    <m/>
    <m/>
    <m/>
    <s v="80999004            "/>
    <x v="3"/>
    <m/>
    <m/>
    <m/>
    <m/>
    <m/>
    <m/>
    <m/>
    <m/>
    <n v="0"/>
    <x v="14"/>
    <s v="Costos"/>
  </r>
  <r>
    <n v="2020"/>
    <x v="11"/>
    <m/>
    <x v="1"/>
    <m/>
    <m/>
    <m/>
    <m/>
    <m/>
    <m/>
    <s v="80999005            "/>
    <x v="2"/>
    <m/>
    <m/>
    <m/>
    <m/>
    <m/>
    <m/>
    <m/>
    <m/>
    <n v="0"/>
    <x v="14"/>
    <s v="Costos"/>
  </r>
  <r>
    <n v="2020"/>
    <x v="11"/>
    <m/>
    <x v="1"/>
    <m/>
    <m/>
    <m/>
    <m/>
    <m/>
    <m/>
    <s v="80999006            "/>
    <x v="5"/>
    <m/>
    <m/>
    <m/>
    <m/>
    <m/>
    <m/>
    <m/>
    <m/>
    <n v="0"/>
    <x v="14"/>
    <s v="Costos"/>
  </r>
  <r>
    <n v="2020"/>
    <x v="11"/>
    <m/>
    <x v="1"/>
    <m/>
    <m/>
    <m/>
    <m/>
    <m/>
    <m/>
    <s v="80999008            "/>
    <x v="4"/>
    <m/>
    <m/>
    <m/>
    <m/>
    <m/>
    <m/>
    <m/>
    <m/>
    <n v="0"/>
    <x v="14"/>
    <s v="Costos"/>
  </r>
  <r>
    <n v="2020"/>
    <x v="8"/>
    <m/>
    <x v="1"/>
    <m/>
    <m/>
    <m/>
    <m/>
    <m/>
    <m/>
    <s v="80999002            "/>
    <x v="1"/>
    <m/>
    <m/>
    <m/>
    <m/>
    <m/>
    <m/>
    <m/>
    <m/>
    <n v="0"/>
    <x v="14"/>
    <s v="Costos"/>
  </r>
  <r>
    <n v="2020"/>
    <x v="8"/>
    <m/>
    <x v="1"/>
    <m/>
    <m/>
    <m/>
    <m/>
    <m/>
    <m/>
    <s v="80999003            "/>
    <x v="0"/>
    <m/>
    <m/>
    <m/>
    <m/>
    <m/>
    <m/>
    <m/>
    <m/>
    <n v="0"/>
    <x v="14"/>
    <s v="Costos"/>
  </r>
  <r>
    <n v="2020"/>
    <x v="8"/>
    <m/>
    <x v="1"/>
    <m/>
    <m/>
    <m/>
    <m/>
    <m/>
    <m/>
    <s v="80999004            "/>
    <x v="3"/>
    <m/>
    <m/>
    <m/>
    <m/>
    <m/>
    <m/>
    <m/>
    <m/>
    <n v="0"/>
    <x v="14"/>
    <s v="Costos"/>
  </r>
  <r>
    <n v="2020"/>
    <x v="8"/>
    <m/>
    <x v="1"/>
    <m/>
    <m/>
    <m/>
    <m/>
    <m/>
    <m/>
    <s v="80999005            "/>
    <x v="2"/>
    <m/>
    <m/>
    <m/>
    <m/>
    <m/>
    <m/>
    <m/>
    <m/>
    <n v="0"/>
    <x v="14"/>
    <s v="Costos"/>
  </r>
  <r>
    <n v="2020"/>
    <x v="8"/>
    <m/>
    <x v="1"/>
    <m/>
    <m/>
    <m/>
    <m/>
    <m/>
    <m/>
    <s v="80999006            "/>
    <x v="5"/>
    <m/>
    <m/>
    <m/>
    <m/>
    <m/>
    <m/>
    <m/>
    <m/>
    <n v="0"/>
    <x v="14"/>
    <s v="Costos"/>
  </r>
  <r>
    <n v="2020"/>
    <x v="8"/>
    <m/>
    <x v="1"/>
    <m/>
    <m/>
    <m/>
    <m/>
    <m/>
    <m/>
    <s v="80999008            "/>
    <x v="4"/>
    <m/>
    <m/>
    <m/>
    <m/>
    <m/>
    <m/>
    <m/>
    <m/>
    <n v="0"/>
    <x v="14"/>
    <s v="Costos"/>
  </r>
  <r>
    <n v="2020"/>
    <x v="9"/>
    <m/>
    <x v="1"/>
    <m/>
    <m/>
    <m/>
    <m/>
    <m/>
    <m/>
    <s v="80999002            "/>
    <x v="1"/>
    <m/>
    <m/>
    <m/>
    <m/>
    <m/>
    <m/>
    <m/>
    <m/>
    <n v="0"/>
    <x v="14"/>
    <s v="Costos"/>
  </r>
  <r>
    <n v="2020"/>
    <x v="9"/>
    <m/>
    <x v="1"/>
    <m/>
    <m/>
    <m/>
    <m/>
    <m/>
    <m/>
    <s v="80999003            "/>
    <x v="0"/>
    <m/>
    <m/>
    <m/>
    <m/>
    <m/>
    <m/>
    <m/>
    <m/>
    <n v="0"/>
    <x v="14"/>
    <s v="Costos"/>
  </r>
  <r>
    <n v="2020"/>
    <x v="9"/>
    <m/>
    <x v="1"/>
    <m/>
    <m/>
    <m/>
    <m/>
    <m/>
    <m/>
    <s v="80999004            "/>
    <x v="3"/>
    <m/>
    <m/>
    <m/>
    <m/>
    <m/>
    <m/>
    <m/>
    <m/>
    <n v="0"/>
    <x v="14"/>
    <s v="Costos"/>
  </r>
  <r>
    <n v="2020"/>
    <x v="9"/>
    <m/>
    <x v="1"/>
    <m/>
    <m/>
    <m/>
    <m/>
    <m/>
    <m/>
    <s v="80999005            "/>
    <x v="2"/>
    <m/>
    <m/>
    <m/>
    <m/>
    <m/>
    <m/>
    <m/>
    <m/>
    <n v="0"/>
    <x v="14"/>
    <s v="Costos"/>
  </r>
  <r>
    <n v="2020"/>
    <x v="9"/>
    <m/>
    <x v="1"/>
    <m/>
    <m/>
    <m/>
    <m/>
    <m/>
    <m/>
    <s v="80999006            "/>
    <x v="5"/>
    <m/>
    <m/>
    <m/>
    <m/>
    <m/>
    <m/>
    <m/>
    <m/>
    <n v="0"/>
    <x v="14"/>
    <s v="Costos"/>
  </r>
  <r>
    <n v="2020"/>
    <x v="9"/>
    <m/>
    <x v="1"/>
    <m/>
    <m/>
    <m/>
    <m/>
    <m/>
    <m/>
    <s v="80999008            "/>
    <x v="4"/>
    <m/>
    <m/>
    <m/>
    <m/>
    <m/>
    <m/>
    <m/>
    <m/>
    <n v="0"/>
    <x v="14"/>
    <s v="Costos"/>
  </r>
  <r>
    <n v="2020"/>
    <x v="0"/>
    <m/>
    <x v="1"/>
    <m/>
    <m/>
    <m/>
    <m/>
    <m/>
    <m/>
    <s v="80999001            "/>
    <x v="4"/>
    <m/>
    <m/>
    <m/>
    <m/>
    <m/>
    <m/>
    <m/>
    <m/>
    <n v="1478645"/>
    <x v="17"/>
    <s v="Costos"/>
  </r>
  <r>
    <n v="2020"/>
    <x v="0"/>
    <m/>
    <x v="1"/>
    <m/>
    <m/>
    <m/>
    <m/>
    <m/>
    <m/>
    <s v="80999001            "/>
    <x v="1"/>
    <m/>
    <m/>
    <m/>
    <m/>
    <m/>
    <m/>
    <m/>
    <m/>
    <n v="5780877"/>
    <x v="17"/>
    <s v="Costos"/>
  </r>
  <r>
    <n v="2020"/>
    <x v="0"/>
    <m/>
    <x v="1"/>
    <m/>
    <m/>
    <m/>
    <m/>
    <m/>
    <m/>
    <s v="80999001            "/>
    <x v="0"/>
    <m/>
    <m/>
    <m/>
    <m/>
    <m/>
    <m/>
    <m/>
    <m/>
    <n v="7273603"/>
    <x v="17"/>
    <s v="Costos"/>
  </r>
  <r>
    <n v="2020"/>
    <x v="0"/>
    <m/>
    <x v="1"/>
    <m/>
    <m/>
    <m/>
    <m/>
    <m/>
    <m/>
    <s v="80999001            "/>
    <x v="2"/>
    <m/>
    <m/>
    <m/>
    <m/>
    <m/>
    <m/>
    <m/>
    <m/>
    <n v="2415139"/>
    <x v="17"/>
    <s v="Costos"/>
  </r>
  <r>
    <n v="2020"/>
    <x v="0"/>
    <m/>
    <x v="1"/>
    <m/>
    <m/>
    <m/>
    <m/>
    <m/>
    <m/>
    <s v="80999001            "/>
    <x v="5"/>
    <m/>
    <m/>
    <m/>
    <m/>
    <m/>
    <m/>
    <m/>
    <m/>
    <n v="1151721"/>
    <x v="17"/>
    <s v="Costos"/>
  </r>
  <r>
    <n v="2020"/>
    <x v="0"/>
    <m/>
    <x v="1"/>
    <m/>
    <m/>
    <m/>
    <m/>
    <m/>
    <m/>
    <s v="80999001            "/>
    <x v="3"/>
    <m/>
    <m/>
    <m/>
    <m/>
    <m/>
    <m/>
    <m/>
    <m/>
    <n v="716788"/>
    <x v="17"/>
    <s v="Costos"/>
  </r>
  <r>
    <n v="2020"/>
    <x v="1"/>
    <m/>
    <x v="1"/>
    <m/>
    <m/>
    <m/>
    <m/>
    <m/>
    <m/>
    <s v="80999001            "/>
    <x v="4"/>
    <m/>
    <m/>
    <m/>
    <m/>
    <m/>
    <m/>
    <m/>
    <m/>
    <n v="1430544"/>
    <x v="17"/>
    <s v="Costos"/>
  </r>
  <r>
    <n v="2020"/>
    <x v="1"/>
    <m/>
    <x v="1"/>
    <m/>
    <m/>
    <m/>
    <m/>
    <m/>
    <m/>
    <s v="80999001            "/>
    <x v="1"/>
    <m/>
    <m/>
    <m/>
    <m/>
    <m/>
    <m/>
    <m/>
    <m/>
    <n v="5592825"/>
    <x v="17"/>
    <s v="Costos"/>
  </r>
  <r>
    <n v="2020"/>
    <x v="1"/>
    <m/>
    <x v="1"/>
    <m/>
    <m/>
    <m/>
    <m/>
    <m/>
    <m/>
    <s v="80999001            "/>
    <x v="0"/>
    <m/>
    <m/>
    <m/>
    <m/>
    <m/>
    <m/>
    <m/>
    <m/>
    <n v="7036993"/>
    <x v="17"/>
    <s v="Costos"/>
  </r>
  <r>
    <n v="2020"/>
    <x v="1"/>
    <m/>
    <x v="1"/>
    <m/>
    <m/>
    <m/>
    <m/>
    <m/>
    <m/>
    <s v="80999001            "/>
    <x v="2"/>
    <m/>
    <m/>
    <m/>
    <m/>
    <m/>
    <m/>
    <m/>
    <m/>
    <n v="2336575"/>
    <x v="17"/>
    <s v="Costos"/>
  </r>
  <r>
    <n v="2020"/>
    <x v="1"/>
    <m/>
    <x v="1"/>
    <m/>
    <m/>
    <m/>
    <m/>
    <m/>
    <m/>
    <s v="80999001            "/>
    <x v="5"/>
    <m/>
    <m/>
    <m/>
    <m/>
    <m/>
    <m/>
    <m/>
    <m/>
    <n v="1114256"/>
    <x v="17"/>
    <s v="Costos"/>
  </r>
  <r>
    <n v="2020"/>
    <x v="1"/>
    <m/>
    <x v="1"/>
    <m/>
    <m/>
    <m/>
    <m/>
    <m/>
    <m/>
    <s v="80999001            "/>
    <x v="3"/>
    <m/>
    <m/>
    <m/>
    <m/>
    <m/>
    <m/>
    <m/>
    <m/>
    <n v="693471"/>
    <x v="17"/>
    <s v="Costos"/>
  </r>
  <r>
    <n v="2020"/>
    <x v="2"/>
    <m/>
    <x v="1"/>
    <m/>
    <m/>
    <m/>
    <m/>
    <m/>
    <m/>
    <s v="80999001            "/>
    <x v="4"/>
    <m/>
    <m/>
    <m/>
    <m/>
    <m/>
    <m/>
    <m/>
    <m/>
    <n v="1522574"/>
    <x v="17"/>
    <s v="Costos"/>
  </r>
  <r>
    <n v="2020"/>
    <x v="2"/>
    <m/>
    <x v="1"/>
    <m/>
    <m/>
    <m/>
    <m/>
    <m/>
    <m/>
    <s v="80999001            "/>
    <x v="1"/>
    <m/>
    <m/>
    <m/>
    <m/>
    <m/>
    <m/>
    <m/>
    <m/>
    <n v="5952621"/>
    <x v="17"/>
    <s v="Costos"/>
  </r>
  <r>
    <n v="2020"/>
    <x v="2"/>
    <m/>
    <x v="1"/>
    <m/>
    <m/>
    <m/>
    <m/>
    <m/>
    <m/>
    <s v="80999001            "/>
    <x v="0"/>
    <m/>
    <m/>
    <m/>
    <m/>
    <m/>
    <m/>
    <m/>
    <m/>
    <n v="7489695"/>
    <x v="17"/>
    <s v="Costos"/>
  </r>
  <r>
    <n v="2020"/>
    <x v="2"/>
    <m/>
    <x v="1"/>
    <m/>
    <m/>
    <m/>
    <m/>
    <m/>
    <m/>
    <s v="80999001            "/>
    <x v="2"/>
    <m/>
    <m/>
    <m/>
    <m/>
    <m/>
    <m/>
    <m/>
    <m/>
    <n v="2486891"/>
    <x v="17"/>
    <s v="Costos"/>
  </r>
  <r>
    <n v="2020"/>
    <x v="2"/>
    <m/>
    <x v="1"/>
    <m/>
    <m/>
    <m/>
    <m/>
    <m/>
    <m/>
    <s v="80999001            "/>
    <x v="5"/>
    <m/>
    <m/>
    <m/>
    <m/>
    <m/>
    <m/>
    <m/>
    <m/>
    <n v="1185938"/>
    <x v="17"/>
    <s v="Costos"/>
  </r>
  <r>
    <n v="2020"/>
    <x v="2"/>
    <m/>
    <x v="1"/>
    <m/>
    <m/>
    <m/>
    <m/>
    <m/>
    <m/>
    <s v="80999001            "/>
    <x v="3"/>
    <m/>
    <m/>
    <m/>
    <m/>
    <m/>
    <m/>
    <m/>
    <m/>
    <n v="738084"/>
    <x v="17"/>
    <s v="Costos"/>
  </r>
  <r>
    <n v="2020"/>
    <x v="3"/>
    <m/>
    <x v="1"/>
    <m/>
    <m/>
    <m/>
    <m/>
    <m/>
    <m/>
    <s v="80999001            "/>
    <x v="4"/>
    <m/>
    <m/>
    <m/>
    <m/>
    <m/>
    <m/>
    <m/>
    <m/>
    <n v="1536019"/>
    <x v="17"/>
    <s v="Costos"/>
  </r>
  <r>
    <n v="2020"/>
    <x v="3"/>
    <m/>
    <x v="1"/>
    <m/>
    <m/>
    <m/>
    <m/>
    <m/>
    <m/>
    <s v="80999001            "/>
    <x v="1"/>
    <m/>
    <m/>
    <m/>
    <m/>
    <m/>
    <m/>
    <m/>
    <m/>
    <n v="6005185"/>
    <x v="17"/>
    <s v="Costos"/>
  </r>
  <r>
    <n v="2020"/>
    <x v="3"/>
    <m/>
    <x v="1"/>
    <m/>
    <m/>
    <m/>
    <m/>
    <m/>
    <m/>
    <s v="80999001            "/>
    <x v="0"/>
    <m/>
    <m/>
    <m/>
    <m/>
    <m/>
    <m/>
    <m/>
    <m/>
    <n v="7555832"/>
    <x v="17"/>
    <s v="Costos"/>
  </r>
  <r>
    <n v="2020"/>
    <x v="3"/>
    <m/>
    <x v="1"/>
    <m/>
    <m/>
    <m/>
    <m/>
    <m/>
    <m/>
    <s v="80999001            "/>
    <x v="2"/>
    <m/>
    <m/>
    <m/>
    <m/>
    <m/>
    <m/>
    <m/>
    <m/>
    <n v="2508851"/>
    <x v="17"/>
    <s v="Costos"/>
  </r>
  <r>
    <n v="2020"/>
    <x v="3"/>
    <m/>
    <x v="1"/>
    <m/>
    <m/>
    <m/>
    <m/>
    <m/>
    <m/>
    <s v="80999001            "/>
    <x v="5"/>
    <m/>
    <m/>
    <m/>
    <m/>
    <m/>
    <m/>
    <m/>
    <m/>
    <n v="1196410"/>
    <x v="17"/>
    <s v="Costos"/>
  </r>
  <r>
    <n v="2020"/>
    <x v="3"/>
    <m/>
    <x v="1"/>
    <m/>
    <m/>
    <m/>
    <m/>
    <m/>
    <m/>
    <s v="80999001            "/>
    <x v="3"/>
    <m/>
    <m/>
    <m/>
    <m/>
    <m/>
    <m/>
    <m/>
    <m/>
    <n v="744601"/>
    <x v="17"/>
    <s v="Costos"/>
  </r>
  <r>
    <n v="2020"/>
    <x v="4"/>
    <m/>
    <x v="1"/>
    <m/>
    <m/>
    <m/>
    <m/>
    <m/>
    <m/>
    <s v="80999001            "/>
    <x v="4"/>
    <m/>
    <m/>
    <m/>
    <m/>
    <m/>
    <m/>
    <m/>
    <m/>
    <n v="1571003"/>
    <x v="17"/>
    <s v="Costos"/>
  </r>
  <r>
    <n v="2020"/>
    <x v="4"/>
    <m/>
    <x v="1"/>
    <m/>
    <m/>
    <m/>
    <m/>
    <m/>
    <m/>
    <s v="80999001            "/>
    <x v="1"/>
    <m/>
    <m/>
    <m/>
    <m/>
    <m/>
    <m/>
    <m/>
    <m/>
    <n v="6141961"/>
    <x v="17"/>
    <s v="Costos"/>
  </r>
  <r>
    <n v="2020"/>
    <x v="4"/>
    <m/>
    <x v="1"/>
    <m/>
    <m/>
    <m/>
    <m/>
    <m/>
    <m/>
    <s v="80999001            "/>
    <x v="0"/>
    <m/>
    <m/>
    <m/>
    <m/>
    <m/>
    <m/>
    <m/>
    <m/>
    <n v="7727925"/>
    <x v="17"/>
    <s v="Costos"/>
  </r>
  <r>
    <n v="2020"/>
    <x v="4"/>
    <m/>
    <x v="1"/>
    <m/>
    <m/>
    <m/>
    <m/>
    <m/>
    <m/>
    <s v="80999001            "/>
    <x v="2"/>
    <m/>
    <m/>
    <m/>
    <m/>
    <m/>
    <m/>
    <m/>
    <m/>
    <n v="2565993"/>
    <x v="17"/>
    <s v="Costos"/>
  </r>
  <r>
    <n v="2020"/>
    <x v="4"/>
    <m/>
    <x v="1"/>
    <m/>
    <m/>
    <m/>
    <m/>
    <m/>
    <m/>
    <s v="80999001            "/>
    <x v="5"/>
    <m/>
    <m/>
    <m/>
    <m/>
    <m/>
    <m/>
    <m/>
    <m/>
    <n v="1223660"/>
    <x v="17"/>
    <s v="Costos"/>
  </r>
  <r>
    <n v="2020"/>
    <x v="4"/>
    <m/>
    <x v="1"/>
    <m/>
    <m/>
    <m/>
    <m/>
    <m/>
    <m/>
    <s v="80999001            "/>
    <x v="3"/>
    <m/>
    <m/>
    <m/>
    <m/>
    <m/>
    <m/>
    <m/>
    <m/>
    <n v="761560"/>
    <x v="17"/>
    <s v="Costos"/>
  </r>
  <r>
    <n v="2020"/>
    <x v="5"/>
    <m/>
    <x v="1"/>
    <m/>
    <m/>
    <m/>
    <m/>
    <m/>
    <m/>
    <s v="80999001            "/>
    <x v="4"/>
    <m/>
    <m/>
    <m/>
    <m/>
    <m/>
    <m/>
    <m/>
    <m/>
    <n v="1857020"/>
    <x v="17"/>
    <s v="Costos"/>
  </r>
  <r>
    <n v="2020"/>
    <x v="5"/>
    <m/>
    <x v="1"/>
    <m/>
    <m/>
    <m/>
    <m/>
    <m/>
    <m/>
    <s v="80999001            "/>
    <x v="1"/>
    <m/>
    <m/>
    <m/>
    <m/>
    <m/>
    <m/>
    <m/>
    <m/>
    <n v="7260165"/>
    <x v="17"/>
    <s v="Costos"/>
  </r>
  <r>
    <n v="2020"/>
    <x v="5"/>
    <m/>
    <x v="1"/>
    <m/>
    <m/>
    <m/>
    <m/>
    <m/>
    <m/>
    <s v="80999001            "/>
    <x v="0"/>
    <m/>
    <m/>
    <m/>
    <m/>
    <m/>
    <m/>
    <m/>
    <m/>
    <n v="9134869"/>
    <x v="17"/>
    <s v="Costos"/>
  </r>
  <r>
    <n v="2020"/>
    <x v="5"/>
    <m/>
    <x v="1"/>
    <m/>
    <m/>
    <m/>
    <m/>
    <m/>
    <m/>
    <s v="80999001            "/>
    <x v="2"/>
    <m/>
    <m/>
    <m/>
    <m/>
    <m/>
    <m/>
    <m/>
    <m/>
    <n v="3033157"/>
    <x v="17"/>
    <s v="Costos"/>
  </r>
  <r>
    <n v="2020"/>
    <x v="5"/>
    <m/>
    <x v="1"/>
    <m/>
    <m/>
    <m/>
    <m/>
    <m/>
    <m/>
    <s v="80999001            "/>
    <x v="5"/>
    <m/>
    <m/>
    <m/>
    <m/>
    <m/>
    <m/>
    <m/>
    <m/>
    <n v="1446439"/>
    <x v="17"/>
    <s v="Costos"/>
  </r>
  <r>
    <n v="2020"/>
    <x v="5"/>
    <m/>
    <x v="1"/>
    <m/>
    <m/>
    <m/>
    <m/>
    <m/>
    <m/>
    <s v="80999001            "/>
    <x v="3"/>
    <m/>
    <m/>
    <m/>
    <m/>
    <m/>
    <m/>
    <m/>
    <m/>
    <n v="900210"/>
    <x v="17"/>
    <s v="Costos"/>
  </r>
  <r>
    <n v="2020"/>
    <x v="6"/>
    <m/>
    <x v="1"/>
    <m/>
    <m/>
    <m/>
    <m/>
    <m/>
    <m/>
    <s v="80999001            "/>
    <x v="4"/>
    <m/>
    <m/>
    <m/>
    <m/>
    <m/>
    <m/>
    <m/>
    <m/>
    <n v="1435859"/>
    <x v="17"/>
    <s v="Costos"/>
  </r>
  <r>
    <n v="2020"/>
    <x v="6"/>
    <m/>
    <x v="1"/>
    <m/>
    <m/>
    <m/>
    <m/>
    <m/>
    <m/>
    <s v="80999001            "/>
    <x v="1"/>
    <m/>
    <m/>
    <m/>
    <m/>
    <m/>
    <m/>
    <m/>
    <m/>
    <n v="5613603"/>
    <x v="17"/>
    <s v="Costos"/>
  </r>
  <r>
    <n v="2020"/>
    <x v="6"/>
    <m/>
    <x v="1"/>
    <m/>
    <m/>
    <m/>
    <m/>
    <m/>
    <m/>
    <s v="80999001            "/>
    <x v="0"/>
    <m/>
    <m/>
    <m/>
    <m/>
    <m/>
    <m/>
    <m/>
    <m/>
    <n v="7063136"/>
    <x v="17"/>
    <s v="Costos"/>
  </r>
  <r>
    <n v="2020"/>
    <x v="6"/>
    <m/>
    <x v="1"/>
    <m/>
    <m/>
    <m/>
    <m/>
    <m/>
    <m/>
    <s v="80999001            "/>
    <x v="2"/>
    <m/>
    <m/>
    <m/>
    <m/>
    <m/>
    <m/>
    <m/>
    <m/>
    <n v="2345256"/>
    <x v="17"/>
    <s v="Costos"/>
  </r>
  <r>
    <n v="2020"/>
    <x v="6"/>
    <m/>
    <x v="1"/>
    <m/>
    <m/>
    <m/>
    <m/>
    <m/>
    <m/>
    <s v="80999001            "/>
    <x v="5"/>
    <m/>
    <m/>
    <m/>
    <m/>
    <m/>
    <m/>
    <m/>
    <m/>
    <n v="1118396"/>
    <x v="17"/>
    <s v="Costos"/>
  </r>
  <r>
    <n v="2020"/>
    <x v="6"/>
    <m/>
    <x v="1"/>
    <m/>
    <m/>
    <m/>
    <m/>
    <m/>
    <m/>
    <s v="80999001            "/>
    <x v="3"/>
    <m/>
    <m/>
    <m/>
    <m/>
    <m/>
    <m/>
    <m/>
    <m/>
    <n v="696048"/>
    <x v="17"/>
    <s v="Costos"/>
  </r>
  <r>
    <n v="2020"/>
    <x v="10"/>
    <m/>
    <x v="1"/>
    <m/>
    <m/>
    <m/>
    <m/>
    <m/>
    <m/>
    <s v="80999001            "/>
    <x v="4"/>
    <m/>
    <m/>
    <m/>
    <m/>
    <m/>
    <m/>
    <m/>
    <m/>
    <n v="1425101"/>
    <x v="17"/>
    <s v="Costos"/>
  </r>
  <r>
    <n v="2020"/>
    <x v="10"/>
    <m/>
    <x v="1"/>
    <m/>
    <m/>
    <m/>
    <m/>
    <m/>
    <m/>
    <s v="80999001            "/>
    <x v="1"/>
    <m/>
    <m/>
    <m/>
    <m/>
    <m/>
    <m/>
    <m/>
    <m/>
    <n v="5571545"/>
    <x v="17"/>
    <s v="Costos"/>
  </r>
  <r>
    <n v="2020"/>
    <x v="10"/>
    <m/>
    <x v="1"/>
    <m/>
    <m/>
    <m/>
    <m/>
    <m/>
    <m/>
    <s v="80999001            "/>
    <x v="0"/>
    <m/>
    <m/>
    <m/>
    <m/>
    <m/>
    <m/>
    <m/>
    <m/>
    <n v="7010218"/>
    <x v="17"/>
    <s v="Costos"/>
  </r>
  <r>
    <n v="2020"/>
    <x v="10"/>
    <m/>
    <x v="1"/>
    <m/>
    <m/>
    <m/>
    <m/>
    <m/>
    <m/>
    <s v="80999001            "/>
    <x v="2"/>
    <m/>
    <m/>
    <m/>
    <m/>
    <m/>
    <m/>
    <m/>
    <m/>
    <n v="2327685"/>
    <x v="17"/>
    <s v="Costos"/>
  </r>
  <r>
    <n v="2020"/>
    <x v="10"/>
    <m/>
    <x v="1"/>
    <m/>
    <m/>
    <m/>
    <m/>
    <m/>
    <m/>
    <s v="80999001            "/>
    <x v="5"/>
    <m/>
    <m/>
    <m/>
    <m/>
    <m/>
    <m/>
    <m/>
    <m/>
    <n v="1110016"/>
    <x v="17"/>
    <s v="Costos"/>
  </r>
  <r>
    <n v="2020"/>
    <x v="10"/>
    <m/>
    <x v="1"/>
    <m/>
    <m/>
    <m/>
    <m/>
    <m/>
    <m/>
    <s v="80999001            "/>
    <x v="3"/>
    <m/>
    <m/>
    <m/>
    <m/>
    <m/>
    <m/>
    <m/>
    <m/>
    <n v="690833"/>
    <x v="17"/>
    <s v="Costos"/>
  </r>
  <r>
    <n v="2020"/>
    <x v="7"/>
    <m/>
    <x v="1"/>
    <m/>
    <m/>
    <m/>
    <m/>
    <m/>
    <m/>
    <s v="80999001            "/>
    <x v="4"/>
    <m/>
    <m/>
    <m/>
    <m/>
    <m/>
    <m/>
    <m/>
    <m/>
    <n v="1652571"/>
    <x v="17"/>
    <s v="Costos"/>
  </r>
  <r>
    <n v="2020"/>
    <x v="7"/>
    <m/>
    <x v="1"/>
    <m/>
    <m/>
    <m/>
    <m/>
    <m/>
    <m/>
    <s v="80999001            "/>
    <x v="1"/>
    <m/>
    <m/>
    <m/>
    <m/>
    <m/>
    <m/>
    <m/>
    <m/>
    <n v="6460854"/>
    <x v="17"/>
    <s v="Costos"/>
  </r>
  <r>
    <n v="2020"/>
    <x v="7"/>
    <m/>
    <x v="1"/>
    <m/>
    <m/>
    <m/>
    <m/>
    <m/>
    <m/>
    <s v="80999001            "/>
    <x v="0"/>
    <m/>
    <m/>
    <m/>
    <m/>
    <m/>
    <m/>
    <m/>
    <m/>
    <n v="8129163"/>
    <x v="17"/>
    <s v="Costos"/>
  </r>
  <r>
    <n v="2020"/>
    <x v="7"/>
    <m/>
    <x v="1"/>
    <m/>
    <m/>
    <m/>
    <m/>
    <m/>
    <m/>
    <s v="80999001            "/>
    <x v="2"/>
    <m/>
    <m/>
    <m/>
    <m/>
    <m/>
    <m/>
    <m/>
    <m/>
    <n v="2699221"/>
    <x v="17"/>
    <s v="Costos"/>
  </r>
  <r>
    <n v="2020"/>
    <x v="7"/>
    <m/>
    <x v="1"/>
    <m/>
    <m/>
    <m/>
    <m/>
    <m/>
    <m/>
    <s v="80999001            "/>
    <x v="5"/>
    <m/>
    <m/>
    <m/>
    <m/>
    <m/>
    <m/>
    <m/>
    <m/>
    <n v="1287193"/>
    <x v="17"/>
    <s v="Costos"/>
  </r>
  <r>
    <n v="2020"/>
    <x v="7"/>
    <m/>
    <x v="1"/>
    <m/>
    <m/>
    <m/>
    <m/>
    <m/>
    <m/>
    <s v="80999001            "/>
    <x v="3"/>
    <m/>
    <m/>
    <m/>
    <m/>
    <m/>
    <m/>
    <m/>
    <m/>
    <n v="801102"/>
    <x v="17"/>
    <s v="Costos"/>
  </r>
  <r>
    <n v="2020"/>
    <x v="11"/>
    <m/>
    <x v="1"/>
    <m/>
    <m/>
    <m/>
    <m/>
    <m/>
    <m/>
    <s v="80999001            "/>
    <x v="4"/>
    <m/>
    <m/>
    <m/>
    <m/>
    <m/>
    <m/>
    <m/>
    <m/>
    <n v="1219981"/>
    <x v="17"/>
    <s v="Costos"/>
  </r>
  <r>
    <n v="2020"/>
    <x v="11"/>
    <m/>
    <x v="1"/>
    <m/>
    <m/>
    <m/>
    <m/>
    <m/>
    <m/>
    <s v="80999001            "/>
    <x v="1"/>
    <m/>
    <m/>
    <m/>
    <m/>
    <m/>
    <m/>
    <m/>
    <m/>
    <n v="4769610"/>
    <x v="17"/>
    <s v="Costos"/>
  </r>
  <r>
    <n v="2020"/>
    <x v="11"/>
    <m/>
    <x v="1"/>
    <m/>
    <m/>
    <m/>
    <m/>
    <m/>
    <m/>
    <s v="80999001            "/>
    <x v="0"/>
    <m/>
    <m/>
    <m/>
    <m/>
    <m/>
    <m/>
    <m/>
    <m/>
    <n v="6001209"/>
    <x v="17"/>
    <s v="Costos"/>
  </r>
  <r>
    <n v="2020"/>
    <x v="11"/>
    <m/>
    <x v="1"/>
    <m/>
    <m/>
    <m/>
    <m/>
    <m/>
    <m/>
    <s v="80999001            "/>
    <x v="2"/>
    <m/>
    <m/>
    <m/>
    <m/>
    <m/>
    <m/>
    <m/>
    <m/>
    <n v="1992652"/>
    <x v="17"/>
    <s v="Costos"/>
  </r>
  <r>
    <n v="2020"/>
    <x v="11"/>
    <m/>
    <x v="1"/>
    <m/>
    <m/>
    <m/>
    <m/>
    <m/>
    <m/>
    <s v="80999001            "/>
    <x v="5"/>
    <m/>
    <m/>
    <m/>
    <m/>
    <m/>
    <m/>
    <m/>
    <m/>
    <n v="950247"/>
    <x v="17"/>
    <s v="Costos"/>
  </r>
  <r>
    <n v="2020"/>
    <x v="11"/>
    <m/>
    <x v="1"/>
    <m/>
    <m/>
    <m/>
    <m/>
    <m/>
    <m/>
    <s v="80999001            "/>
    <x v="3"/>
    <m/>
    <m/>
    <m/>
    <m/>
    <m/>
    <m/>
    <m/>
    <m/>
    <n v="591399"/>
    <x v="17"/>
    <s v="Costos"/>
  </r>
  <r>
    <n v="2020"/>
    <x v="8"/>
    <m/>
    <x v="1"/>
    <m/>
    <m/>
    <m/>
    <m/>
    <m/>
    <m/>
    <s v="80999001            "/>
    <x v="4"/>
    <m/>
    <m/>
    <m/>
    <m/>
    <m/>
    <m/>
    <m/>
    <m/>
    <n v="1578052"/>
    <x v="17"/>
    <s v="Costos"/>
  </r>
  <r>
    <n v="2020"/>
    <x v="8"/>
    <m/>
    <x v="1"/>
    <m/>
    <m/>
    <m/>
    <m/>
    <m/>
    <m/>
    <s v="80999001            "/>
    <x v="1"/>
    <m/>
    <m/>
    <m/>
    <m/>
    <m/>
    <m/>
    <m/>
    <m/>
    <n v="6169518"/>
    <x v="17"/>
    <s v="Costos"/>
  </r>
  <r>
    <n v="2020"/>
    <x v="8"/>
    <m/>
    <x v="1"/>
    <m/>
    <m/>
    <m/>
    <m/>
    <m/>
    <m/>
    <s v="80999001            "/>
    <x v="0"/>
    <m/>
    <m/>
    <m/>
    <m/>
    <m/>
    <m/>
    <m/>
    <m/>
    <n v="7762599"/>
    <x v="17"/>
    <s v="Costos"/>
  </r>
  <r>
    <n v="2020"/>
    <x v="8"/>
    <m/>
    <x v="1"/>
    <m/>
    <m/>
    <m/>
    <m/>
    <m/>
    <m/>
    <s v="80999001            "/>
    <x v="2"/>
    <m/>
    <m/>
    <m/>
    <m/>
    <m/>
    <m/>
    <m/>
    <m/>
    <n v="2577506"/>
    <x v="17"/>
    <s v="Costos"/>
  </r>
  <r>
    <n v="2020"/>
    <x v="8"/>
    <m/>
    <x v="1"/>
    <m/>
    <m/>
    <m/>
    <m/>
    <m/>
    <m/>
    <s v="80999001            "/>
    <x v="5"/>
    <m/>
    <m/>
    <m/>
    <m/>
    <m/>
    <m/>
    <m/>
    <m/>
    <n v="1229150"/>
    <x v="17"/>
    <s v="Costos"/>
  </r>
  <r>
    <n v="2020"/>
    <x v="8"/>
    <m/>
    <x v="1"/>
    <m/>
    <m/>
    <m/>
    <m/>
    <m/>
    <m/>
    <s v="80999001            "/>
    <x v="3"/>
    <m/>
    <m/>
    <m/>
    <m/>
    <m/>
    <m/>
    <m/>
    <m/>
    <n v="764978"/>
    <x v="17"/>
    <s v="Costos"/>
  </r>
  <r>
    <n v="2020"/>
    <x v="9"/>
    <m/>
    <x v="1"/>
    <m/>
    <m/>
    <m/>
    <m/>
    <m/>
    <m/>
    <s v="80999001            "/>
    <x v="4"/>
    <m/>
    <m/>
    <m/>
    <m/>
    <m/>
    <m/>
    <m/>
    <m/>
    <n v="1524766"/>
    <x v="17"/>
    <s v="Costos"/>
  </r>
  <r>
    <n v="2020"/>
    <x v="9"/>
    <m/>
    <x v="1"/>
    <m/>
    <m/>
    <m/>
    <m/>
    <m/>
    <m/>
    <s v="80999001            "/>
    <x v="1"/>
    <m/>
    <m/>
    <m/>
    <m/>
    <m/>
    <m/>
    <m/>
    <m/>
    <n v="5961193"/>
    <x v="17"/>
    <s v="Costos"/>
  </r>
  <r>
    <n v="2020"/>
    <x v="9"/>
    <m/>
    <x v="1"/>
    <m/>
    <m/>
    <m/>
    <m/>
    <m/>
    <m/>
    <s v="80999001            "/>
    <x v="0"/>
    <m/>
    <m/>
    <m/>
    <m/>
    <m/>
    <m/>
    <m/>
    <m/>
    <n v="7500480"/>
    <x v="17"/>
    <s v="Costos"/>
  </r>
  <r>
    <n v="2020"/>
    <x v="9"/>
    <m/>
    <x v="1"/>
    <m/>
    <m/>
    <m/>
    <m/>
    <m/>
    <m/>
    <s v="80999001            "/>
    <x v="2"/>
    <m/>
    <m/>
    <m/>
    <m/>
    <m/>
    <m/>
    <m/>
    <m/>
    <n v="2490472"/>
    <x v="17"/>
    <s v="Costos"/>
  </r>
  <r>
    <n v="2020"/>
    <x v="9"/>
    <m/>
    <x v="1"/>
    <m/>
    <m/>
    <m/>
    <m/>
    <m/>
    <m/>
    <s v="80999001            "/>
    <x v="5"/>
    <m/>
    <m/>
    <m/>
    <m/>
    <m/>
    <m/>
    <m/>
    <m/>
    <n v="1187646"/>
    <x v="17"/>
    <s v="Costos"/>
  </r>
  <r>
    <n v="2020"/>
    <x v="9"/>
    <m/>
    <x v="1"/>
    <m/>
    <m/>
    <m/>
    <m/>
    <m/>
    <m/>
    <s v="80999001            "/>
    <x v="3"/>
    <m/>
    <m/>
    <m/>
    <m/>
    <m/>
    <m/>
    <m/>
    <m/>
    <n v="739147"/>
    <x v="17"/>
    <s v="Costos"/>
  </r>
  <r>
    <n v="2020"/>
    <x v="0"/>
    <m/>
    <x v="1"/>
    <m/>
    <m/>
    <m/>
    <m/>
    <m/>
    <m/>
    <s v="80999002            "/>
    <x v="1"/>
    <m/>
    <m/>
    <m/>
    <m/>
    <m/>
    <m/>
    <m/>
    <m/>
    <n v="0"/>
    <x v="9"/>
    <s v="Costos"/>
  </r>
  <r>
    <n v="2020"/>
    <x v="0"/>
    <m/>
    <x v="1"/>
    <m/>
    <m/>
    <m/>
    <m/>
    <m/>
    <m/>
    <s v="80999003            "/>
    <x v="0"/>
    <m/>
    <m/>
    <m/>
    <m/>
    <m/>
    <m/>
    <m/>
    <m/>
    <n v="0"/>
    <x v="9"/>
    <s v="Costos"/>
  </r>
  <r>
    <n v="2020"/>
    <x v="0"/>
    <m/>
    <x v="1"/>
    <m/>
    <m/>
    <m/>
    <m/>
    <m/>
    <m/>
    <s v="80999004            "/>
    <x v="3"/>
    <m/>
    <m/>
    <m/>
    <m/>
    <m/>
    <m/>
    <m/>
    <m/>
    <n v="0"/>
    <x v="9"/>
    <s v="Costos"/>
  </r>
  <r>
    <n v="2020"/>
    <x v="0"/>
    <m/>
    <x v="1"/>
    <m/>
    <m/>
    <m/>
    <m/>
    <m/>
    <m/>
    <s v="80999005            "/>
    <x v="2"/>
    <m/>
    <m/>
    <m/>
    <m/>
    <m/>
    <m/>
    <m/>
    <m/>
    <n v="0"/>
    <x v="9"/>
    <s v="Costos"/>
  </r>
  <r>
    <n v="2020"/>
    <x v="0"/>
    <m/>
    <x v="1"/>
    <m/>
    <m/>
    <m/>
    <m/>
    <m/>
    <m/>
    <s v="80999006            "/>
    <x v="5"/>
    <m/>
    <m/>
    <m/>
    <m/>
    <m/>
    <m/>
    <m/>
    <m/>
    <n v="0"/>
    <x v="9"/>
    <s v="Costos"/>
  </r>
  <r>
    <n v="2020"/>
    <x v="0"/>
    <m/>
    <x v="1"/>
    <m/>
    <m/>
    <m/>
    <m/>
    <m/>
    <m/>
    <s v="80999008            "/>
    <x v="4"/>
    <m/>
    <m/>
    <m/>
    <m/>
    <m/>
    <m/>
    <m/>
    <m/>
    <n v="0"/>
    <x v="9"/>
    <s v="Costos"/>
  </r>
  <r>
    <n v="2020"/>
    <x v="1"/>
    <m/>
    <x v="1"/>
    <m/>
    <m/>
    <m/>
    <m/>
    <m/>
    <m/>
    <s v="80999002            "/>
    <x v="1"/>
    <m/>
    <m/>
    <m/>
    <m/>
    <m/>
    <m/>
    <m/>
    <m/>
    <n v="0"/>
    <x v="9"/>
    <s v="Costos"/>
  </r>
  <r>
    <n v="2020"/>
    <x v="1"/>
    <m/>
    <x v="1"/>
    <m/>
    <m/>
    <m/>
    <m/>
    <m/>
    <m/>
    <s v="80999003            "/>
    <x v="0"/>
    <m/>
    <m/>
    <m/>
    <m/>
    <m/>
    <m/>
    <m/>
    <m/>
    <n v="7339471.4000000004"/>
    <x v="9"/>
    <s v="Costos"/>
  </r>
  <r>
    <n v="2020"/>
    <x v="1"/>
    <m/>
    <x v="1"/>
    <m/>
    <m/>
    <m/>
    <m/>
    <m/>
    <m/>
    <s v="80999004            "/>
    <x v="3"/>
    <m/>
    <m/>
    <m/>
    <m/>
    <m/>
    <m/>
    <m/>
    <m/>
    <n v="0"/>
    <x v="9"/>
    <s v="Costos"/>
  </r>
  <r>
    <n v="2020"/>
    <x v="1"/>
    <m/>
    <x v="1"/>
    <m/>
    <m/>
    <m/>
    <m/>
    <m/>
    <m/>
    <s v="80999005            "/>
    <x v="2"/>
    <m/>
    <m/>
    <m/>
    <m/>
    <m/>
    <m/>
    <m/>
    <m/>
    <n v="3074858.8000000003"/>
    <x v="9"/>
    <s v="Costos"/>
  </r>
  <r>
    <n v="2020"/>
    <x v="1"/>
    <m/>
    <x v="1"/>
    <m/>
    <m/>
    <m/>
    <m/>
    <m/>
    <m/>
    <s v="80999006            "/>
    <x v="5"/>
    <m/>
    <m/>
    <m/>
    <m/>
    <m/>
    <m/>
    <m/>
    <m/>
    <n v="0"/>
    <x v="9"/>
    <s v="Costos"/>
  </r>
  <r>
    <n v="2020"/>
    <x v="1"/>
    <m/>
    <x v="1"/>
    <m/>
    <m/>
    <m/>
    <m/>
    <m/>
    <m/>
    <s v="80999008            "/>
    <x v="4"/>
    <m/>
    <m/>
    <m/>
    <m/>
    <m/>
    <m/>
    <m/>
    <m/>
    <n v="160000"/>
    <x v="9"/>
    <s v="Costos"/>
  </r>
  <r>
    <n v="2020"/>
    <x v="2"/>
    <m/>
    <x v="1"/>
    <m/>
    <m/>
    <m/>
    <m/>
    <m/>
    <m/>
    <s v="80999002            "/>
    <x v="1"/>
    <m/>
    <m/>
    <m/>
    <m/>
    <m/>
    <m/>
    <m/>
    <m/>
    <n v="5341990.0999999996"/>
    <x v="9"/>
    <s v="Costos"/>
  </r>
  <r>
    <n v="2020"/>
    <x v="2"/>
    <m/>
    <x v="1"/>
    <m/>
    <m/>
    <m/>
    <m/>
    <m/>
    <m/>
    <s v="80999003            "/>
    <x v="0"/>
    <m/>
    <m/>
    <m/>
    <m/>
    <m/>
    <m/>
    <m/>
    <m/>
    <n v="13500511.800000001"/>
    <x v="9"/>
    <s v="Costos"/>
  </r>
  <r>
    <n v="2020"/>
    <x v="2"/>
    <m/>
    <x v="1"/>
    <m/>
    <m/>
    <m/>
    <m/>
    <m/>
    <m/>
    <s v="80999004            "/>
    <x v="3"/>
    <m/>
    <m/>
    <m/>
    <m/>
    <m/>
    <m/>
    <m/>
    <m/>
    <n v="2082042"/>
    <x v="9"/>
    <s v="Costos"/>
  </r>
  <r>
    <n v="2020"/>
    <x v="2"/>
    <m/>
    <x v="1"/>
    <m/>
    <m/>
    <m/>
    <m/>
    <m/>
    <m/>
    <s v="80999005            "/>
    <x v="2"/>
    <m/>
    <m/>
    <m/>
    <m/>
    <m/>
    <m/>
    <m/>
    <m/>
    <n v="2045412.0000000002"/>
    <x v="9"/>
    <s v="Costos"/>
  </r>
  <r>
    <n v="2020"/>
    <x v="2"/>
    <m/>
    <x v="1"/>
    <m/>
    <m/>
    <m/>
    <m/>
    <m/>
    <m/>
    <s v="80999006            "/>
    <x v="5"/>
    <m/>
    <m/>
    <m/>
    <m/>
    <m/>
    <m/>
    <m/>
    <m/>
    <n v="0"/>
    <x v="9"/>
    <s v="Costos"/>
  </r>
  <r>
    <n v="2020"/>
    <x v="2"/>
    <m/>
    <x v="1"/>
    <m/>
    <m/>
    <m/>
    <m/>
    <m/>
    <m/>
    <s v="80999008            "/>
    <x v="4"/>
    <m/>
    <m/>
    <m/>
    <m/>
    <m/>
    <m/>
    <m/>
    <m/>
    <n v="2003575"/>
    <x v="9"/>
    <s v="Costos"/>
  </r>
  <r>
    <n v="2020"/>
    <x v="3"/>
    <m/>
    <x v="1"/>
    <m/>
    <m/>
    <m/>
    <m/>
    <m/>
    <m/>
    <s v="80999002            "/>
    <x v="1"/>
    <m/>
    <m/>
    <m/>
    <m/>
    <m/>
    <m/>
    <m/>
    <m/>
    <n v="3881690.1000000006"/>
    <x v="9"/>
    <s v="Costos"/>
  </r>
  <r>
    <n v="2020"/>
    <x v="3"/>
    <m/>
    <x v="1"/>
    <m/>
    <m/>
    <m/>
    <m/>
    <m/>
    <m/>
    <s v="80999003            "/>
    <x v="0"/>
    <m/>
    <m/>
    <m/>
    <m/>
    <m/>
    <m/>
    <m/>
    <m/>
    <n v="5736395.4000000004"/>
    <x v="9"/>
    <s v="Costos"/>
  </r>
  <r>
    <n v="2020"/>
    <x v="3"/>
    <m/>
    <x v="1"/>
    <m/>
    <m/>
    <m/>
    <m/>
    <m/>
    <m/>
    <s v="80999004            "/>
    <x v="3"/>
    <m/>
    <m/>
    <m/>
    <m/>
    <m/>
    <m/>
    <m/>
    <m/>
    <n v="1660319"/>
    <x v="9"/>
    <s v="Costos"/>
  </r>
  <r>
    <n v="2020"/>
    <x v="3"/>
    <m/>
    <x v="1"/>
    <m/>
    <m/>
    <m/>
    <m/>
    <m/>
    <m/>
    <s v="80999005            "/>
    <x v="2"/>
    <m/>
    <m/>
    <m/>
    <m/>
    <m/>
    <m/>
    <m/>
    <m/>
    <n v="2914858.8000000003"/>
    <x v="9"/>
    <s v="Costos"/>
  </r>
  <r>
    <n v="2020"/>
    <x v="3"/>
    <m/>
    <x v="1"/>
    <m/>
    <m/>
    <m/>
    <m/>
    <m/>
    <m/>
    <s v="80999006            "/>
    <x v="5"/>
    <m/>
    <m/>
    <m/>
    <m/>
    <m/>
    <m/>
    <m/>
    <m/>
    <n v="4085617"/>
    <x v="9"/>
    <s v="Costos"/>
  </r>
  <r>
    <n v="2020"/>
    <x v="3"/>
    <m/>
    <x v="1"/>
    <m/>
    <m/>
    <m/>
    <m/>
    <m/>
    <m/>
    <s v="80999008            "/>
    <x v="4"/>
    <m/>
    <m/>
    <m/>
    <m/>
    <m/>
    <m/>
    <m/>
    <m/>
    <n v="2887217"/>
    <x v="9"/>
    <s v="Costos"/>
  </r>
  <r>
    <n v="2020"/>
    <x v="4"/>
    <m/>
    <x v="1"/>
    <m/>
    <m/>
    <m/>
    <m/>
    <m/>
    <m/>
    <s v="80999002            "/>
    <x v="1"/>
    <m/>
    <m/>
    <m/>
    <m/>
    <m/>
    <m/>
    <m/>
    <m/>
    <n v="4289235"/>
    <x v="9"/>
    <s v="Costos"/>
  </r>
  <r>
    <n v="2020"/>
    <x v="4"/>
    <m/>
    <x v="1"/>
    <m/>
    <m/>
    <m/>
    <m/>
    <m/>
    <m/>
    <s v="80999003            "/>
    <x v="0"/>
    <m/>
    <m/>
    <m/>
    <m/>
    <m/>
    <m/>
    <m/>
    <m/>
    <n v="10925428.300000001"/>
    <x v="9"/>
    <s v="Costos"/>
  </r>
  <r>
    <n v="2020"/>
    <x v="4"/>
    <m/>
    <x v="1"/>
    <m/>
    <m/>
    <m/>
    <m/>
    <m/>
    <m/>
    <s v="80999004            "/>
    <x v="3"/>
    <m/>
    <m/>
    <m/>
    <m/>
    <m/>
    <m/>
    <m/>
    <m/>
    <n v="0"/>
    <x v="9"/>
    <s v="Costos"/>
  </r>
  <r>
    <n v="2020"/>
    <x v="4"/>
    <m/>
    <x v="1"/>
    <m/>
    <m/>
    <m/>
    <m/>
    <m/>
    <m/>
    <s v="80999005            "/>
    <x v="2"/>
    <m/>
    <m/>
    <m/>
    <m/>
    <m/>
    <m/>
    <m/>
    <m/>
    <n v="1979125.5"/>
    <x v="9"/>
    <s v="Costos"/>
  </r>
  <r>
    <n v="2020"/>
    <x v="4"/>
    <m/>
    <x v="1"/>
    <m/>
    <m/>
    <m/>
    <m/>
    <m/>
    <m/>
    <s v="80999006            "/>
    <x v="5"/>
    <m/>
    <m/>
    <m/>
    <m/>
    <m/>
    <m/>
    <m/>
    <m/>
    <n v="0"/>
    <x v="9"/>
    <s v="Costos"/>
  </r>
  <r>
    <n v="2020"/>
    <x v="4"/>
    <m/>
    <x v="1"/>
    <m/>
    <m/>
    <m/>
    <m/>
    <m/>
    <m/>
    <s v="80999008            "/>
    <x v="4"/>
    <m/>
    <m/>
    <m/>
    <m/>
    <m/>
    <m/>
    <m/>
    <m/>
    <n v="838880"/>
    <x v="9"/>
    <s v="Costos"/>
  </r>
  <r>
    <n v="2020"/>
    <x v="5"/>
    <m/>
    <x v="1"/>
    <m/>
    <m/>
    <m/>
    <m/>
    <m/>
    <m/>
    <s v="80999002            "/>
    <x v="1"/>
    <m/>
    <m/>
    <m/>
    <m/>
    <m/>
    <m/>
    <m/>
    <m/>
    <n v="3925025.1"/>
    <x v="9"/>
    <s v="Costos"/>
  </r>
  <r>
    <n v="2020"/>
    <x v="5"/>
    <m/>
    <x v="1"/>
    <m/>
    <m/>
    <m/>
    <m/>
    <m/>
    <m/>
    <s v="80999003            "/>
    <x v="0"/>
    <m/>
    <m/>
    <m/>
    <m/>
    <m/>
    <m/>
    <m/>
    <m/>
    <n v="8299897.5"/>
    <x v="9"/>
    <s v="Costos"/>
  </r>
  <r>
    <n v="2020"/>
    <x v="5"/>
    <m/>
    <x v="1"/>
    <m/>
    <m/>
    <m/>
    <m/>
    <m/>
    <m/>
    <s v="80999004            "/>
    <x v="3"/>
    <m/>
    <m/>
    <m/>
    <m/>
    <m/>
    <m/>
    <m/>
    <m/>
    <n v="0"/>
    <x v="9"/>
    <s v="Costos"/>
  </r>
  <r>
    <n v="2020"/>
    <x v="5"/>
    <m/>
    <x v="1"/>
    <m/>
    <m/>
    <m/>
    <m/>
    <m/>
    <m/>
    <s v="80999005            "/>
    <x v="2"/>
    <m/>
    <m/>
    <m/>
    <m/>
    <m/>
    <m/>
    <m/>
    <m/>
    <n v="3074858.8000000003"/>
    <x v="9"/>
    <s v="Costos"/>
  </r>
  <r>
    <n v="2020"/>
    <x v="5"/>
    <m/>
    <x v="1"/>
    <m/>
    <m/>
    <m/>
    <m/>
    <m/>
    <m/>
    <s v="80999006            "/>
    <x v="5"/>
    <m/>
    <m/>
    <m/>
    <m/>
    <m/>
    <m/>
    <m/>
    <m/>
    <n v="0"/>
    <x v="9"/>
    <s v="Costos"/>
  </r>
  <r>
    <n v="2020"/>
    <x v="5"/>
    <m/>
    <x v="1"/>
    <m/>
    <m/>
    <m/>
    <m/>
    <m/>
    <m/>
    <s v="80999008            "/>
    <x v="4"/>
    <m/>
    <m/>
    <m/>
    <m/>
    <m/>
    <m/>
    <m/>
    <m/>
    <n v="3909708.5"/>
    <x v="9"/>
    <s v="Costos"/>
  </r>
  <r>
    <n v="2020"/>
    <x v="6"/>
    <m/>
    <x v="1"/>
    <m/>
    <m/>
    <m/>
    <m/>
    <m/>
    <m/>
    <s v="80999002            "/>
    <x v="1"/>
    <m/>
    <m/>
    <m/>
    <m/>
    <m/>
    <m/>
    <m/>
    <m/>
    <n v="3771908.1"/>
    <x v="9"/>
    <s v="Costos"/>
  </r>
  <r>
    <n v="2020"/>
    <x v="6"/>
    <m/>
    <x v="1"/>
    <m/>
    <m/>
    <m/>
    <m/>
    <m/>
    <m/>
    <s v="80999003            "/>
    <x v="0"/>
    <m/>
    <m/>
    <m/>
    <m/>
    <m/>
    <m/>
    <m/>
    <m/>
    <n v="5518596.9000000004"/>
    <x v="9"/>
    <s v="Costos"/>
  </r>
  <r>
    <n v="2020"/>
    <x v="6"/>
    <m/>
    <x v="1"/>
    <m/>
    <m/>
    <m/>
    <m/>
    <m/>
    <m/>
    <s v="80999004            "/>
    <x v="3"/>
    <m/>
    <m/>
    <m/>
    <m/>
    <m/>
    <m/>
    <m/>
    <m/>
    <n v="120000"/>
    <x v="9"/>
    <s v="Costos"/>
  </r>
  <r>
    <n v="2020"/>
    <x v="6"/>
    <m/>
    <x v="1"/>
    <m/>
    <m/>
    <m/>
    <m/>
    <m/>
    <m/>
    <s v="80999005            "/>
    <x v="2"/>
    <m/>
    <m/>
    <m/>
    <m/>
    <m/>
    <m/>
    <m/>
    <m/>
    <n v="1912839"/>
    <x v="9"/>
    <s v="Costos"/>
  </r>
  <r>
    <n v="2020"/>
    <x v="6"/>
    <m/>
    <x v="1"/>
    <m/>
    <m/>
    <m/>
    <m/>
    <m/>
    <m/>
    <s v="80999006            "/>
    <x v="5"/>
    <m/>
    <m/>
    <m/>
    <m/>
    <m/>
    <m/>
    <m/>
    <m/>
    <n v="1830770"/>
    <x v="9"/>
    <s v="Costos"/>
  </r>
  <r>
    <n v="2020"/>
    <x v="6"/>
    <m/>
    <x v="1"/>
    <m/>
    <m/>
    <m/>
    <m/>
    <m/>
    <m/>
    <s v="80999008            "/>
    <x v="4"/>
    <m/>
    <m/>
    <m/>
    <m/>
    <m/>
    <m/>
    <m/>
    <m/>
    <n v="0"/>
    <x v="9"/>
    <s v="Costos"/>
  </r>
  <r>
    <n v="2020"/>
    <x v="10"/>
    <m/>
    <x v="1"/>
    <m/>
    <m/>
    <m/>
    <m/>
    <m/>
    <m/>
    <s v="80999002            "/>
    <x v="1"/>
    <m/>
    <m/>
    <m/>
    <m/>
    <m/>
    <m/>
    <m/>
    <m/>
    <n v="3985694.1"/>
    <x v="9"/>
    <s v="Costos"/>
  </r>
  <r>
    <n v="2020"/>
    <x v="10"/>
    <m/>
    <x v="1"/>
    <m/>
    <m/>
    <m/>
    <m/>
    <m/>
    <m/>
    <s v="80999003            "/>
    <x v="0"/>
    <m/>
    <m/>
    <m/>
    <m/>
    <m/>
    <m/>
    <m/>
    <m/>
    <n v="12020986.9"/>
    <x v="9"/>
    <s v="Costos"/>
  </r>
  <r>
    <n v="2020"/>
    <x v="10"/>
    <m/>
    <x v="1"/>
    <m/>
    <m/>
    <m/>
    <m/>
    <m/>
    <m/>
    <s v="80999004            "/>
    <x v="3"/>
    <m/>
    <m/>
    <m/>
    <m/>
    <m/>
    <m/>
    <m/>
    <m/>
    <n v="3754692"/>
    <x v="9"/>
    <s v="Costos"/>
  </r>
  <r>
    <n v="2020"/>
    <x v="10"/>
    <m/>
    <x v="1"/>
    <m/>
    <m/>
    <m/>
    <m/>
    <m/>
    <m/>
    <s v="80999005            "/>
    <x v="2"/>
    <m/>
    <m/>
    <m/>
    <m/>
    <m/>
    <m/>
    <m/>
    <m/>
    <n v="1893900"/>
    <x v="9"/>
    <s v="Costos"/>
  </r>
  <r>
    <n v="2020"/>
    <x v="10"/>
    <m/>
    <x v="1"/>
    <m/>
    <m/>
    <m/>
    <m/>
    <m/>
    <m/>
    <s v="80999006            "/>
    <x v="5"/>
    <m/>
    <m/>
    <m/>
    <m/>
    <m/>
    <m/>
    <m/>
    <m/>
    <n v="0"/>
    <x v="9"/>
    <s v="Costos"/>
  </r>
  <r>
    <n v="2020"/>
    <x v="10"/>
    <m/>
    <x v="1"/>
    <m/>
    <m/>
    <m/>
    <m/>
    <m/>
    <m/>
    <s v="80999008            "/>
    <x v="4"/>
    <m/>
    <m/>
    <m/>
    <m/>
    <m/>
    <m/>
    <m/>
    <m/>
    <n v="1837083"/>
    <x v="9"/>
    <s v="Costos"/>
  </r>
  <r>
    <n v="2020"/>
    <x v="7"/>
    <m/>
    <x v="1"/>
    <m/>
    <m/>
    <m/>
    <m/>
    <m/>
    <m/>
    <s v="80999002            "/>
    <x v="1"/>
    <m/>
    <m/>
    <m/>
    <m/>
    <m/>
    <m/>
    <m/>
    <m/>
    <n v="4103251.1"/>
    <x v="9"/>
    <s v="Costos"/>
  </r>
  <r>
    <n v="2020"/>
    <x v="7"/>
    <m/>
    <x v="1"/>
    <m/>
    <m/>
    <m/>
    <m/>
    <m/>
    <m/>
    <s v="80999003            "/>
    <x v="0"/>
    <m/>
    <m/>
    <m/>
    <m/>
    <m/>
    <m/>
    <m/>
    <m/>
    <n v="11872809.699999999"/>
    <x v="9"/>
    <s v="Costos"/>
  </r>
  <r>
    <n v="2020"/>
    <x v="7"/>
    <m/>
    <x v="1"/>
    <m/>
    <m/>
    <m/>
    <m/>
    <m/>
    <m/>
    <s v="80999004            "/>
    <x v="3"/>
    <m/>
    <m/>
    <m/>
    <m/>
    <m/>
    <m/>
    <m/>
    <m/>
    <n v="0"/>
    <x v="9"/>
    <s v="Costos"/>
  </r>
  <r>
    <n v="2020"/>
    <x v="7"/>
    <m/>
    <x v="1"/>
    <m/>
    <m/>
    <m/>
    <m/>
    <m/>
    <m/>
    <s v="80999005            "/>
    <x v="2"/>
    <m/>
    <m/>
    <m/>
    <m/>
    <m/>
    <m/>
    <m/>
    <m/>
    <n v="2914858.8000000003"/>
    <x v="9"/>
    <s v="Costos"/>
  </r>
  <r>
    <n v="2020"/>
    <x v="7"/>
    <m/>
    <x v="1"/>
    <m/>
    <m/>
    <m/>
    <m/>
    <m/>
    <m/>
    <s v="80999006            "/>
    <x v="5"/>
    <m/>
    <m/>
    <m/>
    <m/>
    <m/>
    <m/>
    <m/>
    <m/>
    <n v="2202042"/>
    <x v="9"/>
    <s v="Costos"/>
  </r>
  <r>
    <n v="2020"/>
    <x v="7"/>
    <m/>
    <x v="1"/>
    <m/>
    <m/>
    <m/>
    <m/>
    <m/>
    <m/>
    <s v="80999008            "/>
    <x v="4"/>
    <m/>
    <m/>
    <m/>
    <m/>
    <m/>
    <m/>
    <m/>
    <m/>
    <n v="0"/>
    <x v="9"/>
    <s v="Costos"/>
  </r>
  <r>
    <n v="2020"/>
    <x v="11"/>
    <m/>
    <x v="1"/>
    <m/>
    <m/>
    <m/>
    <m/>
    <m/>
    <m/>
    <s v="80999002            "/>
    <x v="1"/>
    <m/>
    <m/>
    <m/>
    <m/>
    <m/>
    <m/>
    <m/>
    <m/>
    <n v="5205815.0999999996"/>
    <x v="9"/>
    <s v="Costos"/>
  </r>
  <r>
    <n v="2020"/>
    <x v="11"/>
    <m/>
    <x v="1"/>
    <m/>
    <m/>
    <m/>
    <m/>
    <m/>
    <m/>
    <s v="80999003            "/>
    <x v="0"/>
    <m/>
    <m/>
    <m/>
    <m/>
    <m/>
    <m/>
    <m/>
    <m/>
    <n v="5592212.9000000004"/>
    <x v="9"/>
    <s v="Costos"/>
  </r>
  <r>
    <n v="2020"/>
    <x v="11"/>
    <m/>
    <x v="1"/>
    <m/>
    <m/>
    <m/>
    <m/>
    <m/>
    <m/>
    <s v="80999004            "/>
    <x v="3"/>
    <m/>
    <m/>
    <m/>
    <m/>
    <m/>
    <m/>
    <m/>
    <m/>
    <n v="0"/>
    <x v="9"/>
    <s v="Costos"/>
  </r>
  <r>
    <n v="2020"/>
    <x v="11"/>
    <m/>
    <x v="1"/>
    <m/>
    <m/>
    <m/>
    <m/>
    <m/>
    <m/>
    <s v="80999005            "/>
    <x v="2"/>
    <m/>
    <m/>
    <m/>
    <m/>
    <m/>
    <m/>
    <m/>
    <m/>
    <n v="1893900"/>
    <x v="9"/>
    <s v="Costos"/>
  </r>
  <r>
    <n v="2020"/>
    <x v="11"/>
    <m/>
    <x v="1"/>
    <m/>
    <m/>
    <m/>
    <m/>
    <m/>
    <m/>
    <s v="80999006            "/>
    <x v="5"/>
    <m/>
    <m/>
    <m/>
    <m/>
    <m/>
    <m/>
    <m/>
    <m/>
    <n v="0"/>
    <x v="9"/>
    <s v="Costos"/>
  </r>
  <r>
    <n v="2020"/>
    <x v="11"/>
    <m/>
    <x v="1"/>
    <m/>
    <m/>
    <m/>
    <m/>
    <m/>
    <m/>
    <s v="80999008            "/>
    <x v="4"/>
    <m/>
    <m/>
    <m/>
    <m/>
    <m/>
    <m/>
    <m/>
    <m/>
    <n v="6001167"/>
    <x v="9"/>
    <s v="Costos"/>
  </r>
  <r>
    <n v="2020"/>
    <x v="8"/>
    <m/>
    <x v="1"/>
    <m/>
    <m/>
    <m/>
    <m/>
    <m/>
    <m/>
    <s v="80999002            "/>
    <x v="1"/>
    <m/>
    <m/>
    <m/>
    <m/>
    <m/>
    <m/>
    <m/>
    <m/>
    <n v="3771908.1"/>
    <x v="9"/>
    <s v="Costos"/>
  </r>
  <r>
    <n v="2020"/>
    <x v="8"/>
    <m/>
    <x v="1"/>
    <m/>
    <m/>
    <m/>
    <m/>
    <m/>
    <m/>
    <s v="80999003            "/>
    <x v="0"/>
    <m/>
    <m/>
    <m/>
    <m/>
    <m/>
    <m/>
    <m/>
    <m/>
    <n v="13281013.9"/>
    <x v="9"/>
    <s v="Costos"/>
  </r>
  <r>
    <n v="2020"/>
    <x v="8"/>
    <m/>
    <x v="1"/>
    <m/>
    <m/>
    <m/>
    <m/>
    <m/>
    <m/>
    <s v="80999004            "/>
    <x v="3"/>
    <m/>
    <m/>
    <m/>
    <m/>
    <m/>
    <m/>
    <m/>
    <m/>
    <n v="1830770"/>
    <x v="9"/>
    <s v="Costos"/>
  </r>
  <r>
    <n v="2020"/>
    <x v="8"/>
    <m/>
    <x v="1"/>
    <m/>
    <m/>
    <m/>
    <m/>
    <m/>
    <m/>
    <s v="80999005            "/>
    <x v="2"/>
    <m/>
    <m/>
    <m/>
    <m/>
    <m/>
    <m/>
    <m/>
    <m/>
    <n v="4968758.8000000007"/>
    <x v="9"/>
    <s v="Costos"/>
  </r>
  <r>
    <n v="2020"/>
    <x v="8"/>
    <m/>
    <x v="1"/>
    <m/>
    <m/>
    <m/>
    <m/>
    <m/>
    <m/>
    <s v="80999006            "/>
    <x v="5"/>
    <m/>
    <m/>
    <m/>
    <m/>
    <m/>
    <m/>
    <m/>
    <m/>
    <n v="1830770"/>
    <x v="9"/>
    <s v="Costos"/>
  </r>
  <r>
    <n v="2020"/>
    <x v="8"/>
    <m/>
    <x v="1"/>
    <m/>
    <m/>
    <m/>
    <m/>
    <m/>
    <m/>
    <s v="80999008            "/>
    <x v="4"/>
    <m/>
    <m/>
    <m/>
    <m/>
    <m/>
    <m/>
    <m/>
    <m/>
    <n v="120000"/>
    <x v="9"/>
    <s v="Costos"/>
  </r>
  <r>
    <n v="2020"/>
    <x v="9"/>
    <m/>
    <x v="1"/>
    <m/>
    <m/>
    <m/>
    <m/>
    <m/>
    <m/>
    <s v="80999002            "/>
    <x v="1"/>
    <m/>
    <m/>
    <m/>
    <m/>
    <m/>
    <m/>
    <m/>
    <m/>
    <n v="4833990.0999999996"/>
    <x v="9"/>
    <s v="Costos"/>
  </r>
  <r>
    <n v="2020"/>
    <x v="9"/>
    <m/>
    <x v="1"/>
    <m/>
    <m/>
    <m/>
    <m/>
    <m/>
    <m/>
    <s v="80999003            "/>
    <x v="0"/>
    <m/>
    <m/>
    <m/>
    <m/>
    <m/>
    <m/>
    <m/>
    <m/>
    <n v="11373119.620000001"/>
    <x v="9"/>
    <s v="Costos"/>
  </r>
  <r>
    <n v="2020"/>
    <x v="9"/>
    <m/>
    <x v="1"/>
    <m/>
    <m/>
    <m/>
    <m/>
    <m/>
    <m/>
    <s v="80999004            "/>
    <x v="3"/>
    <m/>
    <m/>
    <m/>
    <m/>
    <m/>
    <m/>
    <m/>
    <m/>
    <n v="2706654.6"/>
    <x v="9"/>
    <s v="Costos"/>
  </r>
  <r>
    <n v="2020"/>
    <x v="9"/>
    <m/>
    <x v="1"/>
    <m/>
    <m/>
    <m/>
    <m/>
    <m/>
    <m/>
    <s v="80999005            "/>
    <x v="2"/>
    <m/>
    <m/>
    <m/>
    <m/>
    <m/>
    <m/>
    <m/>
    <m/>
    <n v="2840850"/>
    <x v="9"/>
    <s v="Costos"/>
  </r>
  <r>
    <n v="2020"/>
    <x v="9"/>
    <m/>
    <x v="1"/>
    <m/>
    <m/>
    <m/>
    <m/>
    <m/>
    <m/>
    <s v="80999006            "/>
    <x v="5"/>
    <m/>
    <m/>
    <m/>
    <m/>
    <m/>
    <m/>
    <m/>
    <m/>
    <n v="2706654.6"/>
    <x v="9"/>
    <s v="Costos"/>
  </r>
  <r>
    <n v="2020"/>
    <x v="9"/>
    <m/>
    <x v="1"/>
    <m/>
    <m/>
    <m/>
    <m/>
    <m/>
    <m/>
    <s v="80999008            "/>
    <x v="4"/>
    <m/>
    <m/>
    <m/>
    <m/>
    <m/>
    <m/>
    <m/>
    <m/>
    <n v="4470249.9000000004"/>
    <x v="9"/>
    <s v="Costos"/>
  </r>
  <r>
    <n v="2020"/>
    <x v="0"/>
    <m/>
    <x v="1"/>
    <m/>
    <m/>
    <m/>
    <m/>
    <m/>
    <m/>
    <s v="80999002            "/>
    <x v="1"/>
    <m/>
    <m/>
    <m/>
    <m/>
    <m/>
    <m/>
    <m/>
    <m/>
    <n v="0"/>
    <x v="7"/>
    <s v="Costos"/>
  </r>
  <r>
    <n v="2020"/>
    <x v="0"/>
    <m/>
    <x v="1"/>
    <m/>
    <m/>
    <m/>
    <m/>
    <m/>
    <m/>
    <s v="80999003            "/>
    <x v="0"/>
    <m/>
    <m/>
    <m/>
    <m/>
    <m/>
    <m/>
    <m/>
    <m/>
    <n v="1102500"/>
    <x v="7"/>
    <s v="Costos"/>
  </r>
  <r>
    <n v="2020"/>
    <x v="0"/>
    <m/>
    <x v="1"/>
    <m/>
    <m/>
    <m/>
    <m/>
    <m/>
    <m/>
    <s v="80999004            "/>
    <x v="3"/>
    <m/>
    <m/>
    <m/>
    <m/>
    <m/>
    <m/>
    <m/>
    <m/>
    <n v="0"/>
    <x v="7"/>
    <s v="Costos"/>
  </r>
  <r>
    <n v="2020"/>
    <x v="0"/>
    <m/>
    <x v="1"/>
    <m/>
    <m/>
    <m/>
    <m/>
    <m/>
    <m/>
    <s v="80999005            "/>
    <x v="2"/>
    <m/>
    <m/>
    <m/>
    <m/>
    <m/>
    <m/>
    <m/>
    <m/>
    <n v="0"/>
    <x v="7"/>
    <s v="Costos"/>
  </r>
  <r>
    <n v="2020"/>
    <x v="0"/>
    <m/>
    <x v="1"/>
    <m/>
    <m/>
    <m/>
    <m/>
    <m/>
    <m/>
    <s v="80999006            "/>
    <x v="5"/>
    <m/>
    <m/>
    <m/>
    <m/>
    <m/>
    <m/>
    <m/>
    <m/>
    <n v="0"/>
    <x v="7"/>
    <s v="Costos"/>
  </r>
  <r>
    <n v="2020"/>
    <x v="0"/>
    <m/>
    <x v="1"/>
    <m/>
    <m/>
    <m/>
    <m/>
    <m/>
    <m/>
    <s v="80999008            "/>
    <x v="4"/>
    <m/>
    <m/>
    <m/>
    <m/>
    <m/>
    <m/>
    <m/>
    <m/>
    <n v="1312500"/>
    <x v="7"/>
    <s v="Costos"/>
  </r>
  <r>
    <n v="2020"/>
    <x v="1"/>
    <m/>
    <x v="1"/>
    <m/>
    <m/>
    <m/>
    <m/>
    <m/>
    <m/>
    <s v="80999002            "/>
    <x v="1"/>
    <m/>
    <m/>
    <m/>
    <m/>
    <m/>
    <m/>
    <m/>
    <m/>
    <n v="0"/>
    <x v="7"/>
    <s v="Costos"/>
  </r>
  <r>
    <n v="2020"/>
    <x v="1"/>
    <m/>
    <x v="1"/>
    <m/>
    <m/>
    <m/>
    <m/>
    <m/>
    <m/>
    <s v="80999003            "/>
    <x v="0"/>
    <m/>
    <m/>
    <m/>
    <m/>
    <m/>
    <m/>
    <m/>
    <m/>
    <n v="0"/>
    <x v="7"/>
    <s v="Costos"/>
  </r>
  <r>
    <n v="2020"/>
    <x v="1"/>
    <m/>
    <x v="1"/>
    <m/>
    <m/>
    <m/>
    <m/>
    <m/>
    <m/>
    <s v="80999004            "/>
    <x v="3"/>
    <m/>
    <m/>
    <m/>
    <m/>
    <m/>
    <m/>
    <m/>
    <m/>
    <n v="0"/>
    <x v="7"/>
    <s v="Costos"/>
  </r>
  <r>
    <n v="2020"/>
    <x v="1"/>
    <m/>
    <x v="1"/>
    <m/>
    <m/>
    <m/>
    <m/>
    <m/>
    <m/>
    <s v="80999005            "/>
    <x v="2"/>
    <m/>
    <m/>
    <m/>
    <m/>
    <m/>
    <m/>
    <m/>
    <m/>
    <n v="1354500"/>
    <x v="7"/>
    <s v="Costos"/>
  </r>
  <r>
    <n v="2020"/>
    <x v="1"/>
    <m/>
    <x v="1"/>
    <m/>
    <m/>
    <m/>
    <m/>
    <m/>
    <m/>
    <s v="80999006            "/>
    <x v="5"/>
    <m/>
    <m/>
    <m/>
    <m/>
    <m/>
    <m/>
    <m/>
    <m/>
    <n v="1050000"/>
    <x v="7"/>
    <s v="Costos"/>
  </r>
  <r>
    <n v="2020"/>
    <x v="1"/>
    <m/>
    <x v="1"/>
    <m/>
    <m/>
    <m/>
    <m/>
    <m/>
    <m/>
    <s v="80999008            "/>
    <x v="4"/>
    <m/>
    <m/>
    <m/>
    <m/>
    <m/>
    <m/>
    <m/>
    <m/>
    <n v="0"/>
    <x v="7"/>
    <s v="Costos"/>
  </r>
  <r>
    <n v="2020"/>
    <x v="2"/>
    <m/>
    <x v="1"/>
    <m/>
    <m/>
    <m/>
    <m/>
    <m/>
    <m/>
    <s v="80999002            "/>
    <x v="1"/>
    <m/>
    <m/>
    <m/>
    <m/>
    <m/>
    <m/>
    <m/>
    <m/>
    <n v="0"/>
    <x v="7"/>
    <s v="Costos"/>
  </r>
  <r>
    <n v="2020"/>
    <x v="2"/>
    <m/>
    <x v="1"/>
    <m/>
    <m/>
    <m/>
    <m/>
    <m/>
    <m/>
    <s v="80999003            "/>
    <x v="0"/>
    <m/>
    <m/>
    <m/>
    <m/>
    <m/>
    <m/>
    <m/>
    <m/>
    <n v="0"/>
    <x v="7"/>
    <s v="Costos"/>
  </r>
  <r>
    <n v="2020"/>
    <x v="2"/>
    <m/>
    <x v="1"/>
    <m/>
    <m/>
    <m/>
    <m/>
    <m/>
    <m/>
    <s v="80999004            "/>
    <x v="3"/>
    <m/>
    <m/>
    <m/>
    <m/>
    <m/>
    <m/>
    <m/>
    <m/>
    <n v="0"/>
    <x v="7"/>
    <s v="Costos"/>
  </r>
  <r>
    <n v="2020"/>
    <x v="2"/>
    <m/>
    <x v="1"/>
    <m/>
    <m/>
    <m/>
    <m/>
    <m/>
    <m/>
    <s v="80999005            "/>
    <x v="2"/>
    <m/>
    <m/>
    <m/>
    <m/>
    <m/>
    <m/>
    <m/>
    <m/>
    <n v="0"/>
    <x v="7"/>
    <s v="Costos"/>
  </r>
  <r>
    <n v="2020"/>
    <x v="2"/>
    <m/>
    <x v="1"/>
    <m/>
    <m/>
    <m/>
    <m/>
    <m/>
    <m/>
    <s v="80999006            "/>
    <x v="5"/>
    <m/>
    <m/>
    <m/>
    <m/>
    <m/>
    <m/>
    <m/>
    <m/>
    <n v="0"/>
    <x v="7"/>
    <s v="Costos"/>
  </r>
  <r>
    <n v="2020"/>
    <x v="2"/>
    <m/>
    <x v="1"/>
    <m/>
    <m/>
    <m/>
    <m/>
    <m/>
    <m/>
    <s v="80999008            "/>
    <x v="4"/>
    <m/>
    <m/>
    <m/>
    <m/>
    <m/>
    <m/>
    <m/>
    <m/>
    <n v="0"/>
    <x v="7"/>
    <s v="Costos"/>
  </r>
  <r>
    <n v="2020"/>
    <x v="3"/>
    <m/>
    <x v="1"/>
    <m/>
    <m/>
    <m/>
    <m/>
    <m/>
    <m/>
    <s v="80999002            "/>
    <x v="1"/>
    <m/>
    <m/>
    <m/>
    <m/>
    <m/>
    <m/>
    <m/>
    <m/>
    <n v="0"/>
    <x v="7"/>
    <s v="Costos"/>
  </r>
  <r>
    <n v="2020"/>
    <x v="3"/>
    <m/>
    <x v="1"/>
    <m/>
    <m/>
    <m/>
    <m/>
    <m/>
    <m/>
    <s v="80999003            "/>
    <x v="0"/>
    <m/>
    <m/>
    <m/>
    <m/>
    <m/>
    <m/>
    <m/>
    <m/>
    <n v="1102500"/>
    <x v="7"/>
    <s v="Costos"/>
  </r>
  <r>
    <n v="2020"/>
    <x v="3"/>
    <m/>
    <x v="1"/>
    <m/>
    <m/>
    <m/>
    <m/>
    <m/>
    <m/>
    <s v="80999004            "/>
    <x v="3"/>
    <m/>
    <m/>
    <m/>
    <m/>
    <m/>
    <m/>
    <m/>
    <m/>
    <n v="0"/>
    <x v="7"/>
    <s v="Costos"/>
  </r>
  <r>
    <n v="2020"/>
    <x v="3"/>
    <m/>
    <x v="1"/>
    <m/>
    <m/>
    <m/>
    <m/>
    <m/>
    <m/>
    <s v="80999005            "/>
    <x v="2"/>
    <m/>
    <m/>
    <m/>
    <m/>
    <m/>
    <m/>
    <m/>
    <m/>
    <n v="0"/>
    <x v="7"/>
    <s v="Costos"/>
  </r>
  <r>
    <n v="2020"/>
    <x v="3"/>
    <m/>
    <x v="1"/>
    <m/>
    <m/>
    <m/>
    <m/>
    <m/>
    <m/>
    <s v="80999006            "/>
    <x v="5"/>
    <m/>
    <m/>
    <m/>
    <m/>
    <m/>
    <m/>
    <m/>
    <m/>
    <n v="0"/>
    <x v="7"/>
    <s v="Costos"/>
  </r>
  <r>
    <n v="2020"/>
    <x v="3"/>
    <m/>
    <x v="1"/>
    <m/>
    <m/>
    <m/>
    <m/>
    <m/>
    <m/>
    <s v="80999008            "/>
    <x v="4"/>
    <m/>
    <m/>
    <m/>
    <m/>
    <m/>
    <m/>
    <m/>
    <m/>
    <n v="0"/>
    <x v="7"/>
    <s v="Costos"/>
  </r>
  <r>
    <n v="2020"/>
    <x v="4"/>
    <m/>
    <x v="1"/>
    <m/>
    <m/>
    <m/>
    <m/>
    <m/>
    <m/>
    <s v="80999002            "/>
    <x v="1"/>
    <m/>
    <m/>
    <m/>
    <m/>
    <m/>
    <m/>
    <m/>
    <m/>
    <n v="0"/>
    <x v="7"/>
    <s v="Costos"/>
  </r>
  <r>
    <n v="2020"/>
    <x v="4"/>
    <m/>
    <x v="1"/>
    <m/>
    <m/>
    <m/>
    <m/>
    <m/>
    <m/>
    <s v="80999003            "/>
    <x v="0"/>
    <m/>
    <m/>
    <m/>
    <m/>
    <m/>
    <m/>
    <m/>
    <m/>
    <n v="1102500"/>
    <x v="7"/>
    <s v="Costos"/>
  </r>
  <r>
    <n v="2020"/>
    <x v="4"/>
    <m/>
    <x v="1"/>
    <m/>
    <m/>
    <m/>
    <m/>
    <m/>
    <m/>
    <s v="80999004            "/>
    <x v="3"/>
    <m/>
    <m/>
    <m/>
    <m/>
    <m/>
    <m/>
    <m/>
    <m/>
    <n v="0"/>
    <x v="7"/>
    <s v="Costos"/>
  </r>
  <r>
    <n v="2020"/>
    <x v="4"/>
    <m/>
    <x v="1"/>
    <m/>
    <m/>
    <m/>
    <m/>
    <m/>
    <m/>
    <s v="80999005            "/>
    <x v="2"/>
    <m/>
    <m/>
    <m/>
    <m/>
    <m/>
    <m/>
    <m/>
    <m/>
    <n v="0"/>
    <x v="7"/>
    <s v="Costos"/>
  </r>
  <r>
    <n v="2020"/>
    <x v="4"/>
    <m/>
    <x v="1"/>
    <m/>
    <m/>
    <m/>
    <m/>
    <m/>
    <m/>
    <s v="80999006            "/>
    <x v="5"/>
    <m/>
    <m/>
    <m/>
    <m/>
    <m/>
    <m/>
    <m/>
    <m/>
    <n v="0"/>
    <x v="7"/>
    <s v="Costos"/>
  </r>
  <r>
    <n v="2020"/>
    <x v="4"/>
    <m/>
    <x v="1"/>
    <m/>
    <m/>
    <m/>
    <m/>
    <m/>
    <m/>
    <s v="80999008            "/>
    <x v="4"/>
    <m/>
    <m/>
    <m/>
    <m/>
    <m/>
    <m/>
    <m/>
    <m/>
    <n v="0"/>
    <x v="7"/>
    <s v="Costos"/>
  </r>
  <r>
    <n v="2020"/>
    <x v="5"/>
    <m/>
    <x v="1"/>
    <m/>
    <m/>
    <m/>
    <m/>
    <m/>
    <m/>
    <s v="80999002            "/>
    <x v="1"/>
    <m/>
    <m/>
    <m/>
    <m/>
    <m/>
    <m/>
    <m/>
    <m/>
    <n v="0"/>
    <x v="7"/>
    <s v="Costos"/>
  </r>
  <r>
    <n v="2020"/>
    <x v="5"/>
    <m/>
    <x v="1"/>
    <m/>
    <m/>
    <m/>
    <m/>
    <m/>
    <m/>
    <s v="80999003            "/>
    <x v="0"/>
    <m/>
    <m/>
    <m/>
    <m/>
    <m/>
    <m/>
    <m/>
    <m/>
    <n v="0"/>
    <x v="7"/>
    <s v="Costos"/>
  </r>
  <r>
    <n v="2020"/>
    <x v="5"/>
    <m/>
    <x v="1"/>
    <m/>
    <m/>
    <m/>
    <m/>
    <m/>
    <m/>
    <s v="80999004            "/>
    <x v="3"/>
    <m/>
    <m/>
    <m/>
    <m/>
    <m/>
    <m/>
    <m/>
    <m/>
    <n v="0"/>
    <x v="7"/>
    <s v="Costos"/>
  </r>
  <r>
    <n v="2020"/>
    <x v="5"/>
    <m/>
    <x v="1"/>
    <m/>
    <m/>
    <m/>
    <m/>
    <m/>
    <m/>
    <s v="80999005            "/>
    <x v="2"/>
    <m/>
    <m/>
    <m/>
    <m/>
    <m/>
    <m/>
    <m/>
    <m/>
    <n v="0"/>
    <x v="7"/>
    <s v="Costos"/>
  </r>
  <r>
    <n v="2020"/>
    <x v="5"/>
    <m/>
    <x v="1"/>
    <m/>
    <m/>
    <m/>
    <m/>
    <m/>
    <m/>
    <s v="80999006            "/>
    <x v="5"/>
    <m/>
    <m/>
    <m/>
    <m/>
    <m/>
    <m/>
    <m/>
    <m/>
    <n v="0"/>
    <x v="7"/>
    <s v="Costos"/>
  </r>
  <r>
    <n v="2020"/>
    <x v="5"/>
    <m/>
    <x v="1"/>
    <m/>
    <m/>
    <m/>
    <m/>
    <m/>
    <m/>
    <s v="80999008            "/>
    <x v="4"/>
    <m/>
    <m/>
    <m/>
    <m/>
    <m/>
    <m/>
    <m/>
    <m/>
    <n v="0"/>
    <x v="7"/>
    <s v="Costos"/>
  </r>
  <r>
    <n v="2020"/>
    <x v="6"/>
    <m/>
    <x v="1"/>
    <m/>
    <m/>
    <m/>
    <m/>
    <m/>
    <m/>
    <s v="80999002            "/>
    <x v="1"/>
    <m/>
    <m/>
    <m/>
    <m/>
    <m/>
    <m/>
    <m/>
    <m/>
    <n v="0"/>
    <x v="7"/>
    <s v="Costos"/>
  </r>
  <r>
    <n v="2020"/>
    <x v="6"/>
    <m/>
    <x v="1"/>
    <m/>
    <m/>
    <m/>
    <m/>
    <m/>
    <m/>
    <s v="80999003            "/>
    <x v="0"/>
    <m/>
    <m/>
    <m/>
    <m/>
    <m/>
    <m/>
    <m/>
    <m/>
    <n v="1102500"/>
    <x v="7"/>
    <s v="Costos"/>
  </r>
  <r>
    <n v="2020"/>
    <x v="6"/>
    <m/>
    <x v="1"/>
    <m/>
    <m/>
    <m/>
    <m/>
    <m/>
    <m/>
    <s v="80999004            "/>
    <x v="3"/>
    <m/>
    <m/>
    <m/>
    <m/>
    <m/>
    <m/>
    <m/>
    <m/>
    <n v="0"/>
    <x v="7"/>
    <s v="Costos"/>
  </r>
  <r>
    <n v="2020"/>
    <x v="6"/>
    <m/>
    <x v="1"/>
    <m/>
    <m/>
    <m/>
    <m/>
    <m/>
    <m/>
    <s v="80999005            "/>
    <x v="2"/>
    <m/>
    <m/>
    <m/>
    <m/>
    <m/>
    <m/>
    <m/>
    <m/>
    <n v="0"/>
    <x v="7"/>
    <s v="Costos"/>
  </r>
  <r>
    <n v="2020"/>
    <x v="6"/>
    <m/>
    <x v="1"/>
    <m/>
    <m/>
    <m/>
    <m/>
    <m/>
    <m/>
    <s v="80999006            "/>
    <x v="5"/>
    <m/>
    <m/>
    <m/>
    <m/>
    <m/>
    <m/>
    <m/>
    <m/>
    <n v="0"/>
    <x v="7"/>
    <s v="Costos"/>
  </r>
  <r>
    <n v="2020"/>
    <x v="6"/>
    <m/>
    <x v="1"/>
    <m/>
    <m/>
    <m/>
    <m/>
    <m/>
    <m/>
    <s v="80999008            "/>
    <x v="4"/>
    <m/>
    <m/>
    <m/>
    <m/>
    <m/>
    <m/>
    <m/>
    <m/>
    <n v="1312500"/>
    <x v="7"/>
    <s v="Costos"/>
  </r>
  <r>
    <n v="2020"/>
    <x v="10"/>
    <m/>
    <x v="1"/>
    <m/>
    <m/>
    <m/>
    <m/>
    <m/>
    <m/>
    <s v="80999002            "/>
    <x v="1"/>
    <m/>
    <m/>
    <m/>
    <m/>
    <m/>
    <m/>
    <m/>
    <m/>
    <n v="0"/>
    <x v="7"/>
    <s v="Costos"/>
  </r>
  <r>
    <n v="2020"/>
    <x v="10"/>
    <m/>
    <x v="1"/>
    <m/>
    <m/>
    <m/>
    <m/>
    <m/>
    <m/>
    <s v="80999003            "/>
    <x v="0"/>
    <m/>
    <m/>
    <m/>
    <m/>
    <m/>
    <m/>
    <m/>
    <m/>
    <n v="0"/>
    <x v="7"/>
    <s v="Costos"/>
  </r>
  <r>
    <n v="2020"/>
    <x v="10"/>
    <m/>
    <x v="1"/>
    <m/>
    <m/>
    <m/>
    <m/>
    <m/>
    <m/>
    <s v="80999004            "/>
    <x v="3"/>
    <m/>
    <m/>
    <m/>
    <m/>
    <m/>
    <m/>
    <m/>
    <m/>
    <n v="0"/>
    <x v="7"/>
    <s v="Costos"/>
  </r>
  <r>
    <n v="2020"/>
    <x v="10"/>
    <m/>
    <x v="1"/>
    <m/>
    <m/>
    <m/>
    <m/>
    <m/>
    <m/>
    <s v="80999005            "/>
    <x v="2"/>
    <m/>
    <m/>
    <m/>
    <m/>
    <m/>
    <m/>
    <m/>
    <m/>
    <n v="0"/>
    <x v="7"/>
    <s v="Costos"/>
  </r>
  <r>
    <n v="2020"/>
    <x v="10"/>
    <m/>
    <x v="1"/>
    <m/>
    <m/>
    <m/>
    <m/>
    <m/>
    <m/>
    <s v="80999006            "/>
    <x v="5"/>
    <m/>
    <m/>
    <m/>
    <m/>
    <m/>
    <m/>
    <m/>
    <m/>
    <n v="0"/>
    <x v="7"/>
    <s v="Costos"/>
  </r>
  <r>
    <n v="2020"/>
    <x v="10"/>
    <m/>
    <x v="1"/>
    <m/>
    <m/>
    <m/>
    <m/>
    <m/>
    <m/>
    <s v="80999008            "/>
    <x v="4"/>
    <m/>
    <m/>
    <m/>
    <m/>
    <m/>
    <m/>
    <m/>
    <m/>
    <n v="0"/>
    <x v="7"/>
    <s v="Costos"/>
  </r>
  <r>
    <n v="2020"/>
    <x v="7"/>
    <m/>
    <x v="1"/>
    <m/>
    <m/>
    <m/>
    <m/>
    <m/>
    <m/>
    <s v="80999002            "/>
    <x v="1"/>
    <m/>
    <m/>
    <m/>
    <m/>
    <m/>
    <m/>
    <m/>
    <m/>
    <n v="0"/>
    <x v="7"/>
    <s v="Costos"/>
  </r>
  <r>
    <n v="2020"/>
    <x v="7"/>
    <m/>
    <x v="1"/>
    <m/>
    <m/>
    <m/>
    <m/>
    <m/>
    <m/>
    <s v="80999003            "/>
    <x v="0"/>
    <m/>
    <m/>
    <m/>
    <m/>
    <m/>
    <m/>
    <m/>
    <m/>
    <n v="1102500"/>
    <x v="7"/>
    <s v="Costos"/>
  </r>
  <r>
    <n v="2020"/>
    <x v="7"/>
    <m/>
    <x v="1"/>
    <m/>
    <m/>
    <m/>
    <m/>
    <m/>
    <m/>
    <s v="80999004            "/>
    <x v="3"/>
    <m/>
    <m/>
    <m/>
    <m/>
    <m/>
    <m/>
    <m/>
    <m/>
    <n v="0"/>
    <x v="7"/>
    <s v="Costos"/>
  </r>
  <r>
    <n v="2020"/>
    <x v="7"/>
    <m/>
    <x v="1"/>
    <m/>
    <m/>
    <m/>
    <m/>
    <m/>
    <m/>
    <s v="80999005            "/>
    <x v="2"/>
    <m/>
    <m/>
    <m/>
    <m/>
    <m/>
    <m/>
    <m/>
    <m/>
    <n v="0"/>
    <x v="7"/>
    <s v="Costos"/>
  </r>
  <r>
    <n v="2020"/>
    <x v="7"/>
    <m/>
    <x v="1"/>
    <m/>
    <m/>
    <m/>
    <m/>
    <m/>
    <m/>
    <s v="80999006            "/>
    <x v="5"/>
    <m/>
    <m/>
    <m/>
    <m/>
    <m/>
    <m/>
    <m/>
    <m/>
    <n v="0"/>
    <x v="7"/>
    <s v="Costos"/>
  </r>
  <r>
    <n v="2020"/>
    <x v="7"/>
    <m/>
    <x v="1"/>
    <m/>
    <m/>
    <m/>
    <m/>
    <m/>
    <m/>
    <s v="80999008            "/>
    <x v="4"/>
    <m/>
    <m/>
    <m/>
    <m/>
    <m/>
    <m/>
    <m/>
    <m/>
    <n v="0"/>
    <x v="7"/>
    <s v="Costos"/>
  </r>
  <r>
    <n v="2020"/>
    <x v="11"/>
    <m/>
    <x v="1"/>
    <m/>
    <m/>
    <m/>
    <m/>
    <m/>
    <m/>
    <s v="80999002            "/>
    <x v="1"/>
    <m/>
    <m/>
    <m/>
    <m/>
    <m/>
    <m/>
    <m/>
    <m/>
    <n v="0"/>
    <x v="7"/>
    <s v="Costos"/>
  </r>
  <r>
    <n v="2020"/>
    <x v="11"/>
    <m/>
    <x v="1"/>
    <m/>
    <m/>
    <m/>
    <m/>
    <m/>
    <m/>
    <s v="80999003            "/>
    <x v="0"/>
    <m/>
    <m/>
    <m/>
    <m/>
    <m/>
    <m/>
    <m/>
    <m/>
    <n v="1102500"/>
    <x v="7"/>
    <s v="Costos"/>
  </r>
  <r>
    <n v="2020"/>
    <x v="11"/>
    <m/>
    <x v="1"/>
    <m/>
    <m/>
    <m/>
    <m/>
    <m/>
    <m/>
    <s v="80999004            "/>
    <x v="3"/>
    <m/>
    <m/>
    <m/>
    <m/>
    <m/>
    <m/>
    <m/>
    <m/>
    <n v="0"/>
    <x v="7"/>
    <s v="Costos"/>
  </r>
  <r>
    <n v="2020"/>
    <x v="11"/>
    <m/>
    <x v="1"/>
    <m/>
    <m/>
    <m/>
    <m/>
    <m/>
    <m/>
    <s v="80999005            "/>
    <x v="2"/>
    <m/>
    <m/>
    <m/>
    <m/>
    <m/>
    <m/>
    <m/>
    <m/>
    <n v="0"/>
    <x v="7"/>
    <s v="Costos"/>
  </r>
  <r>
    <n v="2020"/>
    <x v="11"/>
    <m/>
    <x v="1"/>
    <m/>
    <m/>
    <m/>
    <m/>
    <m/>
    <m/>
    <s v="80999006            "/>
    <x v="5"/>
    <m/>
    <m/>
    <m/>
    <m/>
    <m/>
    <m/>
    <m/>
    <m/>
    <n v="0"/>
    <x v="7"/>
    <s v="Costos"/>
  </r>
  <r>
    <n v="2020"/>
    <x v="11"/>
    <m/>
    <x v="1"/>
    <m/>
    <m/>
    <m/>
    <m/>
    <m/>
    <m/>
    <s v="80999008            "/>
    <x v="4"/>
    <m/>
    <m/>
    <m/>
    <m/>
    <m/>
    <m/>
    <m/>
    <m/>
    <n v="0"/>
    <x v="7"/>
    <s v="Costos"/>
  </r>
  <r>
    <n v="2020"/>
    <x v="8"/>
    <m/>
    <x v="1"/>
    <m/>
    <m/>
    <m/>
    <m/>
    <m/>
    <m/>
    <s v="80999002            "/>
    <x v="1"/>
    <m/>
    <m/>
    <m/>
    <m/>
    <m/>
    <m/>
    <m/>
    <m/>
    <n v="0"/>
    <x v="7"/>
    <s v="Costos"/>
  </r>
  <r>
    <n v="2020"/>
    <x v="8"/>
    <m/>
    <x v="1"/>
    <m/>
    <m/>
    <m/>
    <m/>
    <m/>
    <m/>
    <s v="80999003            "/>
    <x v="0"/>
    <m/>
    <m/>
    <m/>
    <m/>
    <m/>
    <m/>
    <m/>
    <m/>
    <n v="1102500"/>
    <x v="7"/>
    <s v="Costos"/>
  </r>
  <r>
    <n v="2020"/>
    <x v="8"/>
    <m/>
    <x v="1"/>
    <m/>
    <m/>
    <m/>
    <m/>
    <m/>
    <m/>
    <s v="80999004            "/>
    <x v="3"/>
    <m/>
    <m/>
    <m/>
    <m/>
    <m/>
    <m/>
    <m/>
    <m/>
    <n v="0"/>
    <x v="7"/>
    <s v="Costos"/>
  </r>
  <r>
    <n v="2020"/>
    <x v="8"/>
    <m/>
    <x v="1"/>
    <m/>
    <m/>
    <m/>
    <m/>
    <m/>
    <m/>
    <s v="80999005            "/>
    <x v="2"/>
    <m/>
    <m/>
    <m/>
    <m/>
    <m/>
    <m/>
    <m/>
    <m/>
    <n v="0"/>
    <x v="7"/>
    <s v="Costos"/>
  </r>
  <r>
    <n v="2020"/>
    <x v="8"/>
    <m/>
    <x v="1"/>
    <m/>
    <m/>
    <m/>
    <m/>
    <m/>
    <m/>
    <s v="80999006            "/>
    <x v="5"/>
    <m/>
    <m/>
    <m/>
    <m/>
    <m/>
    <m/>
    <m/>
    <m/>
    <n v="0"/>
    <x v="7"/>
    <s v="Costos"/>
  </r>
  <r>
    <n v="2020"/>
    <x v="8"/>
    <m/>
    <x v="1"/>
    <m/>
    <m/>
    <m/>
    <m/>
    <m/>
    <m/>
    <s v="80999008            "/>
    <x v="4"/>
    <m/>
    <m/>
    <m/>
    <m/>
    <m/>
    <m/>
    <m/>
    <m/>
    <n v="0"/>
    <x v="7"/>
    <s v="Costos"/>
  </r>
  <r>
    <n v="2020"/>
    <x v="9"/>
    <m/>
    <x v="1"/>
    <m/>
    <m/>
    <m/>
    <m/>
    <m/>
    <m/>
    <s v="80999002            "/>
    <x v="1"/>
    <m/>
    <m/>
    <m/>
    <m/>
    <m/>
    <m/>
    <m/>
    <m/>
    <n v="0"/>
    <x v="7"/>
    <s v="Costos"/>
  </r>
  <r>
    <n v="2020"/>
    <x v="9"/>
    <m/>
    <x v="1"/>
    <m/>
    <m/>
    <m/>
    <m/>
    <m/>
    <m/>
    <s v="80999003            "/>
    <x v="0"/>
    <m/>
    <m/>
    <m/>
    <m/>
    <m/>
    <m/>
    <m/>
    <m/>
    <n v="1102500"/>
    <x v="7"/>
    <s v="Costos"/>
  </r>
  <r>
    <n v="2020"/>
    <x v="9"/>
    <m/>
    <x v="1"/>
    <m/>
    <m/>
    <m/>
    <m/>
    <m/>
    <m/>
    <s v="80999004            "/>
    <x v="3"/>
    <m/>
    <m/>
    <m/>
    <m/>
    <m/>
    <m/>
    <m/>
    <m/>
    <n v="1050000"/>
    <x v="7"/>
    <s v="Costos"/>
  </r>
  <r>
    <n v="2020"/>
    <x v="9"/>
    <m/>
    <x v="1"/>
    <m/>
    <m/>
    <m/>
    <m/>
    <m/>
    <m/>
    <s v="80999005            "/>
    <x v="2"/>
    <m/>
    <m/>
    <m/>
    <m/>
    <m/>
    <m/>
    <m/>
    <m/>
    <n v="0"/>
    <x v="7"/>
    <s v="Costos"/>
  </r>
  <r>
    <n v="2020"/>
    <x v="9"/>
    <m/>
    <x v="1"/>
    <m/>
    <m/>
    <m/>
    <m/>
    <m/>
    <m/>
    <s v="80999006            "/>
    <x v="5"/>
    <m/>
    <m/>
    <m/>
    <m/>
    <m/>
    <m/>
    <m/>
    <m/>
    <n v="0"/>
    <x v="7"/>
    <s v="Costos"/>
  </r>
  <r>
    <n v="2020"/>
    <x v="9"/>
    <m/>
    <x v="1"/>
    <m/>
    <m/>
    <m/>
    <m/>
    <m/>
    <m/>
    <s v="80999008            "/>
    <x v="4"/>
    <m/>
    <m/>
    <m/>
    <m/>
    <m/>
    <m/>
    <m/>
    <m/>
    <n v="0"/>
    <x v="7"/>
    <s v="Costos"/>
  </r>
  <r>
    <n v="2020"/>
    <x v="0"/>
    <m/>
    <x v="1"/>
    <m/>
    <m/>
    <m/>
    <m/>
    <m/>
    <m/>
    <s v="80999003            "/>
    <x v="0"/>
    <m/>
    <m/>
    <m/>
    <m/>
    <m/>
    <m/>
    <m/>
    <m/>
    <n v="0"/>
    <x v="13"/>
    <s v="Costos"/>
  </r>
  <r>
    <n v="2020"/>
    <x v="1"/>
    <m/>
    <x v="1"/>
    <m/>
    <m/>
    <m/>
    <m/>
    <m/>
    <m/>
    <s v="80999003            "/>
    <x v="0"/>
    <m/>
    <m/>
    <m/>
    <m/>
    <m/>
    <m/>
    <m/>
    <m/>
    <n v="0"/>
    <x v="13"/>
    <s v="Costos"/>
  </r>
  <r>
    <n v="2020"/>
    <x v="2"/>
    <m/>
    <x v="1"/>
    <m/>
    <m/>
    <m/>
    <m/>
    <m/>
    <m/>
    <s v="80999003            "/>
    <x v="0"/>
    <m/>
    <m/>
    <m/>
    <m/>
    <m/>
    <m/>
    <m/>
    <m/>
    <n v="0"/>
    <x v="13"/>
    <s v="Costos"/>
  </r>
  <r>
    <n v="2020"/>
    <x v="3"/>
    <m/>
    <x v="1"/>
    <m/>
    <m/>
    <m/>
    <m/>
    <m/>
    <m/>
    <s v="80999003            "/>
    <x v="0"/>
    <m/>
    <m/>
    <m/>
    <m/>
    <m/>
    <m/>
    <m/>
    <m/>
    <n v="12936800"/>
    <x v="13"/>
    <s v="Costos"/>
  </r>
  <r>
    <n v="2020"/>
    <x v="4"/>
    <m/>
    <x v="1"/>
    <m/>
    <m/>
    <m/>
    <m/>
    <m/>
    <m/>
    <s v="80999003            "/>
    <x v="0"/>
    <m/>
    <m/>
    <m/>
    <m/>
    <m/>
    <m/>
    <m/>
    <m/>
    <n v="0"/>
    <x v="13"/>
    <s v="Costos"/>
  </r>
  <r>
    <n v="2020"/>
    <x v="5"/>
    <m/>
    <x v="1"/>
    <m/>
    <m/>
    <m/>
    <m/>
    <m/>
    <m/>
    <s v="80999003            "/>
    <x v="0"/>
    <m/>
    <m/>
    <m/>
    <m/>
    <m/>
    <m/>
    <m/>
    <m/>
    <n v="0"/>
    <x v="13"/>
    <s v="Costos"/>
  </r>
  <r>
    <n v="2020"/>
    <x v="6"/>
    <m/>
    <x v="1"/>
    <m/>
    <m/>
    <m/>
    <m/>
    <m/>
    <m/>
    <s v="80999003            "/>
    <x v="0"/>
    <m/>
    <m/>
    <m/>
    <m/>
    <m/>
    <m/>
    <m/>
    <m/>
    <n v="0"/>
    <x v="13"/>
    <s v="Costos"/>
  </r>
  <r>
    <n v="2020"/>
    <x v="10"/>
    <m/>
    <x v="1"/>
    <m/>
    <m/>
    <m/>
    <m/>
    <m/>
    <m/>
    <s v="80999003            "/>
    <x v="0"/>
    <m/>
    <m/>
    <m/>
    <m/>
    <m/>
    <m/>
    <m/>
    <m/>
    <n v="0"/>
    <x v="13"/>
    <s v="Costos"/>
  </r>
  <r>
    <n v="2020"/>
    <x v="7"/>
    <m/>
    <x v="1"/>
    <m/>
    <m/>
    <m/>
    <m/>
    <m/>
    <m/>
    <s v="80999003            "/>
    <x v="0"/>
    <m/>
    <m/>
    <m/>
    <m/>
    <m/>
    <m/>
    <m/>
    <m/>
    <n v="0"/>
    <x v="13"/>
    <s v="Costos"/>
  </r>
  <r>
    <n v="2020"/>
    <x v="11"/>
    <m/>
    <x v="1"/>
    <m/>
    <m/>
    <m/>
    <m/>
    <m/>
    <m/>
    <s v="80999003            "/>
    <x v="0"/>
    <m/>
    <m/>
    <m/>
    <m/>
    <m/>
    <m/>
    <m/>
    <m/>
    <n v="0"/>
    <x v="13"/>
    <s v="Costos"/>
  </r>
  <r>
    <n v="2020"/>
    <x v="8"/>
    <m/>
    <x v="1"/>
    <m/>
    <m/>
    <m/>
    <m/>
    <m/>
    <m/>
    <s v="80999003            "/>
    <x v="0"/>
    <m/>
    <m/>
    <m/>
    <m/>
    <m/>
    <m/>
    <m/>
    <m/>
    <n v="0"/>
    <x v="13"/>
    <s v="Costos"/>
  </r>
  <r>
    <n v="2020"/>
    <x v="9"/>
    <m/>
    <x v="1"/>
    <m/>
    <m/>
    <m/>
    <m/>
    <m/>
    <m/>
    <s v="80999003            "/>
    <x v="0"/>
    <m/>
    <m/>
    <m/>
    <m/>
    <m/>
    <m/>
    <m/>
    <m/>
    <n v="2600000"/>
    <x v="13"/>
    <s v="Costos"/>
  </r>
  <r>
    <n v="2020"/>
    <x v="0"/>
    <m/>
    <x v="1"/>
    <m/>
    <m/>
    <m/>
    <m/>
    <m/>
    <m/>
    <s v="80999002            "/>
    <x v="1"/>
    <m/>
    <m/>
    <m/>
    <m/>
    <m/>
    <m/>
    <m/>
    <m/>
    <n v="4304176.5105350241"/>
    <x v="5"/>
    <s v="Costos"/>
  </r>
  <r>
    <n v="2020"/>
    <x v="0"/>
    <m/>
    <x v="1"/>
    <m/>
    <m/>
    <m/>
    <m/>
    <m/>
    <m/>
    <s v="80999003            "/>
    <x v="0"/>
    <m/>
    <m/>
    <m/>
    <m/>
    <m/>
    <m/>
    <m/>
    <m/>
    <n v="11184778.168656711"/>
    <x v="5"/>
    <s v="Costos"/>
  </r>
  <r>
    <n v="2020"/>
    <x v="0"/>
    <m/>
    <x v="1"/>
    <m/>
    <m/>
    <m/>
    <m/>
    <m/>
    <m/>
    <s v="80999004            "/>
    <x v="3"/>
    <m/>
    <m/>
    <m/>
    <m/>
    <m/>
    <m/>
    <m/>
    <m/>
    <n v="100000"/>
    <x v="5"/>
    <s v="Costos"/>
  </r>
  <r>
    <n v="2020"/>
    <x v="0"/>
    <m/>
    <x v="1"/>
    <m/>
    <m/>
    <m/>
    <m/>
    <m/>
    <m/>
    <s v="80999005            "/>
    <x v="2"/>
    <m/>
    <m/>
    <m/>
    <m/>
    <m/>
    <m/>
    <m/>
    <m/>
    <n v="6782130.576796459"/>
    <x v="5"/>
    <s v="Costos"/>
  </r>
  <r>
    <n v="2020"/>
    <x v="0"/>
    <m/>
    <x v="1"/>
    <m/>
    <m/>
    <m/>
    <m/>
    <m/>
    <m/>
    <s v="80999006            "/>
    <x v="5"/>
    <m/>
    <m/>
    <m/>
    <m/>
    <m/>
    <m/>
    <m/>
    <m/>
    <n v="2304532.9849362047"/>
    <x v="5"/>
    <s v="Costos"/>
  </r>
  <r>
    <n v="2020"/>
    <x v="0"/>
    <m/>
    <x v="1"/>
    <m/>
    <m/>
    <m/>
    <m/>
    <m/>
    <m/>
    <s v="80999008            "/>
    <x v="4"/>
    <m/>
    <m/>
    <m/>
    <m/>
    <m/>
    <m/>
    <m/>
    <m/>
    <n v="2232122.444273591"/>
    <x v="5"/>
    <s v="Costos"/>
  </r>
  <r>
    <n v="2020"/>
    <x v="1"/>
    <m/>
    <x v="1"/>
    <m/>
    <m/>
    <m/>
    <m/>
    <m/>
    <m/>
    <s v="80999002            "/>
    <x v="1"/>
    <m/>
    <m/>
    <m/>
    <m/>
    <m/>
    <m/>
    <m/>
    <m/>
    <n v="4758176.5105350241"/>
    <x v="5"/>
    <s v="Costos"/>
  </r>
  <r>
    <n v="2020"/>
    <x v="1"/>
    <m/>
    <x v="1"/>
    <m/>
    <m/>
    <m/>
    <m/>
    <m/>
    <m/>
    <s v="80999003            "/>
    <x v="0"/>
    <m/>
    <m/>
    <m/>
    <m/>
    <m/>
    <m/>
    <m/>
    <m/>
    <n v="12726228.168656711"/>
    <x v="5"/>
    <s v="Costos"/>
  </r>
  <r>
    <n v="2020"/>
    <x v="1"/>
    <m/>
    <x v="1"/>
    <m/>
    <m/>
    <m/>
    <m/>
    <m/>
    <m/>
    <s v="80999004            "/>
    <x v="3"/>
    <m/>
    <m/>
    <m/>
    <m/>
    <m/>
    <m/>
    <m/>
    <m/>
    <n v="265000"/>
    <x v="5"/>
    <s v="Costos"/>
  </r>
  <r>
    <n v="2020"/>
    <x v="1"/>
    <m/>
    <x v="1"/>
    <m/>
    <m/>
    <m/>
    <m/>
    <m/>
    <m/>
    <s v="80999005            "/>
    <x v="2"/>
    <m/>
    <m/>
    <m/>
    <m/>
    <m/>
    <m/>
    <m/>
    <m/>
    <n v="8130830.576796459"/>
    <x v="5"/>
    <s v="Costos"/>
  </r>
  <r>
    <n v="2020"/>
    <x v="1"/>
    <m/>
    <x v="1"/>
    <m/>
    <m/>
    <m/>
    <m/>
    <m/>
    <m/>
    <s v="80999006            "/>
    <x v="5"/>
    <m/>
    <m/>
    <m/>
    <m/>
    <m/>
    <m/>
    <m/>
    <m/>
    <n v="2592032.9849362047"/>
    <x v="5"/>
    <s v="Costos"/>
  </r>
  <r>
    <n v="2020"/>
    <x v="1"/>
    <m/>
    <x v="1"/>
    <m/>
    <m/>
    <m/>
    <m/>
    <m/>
    <m/>
    <s v="80999008            "/>
    <x v="4"/>
    <m/>
    <m/>
    <m/>
    <m/>
    <m/>
    <m/>
    <m/>
    <m/>
    <n v="2668122.444273591"/>
    <x v="5"/>
    <s v="Costos"/>
  </r>
  <r>
    <n v="2020"/>
    <x v="2"/>
    <m/>
    <x v="1"/>
    <m/>
    <m/>
    <m/>
    <m/>
    <m/>
    <m/>
    <s v="80999002            "/>
    <x v="1"/>
    <m/>
    <m/>
    <m/>
    <m/>
    <m/>
    <m/>
    <m/>
    <m/>
    <n v="4758176.5105350241"/>
    <x v="5"/>
    <s v="Costos"/>
  </r>
  <r>
    <n v="2020"/>
    <x v="2"/>
    <m/>
    <x v="1"/>
    <m/>
    <m/>
    <m/>
    <m/>
    <m/>
    <m/>
    <s v="80999003            "/>
    <x v="0"/>
    <m/>
    <m/>
    <m/>
    <m/>
    <m/>
    <m/>
    <m/>
    <m/>
    <n v="12726228.168656711"/>
    <x v="5"/>
    <s v="Costos"/>
  </r>
  <r>
    <n v="2020"/>
    <x v="2"/>
    <m/>
    <x v="1"/>
    <m/>
    <m/>
    <m/>
    <m/>
    <m/>
    <m/>
    <s v="80999004            "/>
    <x v="3"/>
    <m/>
    <m/>
    <m/>
    <m/>
    <m/>
    <m/>
    <m/>
    <m/>
    <n v="265000"/>
    <x v="5"/>
    <s v="Costos"/>
  </r>
  <r>
    <n v="2020"/>
    <x v="2"/>
    <m/>
    <x v="1"/>
    <m/>
    <m/>
    <m/>
    <m/>
    <m/>
    <m/>
    <s v="80999005            "/>
    <x v="2"/>
    <m/>
    <m/>
    <m/>
    <m/>
    <m/>
    <m/>
    <m/>
    <m/>
    <n v="8130830.576796459"/>
    <x v="5"/>
    <s v="Costos"/>
  </r>
  <r>
    <n v="2020"/>
    <x v="2"/>
    <m/>
    <x v="1"/>
    <m/>
    <m/>
    <m/>
    <m/>
    <m/>
    <m/>
    <s v="80999006            "/>
    <x v="5"/>
    <m/>
    <m/>
    <m/>
    <m/>
    <m/>
    <m/>
    <m/>
    <m/>
    <n v="2592032.9849362047"/>
    <x v="5"/>
    <s v="Costos"/>
  </r>
  <r>
    <n v="2020"/>
    <x v="2"/>
    <m/>
    <x v="1"/>
    <m/>
    <m/>
    <m/>
    <m/>
    <m/>
    <m/>
    <s v="80999008            "/>
    <x v="4"/>
    <m/>
    <m/>
    <m/>
    <m/>
    <m/>
    <m/>
    <m/>
    <m/>
    <n v="2668122.444273591"/>
    <x v="5"/>
    <s v="Costos"/>
  </r>
  <r>
    <n v="2020"/>
    <x v="3"/>
    <m/>
    <x v="1"/>
    <m/>
    <m/>
    <m/>
    <m/>
    <m/>
    <m/>
    <s v="80999002            "/>
    <x v="1"/>
    <m/>
    <m/>
    <m/>
    <m/>
    <m/>
    <m/>
    <m/>
    <m/>
    <n v="4758176.5105350241"/>
    <x v="5"/>
    <s v="Costos"/>
  </r>
  <r>
    <n v="2020"/>
    <x v="3"/>
    <m/>
    <x v="1"/>
    <m/>
    <m/>
    <m/>
    <m/>
    <m/>
    <m/>
    <s v="80999003            "/>
    <x v="0"/>
    <m/>
    <m/>
    <m/>
    <m/>
    <m/>
    <m/>
    <m/>
    <m/>
    <n v="12726228.168656711"/>
    <x v="5"/>
    <s v="Costos"/>
  </r>
  <r>
    <n v="2020"/>
    <x v="3"/>
    <m/>
    <x v="1"/>
    <m/>
    <m/>
    <m/>
    <m/>
    <m/>
    <m/>
    <s v="80999004            "/>
    <x v="3"/>
    <m/>
    <m/>
    <m/>
    <m/>
    <m/>
    <m/>
    <m/>
    <m/>
    <n v="265000"/>
    <x v="5"/>
    <s v="Costos"/>
  </r>
  <r>
    <n v="2020"/>
    <x v="3"/>
    <m/>
    <x v="1"/>
    <m/>
    <m/>
    <m/>
    <m/>
    <m/>
    <m/>
    <s v="80999005            "/>
    <x v="2"/>
    <m/>
    <m/>
    <m/>
    <m/>
    <m/>
    <m/>
    <m/>
    <m/>
    <n v="8130830.576796459"/>
    <x v="5"/>
    <s v="Costos"/>
  </r>
  <r>
    <n v="2020"/>
    <x v="3"/>
    <m/>
    <x v="1"/>
    <m/>
    <m/>
    <m/>
    <m/>
    <m/>
    <m/>
    <s v="80999006            "/>
    <x v="5"/>
    <m/>
    <m/>
    <m/>
    <m/>
    <m/>
    <m/>
    <m/>
    <m/>
    <n v="2592032.9849362047"/>
    <x v="5"/>
    <s v="Costos"/>
  </r>
  <r>
    <n v="2020"/>
    <x v="3"/>
    <m/>
    <x v="1"/>
    <m/>
    <m/>
    <m/>
    <m/>
    <m/>
    <m/>
    <s v="80999008            "/>
    <x v="4"/>
    <m/>
    <m/>
    <m/>
    <m/>
    <m/>
    <m/>
    <m/>
    <m/>
    <n v="2668122.444273591"/>
    <x v="5"/>
    <s v="Costos"/>
  </r>
  <r>
    <n v="2020"/>
    <x v="4"/>
    <m/>
    <x v="1"/>
    <m/>
    <m/>
    <m/>
    <m/>
    <m/>
    <m/>
    <s v="80999002            "/>
    <x v="1"/>
    <m/>
    <m/>
    <m/>
    <m/>
    <m/>
    <m/>
    <m/>
    <m/>
    <n v="4758176.5105350241"/>
    <x v="5"/>
    <s v="Costos"/>
  </r>
  <r>
    <n v="2020"/>
    <x v="4"/>
    <m/>
    <x v="1"/>
    <m/>
    <m/>
    <m/>
    <m/>
    <m/>
    <m/>
    <s v="80999003            "/>
    <x v="0"/>
    <m/>
    <m/>
    <m/>
    <m/>
    <m/>
    <m/>
    <m/>
    <m/>
    <n v="12726228.168656711"/>
    <x v="5"/>
    <s v="Costos"/>
  </r>
  <r>
    <n v="2020"/>
    <x v="4"/>
    <m/>
    <x v="1"/>
    <m/>
    <m/>
    <m/>
    <m/>
    <m/>
    <m/>
    <s v="80999004            "/>
    <x v="3"/>
    <m/>
    <m/>
    <m/>
    <m/>
    <m/>
    <m/>
    <m/>
    <m/>
    <n v="265000"/>
    <x v="5"/>
    <s v="Costos"/>
  </r>
  <r>
    <n v="2020"/>
    <x v="4"/>
    <m/>
    <x v="1"/>
    <m/>
    <m/>
    <m/>
    <m/>
    <m/>
    <m/>
    <s v="80999005            "/>
    <x v="2"/>
    <m/>
    <m/>
    <m/>
    <m/>
    <m/>
    <m/>
    <m/>
    <m/>
    <n v="8130830.576796459"/>
    <x v="5"/>
    <s v="Costos"/>
  </r>
  <r>
    <n v="2020"/>
    <x v="4"/>
    <m/>
    <x v="1"/>
    <m/>
    <m/>
    <m/>
    <m/>
    <m/>
    <m/>
    <s v="80999006            "/>
    <x v="5"/>
    <m/>
    <m/>
    <m/>
    <m/>
    <m/>
    <m/>
    <m/>
    <m/>
    <n v="2592032.9849362047"/>
    <x v="5"/>
    <s v="Costos"/>
  </r>
  <r>
    <n v="2020"/>
    <x v="4"/>
    <m/>
    <x v="1"/>
    <m/>
    <m/>
    <m/>
    <m/>
    <m/>
    <m/>
    <s v="80999008            "/>
    <x v="4"/>
    <m/>
    <m/>
    <m/>
    <m/>
    <m/>
    <m/>
    <m/>
    <m/>
    <n v="2668122.444273591"/>
    <x v="5"/>
    <s v="Costos"/>
  </r>
  <r>
    <n v="2020"/>
    <x v="5"/>
    <m/>
    <x v="1"/>
    <m/>
    <m/>
    <m/>
    <m/>
    <m/>
    <m/>
    <s v="80999002            "/>
    <x v="1"/>
    <m/>
    <m/>
    <m/>
    <m/>
    <m/>
    <m/>
    <m/>
    <m/>
    <n v="4304176.5105350241"/>
    <x v="5"/>
    <s v="Costos"/>
  </r>
  <r>
    <n v="2020"/>
    <x v="5"/>
    <m/>
    <x v="1"/>
    <m/>
    <m/>
    <m/>
    <m/>
    <m/>
    <m/>
    <s v="80999003            "/>
    <x v="0"/>
    <m/>
    <m/>
    <m/>
    <m/>
    <m/>
    <m/>
    <m/>
    <m/>
    <n v="11184778.168656711"/>
    <x v="5"/>
    <s v="Costos"/>
  </r>
  <r>
    <n v="2020"/>
    <x v="5"/>
    <m/>
    <x v="1"/>
    <m/>
    <m/>
    <m/>
    <m/>
    <m/>
    <m/>
    <s v="80999004            "/>
    <x v="3"/>
    <m/>
    <m/>
    <m/>
    <m/>
    <m/>
    <m/>
    <m/>
    <m/>
    <n v="100000"/>
    <x v="5"/>
    <s v="Costos"/>
  </r>
  <r>
    <n v="2020"/>
    <x v="5"/>
    <m/>
    <x v="1"/>
    <m/>
    <m/>
    <m/>
    <m/>
    <m/>
    <m/>
    <s v="80999005            "/>
    <x v="2"/>
    <m/>
    <m/>
    <m/>
    <m/>
    <m/>
    <m/>
    <m/>
    <m/>
    <n v="6782130.576796459"/>
    <x v="5"/>
    <s v="Costos"/>
  </r>
  <r>
    <n v="2020"/>
    <x v="5"/>
    <m/>
    <x v="1"/>
    <m/>
    <m/>
    <m/>
    <m/>
    <m/>
    <m/>
    <s v="80999006            "/>
    <x v="5"/>
    <m/>
    <m/>
    <m/>
    <m/>
    <m/>
    <m/>
    <m/>
    <m/>
    <n v="2304532.9849362047"/>
    <x v="5"/>
    <s v="Costos"/>
  </r>
  <r>
    <n v="2020"/>
    <x v="5"/>
    <m/>
    <x v="1"/>
    <m/>
    <m/>
    <m/>
    <m/>
    <m/>
    <m/>
    <s v="80999008            "/>
    <x v="4"/>
    <m/>
    <m/>
    <m/>
    <m/>
    <m/>
    <m/>
    <m/>
    <m/>
    <n v="2232122.444273591"/>
    <x v="5"/>
    <s v="Costos"/>
  </r>
  <r>
    <n v="2020"/>
    <x v="6"/>
    <m/>
    <x v="1"/>
    <m/>
    <m/>
    <m/>
    <m/>
    <m/>
    <m/>
    <s v="80999002            "/>
    <x v="1"/>
    <m/>
    <m/>
    <m/>
    <m/>
    <m/>
    <m/>
    <m/>
    <m/>
    <n v="4758176.5105350241"/>
    <x v="5"/>
    <s v="Costos"/>
  </r>
  <r>
    <n v="2020"/>
    <x v="6"/>
    <m/>
    <x v="1"/>
    <m/>
    <m/>
    <m/>
    <m/>
    <m/>
    <m/>
    <s v="80999003            "/>
    <x v="0"/>
    <m/>
    <m/>
    <m/>
    <m/>
    <m/>
    <m/>
    <m/>
    <m/>
    <n v="12726228.168656711"/>
    <x v="5"/>
    <s v="Costos"/>
  </r>
  <r>
    <n v="2020"/>
    <x v="6"/>
    <m/>
    <x v="1"/>
    <m/>
    <m/>
    <m/>
    <m/>
    <m/>
    <m/>
    <s v="80999004            "/>
    <x v="3"/>
    <m/>
    <m/>
    <m/>
    <m/>
    <m/>
    <m/>
    <m/>
    <m/>
    <n v="265000"/>
    <x v="5"/>
    <s v="Costos"/>
  </r>
  <r>
    <n v="2020"/>
    <x v="6"/>
    <m/>
    <x v="1"/>
    <m/>
    <m/>
    <m/>
    <m/>
    <m/>
    <m/>
    <s v="80999005            "/>
    <x v="2"/>
    <m/>
    <m/>
    <m/>
    <m/>
    <m/>
    <m/>
    <m/>
    <m/>
    <n v="8130830.576796459"/>
    <x v="5"/>
    <s v="Costos"/>
  </r>
  <r>
    <n v="2020"/>
    <x v="6"/>
    <m/>
    <x v="1"/>
    <m/>
    <m/>
    <m/>
    <m/>
    <m/>
    <m/>
    <s v="80999006            "/>
    <x v="5"/>
    <m/>
    <m/>
    <m/>
    <m/>
    <m/>
    <m/>
    <m/>
    <m/>
    <n v="2592032.9849362047"/>
    <x v="5"/>
    <s v="Costos"/>
  </r>
  <r>
    <n v="2020"/>
    <x v="6"/>
    <m/>
    <x v="1"/>
    <m/>
    <m/>
    <m/>
    <m/>
    <m/>
    <m/>
    <s v="80999008            "/>
    <x v="4"/>
    <m/>
    <m/>
    <m/>
    <m/>
    <m/>
    <m/>
    <m/>
    <m/>
    <n v="2668122.444273591"/>
    <x v="5"/>
    <s v="Costos"/>
  </r>
  <r>
    <n v="2020"/>
    <x v="10"/>
    <m/>
    <x v="1"/>
    <m/>
    <m/>
    <m/>
    <m/>
    <m/>
    <m/>
    <s v="80999002            "/>
    <x v="1"/>
    <m/>
    <m/>
    <m/>
    <m/>
    <m/>
    <m/>
    <m/>
    <m/>
    <n v="4758176.5105350241"/>
    <x v="5"/>
    <s v="Costos"/>
  </r>
  <r>
    <n v="2020"/>
    <x v="10"/>
    <m/>
    <x v="1"/>
    <m/>
    <m/>
    <m/>
    <m/>
    <m/>
    <m/>
    <s v="80999003            "/>
    <x v="0"/>
    <m/>
    <m/>
    <m/>
    <m/>
    <m/>
    <m/>
    <m/>
    <m/>
    <n v="12726228.168656711"/>
    <x v="5"/>
    <s v="Costos"/>
  </r>
  <r>
    <n v="2020"/>
    <x v="10"/>
    <m/>
    <x v="1"/>
    <m/>
    <m/>
    <m/>
    <m/>
    <m/>
    <m/>
    <s v="80999004            "/>
    <x v="3"/>
    <m/>
    <m/>
    <m/>
    <m/>
    <m/>
    <m/>
    <m/>
    <m/>
    <n v="265000"/>
    <x v="5"/>
    <s v="Costos"/>
  </r>
  <r>
    <n v="2020"/>
    <x v="10"/>
    <m/>
    <x v="1"/>
    <m/>
    <m/>
    <m/>
    <m/>
    <m/>
    <m/>
    <s v="80999005            "/>
    <x v="2"/>
    <m/>
    <m/>
    <m/>
    <m/>
    <m/>
    <m/>
    <m/>
    <m/>
    <n v="8130830.576796459"/>
    <x v="5"/>
    <s v="Costos"/>
  </r>
  <r>
    <n v="2020"/>
    <x v="10"/>
    <m/>
    <x v="1"/>
    <m/>
    <m/>
    <m/>
    <m/>
    <m/>
    <m/>
    <s v="80999006            "/>
    <x v="5"/>
    <m/>
    <m/>
    <m/>
    <m/>
    <m/>
    <m/>
    <m/>
    <m/>
    <n v="2592032.9849362047"/>
    <x v="5"/>
    <s v="Costos"/>
  </r>
  <r>
    <n v="2020"/>
    <x v="10"/>
    <m/>
    <x v="1"/>
    <m/>
    <m/>
    <m/>
    <m/>
    <m/>
    <m/>
    <s v="80999008            "/>
    <x v="4"/>
    <m/>
    <m/>
    <m/>
    <m/>
    <m/>
    <m/>
    <m/>
    <m/>
    <n v="2668122.444273591"/>
    <x v="5"/>
    <s v="Costos"/>
  </r>
  <r>
    <n v="2020"/>
    <x v="7"/>
    <m/>
    <x v="1"/>
    <m/>
    <m/>
    <m/>
    <m/>
    <m/>
    <m/>
    <s v="80999002            "/>
    <x v="1"/>
    <m/>
    <m/>
    <m/>
    <m/>
    <m/>
    <m/>
    <m/>
    <m/>
    <n v="4758176.5105350241"/>
    <x v="5"/>
    <s v="Costos"/>
  </r>
  <r>
    <n v="2020"/>
    <x v="7"/>
    <m/>
    <x v="1"/>
    <m/>
    <m/>
    <m/>
    <m/>
    <m/>
    <m/>
    <s v="80999003            "/>
    <x v="0"/>
    <m/>
    <m/>
    <m/>
    <m/>
    <m/>
    <m/>
    <m/>
    <m/>
    <n v="12726228.168656711"/>
    <x v="5"/>
    <s v="Costos"/>
  </r>
  <r>
    <n v="2020"/>
    <x v="7"/>
    <m/>
    <x v="1"/>
    <m/>
    <m/>
    <m/>
    <m/>
    <m/>
    <m/>
    <s v="80999004            "/>
    <x v="3"/>
    <m/>
    <m/>
    <m/>
    <m/>
    <m/>
    <m/>
    <m/>
    <m/>
    <n v="265000"/>
    <x v="5"/>
    <s v="Costos"/>
  </r>
  <r>
    <n v="2020"/>
    <x v="7"/>
    <m/>
    <x v="1"/>
    <m/>
    <m/>
    <m/>
    <m/>
    <m/>
    <m/>
    <s v="80999005            "/>
    <x v="2"/>
    <m/>
    <m/>
    <m/>
    <m/>
    <m/>
    <m/>
    <m/>
    <m/>
    <n v="8130830.576796459"/>
    <x v="5"/>
    <s v="Costos"/>
  </r>
  <r>
    <n v="2020"/>
    <x v="7"/>
    <m/>
    <x v="1"/>
    <m/>
    <m/>
    <m/>
    <m/>
    <m/>
    <m/>
    <s v="80999006            "/>
    <x v="5"/>
    <m/>
    <m/>
    <m/>
    <m/>
    <m/>
    <m/>
    <m/>
    <m/>
    <n v="2592032.9849362047"/>
    <x v="5"/>
    <s v="Costos"/>
  </r>
  <r>
    <n v="2020"/>
    <x v="7"/>
    <m/>
    <x v="1"/>
    <m/>
    <m/>
    <m/>
    <m/>
    <m/>
    <m/>
    <s v="80999008            "/>
    <x v="4"/>
    <m/>
    <m/>
    <m/>
    <m/>
    <m/>
    <m/>
    <m/>
    <m/>
    <n v="2668122.444273591"/>
    <x v="5"/>
    <s v="Costos"/>
  </r>
  <r>
    <n v="2020"/>
    <x v="11"/>
    <m/>
    <x v="1"/>
    <m/>
    <m/>
    <m/>
    <m/>
    <m/>
    <m/>
    <s v="80999002            "/>
    <x v="1"/>
    <m/>
    <m/>
    <m/>
    <m/>
    <m/>
    <m/>
    <m/>
    <m/>
    <n v="4758176.5105350241"/>
    <x v="5"/>
    <s v="Costos"/>
  </r>
  <r>
    <n v="2020"/>
    <x v="11"/>
    <m/>
    <x v="1"/>
    <m/>
    <m/>
    <m/>
    <m/>
    <m/>
    <m/>
    <s v="80999003            "/>
    <x v="0"/>
    <m/>
    <m/>
    <m/>
    <m/>
    <m/>
    <m/>
    <m/>
    <m/>
    <n v="12726228.168656711"/>
    <x v="5"/>
    <s v="Costos"/>
  </r>
  <r>
    <n v="2020"/>
    <x v="11"/>
    <m/>
    <x v="1"/>
    <m/>
    <m/>
    <m/>
    <m/>
    <m/>
    <m/>
    <s v="80999004            "/>
    <x v="3"/>
    <m/>
    <m/>
    <m/>
    <m/>
    <m/>
    <m/>
    <m/>
    <m/>
    <n v="257500"/>
    <x v="5"/>
    <s v="Costos"/>
  </r>
  <r>
    <n v="2020"/>
    <x v="11"/>
    <m/>
    <x v="1"/>
    <m/>
    <m/>
    <m/>
    <m/>
    <m/>
    <m/>
    <s v="80999005            "/>
    <x v="2"/>
    <m/>
    <m/>
    <m/>
    <m/>
    <m/>
    <m/>
    <m/>
    <m/>
    <n v="8130830.576796459"/>
    <x v="5"/>
    <s v="Costos"/>
  </r>
  <r>
    <n v="2020"/>
    <x v="11"/>
    <m/>
    <x v="1"/>
    <m/>
    <m/>
    <m/>
    <m/>
    <m/>
    <m/>
    <s v="80999006            "/>
    <x v="5"/>
    <m/>
    <m/>
    <m/>
    <m/>
    <m/>
    <m/>
    <m/>
    <m/>
    <n v="2592032.9849362047"/>
    <x v="5"/>
    <s v="Costos"/>
  </r>
  <r>
    <n v="2020"/>
    <x v="11"/>
    <m/>
    <x v="1"/>
    <m/>
    <m/>
    <m/>
    <m/>
    <m/>
    <m/>
    <s v="80999008            "/>
    <x v="4"/>
    <m/>
    <m/>
    <m/>
    <m/>
    <m/>
    <m/>
    <m/>
    <m/>
    <n v="2668122.444273591"/>
    <x v="5"/>
    <s v="Costos"/>
  </r>
  <r>
    <n v="2020"/>
    <x v="8"/>
    <m/>
    <x v="1"/>
    <m/>
    <m/>
    <m/>
    <m/>
    <m/>
    <m/>
    <s v="80999002            "/>
    <x v="1"/>
    <m/>
    <m/>
    <m/>
    <m/>
    <m/>
    <m/>
    <m/>
    <m/>
    <n v="4758176.5105350241"/>
    <x v="5"/>
    <s v="Costos"/>
  </r>
  <r>
    <n v="2020"/>
    <x v="8"/>
    <m/>
    <x v="1"/>
    <m/>
    <m/>
    <m/>
    <m/>
    <m/>
    <m/>
    <s v="80999003            "/>
    <x v="0"/>
    <m/>
    <m/>
    <m/>
    <m/>
    <m/>
    <m/>
    <m/>
    <m/>
    <n v="12726228.168656711"/>
    <x v="5"/>
    <s v="Costos"/>
  </r>
  <r>
    <n v="2020"/>
    <x v="8"/>
    <m/>
    <x v="1"/>
    <m/>
    <m/>
    <m/>
    <m/>
    <m/>
    <m/>
    <s v="80999004            "/>
    <x v="3"/>
    <m/>
    <m/>
    <m/>
    <m/>
    <m/>
    <m/>
    <m/>
    <m/>
    <n v="257500"/>
    <x v="5"/>
    <s v="Costos"/>
  </r>
  <r>
    <n v="2020"/>
    <x v="8"/>
    <m/>
    <x v="1"/>
    <m/>
    <m/>
    <m/>
    <m/>
    <m/>
    <m/>
    <s v="80999005            "/>
    <x v="2"/>
    <m/>
    <m/>
    <m/>
    <m/>
    <m/>
    <m/>
    <m/>
    <m/>
    <n v="8130830.576796459"/>
    <x v="5"/>
    <s v="Costos"/>
  </r>
  <r>
    <n v="2020"/>
    <x v="8"/>
    <m/>
    <x v="1"/>
    <m/>
    <m/>
    <m/>
    <m/>
    <m/>
    <m/>
    <s v="80999006            "/>
    <x v="5"/>
    <m/>
    <m/>
    <m/>
    <m/>
    <m/>
    <m/>
    <m/>
    <m/>
    <n v="2592032.9849362047"/>
    <x v="5"/>
    <s v="Costos"/>
  </r>
  <r>
    <n v="2020"/>
    <x v="8"/>
    <m/>
    <x v="1"/>
    <m/>
    <m/>
    <m/>
    <m/>
    <m/>
    <m/>
    <s v="80999008            "/>
    <x v="4"/>
    <m/>
    <m/>
    <m/>
    <m/>
    <m/>
    <m/>
    <m/>
    <m/>
    <n v="2668122.444273591"/>
    <x v="5"/>
    <s v="Costos"/>
  </r>
  <r>
    <n v="2020"/>
    <x v="9"/>
    <m/>
    <x v="1"/>
    <m/>
    <m/>
    <m/>
    <m/>
    <m/>
    <m/>
    <s v="80999002            "/>
    <x v="1"/>
    <m/>
    <m/>
    <m/>
    <m/>
    <m/>
    <m/>
    <m/>
    <m/>
    <n v="4304176.5105350241"/>
    <x v="5"/>
    <s v="Costos"/>
  </r>
  <r>
    <n v="2020"/>
    <x v="9"/>
    <m/>
    <x v="1"/>
    <m/>
    <m/>
    <m/>
    <m/>
    <m/>
    <m/>
    <s v="80999003            "/>
    <x v="0"/>
    <m/>
    <m/>
    <m/>
    <m/>
    <m/>
    <m/>
    <m/>
    <m/>
    <n v="11184778.168656711"/>
    <x v="5"/>
    <s v="Costos"/>
  </r>
  <r>
    <n v="2020"/>
    <x v="9"/>
    <m/>
    <x v="1"/>
    <m/>
    <m/>
    <m/>
    <m/>
    <m/>
    <m/>
    <s v="80999004            "/>
    <x v="3"/>
    <m/>
    <m/>
    <m/>
    <m/>
    <m/>
    <m/>
    <m/>
    <m/>
    <n v="100000"/>
    <x v="5"/>
    <s v="Costos"/>
  </r>
  <r>
    <n v="2020"/>
    <x v="9"/>
    <m/>
    <x v="1"/>
    <m/>
    <m/>
    <m/>
    <m/>
    <m/>
    <m/>
    <s v="80999005            "/>
    <x v="2"/>
    <m/>
    <m/>
    <m/>
    <m/>
    <m/>
    <m/>
    <m/>
    <m/>
    <n v="6782130.576796459"/>
    <x v="5"/>
    <s v="Costos"/>
  </r>
  <r>
    <n v="2020"/>
    <x v="9"/>
    <m/>
    <x v="1"/>
    <m/>
    <m/>
    <m/>
    <m/>
    <m/>
    <m/>
    <s v="80999006            "/>
    <x v="5"/>
    <m/>
    <m/>
    <m/>
    <m/>
    <m/>
    <m/>
    <m/>
    <m/>
    <n v="2304532.9849362047"/>
    <x v="5"/>
    <s v="Costos"/>
  </r>
  <r>
    <n v="2020"/>
    <x v="9"/>
    <m/>
    <x v="1"/>
    <m/>
    <m/>
    <m/>
    <m/>
    <m/>
    <m/>
    <s v="80999008            "/>
    <x v="4"/>
    <m/>
    <m/>
    <m/>
    <m/>
    <m/>
    <m/>
    <m/>
    <m/>
    <n v="2232122.444273591"/>
    <x v="5"/>
    <s v="Costos"/>
  </r>
  <r>
    <n v="2020"/>
    <x v="0"/>
    <m/>
    <x v="1"/>
    <m/>
    <m/>
    <m/>
    <m/>
    <m/>
    <m/>
    <s v="80999002            "/>
    <x v="1"/>
    <m/>
    <m/>
    <m/>
    <m/>
    <m/>
    <m/>
    <m/>
    <m/>
    <n v="23080460.380896263"/>
    <x v="8"/>
    <s v="Costos"/>
  </r>
  <r>
    <n v="2020"/>
    <x v="0"/>
    <m/>
    <x v="1"/>
    <m/>
    <m/>
    <m/>
    <m/>
    <m/>
    <m/>
    <s v="80999003            "/>
    <x v="0"/>
    <m/>
    <m/>
    <m/>
    <m/>
    <m/>
    <m/>
    <m/>
    <m/>
    <n v="44609783.19102633"/>
    <x v="8"/>
    <s v="Costos"/>
  </r>
  <r>
    <n v="2020"/>
    <x v="0"/>
    <m/>
    <x v="1"/>
    <m/>
    <m/>
    <m/>
    <m/>
    <m/>
    <m/>
    <s v="80999004            "/>
    <x v="3"/>
    <m/>
    <m/>
    <m/>
    <m/>
    <m/>
    <m/>
    <m/>
    <m/>
    <n v="6034717.2600000007"/>
    <x v="8"/>
    <s v="Costos"/>
  </r>
  <r>
    <n v="2020"/>
    <x v="0"/>
    <m/>
    <x v="1"/>
    <m/>
    <m/>
    <m/>
    <m/>
    <m/>
    <m/>
    <s v="80999005            "/>
    <x v="2"/>
    <m/>
    <m/>
    <m/>
    <m/>
    <m/>
    <m/>
    <m/>
    <m/>
    <n v="14060931.155542601"/>
    <x v="8"/>
    <s v="Costos"/>
  </r>
  <r>
    <n v="2020"/>
    <x v="0"/>
    <m/>
    <x v="1"/>
    <m/>
    <m/>
    <m/>
    <m/>
    <m/>
    <m/>
    <s v="80999006            "/>
    <x v="5"/>
    <m/>
    <m/>
    <m/>
    <m/>
    <m/>
    <m/>
    <m/>
    <m/>
    <n v="6975790.3846729659"/>
    <x v="8"/>
    <s v="Costos"/>
  </r>
  <r>
    <n v="2020"/>
    <x v="0"/>
    <m/>
    <x v="1"/>
    <m/>
    <m/>
    <m/>
    <m/>
    <m/>
    <m/>
    <s v="80999008            "/>
    <x v="4"/>
    <m/>
    <m/>
    <m/>
    <m/>
    <m/>
    <m/>
    <m/>
    <m/>
    <n v="8827447.2976532783"/>
    <x v="8"/>
    <s v="Costos"/>
  </r>
  <r>
    <n v="2020"/>
    <x v="1"/>
    <m/>
    <x v="1"/>
    <m/>
    <m/>
    <m/>
    <m/>
    <m/>
    <m/>
    <s v="80999002            "/>
    <x v="1"/>
    <m/>
    <m/>
    <m/>
    <m/>
    <m/>
    <m/>
    <m/>
    <m/>
    <n v="22849698.380896263"/>
    <x v="8"/>
    <s v="Costos"/>
  </r>
  <r>
    <n v="2020"/>
    <x v="1"/>
    <m/>
    <x v="1"/>
    <m/>
    <m/>
    <m/>
    <m/>
    <m/>
    <m/>
    <s v="80999003            "/>
    <x v="0"/>
    <m/>
    <m/>
    <m/>
    <m/>
    <m/>
    <m/>
    <m/>
    <m/>
    <n v="39715338.065705404"/>
    <x v="8"/>
    <s v="Costos"/>
  </r>
  <r>
    <n v="2020"/>
    <x v="1"/>
    <m/>
    <x v="1"/>
    <m/>
    <m/>
    <m/>
    <m/>
    <m/>
    <m/>
    <s v="80999004            "/>
    <x v="3"/>
    <m/>
    <m/>
    <m/>
    <m/>
    <m/>
    <m/>
    <m/>
    <m/>
    <n v="6091043.222000001"/>
    <x v="8"/>
    <s v="Costos"/>
  </r>
  <r>
    <n v="2020"/>
    <x v="1"/>
    <m/>
    <x v="1"/>
    <m/>
    <m/>
    <m/>
    <m/>
    <m/>
    <m/>
    <s v="80999005            "/>
    <x v="2"/>
    <m/>
    <m/>
    <m/>
    <m/>
    <m/>
    <m/>
    <m/>
    <m/>
    <n v="15560931.155542601"/>
    <x v="8"/>
    <s v="Costos"/>
  </r>
  <r>
    <n v="2020"/>
    <x v="1"/>
    <m/>
    <x v="1"/>
    <m/>
    <m/>
    <m/>
    <m/>
    <m/>
    <m/>
    <s v="80999006            "/>
    <x v="5"/>
    <m/>
    <m/>
    <m/>
    <m/>
    <m/>
    <m/>
    <m/>
    <m/>
    <n v="7032116.3466729661"/>
    <x v="8"/>
    <s v="Costos"/>
  </r>
  <r>
    <n v="2020"/>
    <x v="1"/>
    <m/>
    <x v="1"/>
    <m/>
    <m/>
    <m/>
    <m/>
    <m/>
    <m/>
    <s v="80999008            "/>
    <x v="4"/>
    <m/>
    <m/>
    <m/>
    <m/>
    <m/>
    <m/>
    <m/>
    <m/>
    <n v="8827447.2976532783"/>
    <x v="8"/>
    <s v="Costos"/>
  </r>
  <r>
    <n v="2020"/>
    <x v="2"/>
    <m/>
    <x v="1"/>
    <m/>
    <m/>
    <m/>
    <m/>
    <m/>
    <m/>
    <s v="80999002            "/>
    <x v="1"/>
    <m/>
    <m/>
    <m/>
    <m/>
    <m/>
    <m/>
    <m/>
    <m/>
    <n v="24234213.785376258"/>
    <x v="8"/>
    <s v="Costos"/>
  </r>
  <r>
    <n v="2020"/>
    <x v="2"/>
    <m/>
    <x v="1"/>
    <m/>
    <m/>
    <m/>
    <m/>
    <m/>
    <m/>
    <s v="80999003            "/>
    <x v="0"/>
    <m/>
    <m/>
    <m/>
    <m/>
    <m/>
    <m/>
    <m/>
    <m/>
    <n v="40548404.05829253"/>
    <x v="8"/>
    <s v="Costos"/>
  </r>
  <r>
    <n v="2020"/>
    <x v="2"/>
    <m/>
    <x v="1"/>
    <m/>
    <m/>
    <m/>
    <m/>
    <m/>
    <m/>
    <s v="80999004            "/>
    <x v="3"/>
    <m/>
    <m/>
    <m/>
    <m/>
    <m/>
    <m/>
    <m/>
    <m/>
    <n v="6147369.1840000004"/>
    <x v="8"/>
    <s v="Costos"/>
  </r>
  <r>
    <n v="2020"/>
    <x v="2"/>
    <m/>
    <x v="1"/>
    <m/>
    <m/>
    <m/>
    <m/>
    <m/>
    <m/>
    <s v="80999005            "/>
    <x v="2"/>
    <m/>
    <m/>
    <m/>
    <m/>
    <m/>
    <m/>
    <m/>
    <m/>
    <n v="14893997.148129728"/>
    <x v="8"/>
    <s v="Costos"/>
  </r>
  <r>
    <n v="2020"/>
    <x v="2"/>
    <m/>
    <x v="1"/>
    <m/>
    <m/>
    <m/>
    <m/>
    <m/>
    <m/>
    <s v="80999006            "/>
    <x v="5"/>
    <m/>
    <m/>
    <m/>
    <m/>
    <m/>
    <m/>
    <m/>
    <m/>
    <n v="7088442.3086729664"/>
    <x v="8"/>
    <s v="Costos"/>
  </r>
  <r>
    <n v="2020"/>
    <x v="2"/>
    <m/>
    <x v="1"/>
    <m/>
    <m/>
    <m/>
    <m/>
    <m/>
    <m/>
    <s v="80999008            "/>
    <x v="4"/>
    <m/>
    <m/>
    <m/>
    <m/>
    <m/>
    <m/>
    <m/>
    <m/>
    <n v="10327447.297653278"/>
    <x v="8"/>
    <s v="Costos"/>
  </r>
  <r>
    <n v="2020"/>
    <x v="3"/>
    <m/>
    <x v="1"/>
    <m/>
    <m/>
    <m/>
    <m/>
    <m/>
    <m/>
    <s v="80999002            "/>
    <x v="1"/>
    <m/>
    <m/>
    <m/>
    <m/>
    <m/>
    <m/>
    <m/>
    <m/>
    <n v="25080460.380896263"/>
    <x v="8"/>
    <s v="Costos"/>
  </r>
  <r>
    <n v="2020"/>
    <x v="3"/>
    <m/>
    <x v="1"/>
    <m/>
    <m/>
    <m/>
    <m/>
    <m/>
    <m/>
    <s v="80999003            "/>
    <x v="0"/>
    <m/>
    <m/>
    <m/>
    <m/>
    <m/>
    <m/>
    <m/>
    <m/>
    <n v="39715338.065705404"/>
    <x v="8"/>
    <s v="Costos"/>
  </r>
  <r>
    <n v="2020"/>
    <x v="3"/>
    <m/>
    <x v="1"/>
    <m/>
    <m/>
    <m/>
    <m/>
    <m/>
    <m/>
    <s v="80999004            "/>
    <x v="3"/>
    <m/>
    <m/>
    <m/>
    <m/>
    <m/>
    <m/>
    <m/>
    <m/>
    <n v="6034717.2600000007"/>
    <x v="8"/>
    <s v="Costos"/>
  </r>
  <r>
    <n v="2020"/>
    <x v="3"/>
    <m/>
    <x v="1"/>
    <m/>
    <m/>
    <m/>
    <m/>
    <m/>
    <m/>
    <s v="80999005            "/>
    <x v="2"/>
    <m/>
    <m/>
    <m/>
    <m/>
    <m/>
    <m/>
    <m/>
    <m/>
    <n v="13727704.758507751"/>
    <x v="8"/>
    <s v="Costos"/>
  </r>
  <r>
    <n v="2020"/>
    <x v="3"/>
    <m/>
    <x v="1"/>
    <m/>
    <m/>
    <m/>
    <m/>
    <m/>
    <m/>
    <s v="80999006            "/>
    <x v="5"/>
    <m/>
    <m/>
    <m/>
    <m/>
    <m/>
    <m/>
    <m/>
    <m/>
    <n v="6975790.3846729659"/>
    <x v="8"/>
    <s v="Costos"/>
  </r>
  <r>
    <n v="2020"/>
    <x v="3"/>
    <m/>
    <x v="1"/>
    <m/>
    <m/>
    <m/>
    <m/>
    <m/>
    <m/>
    <s v="80999008            "/>
    <x v="4"/>
    <m/>
    <m/>
    <m/>
    <m/>
    <m/>
    <m/>
    <m/>
    <m/>
    <n v="8827447.2976532783"/>
    <x v="8"/>
    <s v="Costos"/>
  </r>
  <r>
    <n v="2020"/>
    <x v="4"/>
    <m/>
    <x v="1"/>
    <m/>
    <m/>
    <m/>
    <m/>
    <m/>
    <m/>
    <s v="80999002            "/>
    <x v="1"/>
    <m/>
    <m/>
    <m/>
    <m/>
    <m/>
    <m/>
    <m/>
    <m/>
    <n v="23311222.380896263"/>
    <x v="8"/>
    <s v="Costos"/>
  </r>
  <r>
    <n v="2020"/>
    <x v="4"/>
    <m/>
    <x v="1"/>
    <m/>
    <m/>
    <m/>
    <m/>
    <m/>
    <m/>
    <s v="80999003            "/>
    <x v="0"/>
    <m/>
    <m/>
    <m/>
    <m/>
    <m/>
    <m/>
    <m/>
    <m/>
    <n v="36789010.74867297"/>
    <x v="8"/>
    <s v="Costos"/>
  </r>
  <r>
    <n v="2020"/>
    <x v="4"/>
    <m/>
    <x v="1"/>
    <m/>
    <m/>
    <m/>
    <m/>
    <m/>
    <m/>
    <s v="80999004            "/>
    <x v="3"/>
    <m/>
    <m/>
    <m/>
    <m/>
    <m/>
    <m/>
    <m/>
    <m/>
    <n v="6034717.2600000007"/>
    <x v="8"/>
    <s v="Costos"/>
  </r>
  <r>
    <n v="2020"/>
    <x v="4"/>
    <m/>
    <x v="1"/>
    <m/>
    <m/>
    <m/>
    <m/>
    <m/>
    <m/>
    <s v="80999005            "/>
    <x v="2"/>
    <m/>
    <m/>
    <m/>
    <m/>
    <m/>
    <m/>
    <m/>
    <m/>
    <n v="14060931.155542601"/>
    <x v="8"/>
    <s v="Costos"/>
  </r>
  <r>
    <n v="2020"/>
    <x v="4"/>
    <m/>
    <x v="1"/>
    <m/>
    <m/>
    <m/>
    <m/>
    <m/>
    <m/>
    <s v="80999006            "/>
    <x v="5"/>
    <m/>
    <m/>
    <m/>
    <m/>
    <m/>
    <m/>
    <m/>
    <m/>
    <n v="6975790.3846729659"/>
    <x v="8"/>
    <s v="Costos"/>
  </r>
  <r>
    <n v="2020"/>
    <x v="4"/>
    <m/>
    <x v="1"/>
    <m/>
    <m/>
    <m/>
    <m/>
    <m/>
    <m/>
    <s v="80999008            "/>
    <x v="4"/>
    <m/>
    <m/>
    <m/>
    <m/>
    <m/>
    <m/>
    <m/>
    <m/>
    <n v="8827447.2976532783"/>
    <x v="8"/>
    <s v="Costos"/>
  </r>
  <r>
    <n v="2020"/>
    <x v="5"/>
    <m/>
    <x v="1"/>
    <m/>
    <m/>
    <m/>
    <m/>
    <m/>
    <m/>
    <s v="80999002            "/>
    <x v="1"/>
    <m/>
    <m/>
    <m/>
    <m/>
    <m/>
    <m/>
    <m/>
    <m/>
    <n v="23080460.380896263"/>
    <x v="8"/>
    <s v="Costos"/>
  </r>
  <r>
    <n v="2020"/>
    <x v="5"/>
    <m/>
    <x v="1"/>
    <m/>
    <m/>
    <m/>
    <m/>
    <m/>
    <m/>
    <s v="80999003            "/>
    <x v="0"/>
    <m/>
    <m/>
    <m/>
    <m/>
    <m/>
    <m/>
    <m/>
    <m/>
    <n v="40791442.445754297"/>
    <x v="8"/>
    <s v="Costos"/>
  </r>
  <r>
    <n v="2020"/>
    <x v="5"/>
    <m/>
    <x v="1"/>
    <m/>
    <m/>
    <m/>
    <m/>
    <m/>
    <m/>
    <s v="80999004            "/>
    <x v="3"/>
    <m/>
    <m/>
    <m/>
    <m/>
    <m/>
    <m/>
    <m/>
    <m/>
    <n v="6147369.1840000004"/>
    <x v="8"/>
    <s v="Costos"/>
  </r>
  <r>
    <n v="2020"/>
    <x v="5"/>
    <m/>
    <x v="1"/>
    <m/>
    <m/>
    <m/>
    <m/>
    <m/>
    <m/>
    <s v="80999005            "/>
    <x v="2"/>
    <m/>
    <m/>
    <m/>
    <m/>
    <m/>
    <m/>
    <m/>
    <m/>
    <n v="16213139.915640388"/>
    <x v="8"/>
    <s v="Costos"/>
  </r>
  <r>
    <n v="2020"/>
    <x v="5"/>
    <m/>
    <x v="1"/>
    <m/>
    <m/>
    <m/>
    <m/>
    <m/>
    <m/>
    <s v="80999006            "/>
    <x v="5"/>
    <m/>
    <m/>
    <m/>
    <m/>
    <m/>
    <m/>
    <m/>
    <m/>
    <n v="6975790.3846729659"/>
    <x v="8"/>
    <s v="Costos"/>
  </r>
  <r>
    <n v="2020"/>
    <x v="5"/>
    <m/>
    <x v="1"/>
    <m/>
    <m/>
    <m/>
    <m/>
    <m/>
    <m/>
    <s v="80999008            "/>
    <x v="4"/>
    <m/>
    <m/>
    <m/>
    <m/>
    <m/>
    <m/>
    <m/>
    <m/>
    <n v="8827447.2976532783"/>
    <x v="8"/>
    <s v="Costos"/>
  </r>
  <r>
    <n v="2020"/>
    <x v="6"/>
    <m/>
    <x v="1"/>
    <m/>
    <m/>
    <m/>
    <m/>
    <m/>
    <m/>
    <s v="80999002            "/>
    <x v="1"/>
    <m/>
    <m/>
    <m/>
    <m/>
    <m/>
    <m/>
    <m/>
    <m/>
    <n v="24695737.785376258"/>
    <x v="8"/>
    <s v="Costos"/>
  </r>
  <r>
    <n v="2020"/>
    <x v="6"/>
    <m/>
    <x v="1"/>
    <m/>
    <m/>
    <m/>
    <m/>
    <m/>
    <m/>
    <s v="80999003            "/>
    <x v="0"/>
    <m/>
    <m/>
    <m/>
    <m/>
    <m/>
    <m/>
    <m/>
    <m/>
    <n v="40186884.853962004"/>
    <x v="8"/>
    <s v="Costos"/>
  </r>
  <r>
    <n v="2020"/>
    <x v="6"/>
    <m/>
    <x v="1"/>
    <m/>
    <m/>
    <m/>
    <m/>
    <m/>
    <m/>
    <s v="80999004            "/>
    <x v="3"/>
    <m/>
    <m/>
    <m/>
    <m/>
    <m/>
    <m/>
    <m/>
    <m/>
    <n v="6091043.222000001"/>
    <x v="8"/>
    <s v="Costos"/>
  </r>
  <r>
    <n v="2020"/>
    <x v="6"/>
    <m/>
    <x v="1"/>
    <m/>
    <m/>
    <m/>
    <m/>
    <m/>
    <m/>
    <s v="80999005            "/>
    <x v="2"/>
    <m/>
    <m/>
    <m/>
    <m/>
    <m/>
    <m/>
    <m/>
    <m/>
    <n v="14893997.148129728"/>
    <x v="8"/>
    <s v="Costos"/>
  </r>
  <r>
    <n v="2020"/>
    <x v="6"/>
    <m/>
    <x v="1"/>
    <m/>
    <m/>
    <m/>
    <m/>
    <m/>
    <m/>
    <s v="80999006            "/>
    <x v="5"/>
    <m/>
    <m/>
    <m/>
    <m/>
    <m/>
    <m/>
    <m/>
    <m/>
    <n v="7032116.3466729661"/>
    <x v="8"/>
    <s v="Costos"/>
  </r>
  <r>
    <n v="2020"/>
    <x v="6"/>
    <m/>
    <x v="1"/>
    <m/>
    <m/>
    <m/>
    <m/>
    <m/>
    <m/>
    <s v="80999008            "/>
    <x v="4"/>
    <m/>
    <m/>
    <m/>
    <m/>
    <m/>
    <m/>
    <m/>
    <m/>
    <n v="8827447.2976532783"/>
    <x v="8"/>
    <s v="Costos"/>
  </r>
  <r>
    <n v="2020"/>
    <x v="10"/>
    <m/>
    <x v="1"/>
    <m/>
    <m/>
    <m/>
    <m/>
    <m/>
    <m/>
    <s v="80999002            "/>
    <x v="1"/>
    <m/>
    <m/>
    <m/>
    <m/>
    <m/>
    <m/>
    <m/>
    <m/>
    <n v="24817768.512964711"/>
    <x v="8"/>
    <s v="Costos"/>
  </r>
  <r>
    <n v="2020"/>
    <x v="10"/>
    <m/>
    <x v="1"/>
    <m/>
    <m/>
    <m/>
    <m/>
    <m/>
    <m/>
    <s v="80999003            "/>
    <x v="0"/>
    <m/>
    <m/>
    <m/>
    <m/>
    <m/>
    <m/>
    <m/>
    <m/>
    <n v="40791442.445754297"/>
    <x v="8"/>
    <s v="Costos"/>
  </r>
  <r>
    <n v="2020"/>
    <x v="10"/>
    <m/>
    <x v="1"/>
    <m/>
    <m/>
    <m/>
    <m/>
    <m/>
    <m/>
    <s v="80999004            "/>
    <x v="3"/>
    <m/>
    <m/>
    <m/>
    <m/>
    <m/>
    <m/>
    <m/>
    <m/>
    <n v="6034717.2600000007"/>
    <x v="8"/>
    <s v="Costos"/>
  </r>
  <r>
    <n v="2020"/>
    <x v="10"/>
    <m/>
    <x v="1"/>
    <m/>
    <m/>
    <m/>
    <m/>
    <m/>
    <m/>
    <s v="80999005            "/>
    <x v="2"/>
    <m/>
    <m/>
    <m/>
    <m/>
    <m/>
    <m/>
    <m/>
    <m/>
    <n v="14060931.155542601"/>
    <x v="8"/>
    <s v="Costos"/>
  </r>
  <r>
    <n v="2020"/>
    <x v="10"/>
    <m/>
    <x v="1"/>
    <m/>
    <m/>
    <m/>
    <m/>
    <m/>
    <m/>
    <s v="80999006            "/>
    <x v="5"/>
    <m/>
    <m/>
    <m/>
    <m/>
    <m/>
    <m/>
    <m/>
    <m/>
    <n v="6975790.3846729659"/>
    <x v="8"/>
    <s v="Costos"/>
  </r>
  <r>
    <n v="2020"/>
    <x v="10"/>
    <m/>
    <x v="1"/>
    <m/>
    <m/>
    <m/>
    <m/>
    <m/>
    <m/>
    <s v="80999008            "/>
    <x v="4"/>
    <m/>
    <m/>
    <m/>
    <m/>
    <m/>
    <m/>
    <m/>
    <m/>
    <n v="8827447.2976532783"/>
    <x v="8"/>
    <s v="Costos"/>
  </r>
  <r>
    <n v="2020"/>
    <x v="7"/>
    <m/>
    <x v="1"/>
    <m/>
    <m/>
    <m/>
    <m/>
    <m/>
    <m/>
    <s v="80999002            "/>
    <x v="1"/>
    <m/>
    <m/>
    <m/>
    <m/>
    <m/>
    <m/>
    <m/>
    <m/>
    <n v="22849698.380896263"/>
    <x v="8"/>
    <s v="Costos"/>
  </r>
  <r>
    <n v="2020"/>
    <x v="7"/>
    <m/>
    <x v="1"/>
    <m/>
    <m/>
    <m/>
    <m/>
    <m/>
    <m/>
    <s v="80999003            "/>
    <x v="0"/>
    <m/>
    <m/>
    <m/>
    <m/>
    <m/>
    <m/>
    <m/>
    <m/>
    <n v="39715338.065705404"/>
    <x v="8"/>
    <s v="Costos"/>
  </r>
  <r>
    <n v="2020"/>
    <x v="7"/>
    <m/>
    <x v="1"/>
    <m/>
    <m/>
    <m/>
    <m/>
    <m/>
    <m/>
    <s v="80999004            "/>
    <x v="3"/>
    <m/>
    <m/>
    <m/>
    <m/>
    <m/>
    <m/>
    <m/>
    <m/>
    <n v="6034717.2600000007"/>
    <x v="8"/>
    <s v="Costos"/>
  </r>
  <r>
    <n v="2020"/>
    <x v="7"/>
    <m/>
    <x v="1"/>
    <m/>
    <m/>
    <m/>
    <m/>
    <m/>
    <m/>
    <s v="80999005            "/>
    <x v="2"/>
    <m/>
    <m/>
    <m/>
    <m/>
    <m/>
    <m/>
    <m/>
    <m/>
    <n v="14060931.155542601"/>
    <x v="8"/>
    <s v="Costos"/>
  </r>
  <r>
    <n v="2020"/>
    <x v="7"/>
    <m/>
    <x v="1"/>
    <m/>
    <m/>
    <m/>
    <m/>
    <m/>
    <m/>
    <s v="80999006            "/>
    <x v="5"/>
    <m/>
    <m/>
    <m/>
    <m/>
    <m/>
    <m/>
    <m/>
    <m/>
    <n v="6975790.3846729659"/>
    <x v="8"/>
    <s v="Costos"/>
  </r>
  <r>
    <n v="2020"/>
    <x v="7"/>
    <m/>
    <x v="1"/>
    <m/>
    <m/>
    <m/>
    <m/>
    <m/>
    <m/>
    <s v="80999008            "/>
    <x v="4"/>
    <m/>
    <m/>
    <m/>
    <m/>
    <m/>
    <m/>
    <m/>
    <m/>
    <n v="8827447.2976532783"/>
    <x v="8"/>
    <s v="Costos"/>
  </r>
  <r>
    <n v="2020"/>
    <x v="11"/>
    <m/>
    <x v="1"/>
    <m/>
    <m/>
    <m/>
    <m/>
    <m/>
    <m/>
    <s v="80999002            "/>
    <x v="1"/>
    <m/>
    <m/>
    <m/>
    <m/>
    <m/>
    <m/>
    <m/>
    <m/>
    <n v="24234213.785376258"/>
    <x v="8"/>
    <s v="Costos"/>
  </r>
  <r>
    <n v="2020"/>
    <x v="11"/>
    <m/>
    <x v="1"/>
    <m/>
    <m/>
    <m/>
    <m/>
    <m/>
    <m/>
    <s v="80999003            "/>
    <x v="0"/>
    <m/>
    <m/>
    <m/>
    <m/>
    <m/>
    <m/>
    <m/>
    <m/>
    <n v="42700612.81839031"/>
    <x v="8"/>
    <s v="Costos"/>
  </r>
  <r>
    <n v="2020"/>
    <x v="11"/>
    <m/>
    <x v="1"/>
    <m/>
    <m/>
    <m/>
    <m/>
    <m/>
    <m/>
    <s v="80999004            "/>
    <x v="3"/>
    <m/>
    <m/>
    <m/>
    <m/>
    <m/>
    <m/>
    <m/>
    <m/>
    <n v="6147369.1840000004"/>
    <x v="8"/>
    <s v="Costos"/>
  </r>
  <r>
    <n v="2020"/>
    <x v="11"/>
    <m/>
    <x v="1"/>
    <m/>
    <m/>
    <m/>
    <m/>
    <m/>
    <m/>
    <s v="80999005            "/>
    <x v="2"/>
    <m/>
    <m/>
    <m/>
    <m/>
    <m/>
    <m/>
    <m/>
    <m/>
    <n v="14893997.148129728"/>
    <x v="8"/>
    <s v="Costos"/>
  </r>
  <r>
    <n v="2020"/>
    <x v="11"/>
    <m/>
    <x v="1"/>
    <m/>
    <m/>
    <m/>
    <m/>
    <m/>
    <m/>
    <s v="80999006            "/>
    <x v="5"/>
    <m/>
    <m/>
    <m/>
    <m/>
    <m/>
    <m/>
    <m/>
    <m/>
    <n v="6975790.3846729659"/>
    <x v="8"/>
    <s v="Costos"/>
  </r>
  <r>
    <n v="2020"/>
    <x v="11"/>
    <m/>
    <x v="1"/>
    <m/>
    <m/>
    <m/>
    <m/>
    <m/>
    <m/>
    <s v="80999008            "/>
    <x v="4"/>
    <m/>
    <m/>
    <m/>
    <m/>
    <m/>
    <m/>
    <m/>
    <m/>
    <n v="8827447.2976532783"/>
    <x v="8"/>
    <s v="Costos"/>
  </r>
  <r>
    <n v="2020"/>
    <x v="8"/>
    <m/>
    <x v="1"/>
    <m/>
    <m/>
    <m/>
    <m/>
    <m/>
    <m/>
    <s v="80999002            "/>
    <x v="1"/>
    <m/>
    <m/>
    <m/>
    <m/>
    <m/>
    <m/>
    <m/>
    <m/>
    <n v="23311222.380896263"/>
    <x v="8"/>
    <s v="Costos"/>
  </r>
  <r>
    <n v="2020"/>
    <x v="8"/>
    <m/>
    <x v="1"/>
    <m/>
    <m/>
    <m/>
    <m/>
    <m/>
    <m/>
    <s v="80999003            "/>
    <x v="0"/>
    <m/>
    <m/>
    <m/>
    <m/>
    <m/>
    <m/>
    <m/>
    <m/>
    <n v="39715338.065705404"/>
    <x v="8"/>
    <s v="Costos"/>
  </r>
  <r>
    <n v="2020"/>
    <x v="8"/>
    <m/>
    <x v="1"/>
    <m/>
    <m/>
    <m/>
    <m/>
    <m/>
    <m/>
    <s v="80999004            "/>
    <x v="3"/>
    <m/>
    <m/>
    <m/>
    <m/>
    <m/>
    <m/>
    <m/>
    <m/>
    <n v="6034717.2600000007"/>
    <x v="8"/>
    <s v="Costos"/>
  </r>
  <r>
    <n v="2020"/>
    <x v="8"/>
    <m/>
    <x v="1"/>
    <m/>
    <m/>
    <m/>
    <m/>
    <m/>
    <m/>
    <s v="80999005            "/>
    <x v="2"/>
    <m/>
    <m/>
    <m/>
    <m/>
    <m/>
    <m/>
    <m/>
    <m/>
    <n v="14060931.155542601"/>
    <x v="8"/>
    <s v="Costos"/>
  </r>
  <r>
    <n v="2020"/>
    <x v="8"/>
    <m/>
    <x v="1"/>
    <m/>
    <m/>
    <m/>
    <m/>
    <m/>
    <m/>
    <s v="80999006            "/>
    <x v="5"/>
    <m/>
    <m/>
    <m/>
    <m/>
    <m/>
    <m/>
    <m/>
    <m/>
    <n v="6975790.3846729659"/>
    <x v="8"/>
    <s v="Costos"/>
  </r>
  <r>
    <n v="2020"/>
    <x v="8"/>
    <m/>
    <x v="1"/>
    <m/>
    <m/>
    <m/>
    <m/>
    <m/>
    <m/>
    <s v="80999008            "/>
    <x v="4"/>
    <m/>
    <m/>
    <m/>
    <m/>
    <m/>
    <m/>
    <m/>
    <m/>
    <n v="8827447.2976532783"/>
    <x v="8"/>
    <s v="Costos"/>
  </r>
  <r>
    <n v="2020"/>
    <x v="9"/>
    <m/>
    <x v="1"/>
    <m/>
    <m/>
    <m/>
    <m/>
    <m/>
    <m/>
    <s v="80999002            "/>
    <x v="1"/>
    <m/>
    <m/>
    <m/>
    <m/>
    <m/>
    <m/>
    <m/>
    <m/>
    <n v="24804311.294239674"/>
    <x v="8"/>
    <s v="Costos"/>
  </r>
  <r>
    <n v="2020"/>
    <x v="9"/>
    <m/>
    <x v="1"/>
    <m/>
    <m/>
    <m/>
    <m/>
    <m/>
    <m/>
    <s v="80999003            "/>
    <x v="0"/>
    <m/>
    <m/>
    <m/>
    <m/>
    <m/>
    <m/>
    <m/>
    <m/>
    <n v="46275915.176200584"/>
    <x v="8"/>
    <s v="Costos"/>
  </r>
  <r>
    <n v="2020"/>
    <x v="9"/>
    <m/>
    <x v="1"/>
    <m/>
    <m/>
    <m/>
    <m/>
    <m/>
    <m/>
    <s v="80999004            "/>
    <x v="3"/>
    <m/>
    <m/>
    <m/>
    <m/>
    <m/>
    <m/>
    <m/>
    <m/>
    <n v="6372673.0320000006"/>
    <x v="8"/>
    <s v="Costos"/>
  </r>
  <r>
    <n v="2020"/>
    <x v="9"/>
    <m/>
    <x v="1"/>
    <m/>
    <m/>
    <m/>
    <m/>
    <m/>
    <m/>
    <s v="80999005            "/>
    <x v="2"/>
    <m/>
    <m/>
    <m/>
    <m/>
    <m/>
    <m/>
    <m/>
    <m/>
    <n v="17879271.900814638"/>
    <x v="8"/>
    <s v="Costos"/>
  </r>
  <r>
    <n v="2020"/>
    <x v="9"/>
    <m/>
    <x v="1"/>
    <m/>
    <m/>
    <m/>
    <m/>
    <m/>
    <m/>
    <s v="80999006            "/>
    <x v="5"/>
    <m/>
    <m/>
    <m/>
    <m/>
    <m/>
    <m/>
    <m/>
    <m/>
    <n v="7313746.1566729657"/>
    <x v="8"/>
    <s v="Costos"/>
  </r>
  <r>
    <n v="2020"/>
    <x v="9"/>
    <m/>
    <x v="1"/>
    <m/>
    <m/>
    <m/>
    <m/>
    <m/>
    <m/>
    <s v="80999008            "/>
    <x v="4"/>
    <m/>
    <m/>
    <m/>
    <m/>
    <m/>
    <m/>
    <m/>
    <m/>
    <n v="9165403.0696532782"/>
    <x v="8"/>
    <s v="Costos"/>
  </r>
  <r>
    <n v="2020"/>
    <x v="0"/>
    <m/>
    <x v="1"/>
    <m/>
    <m/>
    <m/>
    <m/>
    <m/>
    <m/>
    <s v="80999002            "/>
    <x v="1"/>
    <m/>
    <m/>
    <m/>
    <m/>
    <m/>
    <m/>
    <m/>
    <m/>
    <n v="1291080"/>
    <x v="10"/>
    <s v="Costos"/>
  </r>
  <r>
    <n v="2020"/>
    <x v="0"/>
    <m/>
    <x v="1"/>
    <m/>
    <m/>
    <m/>
    <m/>
    <m/>
    <m/>
    <s v="80999003            "/>
    <x v="0"/>
    <m/>
    <m/>
    <m/>
    <m/>
    <m/>
    <m/>
    <m/>
    <m/>
    <n v="2884000"/>
    <x v="10"/>
    <s v="Costos"/>
  </r>
  <r>
    <n v="2020"/>
    <x v="0"/>
    <m/>
    <x v="1"/>
    <m/>
    <m/>
    <m/>
    <m/>
    <m/>
    <m/>
    <s v="80999004            "/>
    <x v="3"/>
    <m/>
    <m/>
    <m/>
    <m/>
    <m/>
    <m/>
    <m/>
    <m/>
    <n v="1187200"/>
    <x v="10"/>
    <s v="Costos"/>
  </r>
  <r>
    <n v="2020"/>
    <x v="0"/>
    <m/>
    <x v="1"/>
    <m/>
    <m/>
    <m/>
    <m/>
    <m/>
    <m/>
    <s v="80999005            "/>
    <x v="2"/>
    <m/>
    <m/>
    <m/>
    <m/>
    <m/>
    <m/>
    <m/>
    <m/>
    <n v="620100"/>
    <x v="10"/>
    <s v="Costos"/>
  </r>
  <r>
    <n v="2020"/>
    <x v="0"/>
    <m/>
    <x v="1"/>
    <m/>
    <m/>
    <m/>
    <m/>
    <m/>
    <m/>
    <s v="80999006            "/>
    <x v="5"/>
    <m/>
    <m/>
    <m/>
    <m/>
    <m/>
    <m/>
    <m/>
    <m/>
    <n v="848000"/>
    <x v="10"/>
    <s v="Costos"/>
  </r>
  <r>
    <n v="2020"/>
    <x v="0"/>
    <m/>
    <x v="1"/>
    <m/>
    <m/>
    <m/>
    <m/>
    <m/>
    <m/>
    <s v="80999008            "/>
    <x v="4"/>
    <m/>
    <m/>
    <m/>
    <m/>
    <m/>
    <m/>
    <m/>
    <m/>
    <n v="1359450"/>
    <x v="10"/>
    <s v="Costos"/>
  </r>
  <r>
    <n v="2020"/>
    <x v="1"/>
    <m/>
    <x v="1"/>
    <m/>
    <m/>
    <m/>
    <m/>
    <m/>
    <m/>
    <s v="80999002            "/>
    <x v="1"/>
    <m/>
    <m/>
    <m/>
    <m/>
    <m/>
    <m/>
    <m/>
    <m/>
    <n v="1444780"/>
    <x v="10"/>
    <s v="Costos"/>
  </r>
  <r>
    <n v="2020"/>
    <x v="1"/>
    <m/>
    <x v="1"/>
    <m/>
    <m/>
    <m/>
    <m/>
    <m/>
    <m/>
    <s v="80999003            "/>
    <x v="0"/>
    <m/>
    <m/>
    <m/>
    <m/>
    <m/>
    <m/>
    <m/>
    <m/>
    <n v="2884000"/>
    <x v="10"/>
    <s v="Costos"/>
  </r>
  <r>
    <n v="2020"/>
    <x v="1"/>
    <m/>
    <x v="1"/>
    <m/>
    <m/>
    <m/>
    <m/>
    <m/>
    <m/>
    <s v="80999004            "/>
    <x v="3"/>
    <m/>
    <m/>
    <m/>
    <m/>
    <m/>
    <m/>
    <m/>
    <m/>
    <n v="1017600"/>
    <x v="10"/>
    <s v="Costos"/>
  </r>
  <r>
    <n v="2020"/>
    <x v="1"/>
    <m/>
    <x v="1"/>
    <m/>
    <m/>
    <m/>
    <m/>
    <m/>
    <m/>
    <s v="80999005            "/>
    <x v="2"/>
    <m/>
    <m/>
    <m/>
    <m/>
    <m/>
    <m/>
    <m/>
    <m/>
    <n v="604200"/>
    <x v="10"/>
    <s v="Costos"/>
  </r>
  <r>
    <n v="2020"/>
    <x v="1"/>
    <m/>
    <x v="1"/>
    <m/>
    <m/>
    <m/>
    <m/>
    <m/>
    <m/>
    <s v="80999006            "/>
    <x v="5"/>
    <m/>
    <m/>
    <m/>
    <m/>
    <m/>
    <m/>
    <m/>
    <m/>
    <n v="636000"/>
    <x v="10"/>
    <s v="Costos"/>
  </r>
  <r>
    <n v="2020"/>
    <x v="1"/>
    <m/>
    <x v="1"/>
    <m/>
    <m/>
    <m/>
    <m/>
    <m/>
    <m/>
    <s v="80999008            "/>
    <x v="4"/>
    <m/>
    <m/>
    <m/>
    <m/>
    <m/>
    <m/>
    <m/>
    <m/>
    <n v="1463330"/>
    <x v="10"/>
    <s v="Costos"/>
  </r>
  <r>
    <n v="2020"/>
    <x v="2"/>
    <m/>
    <x v="1"/>
    <m/>
    <m/>
    <m/>
    <m/>
    <m/>
    <m/>
    <s v="80999002            "/>
    <x v="1"/>
    <m/>
    <m/>
    <m/>
    <m/>
    <m/>
    <m/>
    <m/>
    <m/>
    <n v="1475520"/>
    <x v="10"/>
    <s v="Costos"/>
  </r>
  <r>
    <n v="2020"/>
    <x v="2"/>
    <m/>
    <x v="1"/>
    <m/>
    <m/>
    <m/>
    <m/>
    <m/>
    <m/>
    <s v="80999003            "/>
    <x v="0"/>
    <m/>
    <m/>
    <m/>
    <m/>
    <m/>
    <m/>
    <m/>
    <m/>
    <n v="2884000"/>
    <x v="10"/>
    <s v="Costos"/>
  </r>
  <r>
    <n v="2020"/>
    <x v="2"/>
    <m/>
    <x v="1"/>
    <m/>
    <m/>
    <m/>
    <m/>
    <m/>
    <m/>
    <s v="80999004            "/>
    <x v="3"/>
    <m/>
    <m/>
    <m/>
    <m/>
    <m/>
    <m/>
    <m/>
    <m/>
    <n v="424000"/>
    <x v="10"/>
    <s v="Costos"/>
  </r>
  <r>
    <n v="2020"/>
    <x v="2"/>
    <m/>
    <x v="1"/>
    <m/>
    <m/>
    <m/>
    <m/>
    <m/>
    <m/>
    <s v="80999005            "/>
    <x v="2"/>
    <m/>
    <m/>
    <m/>
    <m/>
    <m/>
    <m/>
    <m/>
    <m/>
    <n v="620100"/>
    <x v="10"/>
    <s v="Costos"/>
  </r>
  <r>
    <n v="2020"/>
    <x v="2"/>
    <m/>
    <x v="1"/>
    <m/>
    <m/>
    <m/>
    <m/>
    <m/>
    <m/>
    <s v="80999006            "/>
    <x v="5"/>
    <m/>
    <m/>
    <m/>
    <m/>
    <m/>
    <m/>
    <m/>
    <m/>
    <n v="424000"/>
    <x v="10"/>
    <s v="Costos"/>
  </r>
  <r>
    <n v="2020"/>
    <x v="2"/>
    <m/>
    <x v="1"/>
    <m/>
    <m/>
    <m/>
    <m/>
    <m/>
    <m/>
    <s v="80999008            "/>
    <x v="4"/>
    <m/>
    <m/>
    <m/>
    <m/>
    <m/>
    <m/>
    <m/>
    <m/>
    <n v="1329240"/>
    <x v="10"/>
    <s v="Costos"/>
  </r>
  <r>
    <n v="2020"/>
    <x v="3"/>
    <m/>
    <x v="1"/>
    <m/>
    <m/>
    <m/>
    <m/>
    <m/>
    <m/>
    <s v="80999002            "/>
    <x v="1"/>
    <m/>
    <m/>
    <m/>
    <m/>
    <m/>
    <m/>
    <m/>
    <m/>
    <n v="1844400"/>
    <x v="10"/>
    <s v="Costos"/>
  </r>
  <r>
    <n v="2020"/>
    <x v="3"/>
    <m/>
    <x v="1"/>
    <m/>
    <m/>
    <m/>
    <m/>
    <m/>
    <m/>
    <s v="80999003            "/>
    <x v="0"/>
    <m/>
    <m/>
    <m/>
    <m/>
    <m/>
    <m/>
    <m/>
    <m/>
    <n v="2884000"/>
    <x v="10"/>
    <s v="Costos"/>
  </r>
  <r>
    <n v="2020"/>
    <x v="3"/>
    <m/>
    <x v="1"/>
    <m/>
    <m/>
    <m/>
    <m/>
    <m/>
    <m/>
    <s v="80999004            "/>
    <x v="3"/>
    <m/>
    <m/>
    <m/>
    <m/>
    <m/>
    <m/>
    <m/>
    <m/>
    <n v="1356800"/>
    <x v="10"/>
    <s v="Costos"/>
  </r>
  <r>
    <n v="2020"/>
    <x v="3"/>
    <m/>
    <x v="1"/>
    <m/>
    <m/>
    <m/>
    <m/>
    <m/>
    <m/>
    <s v="80999005            "/>
    <x v="2"/>
    <m/>
    <m/>
    <m/>
    <m/>
    <m/>
    <m/>
    <m/>
    <m/>
    <n v="620100"/>
    <x v="10"/>
    <s v="Costos"/>
  </r>
  <r>
    <n v="2020"/>
    <x v="3"/>
    <m/>
    <x v="1"/>
    <m/>
    <m/>
    <m/>
    <m/>
    <m/>
    <m/>
    <s v="80999006            "/>
    <x v="5"/>
    <m/>
    <m/>
    <m/>
    <m/>
    <m/>
    <m/>
    <m/>
    <m/>
    <n v="720800"/>
    <x v="10"/>
    <s v="Costos"/>
  </r>
  <r>
    <n v="2020"/>
    <x v="3"/>
    <m/>
    <x v="1"/>
    <m/>
    <m/>
    <m/>
    <m/>
    <m/>
    <m/>
    <s v="80999008            "/>
    <x v="4"/>
    <m/>
    <m/>
    <m/>
    <m/>
    <m/>
    <m/>
    <m/>
    <m/>
    <n v="1208400"/>
    <x v="10"/>
    <s v="Costos"/>
  </r>
  <r>
    <n v="2020"/>
    <x v="4"/>
    <m/>
    <x v="1"/>
    <m/>
    <m/>
    <m/>
    <m/>
    <m/>
    <m/>
    <s v="80999002            "/>
    <x v="1"/>
    <m/>
    <m/>
    <m/>
    <m/>
    <m/>
    <m/>
    <m/>
    <m/>
    <n v="1908954"/>
    <x v="10"/>
    <s v="Costos"/>
  </r>
  <r>
    <n v="2020"/>
    <x v="4"/>
    <m/>
    <x v="1"/>
    <m/>
    <m/>
    <m/>
    <m/>
    <m/>
    <m/>
    <s v="80999003            "/>
    <x v="0"/>
    <m/>
    <m/>
    <m/>
    <m/>
    <m/>
    <m/>
    <m/>
    <m/>
    <n v="2884000"/>
    <x v="10"/>
    <s v="Costos"/>
  </r>
  <r>
    <n v="2020"/>
    <x v="4"/>
    <m/>
    <x v="1"/>
    <m/>
    <m/>
    <m/>
    <m/>
    <m/>
    <m/>
    <s v="80999004            "/>
    <x v="3"/>
    <m/>
    <m/>
    <m/>
    <m/>
    <m/>
    <m/>
    <m/>
    <m/>
    <n v="932800"/>
    <x v="10"/>
    <s v="Costos"/>
  </r>
  <r>
    <n v="2020"/>
    <x v="4"/>
    <m/>
    <x v="1"/>
    <m/>
    <m/>
    <m/>
    <m/>
    <m/>
    <m/>
    <s v="80999005            "/>
    <x v="2"/>
    <m/>
    <m/>
    <m/>
    <m/>
    <m/>
    <m/>
    <m/>
    <m/>
    <n v="604200"/>
    <x v="10"/>
    <s v="Costos"/>
  </r>
  <r>
    <n v="2020"/>
    <x v="4"/>
    <m/>
    <x v="1"/>
    <m/>
    <m/>
    <m/>
    <m/>
    <m/>
    <m/>
    <s v="80999006            "/>
    <x v="5"/>
    <m/>
    <m/>
    <m/>
    <m/>
    <m/>
    <m/>
    <m/>
    <m/>
    <n v="636000"/>
    <x v="10"/>
    <s v="Costos"/>
  </r>
  <r>
    <n v="2020"/>
    <x v="4"/>
    <m/>
    <x v="1"/>
    <m/>
    <m/>
    <m/>
    <m/>
    <m/>
    <m/>
    <s v="80999008            "/>
    <x v="4"/>
    <m/>
    <m/>
    <m/>
    <m/>
    <m/>
    <m/>
    <m/>
    <m/>
    <n v="1437890"/>
    <x v="10"/>
    <s v="Costos"/>
  </r>
  <r>
    <n v="2020"/>
    <x v="5"/>
    <m/>
    <x v="1"/>
    <m/>
    <m/>
    <m/>
    <m/>
    <m/>
    <m/>
    <s v="80999002            "/>
    <x v="1"/>
    <m/>
    <m/>
    <m/>
    <m/>
    <m/>
    <m/>
    <m/>
    <m/>
    <n v="1414040"/>
    <x v="10"/>
    <s v="Costos"/>
  </r>
  <r>
    <n v="2020"/>
    <x v="5"/>
    <m/>
    <x v="1"/>
    <m/>
    <m/>
    <m/>
    <m/>
    <m/>
    <m/>
    <s v="80999003            "/>
    <x v="0"/>
    <m/>
    <m/>
    <m/>
    <m/>
    <m/>
    <m/>
    <m/>
    <m/>
    <n v="2884000"/>
    <x v="10"/>
    <s v="Costos"/>
  </r>
  <r>
    <n v="2020"/>
    <x v="5"/>
    <m/>
    <x v="1"/>
    <m/>
    <m/>
    <m/>
    <m/>
    <m/>
    <m/>
    <s v="80999004            "/>
    <x v="3"/>
    <m/>
    <m/>
    <m/>
    <m/>
    <m/>
    <m/>
    <m/>
    <m/>
    <n v="1187200"/>
    <x v="10"/>
    <s v="Costos"/>
  </r>
  <r>
    <n v="2020"/>
    <x v="5"/>
    <m/>
    <x v="1"/>
    <m/>
    <m/>
    <m/>
    <m/>
    <m/>
    <m/>
    <s v="80999005            "/>
    <x v="2"/>
    <m/>
    <m/>
    <m/>
    <m/>
    <m/>
    <m/>
    <m/>
    <m/>
    <n v="620100"/>
    <x v="10"/>
    <s v="Costos"/>
  </r>
  <r>
    <n v="2020"/>
    <x v="5"/>
    <m/>
    <x v="1"/>
    <m/>
    <m/>
    <m/>
    <m/>
    <m/>
    <m/>
    <s v="80999006            "/>
    <x v="5"/>
    <m/>
    <m/>
    <m/>
    <m/>
    <m/>
    <m/>
    <m/>
    <m/>
    <n v="720800"/>
    <x v="10"/>
    <s v="Costos"/>
  </r>
  <r>
    <n v="2020"/>
    <x v="5"/>
    <m/>
    <x v="1"/>
    <m/>
    <m/>
    <m/>
    <m/>
    <m/>
    <m/>
    <s v="80999008            "/>
    <x v="4"/>
    <m/>
    <m/>
    <m/>
    <m/>
    <m/>
    <m/>
    <m/>
    <m/>
    <n v="1047280"/>
    <x v="10"/>
    <s v="Costos"/>
  </r>
  <r>
    <n v="2020"/>
    <x v="6"/>
    <m/>
    <x v="1"/>
    <m/>
    <m/>
    <m/>
    <m/>
    <m/>
    <m/>
    <s v="80999002            "/>
    <x v="1"/>
    <m/>
    <m/>
    <m/>
    <m/>
    <m/>
    <m/>
    <m/>
    <m/>
    <n v="1598480"/>
    <x v="10"/>
    <s v="Costos"/>
  </r>
  <r>
    <n v="2020"/>
    <x v="6"/>
    <m/>
    <x v="1"/>
    <m/>
    <m/>
    <m/>
    <m/>
    <m/>
    <m/>
    <s v="80999003            "/>
    <x v="0"/>
    <m/>
    <m/>
    <m/>
    <m/>
    <m/>
    <m/>
    <m/>
    <m/>
    <n v="2884000"/>
    <x v="10"/>
    <s v="Costos"/>
  </r>
  <r>
    <n v="2020"/>
    <x v="6"/>
    <m/>
    <x v="1"/>
    <m/>
    <m/>
    <m/>
    <m/>
    <m/>
    <m/>
    <s v="80999004            "/>
    <x v="3"/>
    <m/>
    <m/>
    <m/>
    <m/>
    <m/>
    <m/>
    <m/>
    <m/>
    <n v="1272000"/>
    <x v="10"/>
    <s v="Costos"/>
  </r>
  <r>
    <n v="2020"/>
    <x v="6"/>
    <m/>
    <x v="1"/>
    <m/>
    <m/>
    <m/>
    <m/>
    <m/>
    <m/>
    <s v="80999005            "/>
    <x v="2"/>
    <m/>
    <m/>
    <m/>
    <m/>
    <m/>
    <m/>
    <m/>
    <m/>
    <n v="604200"/>
    <x v="10"/>
    <s v="Costos"/>
  </r>
  <r>
    <n v="2020"/>
    <x v="6"/>
    <m/>
    <x v="1"/>
    <m/>
    <m/>
    <m/>
    <m/>
    <m/>
    <m/>
    <s v="80999006            "/>
    <x v="5"/>
    <m/>
    <m/>
    <m/>
    <m/>
    <m/>
    <m/>
    <m/>
    <m/>
    <n v="826800"/>
    <x v="10"/>
    <s v="Costos"/>
  </r>
  <r>
    <n v="2020"/>
    <x v="6"/>
    <m/>
    <x v="1"/>
    <m/>
    <m/>
    <m/>
    <m/>
    <m/>
    <m/>
    <s v="80999008            "/>
    <x v="4"/>
    <m/>
    <m/>
    <m/>
    <m/>
    <m/>
    <m/>
    <m/>
    <m/>
    <n v="1510500"/>
    <x v="10"/>
    <s v="Costos"/>
  </r>
  <r>
    <n v="2020"/>
    <x v="10"/>
    <m/>
    <x v="1"/>
    <m/>
    <m/>
    <m/>
    <m/>
    <m/>
    <m/>
    <s v="80999002            "/>
    <x v="1"/>
    <m/>
    <m/>
    <m/>
    <m/>
    <m/>
    <m/>
    <m/>
    <m/>
    <n v="1629220"/>
    <x v="10"/>
    <s v="Costos"/>
  </r>
  <r>
    <n v="2020"/>
    <x v="10"/>
    <m/>
    <x v="1"/>
    <m/>
    <m/>
    <m/>
    <m/>
    <m/>
    <m/>
    <s v="80999003            "/>
    <x v="0"/>
    <m/>
    <m/>
    <m/>
    <m/>
    <m/>
    <m/>
    <m/>
    <m/>
    <n v="2884000"/>
    <x v="10"/>
    <s v="Costos"/>
  </r>
  <r>
    <n v="2020"/>
    <x v="10"/>
    <m/>
    <x v="1"/>
    <m/>
    <m/>
    <m/>
    <m/>
    <m/>
    <m/>
    <s v="80999004            "/>
    <x v="3"/>
    <m/>
    <m/>
    <m/>
    <m/>
    <m/>
    <m/>
    <m/>
    <m/>
    <n v="848000"/>
    <x v="10"/>
    <s v="Costos"/>
  </r>
  <r>
    <n v="2020"/>
    <x v="10"/>
    <m/>
    <x v="1"/>
    <m/>
    <m/>
    <m/>
    <m/>
    <m/>
    <m/>
    <s v="80999005            "/>
    <x v="2"/>
    <m/>
    <m/>
    <m/>
    <m/>
    <m/>
    <m/>
    <m/>
    <m/>
    <n v="508800"/>
    <x v="10"/>
    <s v="Costos"/>
  </r>
  <r>
    <n v="2020"/>
    <x v="10"/>
    <m/>
    <x v="1"/>
    <m/>
    <m/>
    <m/>
    <m/>
    <m/>
    <m/>
    <s v="80999006            "/>
    <x v="5"/>
    <m/>
    <m/>
    <m/>
    <m/>
    <m/>
    <m/>
    <m/>
    <m/>
    <n v="508800"/>
    <x v="10"/>
    <s v="Costos"/>
  </r>
  <r>
    <n v="2020"/>
    <x v="10"/>
    <m/>
    <x v="1"/>
    <m/>
    <m/>
    <m/>
    <m/>
    <m/>
    <m/>
    <s v="80999008            "/>
    <x v="4"/>
    <m/>
    <m/>
    <m/>
    <m/>
    <m/>
    <m/>
    <m/>
    <m/>
    <n v="1228540"/>
    <x v="10"/>
    <s v="Costos"/>
  </r>
  <r>
    <n v="2020"/>
    <x v="7"/>
    <m/>
    <x v="1"/>
    <m/>
    <m/>
    <m/>
    <m/>
    <m/>
    <m/>
    <s v="80999002            "/>
    <x v="1"/>
    <m/>
    <m/>
    <m/>
    <m/>
    <m/>
    <m/>
    <m/>
    <m/>
    <n v="1537000"/>
    <x v="10"/>
    <s v="Costos"/>
  </r>
  <r>
    <n v="2020"/>
    <x v="7"/>
    <m/>
    <x v="1"/>
    <m/>
    <m/>
    <m/>
    <m/>
    <m/>
    <m/>
    <s v="80999003            "/>
    <x v="0"/>
    <m/>
    <m/>
    <m/>
    <m/>
    <m/>
    <m/>
    <m/>
    <m/>
    <n v="2884000"/>
    <x v="10"/>
    <s v="Costos"/>
  </r>
  <r>
    <n v="2020"/>
    <x v="7"/>
    <m/>
    <x v="1"/>
    <m/>
    <m/>
    <m/>
    <m/>
    <m/>
    <m/>
    <s v="80999004            "/>
    <x v="3"/>
    <m/>
    <m/>
    <m/>
    <m/>
    <m/>
    <m/>
    <m/>
    <m/>
    <n v="1187200"/>
    <x v="10"/>
    <s v="Costos"/>
  </r>
  <r>
    <n v="2020"/>
    <x v="7"/>
    <m/>
    <x v="1"/>
    <m/>
    <m/>
    <m/>
    <m/>
    <m/>
    <m/>
    <s v="80999005            "/>
    <x v="2"/>
    <m/>
    <m/>
    <m/>
    <m/>
    <m/>
    <m/>
    <m/>
    <m/>
    <n v="588300"/>
    <x v="10"/>
    <s v="Costos"/>
  </r>
  <r>
    <n v="2020"/>
    <x v="7"/>
    <m/>
    <x v="1"/>
    <m/>
    <m/>
    <m/>
    <m/>
    <m/>
    <m/>
    <s v="80999006            "/>
    <x v="5"/>
    <m/>
    <m/>
    <m/>
    <m/>
    <m/>
    <m/>
    <m/>
    <m/>
    <n v="1081200"/>
    <x v="10"/>
    <s v="Costos"/>
  </r>
  <r>
    <n v="2020"/>
    <x v="7"/>
    <m/>
    <x v="1"/>
    <m/>
    <m/>
    <m/>
    <m/>
    <m/>
    <m/>
    <s v="80999008            "/>
    <x v="4"/>
    <m/>
    <m/>
    <m/>
    <m/>
    <m/>
    <m/>
    <m/>
    <m/>
    <n v="1268820"/>
    <x v="10"/>
    <s v="Costos"/>
  </r>
  <r>
    <n v="2020"/>
    <x v="11"/>
    <m/>
    <x v="1"/>
    <m/>
    <m/>
    <m/>
    <m/>
    <m/>
    <m/>
    <s v="80999002            "/>
    <x v="1"/>
    <m/>
    <m/>
    <m/>
    <m/>
    <m/>
    <m/>
    <m/>
    <m/>
    <n v="1598480"/>
    <x v="10"/>
    <s v="Costos"/>
  </r>
  <r>
    <n v="2020"/>
    <x v="11"/>
    <m/>
    <x v="1"/>
    <m/>
    <m/>
    <m/>
    <m/>
    <m/>
    <m/>
    <s v="80999003            "/>
    <x v="0"/>
    <m/>
    <m/>
    <m/>
    <m/>
    <m/>
    <m/>
    <m/>
    <m/>
    <n v="2884000"/>
    <x v="10"/>
    <s v="Costos"/>
  </r>
  <r>
    <n v="2020"/>
    <x v="11"/>
    <m/>
    <x v="1"/>
    <m/>
    <m/>
    <m/>
    <m/>
    <m/>
    <m/>
    <s v="80999004            "/>
    <x v="3"/>
    <m/>
    <m/>
    <m/>
    <m/>
    <m/>
    <m/>
    <m/>
    <m/>
    <n v="1272000"/>
    <x v="10"/>
    <s v="Costos"/>
  </r>
  <r>
    <n v="2020"/>
    <x v="11"/>
    <m/>
    <x v="1"/>
    <m/>
    <m/>
    <m/>
    <m/>
    <m/>
    <m/>
    <s v="80999005            "/>
    <x v="2"/>
    <m/>
    <m/>
    <m/>
    <m/>
    <m/>
    <m/>
    <m/>
    <m/>
    <n v="604200"/>
    <x v="10"/>
    <s v="Costos"/>
  </r>
  <r>
    <n v="2020"/>
    <x v="11"/>
    <m/>
    <x v="1"/>
    <m/>
    <m/>
    <m/>
    <m/>
    <m/>
    <m/>
    <s v="80999006            "/>
    <x v="5"/>
    <m/>
    <m/>
    <m/>
    <m/>
    <m/>
    <m/>
    <m/>
    <m/>
    <n v="826800"/>
    <x v="10"/>
    <s v="Costos"/>
  </r>
  <r>
    <n v="2020"/>
    <x v="11"/>
    <m/>
    <x v="1"/>
    <m/>
    <m/>
    <m/>
    <m/>
    <m/>
    <m/>
    <s v="80999008            "/>
    <x v="4"/>
    <m/>
    <m/>
    <m/>
    <m/>
    <m/>
    <m/>
    <m/>
    <m/>
    <n v="1510500"/>
    <x v="10"/>
    <s v="Costos"/>
  </r>
  <r>
    <n v="2020"/>
    <x v="8"/>
    <m/>
    <x v="1"/>
    <m/>
    <m/>
    <m/>
    <m/>
    <m/>
    <m/>
    <s v="80999002            "/>
    <x v="1"/>
    <m/>
    <m/>
    <m/>
    <m/>
    <m/>
    <m/>
    <m/>
    <m/>
    <n v="1598480"/>
    <x v="10"/>
    <s v="Costos"/>
  </r>
  <r>
    <n v="2020"/>
    <x v="8"/>
    <m/>
    <x v="1"/>
    <m/>
    <m/>
    <m/>
    <m/>
    <m/>
    <m/>
    <s v="80999003            "/>
    <x v="0"/>
    <m/>
    <m/>
    <m/>
    <m/>
    <m/>
    <m/>
    <m/>
    <m/>
    <n v="2884000"/>
    <x v="10"/>
    <s v="Costos"/>
  </r>
  <r>
    <n v="2020"/>
    <x v="8"/>
    <m/>
    <x v="1"/>
    <m/>
    <m/>
    <m/>
    <m/>
    <m/>
    <m/>
    <s v="80999004            "/>
    <x v="3"/>
    <m/>
    <m/>
    <m/>
    <m/>
    <m/>
    <m/>
    <m/>
    <m/>
    <n v="1272000"/>
    <x v="10"/>
    <s v="Costos"/>
  </r>
  <r>
    <n v="2020"/>
    <x v="8"/>
    <m/>
    <x v="1"/>
    <m/>
    <m/>
    <m/>
    <m/>
    <m/>
    <m/>
    <s v="80999005            "/>
    <x v="2"/>
    <m/>
    <m/>
    <m/>
    <m/>
    <m/>
    <m/>
    <m/>
    <m/>
    <n v="604200"/>
    <x v="10"/>
    <s v="Costos"/>
  </r>
  <r>
    <n v="2020"/>
    <x v="8"/>
    <m/>
    <x v="1"/>
    <m/>
    <m/>
    <m/>
    <m/>
    <m/>
    <m/>
    <s v="80999006            "/>
    <x v="5"/>
    <m/>
    <m/>
    <m/>
    <m/>
    <m/>
    <m/>
    <m/>
    <m/>
    <n v="826800"/>
    <x v="10"/>
    <s v="Costos"/>
  </r>
  <r>
    <n v="2020"/>
    <x v="8"/>
    <m/>
    <x v="1"/>
    <m/>
    <m/>
    <m/>
    <m/>
    <m/>
    <m/>
    <s v="80999008            "/>
    <x v="4"/>
    <m/>
    <m/>
    <m/>
    <m/>
    <m/>
    <m/>
    <m/>
    <m/>
    <n v="1510500"/>
    <x v="10"/>
    <s v="Costos"/>
  </r>
  <r>
    <n v="2020"/>
    <x v="9"/>
    <m/>
    <x v="1"/>
    <m/>
    <m/>
    <m/>
    <m/>
    <m/>
    <m/>
    <s v="80999002            "/>
    <x v="1"/>
    <m/>
    <m/>
    <m/>
    <m/>
    <m/>
    <m/>
    <m/>
    <m/>
    <n v="2397720"/>
    <x v="10"/>
    <s v="Costos"/>
  </r>
  <r>
    <n v="2020"/>
    <x v="9"/>
    <m/>
    <x v="1"/>
    <m/>
    <m/>
    <m/>
    <m/>
    <m/>
    <m/>
    <s v="80999003            "/>
    <x v="0"/>
    <m/>
    <m/>
    <m/>
    <m/>
    <m/>
    <m/>
    <m/>
    <m/>
    <n v="2884000"/>
    <x v="10"/>
    <s v="Costos"/>
  </r>
  <r>
    <n v="2020"/>
    <x v="9"/>
    <m/>
    <x v="1"/>
    <m/>
    <m/>
    <m/>
    <m/>
    <m/>
    <m/>
    <s v="80999004            "/>
    <x v="3"/>
    <m/>
    <m/>
    <m/>
    <m/>
    <m/>
    <m/>
    <m/>
    <m/>
    <n v="1908000"/>
    <x v="10"/>
    <s v="Costos"/>
  </r>
  <r>
    <n v="2020"/>
    <x v="9"/>
    <m/>
    <x v="1"/>
    <m/>
    <m/>
    <m/>
    <m/>
    <m/>
    <m/>
    <s v="80999005            "/>
    <x v="2"/>
    <m/>
    <m/>
    <m/>
    <m/>
    <m/>
    <m/>
    <m/>
    <m/>
    <n v="906300"/>
    <x v="10"/>
    <s v="Costos"/>
  </r>
  <r>
    <n v="2020"/>
    <x v="9"/>
    <m/>
    <x v="1"/>
    <m/>
    <m/>
    <m/>
    <m/>
    <m/>
    <m/>
    <s v="80999006            "/>
    <x v="5"/>
    <m/>
    <m/>
    <m/>
    <m/>
    <m/>
    <m/>
    <m/>
    <m/>
    <n v="1240200"/>
    <x v="10"/>
    <s v="Costos"/>
  </r>
  <r>
    <n v="2020"/>
    <x v="9"/>
    <m/>
    <x v="1"/>
    <m/>
    <m/>
    <m/>
    <m/>
    <m/>
    <m/>
    <s v="80999008            "/>
    <x v="4"/>
    <m/>
    <m/>
    <m/>
    <m/>
    <m/>
    <m/>
    <m/>
    <m/>
    <n v="2265750"/>
    <x v="10"/>
    <s v="Costos"/>
  </r>
  <r>
    <n v="2020"/>
    <x v="0"/>
    <m/>
    <x v="1"/>
    <m/>
    <m/>
    <m/>
    <m/>
    <m/>
    <m/>
    <s v="80999002            "/>
    <x v="1"/>
    <m/>
    <m/>
    <m/>
    <m/>
    <m/>
    <m/>
    <m/>
    <m/>
    <n v="7037479.3033174518"/>
    <x v="11"/>
    <s v="Costos"/>
  </r>
  <r>
    <n v="2020"/>
    <x v="0"/>
    <m/>
    <x v="1"/>
    <m/>
    <m/>
    <m/>
    <m/>
    <m/>
    <m/>
    <s v="80999003            "/>
    <x v="0"/>
    <m/>
    <m/>
    <m/>
    <m/>
    <m/>
    <m/>
    <m/>
    <m/>
    <n v="3332263.9703485058"/>
    <x v="11"/>
    <s v="Costos"/>
  </r>
  <r>
    <n v="2020"/>
    <x v="0"/>
    <m/>
    <x v="1"/>
    <m/>
    <m/>
    <m/>
    <m/>
    <m/>
    <m/>
    <s v="80999004            "/>
    <x v="3"/>
    <m/>
    <m/>
    <m/>
    <m/>
    <m/>
    <m/>
    <m/>
    <m/>
    <n v="0"/>
    <x v="11"/>
    <s v="Costos"/>
  </r>
  <r>
    <n v="2020"/>
    <x v="0"/>
    <m/>
    <x v="1"/>
    <m/>
    <m/>
    <m/>
    <m/>
    <m/>
    <m/>
    <s v="80999005            "/>
    <x v="2"/>
    <m/>
    <m/>
    <m/>
    <m/>
    <m/>
    <m/>
    <m/>
    <m/>
    <n v="2152208.7600977859"/>
    <x v="11"/>
    <s v="Costos"/>
  </r>
  <r>
    <n v="2020"/>
    <x v="0"/>
    <m/>
    <x v="1"/>
    <m/>
    <m/>
    <m/>
    <m/>
    <m/>
    <m/>
    <s v="80999006            "/>
    <x v="5"/>
    <m/>
    <m/>
    <m/>
    <m/>
    <m/>
    <m/>
    <m/>
    <m/>
    <n v="0"/>
    <x v="11"/>
    <s v="Costos"/>
  </r>
  <r>
    <n v="2020"/>
    <x v="0"/>
    <m/>
    <x v="1"/>
    <m/>
    <m/>
    <m/>
    <m/>
    <m/>
    <m/>
    <s v="80999008            "/>
    <x v="4"/>
    <m/>
    <m/>
    <m/>
    <m/>
    <m/>
    <m/>
    <m/>
    <m/>
    <n v="0"/>
    <x v="11"/>
    <s v="Costos"/>
  </r>
  <r>
    <n v="2020"/>
    <x v="1"/>
    <m/>
    <x v="1"/>
    <m/>
    <m/>
    <m/>
    <m/>
    <m/>
    <m/>
    <s v="80999002            "/>
    <x v="1"/>
    <m/>
    <m/>
    <m/>
    <m/>
    <m/>
    <m/>
    <m/>
    <m/>
    <n v="7037479.3033174518"/>
    <x v="11"/>
    <s v="Costos"/>
  </r>
  <r>
    <n v="2020"/>
    <x v="1"/>
    <m/>
    <x v="1"/>
    <m/>
    <m/>
    <m/>
    <m/>
    <m/>
    <m/>
    <s v="80999003            "/>
    <x v="0"/>
    <m/>
    <m/>
    <m/>
    <m/>
    <m/>
    <m/>
    <m/>
    <m/>
    <n v="3332263.9703485058"/>
    <x v="11"/>
    <s v="Costos"/>
  </r>
  <r>
    <n v="2020"/>
    <x v="1"/>
    <m/>
    <x v="1"/>
    <m/>
    <m/>
    <m/>
    <m/>
    <m/>
    <m/>
    <s v="80999004            "/>
    <x v="3"/>
    <m/>
    <m/>
    <m/>
    <m/>
    <m/>
    <m/>
    <m/>
    <m/>
    <n v="0"/>
    <x v="11"/>
    <s v="Costos"/>
  </r>
  <r>
    <n v="2020"/>
    <x v="1"/>
    <m/>
    <x v="1"/>
    <m/>
    <m/>
    <m/>
    <m/>
    <m/>
    <m/>
    <s v="80999005            "/>
    <x v="2"/>
    <m/>
    <m/>
    <m/>
    <m/>
    <m/>
    <m/>
    <m/>
    <m/>
    <n v="2152208.7600977859"/>
    <x v="11"/>
    <s v="Costos"/>
  </r>
  <r>
    <n v="2020"/>
    <x v="1"/>
    <m/>
    <x v="1"/>
    <m/>
    <m/>
    <m/>
    <m/>
    <m/>
    <m/>
    <s v="80999006            "/>
    <x v="5"/>
    <m/>
    <m/>
    <m/>
    <m/>
    <m/>
    <m/>
    <m/>
    <m/>
    <n v="0"/>
    <x v="11"/>
    <s v="Costos"/>
  </r>
  <r>
    <n v="2020"/>
    <x v="1"/>
    <m/>
    <x v="1"/>
    <m/>
    <m/>
    <m/>
    <m/>
    <m/>
    <m/>
    <s v="80999008            "/>
    <x v="4"/>
    <m/>
    <m/>
    <m/>
    <m/>
    <m/>
    <m/>
    <m/>
    <m/>
    <n v="0"/>
    <x v="11"/>
    <s v="Costos"/>
  </r>
  <r>
    <n v="2020"/>
    <x v="2"/>
    <m/>
    <x v="1"/>
    <m/>
    <m/>
    <m/>
    <m/>
    <m/>
    <m/>
    <s v="80999002            "/>
    <x v="1"/>
    <m/>
    <m/>
    <m/>
    <m/>
    <m/>
    <m/>
    <m/>
    <m/>
    <n v="7037479.3033174518"/>
    <x v="11"/>
    <s v="Costos"/>
  </r>
  <r>
    <n v="2020"/>
    <x v="2"/>
    <m/>
    <x v="1"/>
    <m/>
    <m/>
    <m/>
    <m/>
    <m/>
    <m/>
    <s v="80999003            "/>
    <x v="0"/>
    <m/>
    <m/>
    <m/>
    <m/>
    <m/>
    <m/>
    <m/>
    <m/>
    <n v="3332263.9703485058"/>
    <x v="11"/>
    <s v="Costos"/>
  </r>
  <r>
    <n v="2020"/>
    <x v="2"/>
    <m/>
    <x v="1"/>
    <m/>
    <m/>
    <m/>
    <m/>
    <m/>
    <m/>
    <s v="80999004            "/>
    <x v="3"/>
    <m/>
    <m/>
    <m/>
    <m/>
    <m/>
    <m/>
    <m/>
    <m/>
    <n v="0"/>
    <x v="11"/>
    <s v="Costos"/>
  </r>
  <r>
    <n v="2020"/>
    <x v="2"/>
    <m/>
    <x v="1"/>
    <m/>
    <m/>
    <m/>
    <m/>
    <m/>
    <m/>
    <s v="80999005            "/>
    <x v="2"/>
    <m/>
    <m/>
    <m/>
    <m/>
    <m/>
    <m/>
    <m/>
    <m/>
    <n v="2152208.7600977859"/>
    <x v="11"/>
    <s v="Costos"/>
  </r>
  <r>
    <n v="2020"/>
    <x v="2"/>
    <m/>
    <x v="1"/>
    <m/>
    <m/>
    <m/>
    <m/>
    <m/>
    <m/>
    <s v="80999006            "/>
    <x v="5"/>
    <m/>
    <m/>
    <m/>
    <m/>
    <m/>
    <m/>
    <m/>
    <m/>
    <n v="0"/>
    <x v="11"/>
    <s v="Costos"/>
  </r>
  <r>
    <n v="2020"/>
    <x v="2"/>
    <m/>
    <x v="1"/>
    <m/>
    <m/>
    <m/>
    <m/>
    <m/>
    <m/>
    <s v="80999008            "/>
    <x v="4"/>
    <m/>
    <m/>
    <m/>
    <m/>
    <m/>
    <m/>
    <m/>
    <m/>
    <n v="0"/>
    <x v="11"/>
    <s v="Costos"/>
  </r>
  <r>
    <n v="2020"/>
    <x v="3"/>
    <m/>
    <x v="1"/>
    <m/>
    <m/>
    <m/>
    <m/>
    <m/>
    <m/>
    <s v="80999002            "/>
    <x v="1"/>
    <m/>
    <m/>
    <m/>
    <m/>
    <m/>
    <m/>
    <m/>
    <m/>
    <n v="7037479.3033174518"/>
    <x v="11"/>
    <s v="Costos"/>
  </r>
  <r>
    <n v="2020"/>
    <x v="3"/>
    <m/>
    <x v="1"/>
    <m/>
    <m/>
    <m/>
    <m/>
    <m/>
    <m/>
    <s v="80999003            "/>
    <x v="0"/>
    <m/>
    <m/>
    <m/>
    <m/>
    <m/>
    <m/>
    <m/>
    <m/>
    <n v="3332263.9703485058"/>
    <x v="11"/>
    <s v="Costos"/>
  </r>
  <r>
    <n v="2020"/>
    <x v="3"/>
    <m/>
    <x v="1"/>
    <m/>
    <m/>
    <m/>
    <m/>
    <m/>
    <m/>
    <s v="80999004            "/>
    <x v="3"/>
    <m/>
    <m/>
    <m/>
    <m/>
    <m/>
    <m/>
    <m/>
    <m/>
    <n v="0"/>
    <x v="11"/>
    <s v="Costos"/>
  </r>
  <r>
    <n v="2020"/>
    <x v="3"/>
    <m/>
    <x v="1"/>
    <m/>
    <m/>
    <m/>
    <m/>
    <m/>
    <m/>
    <s v="80999005            "/>
    <x v="2"/>
    <m/>
    <m/>
    <m/>
    <m/>
    <m/>
    <m/>
    <m/>
    <m/>
    <n v="2152208.7600977859"/>
    <x v="11"/>
    <s v="Costos"/>
  </r>
  <r>
    <n v="2020"/>
    <x v="3"/>
    <m/>
    <x v="1"/>
    <m/>
    <m/>
    <m/>
    <m/>
    <m/>
    <m/>
    <s v="80999006            "/>
    <x v="5"/>
    <m/>
    <m/>
    <m/>
    <m/>
    <m/>
    <m/>
    <m/>
    <m/>
    <n v="0"/>
    <x v="11"/>
    <s v="Costos"/>
  </r>
  <r>
    <n v="2020"/>
    <x v="3"/>
    <m/>
    <x v="1"/>
    <m/>
    <m/>
    <m/>
    <m/>
    <m/>
    <m/>
    <s v="80999008            "/>
    <x v="4"/>
    <m/>
    <m/>
    <m/>
    <m/>
    <m/>
    <m/>
    <m/>
    <m/>
    <n v="0"/>
    <x v="11"/>
    <s v="Costos"/>
  </r>
  <r>
    <n v="2020"/>
    <x v="4"/>
    <m/>
    <x v="1"/>
    <m/>
    <m/>
    <m/>
    <m/>
    <m/>
    <m/>
    <s v="80999002            "/>
    <x v="1"/>
    <m/>
    <m/>
    <m/>
    <m/>
    <m/>
    <m/>
    <m/>
    <m/>
    <n v="7037479.3033174518"/>
    <x v="11"/>
    <s v="Costos"/>
  </r>
  <r>
    <n v="2020"/>
    <x v="4"/>
    <m/>
    <x v="1"/>
    <m/>
    <m/>
    <m/>
    <m/>
    <m/>
    <m/>
    <s v="80999003            "/>
    <x v="0"/>
    <m/>
    <m/>
    <m/>
    <m/>
    <m/>
    <m/>
    <m/>
    <m/>
    <n v="3332263.9703485058"/>
    <x v="11"/>
    <s v="Costos"/>
  </r>
  <r>
    <n v="2020"/>
    <x v="4"/>
    <m/>
    <x v="1"/>
    <m/>
    <m/>
    <m/>
    <m/>
    <m/>
    <m/>
    <s v="80999004            "/>
    <x v="3"/>
    <m/>
    <m/>
    <m/>
    <m/>
    <m/>
    <m/>
    <m/>
    <m/>
    <n v="0"/>
    <x v="11"/>
    <s v="Costos"/>
  </r>
  <r>
    <n v="2020"/>
    <x v="4"/>
    <m/>
    <x v="1"/>
    <m/>
    <m/>
    <m/>
    <m/>
    <m/>
    <m/>
    <s v="80999005            "/>
    <x v="2"/>
    <m/>
    <m/>
    <m/>
    <m/>
    <m/>
    <m/>
    <m/>
    <m/>
    <n v="2152208.7600977859"/>
    <x v="11"/>
    <s v="Costos"/>
  </r>
  <r>
    <n v="2020"/>
    <x v="4"/>
    <m/>
    <x v="1"/>
    <m/>
    <m/>
    <m/>
    <m/>
    <m/>
    <m/>
    <s v="80999006            "/>
    <x v="5"/>
    <m/>
    <m/>
    <m/>
    <m/>
    <m/>
    <m/>
    <m/>
    <m/>
    <n v="0"/>
    <x v="11"/>
    <s v="Costos"/>
  </r>
  <r>
    <n v="2020"/>
    <x v="4"/>
    <m/>
    <x v="1"/>
    <m/>
    <m/>
    <m/>
    <m/>
    <m/>
    <m/>
    <s v="80999008            "/>
    <x v="4"/>
    <m/>
    <m/>
    <m/>
    <m/>
    <m/>
    <m/>
    <m/>
    <m/>
    <n v="0"/>
    <x v="11"/>
    <s v="Costos"/>
  </r>
  <r>
    <n v="2020"/>
    <x v="5"/>
    <m/>
    <x v="1"/>
    <m/>
    <m/>
    <m/>
    <m/>
    <m/>
    <m/>
    <s v="80999002            "/>
    <x v="1"/>
    <m/>
    <m/>
    <m/>
    <m/>
    <m/>
    <m/>
    <m/>
    <m/>
    <n v="7037479.3033174518"/>
    <x v="11"/>
    <s v="Costos"/>
  </r>
  <r>
    <n v="2020"/>
    <x v="5"/>
    <m/>
    <x v="1"/>
    <m/>
    <m/>
    <m/>
    <m/>
    <m/>
    <m/>
    <s v="80999003            "/>
    <x v="0"/>
    <m/>
    <m/>
    <m/>
    <m/>
    <m/>
    <m/>
    <m/>
    <m/>
    <n v="3332263.9703485058"/>
    <x v="11"/>
    <s v="Costos"/>
  </r>
  <r>
    <n v="2020"/>
    <x v="5"/>
    <m/>
    <x v="1"/>
    <m/>
    <m/>
    <m/>
    <m/>
    <m/>
    <m/>
    <s v="80999004            "/>
    <x v="3"/>
    <m/>
    <m/>
    <m/>
    <m/>
    <m/>
    <m/>
    <m/>
    <m/>
    <n v="0"/>
    <x v="11"/>
    <s v="Costos"/>
  </r>
  <r>
    <n v="2020"/>
    <x v="5"/>
    <m/>
    <x v="1"/>
    <m/>
    <m/>
    <m/>
    <m/>
    <m/>
    <m/>
    <s v="80999005            "/>
    <x v="2"/>
    <m/>
    <m/>
    <m/>
    <m/>
    <m/>
    <m/>
    <m/>
    <m/>
    <n v="2152208.7600977859"/>
    <x v="11"/>
    <s v="Costos"/>
  </r>
  <r>
    <n v="2020"/>
    <x v="5"/>
    <m/>
    <x v="1"/>
    <m/>
    <m/>
    <m/>
    <m/>
    <m/>
    <m/>
    <s v="80999006            "/>
    <x v="5"/>
    <m/>
    <m/>
    <m/>
    <m/>
    <m/>
    <m/>
    <m/>
    <m/>
    <n v="0"/>
    <x v="11"/>
    <s v="Costos"/>
  </r>
  <r>
    <n v="2020"/>
    <x v="5"/>
    <m/>
    <x v="1"/>
    <m/>
    <m/>
    <m/>
    <m/>
    <m/>
    <m/>
    <s v="80999008            "/>
    <x v="4"/>
    <m/>
    <m/>
    <m/>
    <m/>
    <m/>
    <m/>
    <m/>
    <m/>
    <n v="0"/>
    <x v="11"/>
    <s v="Costos"/>
  </r>
  <r>
    <n v="2020"/>
    <x v="6"/>
    <m/>
    <x v="1"/>
    <m/>
    <m/>
    <m/>
    <m/>
    <m/>
    <m/>
    <s v="80999002            "/>
    <x v="1"/>
    <m/>
    <m/>
    <m/>
    <m/>
    <m/>
    <m/>
    <m/>
    <m/>
    <n v="7037479.3033174518"/>
    <x v="11"/>
    <s v="Costos"/>
  </r>
  <r>
    <n v="2020"/>
    <x v="6"/>
    <m/>
    <x v="1"/>
    <m/>
    <m/>
    <m/>
    <m/>
    <m/>
    <m/>
    <s v="80999003            "/>
    <x v="0"/>
    <m/>
    <m/>
    <m/>
    <m/>
    <m/>
    <m/>
    <m/>
    <m/>
    <n v="3332263.9703485058"/>
    <x v="11"/>
    <s v="Costos"/>
  </r>
  <r>
    <n v="2020"/>
    <x v="6"/>
    <m/>
    <x v="1"/>
    <m/>
    <m/>
    <m/>
    <m/>
    <m/>
    <m/>
    <s v="80999004            "/>
    <x v="3"/>
    <m/>
    <m/>
    <m/>
    <m/>
    <m/>
    <m/>
    <m/>
    <m/>
    <n v="0"/>
    <x v="11"/>
    <s v="Costos"/>
  </r>
  <r>
    <n v="2020"/>
    <x v="6"/>
    <m/>
    <x v="1"/>
    <m/>
    <m/>
    <m/>
    <m/>
    <m/>
    <m/>
    <s v="80999005            "/>
    <x v="2"/>
    <m/>
    <m/>
    <m/>
    <m/>
    <m/>
    <m/>
    <m/>
    <m/>
    <n v="2152208.7600977859"/>
    <x v="11"/>
    <s v="Costos"/>
  </r>
  <r>
    <n v="2020"/>
    <x v="6"/>
    <m/>
    <x v="1"/>
    <m/>
    <m/>
    <m/>
    <m/>
    <m/>
    <m/>
    <s v="80999006            "/>
    <x v="5"/>
    <m/>
    <m/>
    <m/>
    <m/>
    <m/>
    <m/>
    <m/>
    <m/>
    <n v="0"/>
    <x v="11"/>
    <s v="Costos"/>
  </r>
  <r>
    <n v="2020"/>
    <x v="6"/>
    <m/>
    <x v="1"/>
    <m/>
    <m/>
    <m/>
    <m/>
    <m/>
    <m/>
    <s v="80999008            "/>
    <x v="4"/>
    <m/>
    <m/>
    <m/>
    <m/>
    <m/>
    <m/>
    <m/>
    <m/>
    <n v="0"/>
    <x v="11"/>
    <s v="Costos"/>
  </r>
  <r>
    <n v="2020"/>
    <x v="10"/>
    <m/>
    <x v="1"/>
    <m/>
    <m/>
    <m/>
    <m/>
    <m/>
    <m/>
    <s v="80999002            "/>
    <x v="1"/>
    <m/>
    <m/>
    <m/>
    <m/>
    <m/>
    <m/>
    <m/>
    <m/>
    <n v="7037479.3033174518"/>
    <x v="11"/>
    <s v="Costos"/>
  </r>
  <r>
    <n v="2020"/>
    <x v="10"/>
    <m/>
    <x v="1"/>
    <m/>
    <m/>
    <m/>
    <m/>
    <m/>
    <m/>
    <s v="80999003            "/>
    <x v="0"/>
    <m/>
    <m/>
    <m/>
    <m/>
    <m/>
    <m/>
    <m/>
    <m/>
    <n v="3332263.9703485058"/>
    <x v="11"/>
    <s v="Costos"/>
  </r>
  <r>
    <n v="2020"/>
    <x v="10"/>
    <m/>
    <x v="1"/>
    <m/>
    <m/>
    <m/>
    <m/>
    <m/>
    <m/>
    <s v="80999004            "/>
    <x v="3"/>
    <m/>
    <m/>
    <m/>
    <m/>
    <m/>
    <m/>
    <m/>
    <m/>
    <n v="0"/>
    <x v="11"/>
    <s v="Costos"/>
  </r>
  <r>
    <n v="2020"/>
    <x v="10"/>
    <m/>
    <x v="1"/>
    <m/>
    <m/>
    <m/>
    <m/>
    <m/>
    <m/>
    <s v="80999005            "/>
    <x v="2"/>
    <m/>
    <m/>
    <m/>
    <m/>
    <m/>
    <m/>
    <m/>
    <m/>
    <n v="2152208.7600977859"/>
    <x v="11"/>
    <s v="Costos"/>
  </r>
  <r>
    <n v="2020"/>
    <x v="10"/>
    <m/>
    <x v="1"/>
    <m/>
    <m/>
    <m/>
    <m/>
    <m/>
    <m/>
    <s v="80999006            "/>
    <x v="5"/>
    <m/>
    <m/>
    <m/>
    <m/>
    <m/>
    <m/>
    <m/>
    <m/>
    <n v="0"/>
    <x v="11"/>
    <s v="Costos"/>
  </r>
  <r>
    <n v="2020"/>
    <x v="10"/>
    <m/>
    <x v="1"/>
    <m/>
    <m/>
    <m/>
    <m/>
    <m/>
    <m/>
    <s v="80999008            "/>
    <x v="4"/>
    <m/>
    <m/>
    <m/>
    <m/>
    <m/>
    <m/>
    <m/>
    <m/>
    <n v="0"/>
    <x v="11"/>
    <s v="Costos"/>
  </r>
  <r>
    <n v="2020"/>
    <x v="7"/>
    <m/>
    <x v="1"/>
    <m/>
    <m/>
    <m/>
    <m/>
    <m/>
    <m/>
    <s v="80999002            "/>
    <x v="1"/>
    <m/>
    <m/>
    <m/>
    <m/>
    <m/>
    <m/>
    <m/>
    <m/>
    <n v="7037479.3033174518"/>
    <x v="11"/>
    <s v="Costos"/>
  </r>
  <r>
    <n v="2020"/>
    <x v="7"/>
    <m/>
    <x v="1"/>
    <m/>
    <m/>
    <m/>
    <m/>
    <m/>
    <m/>
    <s v="80999003            "/>
    <x v="0"/>
    <m/>
    <m/>
    <m/>
    <m/>
    <m/>
    <m/>
    <m/>
    <m/>
    <n v="3332263.9703485058"/>
    <x v="11"/>
    <s v="Costos"/>
  </r>
  <r>
    <n v="2020"/>
    <x v="7"/>
    <m/>
    <x v="1"/>
    <m/>
    <m/>
    <m/>
    <m/>
    <m/>
    <m/>
    <s v="80999004            "/>
    <x v="3"/>
    <m/>
    <m/>
    <m/>
    <m/>
    <m/>
    <m/>
    <m/>
    <m/>
    <n v="0"/>
    <x v="11"/>
    <s v="Costos"/>
  </r>
  <r>
    <n v="2020"/>
    <x v="7"/>
    <m/>
    <x v="1"/>
    <m/>
    <m/>
    <m/>
    <m/>
    <m/>
    <m/>
    <s v="80999005            "/>
    <x v="2"/>
    <m/>
    <m/>
    <m/>
    <m/>
    <m/>
    <m/>
    <m/>
    <m/>
    <n v="2152208.7600977859"/>
    <x v="11"/>
    <s v="Costos"/>
  </r>
  <r>
    <n v="2020"/>
    <x v="7"/>
    <m/>
    <x v="1"/>
    <m/>
    <m/>
    <m/>
    <m/>
    <m/>
    <m/>
    <s v="80999006            "/>
    <x v="5"/>
    <m/>
    <m/>
    <m/>
    <m/>
    <m/>
    <m/>
    <m/>
    <m/>
    <n v="0"/>
    <x v="11"/>
    <s v="Costos"/>
  </r>
  <r>
    <n v="2020"/>
    <x v="7"/>
    <m/>
    <x v="1"/>
    <m/>
    <m/>
    <m/>
    <m/>
    <m/>
    <m/>
    <s v="80999008            "/>
    <x v="4"/>
    <m/>
    <m/>
    <m/>
    <m/>
    <m/>
    <m/>
    <m/>
    <m/>
    <n v="0"/>
    <x v="11"/>
    <s v="Costos"/>
  </r>
  <r>
    <n v="2020"/>
    <x v="11"/>
    <m/>
    <x v="1"/>
    <m/>
    <m/>
    <m/>
    <m/>
    <m/>
    <m/>
    <s v="80999002            "/>
    <x v="1"/>
    <m/>
    <m/>
    <m/>
    <m/>
    <m/>
    <m/>
    <m/>
    <m/>
    <n v="7037479.3033174518"/>
    <x v="11"/>
    <s v="Costos"/>
  </r>
  <r>
    <n v="2020"/>
    <x v="11"/>
    <m/>
    <x v="1"/>
    <m/>
    <m/>
    <m/>
    <m/>
    <m/>
    <m/>
    <s v="80999003            "/>
    <x v="0"/>
    <m/>
    <m/>
    <m/>
    <m/>
    <m/>
    <m/>
    <m/>
    <m/>
    <n v="3332263.9703485058"/>
    <x v="11"/>
    <s v="Costos"/>
  </r>
  <r>
    <n v="2020"/>
    <x v="11"/>
    <m/>
    <x v="1"/>
    <m/>
    <m/>
    <m/>
    <m/>
    <m/>
    <m/>
    <s v="80999004            "/>
    <x v="3"/>
    <m/>
    <m/>
    <m/>
    <m/>
    <m/>
    <m/>
    <m/>
    <m/>
    <n v="0"/>
    <x v="11"/>
    <s v="Costos"/>
  </r>
  <r>
    <n v="2020"/>
    <x v="11"/>
    <m/>
    <x v="1"/>
    <m/>
    <m/>
    <m/>
    <m/>
    <m/>
    <m/>
    <s v="80999005            "/>
    <x v="2"/>
    <m/>
    <m/>
    <m/>
    <m/>
    <m/>
    <m/>
    <m/>
    <m/>
    <n v="2152208.7600977859"/>
    <x v="11"/>
    <s v="Costos"/>
  </r>
  <r>
    <n v="2020"/>
    <x v="11"/>
    <m/>
    <x v="1"/>
    <m/>
    <m/>
    <m/>
    <m/>
    <m/>
    <m/>
    <s v="80999006            "/>
    <x v="5"/>
    <m/>
    <m/>
    <m/>
    <m/>
    <m/>
    <m/>
    <m/>
    <m/>
    <n v="0"/>
    <x v="11"/>
    <s v="Costos"/>
  </r>
  <r>
    <n v="2020"/>
    <x v="11"/>
    <m/>
    <x v="1"/>
    <m/>
    <m/>
    <m/>
    <m/>
    <m/>
    <m/>
    <s v="80999008            "/>
    <x v="4"/>
    <m/>
    <m/>
    <m/>
    <m/>
    <m/>
    <m/>
    <m/>
    <m/>
    <n v="0"/>
    <x v="11"/>
    <s v="Costos"/>
  </r>
  <r>
    <n v="2020"/>
    <x v="8"/>
    <m/>
    <x v="1"/>
    <m/>
    <m/>
    <m/>
    <m/>
    <m/>
    <m/>
    <s v="80999002            "/>
    <x v="1"/>
    <m/>
    <m/>
    <m/>
    <m/>
    <m/>
    <m/>
    <m/>
    <m/>
    <n v="7037479.3033174518"/>
    <x v="11"/>
    <s v="Costos"/>
  </r>
  <r>
    <n v="2020"/>
    <x v="8"/>
    <m/>
    <x v="1"/>
    <m/>
    <m/>
    <m/>
    <m/>
    <m/>
    <m/>
    <s v="80999003            "/>
    <x v="0"/>
    <m/>
    <m/>
    <m/>
    <m/>
    <m/>
    <m/>
    <m/>
    <m/>
    <n v="3332263.9703485058"/>
    <x v="11"/>
    <s v="Costos"/>
  </r>
  <r>
    <n v="2020"/>
    <x v="8"/>
    <m/>
    <x v="1"/>
    <m/>
    <m/>
    <m/>
    <m/>
    <m/>
    <m/>
    <s v="80999004            "/>
    <x v="3"/>
    <m/>
    <m/>
    <m/>
    <m/>
    <m/>
    <m/>
    <m/>
    <m/>
    <n v="0"/>
    <x v="11"/>
    <s v="Costos"/>
  </r>
  <r>
    <n v="2020"/>
    <x v="8"/>
    <m/>
    <x v="1"/>
    <m/>
    <m/>
    <m/>
    <m/>
    <m/>
    <m/>
    <s v="80999005            "/>
    <x v="2"/>
    <m/>
    <m/>
    <m/>
    <m/>
    <m/>
    <m/>
    <m/>
    <m/>
    <n v="2152208.7600977859"/>
    <x v="11"/>
    <s v="Costos"/>
  </r>
  <r>
    <n v="2020"/>
    <x v="8"/>
    <m/>
    <x v="1"/>
    <m/>
    <m/>
    <m/>
    <m/>
    <m/>
    <m/>
    <s v="80999006            "/>
    <x v="5"/>
    <m/>
    <m/>
    <m/>
    <m/>
    <m/>
    <m/>
    <m/>
    <m/>
    <n v="0"/>
    <x v="11"/>
    <s v="Costos"/>
  </r>
  <r>
    <n v="2020"/>
    <x v="8"/>
    <m/>
    <x v="1"/>
    <m/>
    <m/>
    <m/>
    <m/>
    <m/>
    <m/>
    <s v="80999008            "/>
    <x v="4"/>
    <m/>
    <m/>
    <m/>
    <m/>
    <m/>
    <m/>
    <m/>
    <m/>
    <n v="0"/>
    <x v="11"/>
    <s v="Costos"/>
  </r>
  <r>
    <n v="2020"/>
    <x v="9"/>
    <m/>
    <x v="1"/>
    <m/>
    <m/>
    <m/>
    <m/>
    <m/>
    <m/>
    <s v="80999002            "/>
    <x v="1"/>
    <m/>
    <m/>
    <m/>
    <m/>
    <m/>
    <m/>
    <m/>
    <m/>
    <n v="7037479.3033174518"/>
    <x v="11"/>
    <s v="Costos"/>
  </r>
  <r>
    <n v="2020"/>
    <x v="9"/>
    <m/>
    <x v="1"/>
    <m/>
    <m/>
    <m/>
    <m/>
    <m/>
    <m/>
    <s v="80999003            "/>
    <x v="0"/>
    <m/>
    <m/>
    <m/>
    <m/>
    <m/>
    <m/>
    <m/>
    <m/>
    <n v="3332263.9703485058"/>
    <x v="11"/>
    <s v="Costos"/>
  </r>
  <r>
    <n v="2020"/>
    <x v="9"/>
    <m/>
    <x v="1"/>
    <m/>
    <m/>
    <m/>
    <m/>
    <m/>
    <m/>
    <s v="80999004            "/>
    <x v="3"/>
    <m/>
    <m/>
    <m/>
    <m/>
    <m/>
    <m/>
    <m/>
    <m/>
    <n v="0"/>
    <x v="11"/>
    <s v="Costos"/>
  </r>
  <r>
    <n v="2020"/>
    <x v="9"/>
    <m/>
    <x v="1"/>
    <m/>
    <m/>
    <m/>
    <m/>
    <m/>
    <m/>
    <s v="80999005            "/>
    <x v="2"/>
    <m/>
    <m/>
    <m/>
    <m/>
    <m/>
    <m/>
    <m/>
    <m/>
    <n v="2152208.7600977859"/>
    <x v="11"/>
    <s v="Costos"/>
  </r>
  <r>
    <n v="2020"/>
    <x v="9"/>
    <m/>
    <x v="1"/>
    <m/>
    <m/>
    <m/>
    <m/>
    <m/>
    <m/>
    <s v="80999006            "/>
    <x v="5"/>
    <m/>
    <m/>
    <m/>
    <m/>
    <m/>
    <m/>
    <m/>
    <m/>
    <n v="0"/>
    <x v="11"/>
    <s v="Costos"/>
  </r>
  <r>
    <n v="2020"/>
    <x v="9"/>
    <m/>
    <x v="1"/>
    <m/>
    <m/>
    <m/>
    <m/>
    <m/>
    <m/>
    <s v="80999008            "/>
    <x v="4"/>
    <m/>
    <m/>
    <m/>
    <m/>
    <m/>
    <m/>
    <m/>
    <m/>
    <n v="0"/>
    <x v="11"/>
    <s v="Costos"/>
  </r>
  <r>
    <n v="2020"/>
    <x v="0"/>
    <m/>
    <x v="1"/>
    <m/>
    <m/>
    <m/>
    <m/>
    <m/>
    <m/>
    <s v="80999002            "/>
    <x v="1"/>
    <m/>
    <m/>
    <m/>
    <m/>
    <m/>
    <m/>
    <m/>
    <m/>
    <n v="0"/>
    <x v="15"/>
    <s v="Costos"/>
  </r>
  <r>
    <n v="2020"/>
    <x v="0"/>
    <m/>
    <x v="1"/>
    <m/>
    <m/>
    <m/>
    <m/>
    <m/>
    <m/>
    <s v="80999003            "/>
    <x v="0"/>
    <m/>
    <m/>
    <m/>
    <m/>
    <m/>
    <m/>
    <m/>
    <m/>
    <n v="0"/>
    <x v="15"/>
    <s v="Costos"/>
  </r>
  <r>
    <n v="2020"/>
    <x v="0"/>
    <m/>
    <x v="1"/>
    <m/>
    <m/>
    <m/>
    <m/>
    <m/>
    <m/>
    <s v="80999004            "/>
    <x v="3"/>
    <m/>
    <m/>
    <m/>
    <m/>
    <m/>
    <m/>
    <m/>
    <m/>
    <n v="0"/>
    <x v="15"/>
    <s v="Costos"/>
  </r>
  <r>
    <n v="2020"/>
    <x v="0"/>
    <m/>
    <x v="1"/>
    <m/>
    <m/>
    <m/>
    <m/>
    <m/>
    <m/>
    <s v="80999005            "/>
    <x v="2"/>
    <m/>
    <m/>
    <m/>
    <m/>
    <m/>
    <m/>
    <m/>
    <m/>
    <n v="0"/>
    <x v="15"/>
    <s v="Costos"/>
  </r>
  <r>
    <n v="2020"/>
    <x v="0"/>
    <m/>
    <x v="1"/>
    <m/>
    <m/>
    <m/>
    <m/>
    <m/>
    <m/>
    <s v="80999006            "/>
    <x v="5"/>
    <m/>
    <m/>
    <m/>
    <m/>
    <m/>
    <m/>
    <m/>
    <m/>
    <n v="0"/>
    <x v="15"/>
    <s v="Costos"/>
  </r>
  <r>
    <n v="2020"/>
    <x v="0"/>
    <m/>
    <x v="1"/>
    <m/>
    <m/>
    <m/>
    <m/>
    <m/>
    <m/>
    <s v="80999008            "/>
    <x v="4"/>
    <m/>
    <m/>
    <m/>
    <m/>
    <m/>
    <m/>
    <m/>
    <m/>
    <n v="0"/>
    <x v="15"/>
    <s v="Costos"/>
  </r>
  <r>
    <n v="2020"/>
    <x v="1"/>
    <m/>
    <x v="1"/>
    <m/>
    <m/>
    <m/>
    <m/>
    <m/>
    <m/>
    <s v="80999002            "/>
    <x v="1"/>
    <m/>
    <m/>
    <m/>
    <m/>
    <m/>
    <m/>
    <m/>
    <m/>
    <n v="0"/>
    <x v="15"/>
    <s v="Costos"/>
  </r>
  <r>
    <n v="2020"/>
    <x v="1"/>
    <m/>
    <x v="1"/>
    <m/>
    <m/>
    <m/>
    <m/>
    <m/>
    <m/>
    <s v="80999003            "/>
    <x v="0"/>
    <m/>
    <m/>
    <m/>
    <m/>
    <m/>
    <m/>
    <m/>
    <m/>
    <n v="0"/>
    <x v="15"/>
    <s v="Costos"/>
  </r>
  <r>
    <n v="2020"/>
    <x v="1"/>
    <m/>
    <x v="1"/>
    <m/>
    <m/>
    <m/>
    <m/>
    <m/>
    <m/>
    <s v="80999004            "/>
    <x v="3"/>
    <m/>
    <m/>
    <m/>
    <m/>
    <m/>
    <m/>
    <m/>
    <m/>
    <n v="0"/>
    <x v="15"/>
    <s v="Costos"/>
  </r>
  <r>
    <n v="2020"/>
    <x v="1"/>
    <m/>
    <x v="1"/>
    <m/>
    <m/>
    <m/>
    <m/>
    <m/>
    <m/>
    <s v="80999005            "/>
    <x v="2"/>
    <m/>
    <m/>
    <m/>
    <m/>
    <m/>
    <m/>
    <m/>
    <m/>
    <n v="0"/>
    <x v="15"/>
    <s v="Costos"/>
  </r>
  <r>
    <n v="2020"/>
    <x v="1"/>
    <m/>
    <x v="1"/>
    <m/>
    <m/>
    <m/>
    <m/>
    <m/>
    <m/>
    <s v="80999006            "/>
    <x v="5"/>
    <m/>
    <m/>
    <m/>
    <m/>
    <m/>
    <m/>
    <m/>
    <m/>
    <n v="0"/>
    <x v="15"/>
    <s v="Costos"/>
  </r>
  <r>
    <n v="2020"/>
    <x v="1"/>
    <m/>
    <x v="1"/>
    <m/>
    <m/>
    <m/>
    <m/>
    <m/>
    <m/>
    <s v="80999008            "/>
    <x v="4"/>
    <m/>
    <m/>
    <m/>
    <m/>
    <m/>
    <m/>
    <m/>
    <m/>
    <n v="0"/>
    <x v="15"/>
    <s v="Costos"/>
  </r>
  <r>
    <n v="2020"/>
    <x v="2"/>
    <m/>
    <x v="1"/>
    <m/>
    <m/>
    <m/>
    <m/>
    <m/>
    <m/>
    <s v="80999002            "/>
    <x v="1"/>
    <m/>
    <m/>
    <m/>
    <m/>
    <m/>
    <m/>
    <m/>
    <m/>
    <n v="0"/>
    <x v="15"/>
    <s v="Costos"/>
  </r>
  <r>
    <n v="2020"/>
    <x v="2"/>
    <m/>
    <x v="1"/>
    <m/>
    <m/>
    <m/>
    <m/>
    <m/>
    <m/>
    <s v="80999003            "/>
    <x v="0"/>
    <m/>
    <m/>
    <m/>
    <m/>
    <m/>
    <m/>
    <m/>
    <m/>
    <n v="0"/>
    <x v="15"/>
    <s v="Costos"/>
  </r>
  <r>
    <n v="2020"/>
    <x v="2"/>
    <m/>
    <x v="1"/>
    <m/>
    <m/>
    <m/>
    <m/>
    <m/>
    <m/>
    <s v="80999004            "/>
    <x v="3"/>
    <m/>
    <m/>
    <m/>
    <m/>
    <m/>
    <m/>
    <m/>
    <m/>
    <n v="0"/>
    <x v="15"/>
    <s v="Costos"/>
  </r>
  <r>
    <n v="2020"/>
    <x v="2"/>
    <m/>
    <x v="1"/>
    <m/>
    <m/>
    <m/>
    <m/>
    <m/>
    <m/>
    <s v="80999005            "/>
    <x v="2"/>
    <m/>
    <m/>
    <m/>
    <m/>
    <m/>
    <m/>
    <m/>
    <m/>
    <n v="4000000"/>
    <x v="15"/>
    <s v="Costos"/>
  </r>
  <r>
    <n v="2020"/>
    <x v="2"/>
    <m/>
    <x v="1"/>
    <m/>
    <m/>
    <m/>
    <m/>
    <m/>
    <m/>
    <s v="80999006            "/>
    <x v="5"/>
    <m/>
    <m/>
    <m/>
    <m/>
    <m/>
    <m/>
    <m/>
    <m/>
    <n v="0"/>
    <x v="15"/>
    <s v="Costos"/>
  </r>
  <r>
    <n v="2020"/>
    <x v="2"/>
    <m/>
    <x v="1"/>
    <m/>
    <m/>
    <m/>
    <m/>
    <m/>
    <m/>
    <s v="80999008            "/>
    <x v="4"/>
    <m/>
    <m/>
    <m/>
    <m/>
    <m/>
    <m/>
    <m/>
    <m/>
    <n v="0"/>
    <x v="15"/>
    <s v="Costos"/>
  </r>
  <r>
    <n v="2020"/>
    <x v="3"/>
    <m/>
    <x v="1"/>
    <m/>
    <m/>
    <m/>
    <m/>
    <m/>
    <m/>
    <s v="80999002            "/>
    <x v="1"/>
    <m/>
    <m/>
    <m/>
    <m/>
    <m/>
    <m/>
    <m/>
    <m/>
    <n v="0"/>
    <x v="15"/>
    <s v="Costos"/>
  </r>
  <r>
    <n v="2020"/>
    <x v="3"/>
    <m/>
    <x v="1"/>
    <m/>
    <m/>
    <m/>
    <m/>
    <m/>
    <m/>
    <s v="80999003            "/>
    <x v="0"/>
    <m/>
    <m/>
    <m/>
    <m/>
    <m/>
    <m/>
    <m/>
    <m/>
    <n v="0"/>
    <x v="15"/>
    <s v="Costos"/>
  </r>
  <r>
    <n v="2020"/>
    <x v="3"/>
    <m/>
    <x v="1"/>
    <m/>
    <m/>
    <m/>
    <m/>
    <m/>
    <m/>
    <s v="80999004            "/>
    <x v="3"/>
    <m/>
    <m/>
    <m/>
    <m/>
    <m/>
    <m/>
    <m/>
    <m/>
    <n v="0"/>
    <x v="15"/>
    <s v="Costos"/>
  </r>
  <r>
    <n v="2020"/>
    <x v="3"/>
    <m/>
    <x v="1"/>
    <m/>
    <m/>
    <m/>
    <m/>
    <m/>
    <m/>
    <s v="80999005            "/>
    <x v="2"/>
    <m/>
    <m/>
    <m/>
    <m/>
    <m/>
    <m/>
    <m/>
    <m/>
    <n v="4000000"/>
    <x v="15"/>
    <s v="Costos"/>
  </r>
  <r>
    <n v="2020"/>
    <x v="3"/>
    <m/>
    <x v="1"/>
    <m/>
    <m/>
    <m/>
    <m/>
    <m/>
    <m/>
    <s v="80999006            "/>
    <x v="5"/>
    <m/>
    <m/>
    <m/>
    <m/>
    <m/>
    <m/>
    <m/>
    <m/>
    <n v="0"/>
    <x v="15"/>
    <s v="Costos"/>
  </r>
  <r>
    <n v="2020"/>
    <x v="3"/>
    <m/>
    <x v="1"/>
    <m/>
    <m/>
    <m/>
    <m/>
    <m/>
    <m/>
    <s v="80999008            "/>
    <x v="4"/>
    <m/>
    <m/>
    <m/>
    <m/>
    <m/>
    <m/>
    <m/>
    <m/>
    <n v="0"/>
    <x v="15"/>
    <s v="Costos"/>
  </r>
  <r>
    <n v="2020"/>
    <x v="4"/>
    <m/>
    <x v="1"/>
    <m/>
    <m/>
    <m/>
    <m/>
    <m/>
    <m/>
    <s v="80999002            "/>
    <x v="1"/>
    <m/>
    <m/>
    <m/>
    <m/>
    <m/>
    <m/>
    <m/>
    <m/>
    <n v="0"/>
    <x v="15"/>
    <s v="Costos"/>
  </r>
  <r>
    <n v="2020"/>
    <x v="4"/>
    <m/>
    <x v="1"/>
    <m/>
    <m/>
    <m/>
    <m/>
    <m/>
    <m/>
    <s v="80999003            "/>
    <x v="0"/>
    <m/>
    <m/>
    <m/>
    <m/>
    <m/>
    <m/>
    <m/>
    <m/>
    <n v="0"/>
    <x v="15"/>
    <s v="Costos"/>
  </r>
  <r>
    <n v="2020"/>
    <x v="4"/>
    <m/>
    <x v="1"/>
    <m/>
    <m/>
    <m/>
    <m/>
    <m/>
    <m/>
    <s v="80999004            "/>
    <x v="3"/>
    <m/>
    <m/>
    <m/>
    <m/>
    <m/>
    <m/>
    <m/>
    <m/>
    <n v="0"/>
    <x v="15"/>
    <s v="Costos"/>
  </r>
  <r>
    <n v="2020"/>
    <x v="4"/>
    <m/>
    <x v="1"/>
    <m/>
    <m/>
    <m/>
    <m/>
    <m/>
    <m/>
    <s v="80999005            "/>
    <x v="2"/>
    <m/>
    <m/>
    <m/>
    <m/>
    <m/>
    <m/>
    <m/>
    <m/>
    <n v="0"/>
    <x v="15"/>
    <s v="Costos"/>
  </r>
  <r>
    <n v="2020"/>
    <x v="4"/>
    <m/>
    <x v="1"/>
    <m/>
    <m/>
    <m/>
    <m/>
    <m/>
    <m/>
    <s v="80999006            "/>
    <x v="5"/>
    <m/>
    <m/>
    <m/>
    <m/>
    <m/>
    <m/>
    <m/>
    <m/>
    <n v="0"/>
    <x v="15"/>
    <s v="Costos"/>
  </r>
  <r>
    <n v="2020"/>
    <x v="4"/>
    <m/>
    <x v="1"/>
    <m/>
    <m/>
    <m/>
    <m/>
    <m/>
    <m/>
    <s v="80999008            "/>
    <x v="4"/>
    <m/>
    <m/>
    <m/>
    <m/>
    <m/>
    <m/>
    <m/>
    <m/>
    <n v="0"/>
    <x v="15"/>
    <s v="Costos"/>
  </r>
  <r>
    <n v="2020"/>
    <x v="5"/>
    <m/>
    <x v="1"/>
    <m/>
    <m/>
    <m/>
    <m/>
    <m/>
    <m/>
    <s v="80999002            "/>
    <x v="1"/>
    <m/>
    <m/>
    <m/>
    <m/>
    <m/>
    <m/>
    <m/>
    <m/>
    <n v="0"/>
    <x v="15"/>
    <s v="Costos"/>
  </r>
  <r>
    <n v="2020"/>
    <x v="5"/>
    <m/>
    <x v="1"/>
    <m/>
    <m/>
    <m/>
    <m/>
    <m/>
    <m/>
    <s v="80999003            "/>
    <x v="0"/>
    <m/>
    <m/>
    <m/>
    <m/>
    <m/>
    <m/>
    <m/>
    <m/>
    <n v="0"/>
    <x v="15"/>
    <s v="Costos"/>
  </r>
  <r>
    <n v="2020"/>
    <x v="5"/>
    <m/>
    <x v="1"/>
    <m/>
    <m/>
    <m/>
    <m/>
    <m/>
    <m/>
    <s v="80999004            "/>
    <x v="3"/>
    <m/>
    <m/>
    <m/>
    <m/>
    <m/>
    <m/>
    <m/>
    <m/>
    <n v="0"/>
    <x v="15"/>
    <s v="Costos"/>
  </r>
  <r>
    <n v="2020"/>
    <x v="5"/>
    <m/>
    <x v="1"/>
    <m/>
    <m/>
    <m/>
    <m/>
    <m/>
    <m/>
    <s v="80999005            "/>
    <x v="2"/>
    <m/>
    <m/>
    <m/>
    <m/>
    <m/>
    <m/>
    <m/>
    <m/>
    <n v="0"/>
    <x v="15"/>
    <s v="Costos"/>
  </r>
  <r>
    <n v="2020"/>
    <x v="5"/>
    <m/>
    <x v="1"/>
    <m/>
    <m/>
    <m/>
    <m/>
    <m/>
    <m/>
    <s v="80999006            "/>
    <x v="5"/>
    <m/>
    <m/>
    <m/>
    <m/>
    <m/>
    <m/>
    <m/>
    <m/>
    <n v="0"/>
    <x v="15"/>
    <s v="Costos"/>
  </r>
  <r>
    <n v="2020"/>
    <x v="5"/>
    <m/>
    <x v="1"/>
    <m/>
    <m/>
    <m/>
    <m/>
    <m/>
    <m/>
    <s v="80999008            "/>
    <x v="4"/>
    <m/>
    <m/>
    <m/>
    <m/>
    <m/>
    <m/>
    <m/>
    <m/>
    <n v="0"/>
    <x v="15"/>
    <s v="Costos"/>
  </r>
  <r>
    <n v="2020"/>
    <x v="6"/>
    <m/>
    <x v="1"/>
    <m/>
    <m/>
    <m/>
    <m/>
    <m/>
    <m/>
    <s v="80999002            "/>
    <x v="1"/>
    <m/>
    <m/>
    <m/>
    <m/>
    <m/>
    <m/>
    <m/>
    <m/>
    <n v="0"/>
    <x v="15"/>
    <s v="Costos"/>
  </r>
  <r>
    <n v="2020"/>
    <x v="6"/>
    <m/>
    <x v="1"/>
    <m/>
    <m/>
    <m/>
    <m/>
    <m/>
    <m/>
    <s v="80999003            "/>
    <x v="0"/>
    <m/>
    <m/>
    <m/>
    <m/>
    <m/>
    <m/>
    <m/>
    <m/>
    <n v="0"/>
    <x v="15"/>
    <s v="Costos"/>
  </r>
  <r>
    <n v="2020"/>
    <x v="6"/>
    <m/>
    <x v="1"/>
    <m/>
    <m/>
    <m/>
    <m/>
    <m/>
    <m/>
    <s v="80999004            "/>
    <x v="3"/>
    <m/>
    <m/>
    <m/>
    <m/>
    <m/>
    <m/>
    <m/>
    <m/>
    <n v="0"/>
    <x v="15"/>
    <s v="Costos"/>
  </r>
  <r>
    <n v="2020"/>
    <x v="6"/>
    <m/>
    <x v="1"/>
    <m/>
    <m/>
    <m/>
    <m/>
    <m/>
    <m/>
    <s v="80999005            "/>
    <x v="2"/>
    <m/>
    <m/>
    <m/>
    <m/>
    <m/>
    <m/>
    <m/>
    <m/>
    <n v="0"/>
    <x v="15"/>
    <s v="Costos"/>
  </r>
  <r>
    <n v="2020"/>
    <x v="6"/>
    <m/>
    <x v="1"/>
    <m/>
    <m/>
    <m/>
    <m/>
    <m/>
    <m/>
    <s v="80999006            "/>
    <x v="5"/>
    <m/>
    <m/>
    <m/>
    <m/>
    <m/>
    <m/>
    <m/>
    <m/>
    <n v="0"/>
    <x v="15"/>
    <s v="Costos"/>
  </r>
  <r>
    <n v="2020"/>
    <x v="6"/>
    <m/>
    <x v="1"/>
    <m/>
    <m/>
    <m/>
    <m/>
    <m/>
    <m/>
    <s v="80999008            "/>
    <x v="4"/>
    <m/>
    <m/>
    <m/>
    <m/>
    <m/>
    <m/>
    <m/>
    <m/>
    <n v="0"/>
    <x v="15"/>
    <s v="Costos"/>
  </r>
  <r>
    <n v="2020"/>
    <x v="10"/>
    <m/>
    <x v="1"/>
    <m/>
    <m/>
    <m/>
    <m/>
    <m/>
    <m/>
    <s v="80999002            "/>
    <x v="1"/>
    <m/>
    <m/>
    <m/>
    <m/>
    <m/>
    <m/>
    <m/>
    <m/>
    <n v="0"/>
    <x v="15"/>
    <s v="Costos"/>
  </r>
  <r>
    <n v="2020"/>
    <x v="10"/>
    <m/>
    <x v="1"/>
    <m/>
    <m/>
    <m/>
    <m/>
    <m/>
    <m/>
    <s v="80999003            "/>
    <x v="0"/>
    <m/>
    <m/>
    <m/>
    <m/>
    <m/>
    <m/>
    <m/>
    <m/>
    <n v="5000000"/>
    <x v="15"/>
    <s v="Costos"/>
  </r>
  <r>
    <n v="2020"/>
    <x v="10"/>
    <m/>
    <x v="1"/>
    <m/>
    <m/>
    <m/>
    <m/>
    <m/>
    <m/>
    <s v="80999004            "/>
    <x v="3"/>
    <m/>
    <m/>
    <m/>
    <m/>
    <m/>
    <m/>
    <m/>
    <m/>
    <n v="0"/>
    <x v="15"/>
    <s v="Costos"/>
  </r>
  <r>
    <n v="2020"/>
    <x v="10"/>
    <m/>
    <x v="1"/>
    <m/>
    <m/>
    <m/>
    <m/>
    <m/>
    <m/>
    <s v="80999005            "/>
    <x v="2"/>
    <m/>
    <m/>
    <m/>
    <m/>
    <m/>
    <m/>
    <m/>
    <m/>
    <n v="0"/>
    <x v="15"/>
    <s v="Costos"/>
  </r>
  <r>
    <n v="2020"/>
    <x v="10"/>
    <m/>
    <x v="1"/>
    <m/>
    <m/>
    <m/>
    <m/>
    <m/>
    <m/>
    <s v="80999006            "/>
    <x v="5"/>
    <m/>
    <m/>
    <m/>
    <m/>
    <m/>
    <m/>
    <m/>
    <m/>
    <n v="0"/>
    <x v="15"/>
    <s v="Costos"/>
  </r>
  <r>
    <n v="2020"/>
    <x v="10"/>
    <m/>
    <x v="1"/>
    <m/>
    <m/>
    <m/>
    <m/>
    <m/>
    <m/>
    <s v="80999008            "/>
    <x v="4"/>
    <m/>
    <m/>
    <m/>
    <m/>
    <m/>
    <m/>
    <m/>
    <m/>
    <n v="0"/>
    <x v="15"/>
    <s v="Costos"/>
  </r>
  <r>
    <n v="2020"/>
    <x v="7"/>
    <m/>
    <x v="1"/>
    <m/>
    <m/>
    <m/>
    <m/>
    <m/>
    <m/>
    <s v="80999002            "/>
    <x v="1"/>
    <m/>
    <m/>
    <m/>
    <m/>
    <m/>
    <m/>
    <m/>
    <m/>
    <n v="0"/>
    <x v="15"/>
    <s v="Costos"/>
  </r>
  <r>
    <n v="2020"/>
    <x v="7"/>
    <m/>
    <x v="1"/>
    <m/>
    <m/>
    <m/>
    <m/>
    <m/>
    <m/>
    <s v="80999003            "/>
    <x v="0"/>
    <m/>
    <m/>
    <m/>
    <m/>
    <m/>
    <m/>
    <m/>
    <m/>
    <n v="0"/>
    <x v="15"/>
    <s v="Costos"/>
  </r>
  <r>
    <n v="2020"/>
    <x v="7"/>
    <m/>
    <x v="1"/>
    <m/>
    <m/>
    <m/>
    <m/>
    <m/>
    <m/>
    <s v="80999004            "/>
    <x v="3"/>
    <m/>
    <m/>
    <m/>
    <m/>
    <m/>
    <m/>
    <m/>
    <m/>
    <n v="0"/>
    <x v="15"/>
    <s v="Costos"/>
  </r>
  <r>
    <n v="2020"/>
    <x v="7"/>
    <m/>
    <x v="1"/>
    <m/>
    <m/>
    <m/>
    <m/>
    <m/>
    <m/>
    <s v="80999005            "/>
    <x v="2"/>
    <m/>
    <m/>
    <m/>
    <m/>
    <m/>
    <m/>
    <m/>
    <m/>
    <n v="0"/>
    <x v="15"/>
    <s v="Costos"/>
  </r>
  <r>
    <n v="2020"/>
    <x v="7"/>
    <m/>
    <x v="1"/>
    <m/>
    <m/>
    <m/>
    <m/>
    <m/>
    <m/>
    <s v="80999006            "/>
    <x v="5"/>
    <m/>
    <m/>
    <m/>
    <m/>
    <m/>
    <m/>
    <m/>
    <m/>
    <n v="0"/>
    <x v="15"/>
    <s v="Costos"/>
  </r>
  <r>
    <n v="2020"/>
    <x v="7"/>
    <m/>
    <x v="1"/>
    <m/>
    <m/>
    <m/>
    <m/>
    <m/>
    <m/>
    <s v="80999008            "/>
    <x v="4"/>
    <m/>
    <m/>
    <m/>
    <m/>
    <m/>
    <m/>
    <m/>
    <m/>
    <n v="0"/>
    <x v="15"/>
    <s v="Costos"/>
  </r>
  <r>
    <n v="2020"/>
    <x v="11"/>
    <m/>
    <x v="1"/>
    <m/>
    <m/>
    <m/>
    <m/>
    <m/>
    <m/>
    <s v="80999002            "/>
    <x v="1"/>
    <m/>
    <m/>
    <m/>
    <m/>
    <m/>
    <m/>
    <m/>
    <m/>
    <n v="0"/>
    <x v="15"/>
    <s v="Costos"/>
  </r>
  <r>
    <n v="2020"/>
    <x v="11"/>
    <m/>
    <x v="1"/>
    <m/>
    <m/>
    <m/>
    <m/>
    <m/>
    <m/>
    <s v="80999003            "/>
    <x v="0"/>
    <m/>
    <m/>
    <m/>
    <m/>
    <m/>
    <m/>
    <m/>
    <m/>
    <n v="0"/>
    <x v="15"/>
    <s v="Costos"/>
  </r>
  <r>
    <n v="2020"/>
    <x v="11"/>
    <m/>
    <x v="1"/>
    <m/>
    <m/>
    <m/>
    <m/>
    <m/>
    <m/>
    <s v="80999004            "/>
    <x v="3"/>
    <m/>
    <m/>
    <m/>
    <m/>
    <m/>
    <m/>
    <m/>
    <m/>
    <n v="0"/>
    <x v="15"/>
    <s v="Costos"/>
  </r>
  <r>
    <n v="2020"/>
    <x v="11"/>
    <m/>
    <x v="1"/>
    <m/>
    <m/>
    <m/>
    <m/>
    <m/>
    <m/>
    <s v="80999005            "/>
    <x v="2"/>
    <m/>
    <m/>
    <m/>
    <m/>
    <m/>
    <m/>
    <m/>
    <m/>
    <n v="0"/>
    <x v="15"/>
    <s v="Costos"/>
  </r>
  <r>
    <n v="2020"/>
    <x v="11"/>
    <m/>
    <x v="1"/>
    <m/>
    <m/>
    <m/>
    <m/>
    <m/>
    <m/>
    <s v="80999006            "/>
    <x v="5"/>
    <m/>
    <m/>
    <m/>
    <m/>
    <m/>
    <m/>
    <m/>
    <m/>
    <n v="0"/>
    <x v="15"/>
    <s v="Costos"/>
  </r>
  <r>
    <n v="2020"/>
    <x v="11"/>
    <m/>
    <x v="1"/>
    <m/>
    <m/>
    <m/>
    <m/>
    <m/>
    <m/>
    <s v="80999008            "/>
    <x v="4"/>
    <m/>
    <m/>
    <m/>
    <m/>
    <m/>
    <m/>
    <m/>
    <m/>
    <n v="0"/>
    <x v="15"/>
    <s v="Costos"/>
  </r>
  <r>
    <n v="2020"/>
    <x v="8"/>
    <m/>
    <x v="1"/>
    <m/>
    <m/>
    <m/>
    <m/>
    <m/>
    <m/>
    <s v="80999002            "/>
    <x v="1"/>
    <m/>
    <m/>
    <m/>
    <m/>
    <m/>
    <m/>
    <m/>
    <m/>
    <n v="0"/>
    <x v="15"/>
    <s v="Costos"/>
  </r>
  <r>
    <n v="2020"/>
    <x v="8"/>
    <m/>
    <x v="1"/>
    <m/>
    <m/>
    <m/>
    <m/>
    <m/>
    <m/>
    <s v="80999003            "/>
    <x v="0"/>
    <m/>
    <m/>
    <m/>
    <m/>
    <m/>
    <m/>
    <m/>
    <m/>
    <n v="0"/>
    <x v="15"/>
    <s v="Costos"/>
  </r>
  <r>
    <n v="2020"/>
    <x v="8"/>
    <m/>
    <x v="1"/>
    <m/>
    <m/>
    <m/>
    <m/>
    <m/>
    <m/>
    <s v="80999004            "/>
    <x v="3"/>
    <m/>
    <m/>
    <m/>
    <m/>
    <m/>
    <m/>
    <m/>
    <m/>
    <n v="0"/>
    <x v="15"/>
    <s v="Costos"/>
  </r>
  <r>
    <n v="2020"/>
    <x v="8"/>
    <m/>
    <x v="1"/>
    <m/>
    <m/>
    <m/>
    <m/>
    <m/>
    <m/>
    <s v="80999005            "/>
    <x v="2"/>
    <m/>
    <m/>
    <m/>
    <m/>
    <m/>
    <m/>
    <m/>
    <m/>
    <n v="0"/>
    <x v="15"/>
    <s v="Costos"/>
  </r>
  <r>
    <n v="2020"/>
    <x v="8"/>
    <m/>
    <x v="1"/>
    <m/>
    <m/>
    <m/>
    <m/>
    <m/>
    <m/>
    <s v="80999006            "/>
    <x v="5"/>
    <m/>
    <m/>
    <m/>
    <m/>
    <m/>
    <m/>
    <m/>
    <m/>
    <n v="0"/>
    <x v="15"/>
    <s v="Costos"/>
  </r>
  <r>
    <n v="2020"/>
    <x v="8"/>
    <m/>
    <x v="1"/>
    <m/>
    <m/>
    <m/>
    <m/>
    <m/>
    <m/>
    <s v="80999008            "/>
    <x v="4"/>
    <m/>
    <m/>
    <m/>
    <m/>
    <m/>
    <m/>
    <m/>
    <m/>
    <n v="0"/>
    <x v="15"/>
    <s v="Costos"/>
  </r>
  <r>
    <n v="2020"/>
    <x v="9"/>
    <m/>
    <x v="1"/>
    <m/>
    <m/>
    <m/>
    <m/>
    <m/>
    <m/>
    <s v="80999002            "/>
    <x v="1"/>
    <m/>
    <m/>
    <m/>
    <m/>
    <m/>
    <m/>
    <m/>
    <m/>
    <n v="0"/>
    <x v="15"/>
    <s v="Costos"/>
  </r>
  <r>
    <n v="2020"/>
    <x v="9"/>
    <m/>
    <x v="1"/>
    <m/>
    <m/>
    <m/>
    <m/>
    <m/>
    <m/>
    <s v="80999003            "/>
    <x v="0"/>
    <m/>
    <m/>
    <m/>
    <m/>
    <m/>
    <m/>
    <m/>
    <m/>
    <n v="0"/>
    <x v="15"/>
    <s v="Costos"/>
  </r>
  <r>
    <n v="2020"/>
    <x v="9"/>
    <m/>
    <x v="1"/>
    <m/>
    <m/>
    <m/>
    <m/>
    <m/>
    <m/>
    <s v="80999004            "/>
    <x v="3"/>
    <m/>
    <m/>
    <m/>
    <m/>
    <m/>
    <m/>
    <m/>
    <m/>
    <n v="0"/>
    <x v="15"/>
    <s v="Costos"/>
  </r>
  <r>
    <n v="2020"/>
    <x v="9"/>
    <m/>
    <x v="1"/>
    <m/>
    <m/>
    <m/>
    <m/>
    <m/>
    <m/>
    <s v="80999005            "/>
    <x v="2"/>
    <m/>
    <m/>
    <m/>
    <m/>
    <m/>
    <m/>
    <m/>
    <m/>
    <n v="0"/>
    <x v="15"/>
    <s v="Costos"/>
  </r>
  <r>
    <n v="2020"/>
    <x v="9"/>
    <m/>
    <x v="1"/>
    <m/>
    <m/>
    <m/>
    <m/>
    <m/>
    <m/>
    <s v="80999006            "/>
    <x v="5"/>
    <m/>
    <m/>
    <m/>
    <m/>
    <m/>
    <m/>
    <m/>
    <m/>
    <n v="0"/>
    <x v="15"/>
    <s v="Costos"/>
  </r>
  <r>
    <n v="2020"/>
    <x v="9"/>
    <m/>
    <x v="1"/>
    <m/>
    <m/>
    <m/>
    <m/>
    <m/>
    <m/>
    <s v="80999008            "/>
    <x v="4"/>
    <m/>
    <m/>
    <m/>
    <m/>
    <m/>
    <m/>
    <m/>
    <m/>
    <n v="0"/>
    <x v="15"/>
    <s v="Costos"/>
  </r>
  <r>
    <n v="2020"/>
    <x v="0"/>
    <m/>
    <x v="1"/>
    <m/>
    <m/>
    <m/>
    <m/>
    <m/>
    <m/>
    <s v="80999002            "/>
    <x v="1"/>
    <m/>
    <m/>
    <m/>
    <m/>
    <m/>
    <m/>
    <m/>
    <m/>
    <n v="679800"/>
    <x v="12"/>
    <s v="Costos"/>
  </r>
  <r>
    <n v="2020"/>
    <x v="0"/>
    <m/>
    <x v="1"/>
    <m/>
    <m/>
    <m/>
    <m/>
    <m/>
    <m/>
    <s v="80999003            "/>
    <x v="0"/>
    <m/>
    <m/>
    <m/>
    <m/>
    <m/>
    <m/>
    <m/>
    <m/>
    <n v="453200"/>
    <x v="12"/>
    <s v="Costos"/>
  </r>
  <r>
    <n v="2020"/>
    <x v="0"/>
    <m/>
    <x v="1"/>
    <m/>
    <m/>
    <m/>
    <m/>
    <m/>
    <m/>
    <s v="80999004            "/>
    <x v="3"/>
    <m/>
    <m/>
    <m/>
    <m/>
    <m/>
    <m/>
    <m/>
    <m/>
    <n v="453200"/>
    <x v="12"/>
    <s v="Costos"/>
  </r>
  <r>
    <n v="2020"/>
    <x v="0"/>
    <m/>
    <x v="1"/>
    <m/>
    <m/>
    <m/>
    <m/>
    <m/>
    <m/>
    <s v="80999005            "/>
    <x v="2"/>
    <m/>
    <m/>
    <m/>
    <m/>
    <m/>
    <m/>
    <m/>
    <m/>
    <n v="679800"/>
    <x v="12"/>
    <s v="Costos"/>
  </r>
  <r>
    <n v="2020"/>
    <x v="0"/>
    <m/>
    <x v="1"/>
    <m/>
    <m/>
    <m/>
    <m/>
    <m/>
    <m/>
    <s v="80999006            "/>
    <x v="5"/>
    <m/>
    <m/>
    <m/>
    <m/>
    <m/>
    <m/>
    <m/>
    <m/>
    <n v="453200"/>
    <x v="12"/>
    <s v="Costos"/>
  </r>
  <r>
    <n v="2020"/>
    <x v="0"/>
    <m/>
    <x v="1"/>
    <m/>
    <m/>
    <m/>
    <m/>
    <m/>
    <m/>
    <s v="80999008            "/>
    <x v="4"/>
    <m/>
    <m/>
    <m/>
    <m/>
    <m/>
    <m/>
    <m/>
    <m/>
    <n v="453200"/>
    <x v="12"/>
    <s v="Costos"/>
  </r>
  <r>
    <n v="2020"/>
    <x v="1"/>
    <m/>
    <x v="1"/>
    <m/>
    <m/>
    <m/>
    <m/>
    <m/>
    <m/>
    <s v="80999002            "/>
    <x v="1"/>
    <m/>
    <m/>
    <m/>
    <m/>
    <m/>
    <m/>
    <m/>
    <m/>
    <n v="0"/>
    <x v="12"/>
    <s v="Costos"/>
  </r>
  <r>
    <n v="2020"/>
    <x v="1"/>
    <m/>
    <x v="1"/>
    <m/>
    <m/>
    <m/>
    <m/>
    <m/>
    <m/>
    <s v="80999003            "/>
    <x v="0"/>
    <m/>
    <m/>
    <m/>
    <m/>
    <m/>
    <m/>
    <m/>
    <m/>
    <n v="0"/>
    <x v="12"/>
    <s v="Costos"/>
  </r>
  <r>
    <n v="2020"/>
    <x v="1"/>
    <m/>
    <x v="1"/>
    <m/>
    <m/>
    <m/>
    <m/>
    <m/>
    <m/>
    <s v="80999004            "/>
    <x v="3"/>
    <m/>
    <m/>
    <m/>
    <m/>
    <m/>
    <m/>
    <m/>
    <m/>
    <n v="0"/>
    <x v="12"/>
    <s v="Costos"/>
  </r>
  <r>
    <n v="2020"/>
    <x v="1"/>
    <m/>
    <x v="1"/>
    <m/>
    <m/>
    <m/>
    <m/>
    <m/>
    <m/>
    <s v="80999005            "/>
    <x v="2"/>
    <m/>
    <m/>
    <m/>
    <m/>
    <m/>
    <m/>
    <m/>
    <m/>
    <n v="0"/>
    <x v="12"/>
    <s v="Costos"/>
  </r>
  <r>
    <n v="2020"/>
    <x v="1"/>
    <m/>
    <x v="1"/>
    <m/>
    <m/>
    <m/>
    <m/>
    <m/>
    <m/>
    <s v="80999006            "/>
    <x v="5"/>
    <m/>
    <m/>
    <m/>
    <m/>
    <m/>
    <m/>
    <m/>
    <m/>
    <n v="0"/>
    <x v="12"/>
    <s v="Costos"/>
  </r>
  <r>
    <n v="2020"/>
    <x v="1"/>
    <m/>
    <x v="1"/>
    <m/>
    <m/>
    <m/>
    <m/>
    <m/>
    <m/>
    <s v="80999008            "/>
    <x v="4"/>
    <m/>
    <m/>
    <m/>
    <m/>
    <m/>
    <m/>
    <m/>
    <m/>
    <n v="0"/>
    <x v="12"/>
    <s v="Costos"/>
  </r>
  <r>
    <n v="2020"/>
    <x v="2"/>
    <m/>
    <x v="1"/>
    <m/>
    <m/>
    <m/>
    <m/>
    <m/>
    <m/>
    <s v="80999002            "/>
    <x v="1"/>
    <m/>
    <m/>
    <m/>
    <m/>
    <m/>
    <m/>
    <m/>
    <m/>
    <n v="0"/>
    <x v="12"/>
    <s v="Costos"/>
  </r>
  <r>
    <n v="2020"/>
    <x v="2"/>
    <m/>
    <x v="1"/>
    <m/>
    <m/>
    <m/>
    <m/>
    <m/>
    <m/>
    <s v="80999003            "/>
    <x v="0"/>
    <m/>
    <m/>
    <m/>
    <m/>
    <m/>
    <m/>
    <m/>
    <m/>
    <n v="0"/>
    <x v="12"/>
    <s v="Costos"/>
  </r>
  <r>
    <n v="2020"/>
    <x v="2"/>
    <m/>
    <x v="1"/>
    <m/>
    <m/>
    <m/>
    <m/>
    <m/>
    <m/>
    <s v="80999004            "/>
    <x v="3"/>
    <m/>
    <m/>
    <m/>
    <m/>
    <m/>
    <m/>
    <m/>
    <m/>
    <n v="0"/>
    <x v="12"/>
    <s v="Costos"/>
  </r>
  <r>
    <n v="2020"/>
    <x v="2"/>
    <m/>
    <x v="1"/>
    <m/>
    <m/>
    <m/>
    <m/>
    <m/>
    <m/>
    <s v="80999005            "/>
    <x v="2"/>
    <m/>
    <m/>
    <m/>
    <m/>
    <m/>
    <m/>
    <m/>
    <m/>
    <n v="0"/>
    <x v="12"/>
    <s v="Costos"/>
  </r>
  <r>
    <n v="2020"/>
    <x v="2"/>
    <m/>
    <x v="1"/>
    <m/>
    <m/>
    <m/>
    <m/>
    <m/>
    <m/>
    <s v="80999006            "/>
    <x v="5"/>
    <m/>
    <m/>
    <m/>
    <m/>
    <m/>
    <m/>
    <m/>
    <m/>
    <n v="0"/>
    <x v="12"/>
    <s v="Costos"/>
  </r>
  <r>
    <n v="2020"/>
    <x v="2"/>
    <m/>
    <x v="1"/>
    <m/>
    <m/>
    <m/>
    <m/>
    <m/>
    <m/>
    <s v="80999008            "/>
    <x v="4"/>
    <m/>
    <m/>
    <m/>
    <m/>
    <m/>
    <m/>
    <m/>
    <m/>
    <n v="0"/>
    <x v="12"/>
    <s v="Costos"/>
  </r>
  <r>
    <n v="2020"/>
    <x v="3"/>
    <m/>
    <x v="1"/>
    <m/>
    <m/>
    <m/>
    <m/>
    <m/>
    <m/>
    <s v="80999002            "/>
    <x v="1"/>
    <m/>
    <m/>
    <m/>
    <m/>
    <m/>
    <m/>
    <m/>
    <m/>
    <n v="0"/>
    <x v="12"/>
    <s v="Costos"/>
  </r>
  <r>
    <n v="2020"/>
    <x v="3"/>
    <m/>
    <x v="1"/>
    <m/>
    <m/>
    <m/>
    <m/>
    <m/>
    <m/>
    <s v="80999003            "/>
    <x v="0"/>
    <m/>
    <m/>
    <m/>
    <m/>
    <m/>
    <m/>
    <m/>
    <m/>
    <n v="0"/>
    <x v="12"/>
    <s v="Costos"/>
  </r>
  <r>
    <n v="2020"/>
    <x v="3"/>
    <m/>
    <x v="1"/>
    <m/>
    <m/>
    <m/>
    <m/>
    <m/>
    <m/>
    <s v="80999004            "/>
    <x v="3"/>
    <m/>
    <m/>
    <m/>
    <m/>
    <m/>
    <m/>
    <m/>
    <m/>
    <n v="0"/>
    <x v="12"/>
    <s v="Costos"/>
  </r>
  <r>
    <n v="2020"/>
    <x v="3"/>
    <m/>
    <x v="1"/>
    <m/>
    <m/>
    <m/>
    <m/>
    <m/>
    <m/>
    <s v="80999005            "/>
    <x v="2"/>
    <m/>
    <m/>
    <m/>
    <m/>
    <m/>
    <m/>
    <m/>
    <m/>
    <n v="0"/>
    <x v="12"/>
    <s v="Costos"/>
  </r>
  <r>
    <n v="2020"/>
    <x v="3"/>
    <m/>
    <x v="1"/>
    <m/>
    <m/>
    <m/>
    <m/>
    <m/>
    <m/>
    <s v="80999006            "/>
    <x v="5"/>
    <m/>
    <m/>
    <m/>
    <m/>
    <m/>
    <m/>
    <m/>
    <m/>
    <n v="0"/>
    <x v="12"/>
    <s v="Costos"/>
  </r>
  <r>
    <n v="2020"/>
    <x v="3"/>
    <m/>
    <x v="1"/>
    <m/>
    <m/>
    <m/>
    <m/>
    <m/>
    <m/>
    <s v="80999008            "/>
    <x v="4"/>
    <m/>
    <m/>
    <m/>
    <m/>
    <m/>
    <m/>
    <m/>
    <m/>
    <n v="0"/>
    <x v="12"/>
    <s v="Costos"/>
  </r>
  <r>
    <n v="2020"/>
    <x v="4"/>
    <m/>
    <x v="1"/>
    <m/>
    <m/>
    <m/>
    <m/>
    <m/>
    <m/>
    <s v="80999002            "/>
    <x v="1"/>
    <m/>
    <m/>
    <m/>
    <m/>
    <m/>
    <m/>
    <m/>
    <m/>
    <n v="679800"/>
    <x v="12"/>
    <s v="Costos"/>
  </r>
  <r>
    <n v="2020"/>
    <x v="4"/>
    <m/>
    <x v="1"/>
    <m/>
    <m/>
    <m/>
    <m/>
    <m/>
    <m/>
    <s v="80999003            "/>
    <x v="0"/>
    <m/>
    <m/>
    <m/>
    <m/>
    <m/>
    <m/>
    <m/>
    <m/>
    <n v="453200"/>
    <x v="12"/>
    <s v="Costos"/>
  </r>
  <r>
    <n v="2020"/>
    <x v="4"/>
    <m/>
    <x v="1"/>
    <m/>
    <m/>
    <m/>
    <m/>
    <m/>
    <m/>
    <s v="80999004            "/>
    <x v="3"/>
    <m/>
    <m/>
    <m/>
    <m/>
    <m/>
    <m/>
    <m/>
    <m/>
    <n v="453200"/>
    <x v="12"/>
    <s v="Costos"/>
  </r>
  <r>
    <n v="2020"/>
    <x v="4"/>
    <m/>
    <x v="1"/>
    <m/>
    <m/>
    <m/>
    <m/>
    <m/>
    <m/>
    <s v="80999005            "/>
    <x v="2"/>
    <m/>
    <m/>
    <m/>
    <m/>
    <m/>
    <m/>
    <m/>
    <m/>
    <n v="679800"/>
    <x v="12"/>
    <s v="Costos"/>
  </r>
  <r>
    <n v="2020"/>
    <x v="4"/>
    <m/>
    <x v="1"/>
    <m/>
    <m/>
    <m/>
    <m/>
    <m/>
    <m/>
    <s v="80999006            "/>
    <x v="5"/>
    <m/>
    <m/>
    <m/>
    <m/>
    <m/>
    <m/>
    <m/>
    <m/>
    <n v="453200"/>
    <x v="12"/>
    <s v="Costos"/>
  </r>
  <r>
    <n v="2020"/>
    <x v="4"/>
    <m/>
    <x v="1"/>
    <m/>
    <m/>
    <m/>
    <m/>
    <m/>
    <m/>
    <s v="80999008            "/>
    <x v="4"/>
    <m/>
    <m/>
    <m/>
    <m/>
    <m/>
    <m/>
    <m/>
    <m/>
    <n v="453200"/>
    <x v="12"/>
    <s v="Costos"/>
  </r>
  <r>
    <n v="2020"/>
    <x v="5"/>
    <m/>
    <x v="1"/>
    <m/>
    <m/>
    <m/>
    <m/>
    <m/>
    <m/>
    <s v="80999002            "/>
    <x v="1"/>
    <m/>
    <m/>
    <m/>
    <m/>
    <m/>
    <m/>
    <m/>
    <m/>
    <n v="0"/>
    <x v="12"/>
    <s v="Costos"/>
  </r>
  <r>
    <n v="2020"/>
    <x v="5"/>
    <m/>
    <x v="1"/>
    <m/>
    <m/>
    <m/>
    <m/>
    <m/>
    <m/>
    <s v="80999003            "/>
    <x v="0"/>
    <m/>
    <m/>
    <m/>
    <m/>
    <m/>
    <m/>
    <m/>
    <m/>
    <n v="0"/>
    <x v="12"/>
    <s v="Costos"/>
  </r>
  <r>
    <n v="2020"/>
    <x v="5"/>
    <m/>
    <x v="1"/>
    <m/>
    <m/>
    <m/>
    <m/>
    <m/>
    <m/>
    <s v="80999004            "/>
    <x v="3"/>
    <m/>
    <m/>
    <m/>
    <m/>
    <m/>
    <m/>
    <m/>
    <m/>
    <n v="0"/>
    <x v="12"/>
    <s v="Costos"/>
  </r>
  <r>
    <n v="2020"/>
    <x v="5"/>
    <m/>
    <x v="1"/>
    <m/>
    <m/>
    <m/>
    <m/>
    <m/>
    <m/>
    <s v="80999005            "/>
    <x v="2"/>
    <m/>
    <m/>
    <m/>
    <m/>
    <m/>
    <m/>
    <m/>
    <m/>
    <n v="0"/>
    <x v="12"/>
    <s v="Costos"/>
  </r>
  <r>
    <n v="2020"/>
    <x v="5"/>
    <m/>
    <x v="1"/>
    <m/>
    <m/>
    <m/>
    <m/>
    <m/>
    <m/>
    <s v="80999006            "/>
    <x v="5"/>
    <m/>
    <m/>
    <m/>
    <m/>
    <m/>
    <m/>
    <m/>
    <m/>
    <n v="0"/>
    <x v="12"/>
    <s v="Costos"/>
  </r>
  <r>
    <n v="2020"/>
    <x v="5"/>
    <m/>
    <x v="1"/>
    <m/>
    <m/>
    <m/>
    <m/>
    <m/>
    <m/>
    <s v="80999008            "/>
    <x v="4"/>
    <m/>
    <m/>
    <m/>
    <m/>
    <m/>
    <m/>
    <m/>
    <m/>
    <n v="0"/>
    <x v="12"/>
    <s v="Costos"/>
  </r>
  <r>
    <n v="2020"/>
    <x v="6"/>
    <m/>
    <x v="1"/>
    <m/>
    <m/>
    <m/>
    <m/>
    <m/>
    <m/>
    <s v="80999002            "/>
    <x v="1"/>
    <m/>
    <m/>
    <m/>
    <m/>
    <m/>
    <m/>
    <m/>
    <m/>
    <n v="0"/>
    <x v="12"/>
    <s v="Costos"/>
  </r>
  <r>
    <n v="2020"/>
    <x v="6"/>
    <m/>
    <x v="1"/>
    <m/>
    <m/>
    <m/>
    <m/>
    <m/>
    <m/>
    <s v="80999003            "/>
    <x v="0"/>
    <m/>
    <m/>
    <m/>
    <m/>
    <m/>
    <m/>
    <m/>
    <m/>
    <n v="0"/>
    <x v="12"/>
    <s v="Costos"/>
  </r>
  <r>
    <n v="2020"/>
    <x v="6"/>
    <m/>
    <x v="1"/>
    <m/>
    <m/>
    <m/>
    <m/>
    <m/>
    <m/>
    <s v="80999004            "/>
    <x v="3"/>
    <m/>
    <m/>
    <m/>
    <m/>
    <m/>
    <m/>
    <m/>
    <m/>
    <n v="0"/>
    <x v="12"/>
    <s v="Costos"/>
  </r>
  <r>
    <n v="2020"/>
    <x v="6"/>
    <m/>
    <x v="1"/>
    <m/>
    <m/>
    <m/>
    <m/>
    <m/>
    <m/>
    <s v="80999005            "/>
    <x v="2"/>
    <m/>
    <m/>
    <m/>
    <m/>
    <m/>
    <m/>
    <m/>
    <m/>
    <n v="0"/>
    <x v="12"/>
    <s v="Costos"/>
  </r>
  <r>
    <n v="2020"/>
    <x v="6"/>
    <m/>
    <x v="1"/>
    <m/>
    <m/>
    <m/>
    <m/>
    <m/>
    <m/>
    <s v="80999006            "/>
    <x v="5"/>
    <m/>
    <m/>
    <m/>
    <m/>
    <m/>
    <m/>
    <m/>
    <m/>
    <n v="0"/>
    <x v="12"/>
    <s v="Costos"/>
  </r>
  <r>
    <n v="2020"/>
    <x v="6"/>
    <m/>
    <x v="1"/>
    <m/>
    <m/>
    <m/>
    <m/>
    <m/>
    <m/>
    <s v="80999008            "/>
    <x v="4"/>
    <m/>
    <m/>
    <m/>
    <m/>
    <m/>
    <m/>
    <m/>
    <m/>
    <n v="0"/>
    <x v="12"/>
    <s v="Costos"/>
  </r>
  <r>
    <n v="2020"/>
    <x v="10"/>
    <m/>
    <x v="1"/>
    <m/>
    <m/>
    <m/>
    <m/>
    <m/>
    <m/>
    <s v="80999002            "/>
    <x v="1"/>
    <m/>
    <m/>
    <m/>
    <m/>
    <m/>
    <m/>
    <m/>
    <m/>
    <n v="0"/>
    <x v="12"/>
    <s v="Costos"/>
  </r>
  <r>
    <n v="2020"/>
    <x v="10"/>
    <m/>
    <x v="1"/>
    <m/>
    <m/>
    <m/>
    <m/>
    <m/>
    <m/>
    <s v="80999003            "/>
    <x v="0"/>
    <m/>
    <m/>
    <m/>
    <m/>
    <m/>
    <m/>
    <m/>
    <m/>
    <n v="0"/>
    <x v="12"/>
    <s v="Costos"/>
  </r>
  <r>
    <n v="2020"/>
    <x v="10"/>
    <m/>
    <x v="1"/>
    <m/>
    <m/>
    <m/>
    <m/>
    <m/>
    <m/>
    <s v="80999004            "/>
    <x v="3"/>
    <m/>
    <m/>
    <m/>
    <m/>
    <m/>
    <m/>
    <m/>
    <m/>
    <n v="0"/>
    <x v="12"/>
    <s v="Costos"/>
  </r>
  <r>
    <n v="2020"/>
    <x v="10"/>
    <m/>
    <x v="1"/>
    <m/>
    <m/>
    <m/>
    <m/>
    <m/>
    <m/>
    <s v="80999005            "/>
    <x v="2"/>
    <m/>
    <m/>
    <m/>
    <m/>
    <m/>
    <m/>
    <m/>
    <m/>
    <n v="0"/>
    <x v="12"/>
    <s v="Costos"/>
  </r>
  <r>
    <n v="2020"/>
    <x v="10"/>
    <m/>
    <x v="1"/>
    <m/>
    <m/>
    <m/>
    <m/>
    <m/>
    <m/>
    <s v="80999006            "/>
    <x v="5"/>
    <m/>
    <m/>
    <m/>
    <m/>
    <m/>
    <m/>
    <m/>
    <m/>
    <n v="0"/>
    <x v="12"/>
    <s v="Costos"/>
  </r>
  <r>
    <n v="2020"/>
    <x v="10"/>
    <m/>
    <x v="1"/>
    <m/>
    <m/>
    <m/>
    <m/>
    <m/>
    <m/>
    <s v="80999008            "/>
    <x v="4"/>
    <m/>
    <m/>
    <m/>
    <m/>
    <m/>
    <m/>
    <m/>
    <m/>
    <n v="0"/>
    <x v="12"/>
    <s v="Costos"/>
  </r>
  <r>
    <n v="2020"/>
    <x v="7"/>
    <m/>
    <x v="1"/>
    <m/>
    <m/>
    <m/>
    <m/>
    <m/>
    <m/>
    <s v="80999002            "/>
    <x v="1"/>
    <m/>
    <m/>
    <m/>
    <m/>
    <m/>
    <m/>
    <m/>
    <m/>
    <n v="679800"/>
    <x v="12"/>
    <s v="Costos"/>
  </r>
  <r>
    <n v="2020"/>
    <x v="7"/>
    <m/>
    <x v="1"/>
    <m/>
    <m/>
    <m/>
    <m/>
    <m/>
    <m/>
    <s v="80999003            "/>
    <x v="0"/>
    <m/>
    <m/>
    <m/>
    <m/>
    <m/>
    <m/>
    <m/>
    <m/>
    <n v="453200"/>
    <x v="12"/>
    <s v="Costos"/>
  </r>
  <r>
    <n v="2020"/>
    <x v="7"/>
    <m/>
    <x v="1"/>
    <m/>
    <m/>
    <m/>
    <m/>
    <m/>
    <m/>
    <s v="80999004            "/>
    <x v="3"/>
    <m/>
    <m/>
    <m/>
    <m/>
    <m/>
    <m/>
    <m/>
    <m/>
    <n v="453200"/>
    <x v="12"/>
    <s v="Costos"/>
  </r>
  <r>
    <n v="2020"/>
    <x v="7"/>
    <m/>
    <x v="1"/>
    <m/>
    <m/>
    <m/>
    <m/>
    <m/>
    <m/>
    <s v="80999005            "/>
    <x v="2"/>
    <m/>
    <m/>
    <m/>
    <m/>
    <m/>
    <m/>
    <m/>
    <m/>
    <n v="679800"/>
    <x v="12"/>
    <s v="Costos"/>
  </r>
  <r>
    <n v="2020"/>
    <x v="7"/>
    <m/>
    <x v="1"/>
    <m/>
    <m/>
    <m/>
    <m/>
    <m/>
    <m/>
    <s v="80999006            "/>
    <x v="5"/>
    <m/>
    <m/>
    <m/>
    <m/>
    <m/>
    <m/>
    <m/>
    <m/>
    <n v="453200"/>
    <x v="12"/>
    <s v="Costos"/>
  </r>
  <r>
    <n v="2020"/>
    <x v="7"/>
    <m/>
    <x v="1"/>
    <m/>
    <m/>
    <m/>
    <m/>
    <m/>
    <m/>
    <s v="80999008            "/>
    <x v="4"/>
    <m/>
    <m/>
    <m/>
    <m/>
    <m/>
    <m/>
    <m/>
    <m/>
    <n v="453200"/>
    <x v="12"/>
    <s v="Costos"/>
  </r>
  <r>
    <n v="2020"/>
    <x v="11"/>
    <m/>
    <x v="1"/>
    <m/>
    <m/>
    <m/>
    <m/>
    <m/>
    <m/>
    <s v="80999002            "/>
    <x v="1"/>
    <m/>
    <m/>
    <m/>
    <m/>
    <m/>
    <m/>
    <m/>
    <m/>
    <n v="0"/>
    <x v="12"/>
    <s v="Costos"/>
  </r>
  <r>
    <n v="2020"/>
    <x v="11"/>
    <m/>
    <x v="1"/>
    <m/>
    <m/>
    <m/>
    <m/>
    <m/>
    <m/>
    <s v="80999003            "/>
    <x v="0"/>
    <m/>
    <m/>
    <m/>
    <m/>
    <m/>
    <m/>
    <m/>
    <m/>
    <n v="0"/>
    <x v="12"/>
    <s v="Costos"/>
  </r>
  <r>
    <n v="2020"/>
    <x v="11"/>
    <m/>
    <x v="1"/>
    <m/>
    <m/>
    <m/>
    <m/>
    <m/>
    <m/>
    <s v="80999004            "/>
    <x v="3"/>
    <m/>
    <m/>
    <m/>
    <m/>
    <m/>
    <m/>
    <m/>
    <m/>
    <n v="0"/>
    <x v="12"/>
    <s v="Costos"/>
  </r>
  <r>
    <n v="2020"/>
    <x v="11"/>
    <m/>
    <x v="1"/>
    <m/>
    <m/>
    <m/>
    <m/>
    <m/>
    <m/>
    <s v="80999005            "/>
    <x v="2"/>
    <m/>
    <m/>
    <m/>
    <m/>
    <m/>
    <m/>
    <m/>
    <m/>
    <n v="0"/>
    <x v="12"/>
    <s v="Costos"/>
  </r>
  <r>
    <n v="2020"/>
    <x v="11"/>
    <m/>
    <x v="1"/>
    <m/>
    <m/>
    <m/>
    <m/>
    <m/>
    <m/>
    <s v="80999006            "/>
    <x v="5"/>
    <m/>
    <m/>
    <m/>
    <m/>
    <m/>
    <m/>
    <m/>
    <m/>
    <n v="0"/>
    <x v="12"/>
    <s v="Costos"/>
  </r>
  <r>
    <n v="2020"/>
    <x v="11"/>
    <m/>
    <x v="1"/>
    <m/>
    <m/>
    <m/>
    <m/>
    <m/>
    <m/>
    <s v="80999008            "/>
    <x v="4"/>
    <m/>
    <m/>
    <m/>
    <m/>
    <m/>
    <m/>
    <m/>
    <m/>
    <n v="0"/>
    <x v="12"/>
    <s v="Costos"/>
  </r>
  <r>
    <n v="2020"/>
    <x v="8"/>
    <m/>
    <x v="1"/>
    <m/>
    <m/>
    <m/>
    <m/>
    <m/>
    <m/>
    <s v="80999002            "/>
    <x v="1"/>
    <m/>
    <m/>
    <m/>
    <m/>
    <m/>
    <m/>
    <m/>
    <m/>
    <n v="0"/>
    <x v="12"/>
    <s v="Costos"/>
  </r>
  <r>
    <n v="2020"/>
    <x v="8"/>
    <m/>
    <x v="1"/>
    <m/>
    <m/>
    <m/>
    <m/>
    <m/>
    <m/>
    <s v="80999003            "/>
    <x v="0"/>
    <m/>
    <m/>
    <m/>
    <m/>
    <m/>
    <m/>
    <m/>
    <m/>
    <n v="0"/>
    <x v="12"/>
    <s v="Costos"/>
  </r>
  <r>
    <n v="2020"/>
    <x v="8"/>
    <m/>
    <x v="1"/>
    <m/>
    <m/>
    <m/>
    <m/>
    <m/>
    <m/>
    <s v="80999004            "/>
    <x v="3"/>
    <m/>
    <m/>
    <m/>
    <m/>
    <m/>
    <m/>
    <m/>
    <m/>
    <n v="0"/>
    <x v="12"/>
    <s v="Costos"/>
  </r>
  <r>
    <n v="2020"/>
    <x v="8"/>
    <m/>
    <x v="1"/>
    <m/>
    <m/>
    <m/>
    <m/>
    <m/>
    <m/>
    <s v="80999005            "/>
    <x v="2"/>
    <m/>
    <m/>
    <m/>
    <m/>
    <m/>
    <m/>
    <m/>
    <m/>
    <n v="0"/>
    <x v="12"/>
    <s v="Costos"/>
  </r>
  <r>
    <n v="2020"/>
    <x v="8"/>
    <m/>
    <x v="1"/>
    <m/>
    <m/>
    <m/>
    <m/>
    <m/>
    <m/>
    <s v="80999006            "/>
    <x v="5"/>
    <m/>
    <m/>
    <m/>
    <m/>
    <m/>
    <m/>
    <m/>
    <m/>
    <n v="0"/>
    <x v="12"/>
    <s v="Costos"/>
  </r>
  <r>
    <n v="2020"/>
    <x v="8"/>
    <m/>
    <x v="1"/>
    <m/>
    <m/>
    <m/>
    <m/>
    <m/>
    <m/>
    <s v="80999008            "/>
    <x v="4"/>
    <m/>
    <m/>
    <m/>
    <m/>
    <m/>
    <m/>
    <m/>
    <m/>
    <n v="0"/>
    <x v="12"/>
    <s v="Costos"/>
  </r>
  <r>
    <n v="2020"/>
    <x v="8"/>
    <m/>
    <x v="1"/>
    <m/>
    <m/>
    <m/>
    <m/>
    <m/>
    <m/>
    <s v="80999008            "/>
    <x v="4"/>
    <m/>
    <m/>
    <m/>
    <m/>
    <m/>
    <m/>
    <m/>
    <m/>
    <n v="0"/>
    <x v="12"/>
    <s v="Costos"/>
  </r>
  <r>
    <n v="2020"/>
    <x v="9"/>
    <m/>
    <x v="1"/>
    <m/>
    <m/>
    <m/>
    <m/>
    <m/>
    <m/>
    <s v="80999002            "/>
    <x v="1"/>
    <m/>
    <m/>
    <m/>
    <m/>
    <m/>
    <m/>
    <m/>
    <m/>
    <n v="679800"/>
    <x v="12"/>
    <s v="Costos"/>
  </r>
  <r>
    <n v="2020"/>
    <x v="9"/>
    <m/>
    <x v="1"/>
    <m/>
    <m/>
    <m/>
    <m/>
    <m/>
    <m/>
    <s v="80999003            "/>
    <x v="0"/>
    <m/>
    <m/>
    <m/>
    <m/>
    <m/>
    <m/>
    <m/>
    <m/>
    <n v="453200"/>
    <x v="12"/>
    <s v="Costos"/>
  </r>
  <r>
    <n v="2020"/>
    <x v="9"/>
    <m/>
    <x v="1"/>
    <m/>
    <m/>
    <m/>
    <m/>
    <m/>
    <m/>
    <s v="80999004            "/>
    <x v="3"/>
    <m/>
    <m/>
    <m/>
    <m/>
    <m/>
    <m/>
    <m/>
    <m/>
    <n v="453200"/>
    <x v="12"/>
    <s v="Costos"/>
  </r>
  <r>
    <n v="2020"/>
    <x v="9"/>
    <m/>
    <x v="1"/>
    <m/>
    <m/>
    <m/>
    <m/>
    <m/>
    <m/>
    <s v="80999005            "/>
    <x v="2"/>
    <m/>
    <m/>
    <m/>
    <m/>
    <m/>
    <m/>
    <m/>
    <m/>
    <n v="679800"/>
    <x v="12"/>
    <s v="Costos"/>
  </r>
  <r>
    <n v="2020"/>
    <x v="9"/>
    <m/>
    <x v="1"/>
    <m/>
    <m/>
    <m/>
    <m/>
    <m/>
    <m/>
    <s v="80999006            "/>
    <x v="5"/>
    <m/>
    <m/>
    <m/>
    <m/>
    <m/>
    <m/>
    <m/>
    <m/>
    <n v="453200"/>
    <x v="12"/>
    <s v="Costos"/>
  </r>
  <r>
    <n v="2020"/>
    <x v="9"/>
    <m/>
    <x v="1"/>
    <m/>
    <m/>
    <m/>
    <m/>
    <m/>
    <m/>
    <s v="80999008            "/>
    <x v="4"/>
    <m/>
    <m/>
    <m/>
    <m/>
    <m/>
    <m/>
    <m/>
    <m/>
    <n v="453200"/>
    <x v="12"/>
    <s v="Costos"/>
  </r>
  <r>
    <n v="2020"/>
    <x v="0"/>
    <m/>
    <x v="1"/>
    <m/>
    <m/>
    <m/>
    <m/>
    <m/>
    <m/>
    <s v="80999002            "/>
    <x v="1"/>
    <m/>
    <m/>
    <m/>
    <m/>
    <m/>
    <m/>
    <m/>
    <m/>
    <n v="0"/>
    <x v="18"/>
    <s v="Costos"/>
  </r>
  <r>
    <n v="2020"/>
    <x v="0"/>
    <m/>
    <x v="1"/>
    <m/>
    <m/>
    <m/>
    <m/>
    <m/>
    <m/>
    <s v="80999003            "/>
    <x v="0"/>
    <m/>
    <m/>
    <m/>
    <m/>
    <m/>
    <m/>
    <m/>
    <m/>
    <n v="1179149.2999999998"/>
    <x v="18"/>
    <s v="Costos"/>
  </r>
  <r>
    <n v="2020"/>
    <x v="0"/>
    <m/>
    <x v="1"/>
    <m/>
    <m/>
    <m/>
    <m/>
    <m/>
    <m/>
    <s v="80999004            "/>
    <x v="3"/>
    <m/>
    <m/>
    <m/>
    <m/>
    <m/>
    <m/>
    <m/>
    <m/>
    <n v="0"/>
    <x v="18"/>
    <s v="Costos"/>
  </r>
  <r>
    <n v="2020"/>
    <x v="0"/>
    <m/>
    <x v="1"/>
    <m/>
    <m/>
    <m/>
    <m/>
    <m/>
    <m/>
    <s v="80999005            "/>
    <x v="2"/>
    <m/>
    <m/>
    <m/>
    <m/>
    <m/>
    <m/>
    <m/>
    <m/>
    <n v="505349.69999999995"/>
    <x v="18"/>
    <s v="Costos"/>
  </r>
  <r>
    <n v="2020"/>
    <x v="0"/>
    <m/>
    <x v="1"/>
    <m/>
    <m/>
    <m/>
    <m/>
    <m/>
    <m/>
    <s v="80999006            "/>
    <x v="5"/>
    <m/>
    <m/>
    <m/>
    <m/>
    <m/>
    <m/>
    <m/>
    <m/>
    <n v="0"/>
    <x v="18"/>
    <s v="Costos"/>
  </r>
  <r>
    <n v="2020"/>
    <x v="0"/>
    <m/>
    <x v="1"/>
    <m/>
    <m/>
    <m/>
    <m/>
    <m/>
    <m/>
    <s v="80999008            "/>
    <x v="4"/>
    <m/>
    <m/>
    <m/>
    <m/>
    <m/>
    <m/>
    <m/>
    <m/>
    <n v="0"/>
    <x v="18"/>
    <s v="Costos"/>
  </r>
  <r>
    <n v="2020"/>
    <x v="1"/>
    <m/>
    <x v="1"/>
    <m/>
    <m/>
    <m/>
    <m/>
    <m/>
    <m/>
    <s v="80999002            "/>
    <x v="1"/>
    <m/>
    <m/>
    <m/>
    <m/>
    <m/>
    <m/>
    <m/>
    <m/>
    <n v="0"/>
    <x v="18"/>
    <s v="Costos"/>
  </r>
  <r>
    <n v="2020"/>
    <x v="1"/>
    <m/>
    <x v="1"/>
    <m/>
    <m/>
    <m/>
    <m/>
    <m/>
    <m/>
    <s v="80999003            "/>
    <x v="0"/>
    <m/>
    <m/>
    <m/>
    <m/>
    <m/>
    <m/>
    <m/>
    <m/>
    <n v="1179149.2999999998"/>
    <x v="18"/>
    <s v="Costos"/>
  </r>
  <r>
    <n v="2020"/>
    <x v="1"/>
    <m/>
    <x v="1"/>
    <m/>
    <m/>
    <m/>
    <m/>
    <m/>
    <m/>
    <s v="80999004            "/>
    <x v="3"/>
    <m/>
    <m/>
    <m/>
    <m/>
    <m/>
    <m/>
    <m/>
    <m/>
    <n v="0"/>
    <x v="18"/>
    <s v="Costos"/>
  </r>
  <r>
    <n v="2020"/>
    <x v="1"/>
    <m/>
    <x v="1"/>
    <m/>
    <m/>
    <m/>
    <m/>
    <m/>
    <m/>
    <s v="80999005            "/>
    <x v="2"/>
    <m/>
    <m/>
    <m/>
    <m/>
    <m/>
    <m/>
    <m/>
    <m/>
    <n v="505349.69999999995"/>
    <x v="18"/>
    <s v="Costos"/>
  </r>
  <r>
    <n v="2020"/>
    <x v="1"/>
    <m/>
    <x v="1"/>
    <m/>
    <m/>
    <m/>
    <m/>
    <m/>
    <m/>
    <s v="80999006            "/>
    <x v="5"/>
    <m/>
    <m/>
    <m/>
    <m/>
    <m/>
    <m/>
    <m/>
    <m/>
    <n v="0"/>
    <x v="18"/>
    <s v="Costos"/>
  </r>
  <r>
    <n v="2020"/>
    <x v="1"/>
    <m/>
    <x v="1"/>
    <m/>
    <m/>
    <m/>
    <m/>
    <m/>
    <m/>
    <s v="80999008            "/>
    <x v="4"/>
    <m/>
    <m/>
    <m/>
    <m/>
    <m/>
    <m/>
    <m/>
    <m/>
    <n v="0"/>
    <x v="18"/>
    <s v="Costos"/>
  </r>
  <r>
    <n v="2020"/>
    <x v="2"/>
    <m/>
    <x v="1"/>
    <m/>
    <m/>
    <m/>
    <m/>
    <m/>
    <m/>
    <s v="80999002            "/>
    <x v="1"/>
    <m/>
    <m/>
    <m/>
    <m/>
    <m/>
    <m/>
    <m/>
    <m/>
    <n v="0"/>
    <x v="18"/>
    <s v="Costos"/>
  </r>
  <r>
    <n v="2020"/>
    <x v="2"/>
    <m/>
    <x v="1"/>
    <m/>
    <m/>
    <m/>
    <m/>
    <m/>
    <m/>
    <s v="80999003            "/>
    <x v="0"/>
    <m/>
    <m/>
    <m/>
    <m/>
    <m/>
    <m/>
    <m/>
    <m/>
    <n v="1179149.2999999998"/>
    <x v="18"/>
    <s v="Costos"/>
  </r>
  <r>
    <n v="2020"/>
    <x v="2"/>
    <m/>
    <x v="1"/>
    <m/>
    <m/>
    <m/>
    <m/>
    <m/>
    <m/>
    <s v="80999004            "/>
    <x v="3"/>
    <m/>
    <m/>
    <m/>
    <m/>
    <m/>
    <m/>
    <m/>
    <m/>
    <n v="0"/>
    <x v="18"/>
    <s v="Costos"/>
  </r>
  <r>
    <n v="2020"/>
    <x v="2"/>
    <m/>
    <x v="1"/>
    <m/>
    <m/>
    <m/>
    <m/>
    <m/>
    <m/>
    <s v="80999005            "/>
    <x v="2"/>
    <m/>
    <m/>
    <m/>
    <m/>
    <m/>
    <m/>
    <m/>
    <m/>
    <n v="505349.69999999995"/>
    <x v="18"/>
    <s v="Costos"/>
  </r>
  <r>
    <n v="2020"/>
    <x v="2"/>
    <m/>
    <x v="1"/>
    <m/>
    <m/>
    <m/>
    <m/>
    <m/>
    <m/>
    <s v="80999006            "/>
    <x v="5"/>
    <m/>
    <m/>
    <m/>
    <m/>
    <m/>
    <m/>
    <m/>
    <m/>
    <n v="0"/>
    <x v="18"/>
    <s v="Costos"/>
  </r>
  <r>
    <n v="2020"/>
    <x v="2"/>
    <m/>
    <x v="1"/>
    <m/>
    <m/>
    <m/>
    <m/>
    <m/>
    <m/>
    <s v="80999008            "/>
    <x v="4"/>
    <m/>
    <m/>
    <m/>
    <m/>
    <m/>
    <m/>
    <m/>
    <m/>
    <n v="0"/>
    <x v="18"/>
    <s v="Costos"/>
  </r>
  <r>
    <n v="2020"/>
    <x v="3"/>
    <m/>
    <x v="1"/>
    <m/>
    <m/>
    <m/>
    <m/>
    <m/>
    <m/>
    <s v="80999002            "/>
    <x v="1"/>
    <m/>
    <m/>
    <m/>
    <m/>
    <m/>
    <m/>
    <m/>
    <m/>
    <n v="0"/>
    <x v="18"/>
    <s v="Costos"/>
  </r>
  <r>
    <n v="2020"/>
    <x v="3"/>
    <m/>
    <x v="1"/>
    <m/>
    <m/>
    <m/>
    <m/>
    <m/>
    <m/>
    <s v="80999003            "/>
    <x v="0"/>
    <m/>
    <m/>
    <m/>
    <m/>
    <m/>
    <m/>
    <m/>
    <m/>
    <n v="1179149.2999999998"/>
    <x v="18"/>
    <s v="Costos"/>
  </r>
  <r>
    <n v="2020"/>
    <x v="3"/>
    <m/>
    <x v="1"/>
    <m/>
    <m/>
    <m/>
    <m/>
    <m/>
    <m/>
    <s v="80999004            "/>
    <x v="3"/>
    <m/>
    <m/>
    <m/>
    <m/>
    <m/>
    <m/>
    <m/>
    <m/>
    <n v="0"/>
    <x v="18"/>
    <s v="Costos"/>
  </r>
  <r>
    <n v="2020"/>
    <x v="3"/>
    <m/>
    <x v="1"/>
    <m/>
    <m/>
    <m/>
    <m/>
    <m/>
    <m/>
    <s v="80999005            "/>
    <x v="2"/>
    <m/>
    <m/>
    <m/>
    <m/>
    <m/>
    <m/>
    <m/>
    <m/>
    <n v="505349.69999999995"/>
    <x v="18"/>
    <s v="Costos"/>
  </r>
  <r>
    <n v="2020"/>
    <x v="3"/>
    <m/>
    <x v="1"/>
    <m/>
    <m/>
    <m/>
    <m/>
    <m/>
    <m/>
    <s v="80999006            "/>
    <x v="5"/>
    <m/>
    <m/>
    <m/>
    <m/>
    <m/>
    <m/>
    <m/>
    <m/>
    <n v="0"/>
    <x v="18"/>
    <s v="Costos"/>
  </r>
  <r>
    <n v="2020"/>
    <x v="3"/>
    <m/>
    <x v="1"/>
    <m/>
    <m/>
    <m/>
    <m/>
    <m/>
    <m/>
    <s v="80999008            "/>
    <x v="4"/>
    <m/>
    <m/>
    <m/>
    <m/>
    <m/>
    <m/>
    <m/>
    <m/>
    <n v="0"/>
    <x v="18"/>
    <s v="Costos"/>
  </r>
  <r>
    <n v="2020"/>
    <x v="4"/>
    <m/>
    <x v="1"/>
    <m/>
    <m/>
    <m/>
    <m/>
    <m/>
    <m/>
    <s v="80999002            "/>
    <x v="1"/>
    <m/>
    <m/>
    <m/>
    <m/>
    <m/>
    <m/>
    <m/>
    <m/>
    <n v="0"/>
    <x v="18"/>
    <s v="Costos"/>
  </r>
  <r>
    <n v="2020"/>
    <x v="4"/>
    <m/>
    <x v="1"/>
    <m/>
    <m/>
    <m/>
    <m/>
    <m/>
    <m/>
    <s v="80999003            "/>
    <x v="0"/>
    <m/>
    <m/>
    <m/>
    <m/>
    <m/>
    <m/>
    <m/>
    <m/>
    <n v="1179149.2999999998"/>
    <x v="18"/>
    <s v="Costos"/>
  </r>
  <r>
    <n v="2020"/>
    <x v="4"/>
    <m/>
    <x v="1"/>
    <m/>
    <m/>
    <m/>
    <m/>
    <m/>
    <m/>
    <s v="80999004            "/>
    <x v="3"/>
    <m/>
    <m/>
    <m/>
    <m/>
    <m/>
    <m/>
    <m/>
    <m/>
    <n v="0"/>
    <x v="18"/>
    <s v="Costos"/>
  </r>
  <r>
    <n v="2020"/>
    <x v="4"/>
    <m/>
    <x v="1"/>
    <m/>
    <m/>
    <m/>
    <m/>
    <m/>
    <m/>
    <s v="80999005            "/>
    <x v="2"/>
    <m/>
    <m/>
    <m/>
    <m/>
    <m/>
    <m/>
    <m/>
    <m/>
    <n v="505349.69999999995"/>
    <x v="18"/>
    <s v="Costos"/>
  </r>
  <r>
    <n v="2020"/>
    <x v="4"/>
    <m/>
    <x v="1"/>
    <m/>
    <m/>
    <m/>
    <m/>
    <m/>
    <m/>
    <s v="80999006            "/>
    <x v="5"/>
    <m/>
    <m/>
    <m/>
    <m/>
    <m/>
    <m/>
    <m/>
    <m/>
    <n v="0"/>
    <x v="18"/>
    <s v="Costos"/>
  </r>
  <r>
    <n v="2020"/>
    <x v="4"/>
    <m/>
    <x v="1"/>
    <m/>
    <m/>
    <m/>
    <m/>
    <m/>
    <m/>
    <s v="80999008            "/>
    <x v="4"/>
    <m/>
    <m/>
    <m/>
    <m/>
    <m/>
    <m/>
    <m/>
    <m/>
    <n v="0"/>
    <x v="18"/>
    <s v="Costos"/>
  </r>
  <r>
    <n v="2020"/>
    <x v="5"/>
    <m/>
    <x v="1"/>
    <m/>
    <m/>
    <m/>
    <m/>
    <m/>
    <m/>
    <s v="80999002            "/>
    <x v="1"/>
    <m/>
    <m/>
    <m/>
    <m/>
    <m/>
    <m/>
    <m/>
    <m/>
    <n v="0"/>
    <x v="18"/>
    <s v="Costos"/>
  </r>
  <r>
    <n v="2020"/>
    <x v="5"/>
    <m/>
    <x v="1"/>
    <m/>
    <m/>
    <m/>
    <m/>
    <m/>
    <m/>
    <s v="80999003            "/>
    <x v="0"/>
    <m/>
    <m/>
    <m/>
    <m/>
    <m/>
    <m/>
    <m/>
    <m/>
    <n v="1179149.2999999998"/>
    <x v="18"/>
    <s v="Costos"/>
  </r>
  <r>
    <n v="2020"/>
    <x v="5"/>
    <m/>
    <x v="1"/>
    <m/>
    <m/>
    <m/>
    <m/>
    <m/>
    <m/>
    <s v="80999004            "/>
    <x v="3"/>
    <m/>
    <m/>
    <m/>
    <m/>
    <m/>
    <m/>
    <m/>
    <m/>
    <n v="0"/>
    <x v="18"/>
    <s v="Costos"/>
  </r>
  <r>
    <n v="2020"/>
    <x v="5"/>
    <m/>
    <x v="1"/>
    <m/>
    <m/>
    <m/>
    <m/>
    <m/>
    <m/>
    <s v="80999005            "/>
    <x v="2"/>
    <m/>
    <m/>
    <m/>
    <m/>
    <m/>
    <m/>
    <m/>
    <m/>
    <n v="505349.69999999995"/>
    <x v="18"/>
    <s v="Costos"/>
  </r>
  <r>
    <n v="2020"/>
    <x v="5"/>
    <m/>
    <x v="1"/>
    <m/>
    <m/>
    <m/>
    <m/>
    <m/>
    <m/>
    <s v="80999006            "/>
    <x v="5"/>
    <m/>
    <m/>
    <m/>
    <m/>
    <m/>
    <m/>
    <m/>
    <m/>
    <n v="0"/>
    <x v="18"/>
    <s v="Costos"/>
  </r>
  <r>
    <n v="2020"/>
    <x v="5"/>
    <m/>
    <x v="1"/>
    <m/>
    <m/>
    <m/>
    <m/>
    <m/>
    <m/>
    <s v="80999008            "/>
    <x v="4"/>
    <m/>
    <m/>
    <m/>
    <m/>
    <m/>
    <m/>
    <m/>
    <m/>
    <n v="0"/>
    <x v="18"/>
    <s v="Costos"/>
  </r>
  <r>
    <n v="2020"/>
    <x v="6"/>
    <m/>
    <x v="1"/>
    <m/>
    <m/>
    <m/>
    <m/>
    <m/>
    <m/>
    <s v="80999002            "/>
    <x v="1"/>
    <m/>
    <m/>
    <m/>
    <m/>
    <m/>
    <m/>
    <m/>
    <m/>
    <n v="0"/>
    <x v="18"/>
    <s v="Costos"/>
  </r>
  <r>
    <n v="2020"/>
    <x v="6"/>
    <m/>
    <x v="1"/>
    <m/>
    <m/>
    <m/>
    <m/>
    <m/>
    <m/>
    <s v="80999003            "/>
    <x v="0"/>
    <m/>
    <m/>
    <m/>
    <m/>
    <m/>
    <m/>
    <m/>
    <m/>
    <n v="1179149.2999999998"/>
    <x v="18"/>
    <s v="Costos"/>
  </r>
  <r>
    <n v="2020"/>
    <x v="6"/>
    <m/>
    <x v="1"/>
    <m/>
    <m/>
    <m/>
    <m/>
    <m/>
    <m/>
    <s v="80999004            "/>
    <x v="3"/>
    <m/>
    <m/>
    <m/>
    <m/>
    <m/>
    <m/>
    <m/>
    <m/>
    <n v="0"/>
    <x v="18"/>
    <s v="Costos"/>
  </r>
  <r>
    <n v="2020"/>
    <x v="6"/>
    <m/>
    <x v="1"/>
    <m/>
    <m/>
    <m/>
    <m/>
    <m/>
    <m/>
    <s v="80999005            "/>
    <x v="2"/>
    <m/>
    <m/>
    <m/>
    <m/>
    <m/>
    <m/>
    <m/>
    <m/>
    <n v="505349.69999999995"/>
    <x v="18"/>
    <s v="Costos"/>
  </r>
  <r>
    <n v="2020"/>
    <x v="6"/>
    <m/>
    <x v="1"/>
    <m/>
    <m/>
    <m/>
    <m/>
    <m/>
    <m/>
    <s v="80999006            "/>
    <x v="5"/>
    <m/>
    <m/>
    <m/>
    <m/>
    <m/>
    <m/>
    <m/>
    <m/>
    <n v="0"/>
    <x v="18"/>
    <s v="Costos"/>
  </r>
  <r>
    <n v="2020"/>
    <x v="6"/>
    <m/>
    <x v="1"/>
    <m/>
    <m/>
    <m/>
    <m/>
    <m/>
    <m/>
    <s v="80999008            "/>
    <x v="4"/>
    <m/>
    <m/>
    <m/>
    <m/>
    <m/>
    <m/>
    <m/>
    <m/>
    <n v="0"/>
    <x v="18"/>
    <s v="Costos"/>
  </r>
  <r>
    <n v="2020"/>
    <x v="10"/>
    <m/>
    <x v="1"/>
    <m/>
    <m/>
    <m/>
    <m/>
    <m/>
    <m/>
    <s v="80999002            "/>
    <x v="1"/>
    <m/>
    <m/>
    <m/>
    <m/>
    <m/>
    <m/>
    <m/>
    <m/>
    <n v="0"/>
    <x v="18"/>
    <s v="Costos"/>
  </r>
  <r>
    <n v="2020"/>
    <x v="10"/>
    <m/>
    <x v="1"/>
    <m/>
    <m/>
    <m/>
    <m/>
    <m/>
    <m/>
    <s v="80999003            "/>
    <x v="0"/>
    <m/>
    <m/>
    <m/>
    <m/>
    <m/>
    <m/>
    <m/>
    <m/>
    <n v="1179149.2999999998"/>
    <x v="18"/>
    <s v="Costos"/>
  </r>
  <r>
    <n v="2020"/>
    <x v="10"/>
    <m/>
    <x v="1"/>
    <m/>
    <m/>
    <m/>
    <m/>
    <m/>
    <m/>
    <s v="80999004            "/>
    <x v="3"/>
    <m/>
    <m/>
    <m/>
    <m/>
    <m/>
    <m/>
    <m/>
    <m/>
    <n v="0"/>
    <x v="18"/>
    <s v="Costos"/>
  </r>
  <r>
    <n v="2020"/>
    <x v="10"/>
    <m/>
    <x v="1"/>
    <m/>
    <m/>
    <m/>
    <m/>
    <m/>
    <m/>
    <s v="80999005            "/>
    <x v="2"/>
    <m/>
    <m/>
    <m/>
    <m/>
    <m/>
    <m/>
    <m/>
    <m/>
    <n v="505349.69999999995"/>
    <x v="18"/>
    <s v="Costos"/>
  </r>
  <r>
    <n v="2020"/>
    <x v="10"/>
    <m/>
    <x v="1"/>
    <m/>
    <m/>
    <m/>
    <m/>
    <m/>
    <m/>
    <s v="80999006            "/>
    <x v="5"/>
    <m/>
    <m/>
    <m/>
    <m/>
    <m/>
    <m/>
    <m/>
    <m/>
    <n v="0"/>
    <x v="18"/>
    <s v="Costos"/>
  </r>
  <r>
    <n v="2020"/>
    <x v="10"/>
    <m/>
    <x v="1"/>
    <m/>
    <m/>
    <m/>
    <m/>
    <m/>
    <m/>
    <s v="80999008            "/>
    <x v="4"/>
    <m/>
    <m/>
    <m/>
    <m/>
    <m/>
    <m/>
    <m/>
    <m/>
    <n v="0"/>
    <x v="18"/>
    <s v="Costos"/>
  </r>
  <r>
    <n v="2020"/>
    <x v="7"/>
    <m/>
    <x v="1"/>
    <m/>
    <m/>
    <m/>
    <m/>
    <m/>
    <m/>
    <s v="80999002            "/>
    <x v="1"/>
    <m/>
    <m/>
    <m/>
    <m/>
    <m/>
    <m/>
    <m/>
    <m/>
    <n v="0"/>
    <x v="18"/>
    <s v="Costos"/>
  </r>
  <r>
    <n v="2020"/>
    <x v="7"/>
    <m/>
    <x v="1"/>
    <m/>
    <m/>
    <m/>
    <m/>
    <m/>
    <m/>
    <s v="80999003            "/>
    <x v="0"/>
    <m/>
    <m/>
    <m/>
    <m/>
    <m/>
    <m/>
    <m/>
    <m/>
    <n v="1179149.2999999998"/>
    <x v="18"/>
    <s v="Costos"/>
  </r>
  <r>
    <n v="2020"/>
    <x v="7"/>
    <m/>
    <x v="1"/>
    <m/>
    <m/>
    <m/>
    <m/>
    <m/>
    <m/>
    <s v="80999004            "/>
    <x v="3"/>
    <m/>
    <m/>
    <m/>
    <m/>
    <m/>
    <m/>
    <m/>
    <m/>
    <n v="0"/>
    <x v="18"/>
    <s v="Costos"/>
  </r>
  <r>
    <n v="2020"/>
    <x v="7"/>
    <m/>
    <x v="1"/>
    <m/>
    <m/>
    <m/>
    <m/>
    <m/>
    <m/>
    <s v="80999005            "/>
    <x v="2"/>
    <m/>
    <m/>
    <m/>
    <m/>
    <m/>
    <m/>
    <m/>
    <m/>
    <n v="505349.69999999995"/>
    <x v="18"/>
    <s v="Costos"/>
  </r>
  <r>
    <n v="2020"/>
    <x v="7"/>
    <m/>
    <x v="1"/>
    <m/>
    <m/>
    <m/>
    <m/>
    <m/>
    <m/>
    <s v="80999006            "/>
    <x v="5"/>
    <m/>
    <m/>
    <m/>
    <m/>
    <m/>
    <m/>
    <m/>
    <m/>
    <n v="0"/>
    <x v="18"/>
    <s v="Costos"/>
  </r>
  <r>
    <n v="2020"/>
    <x v="7"/>
    <m/>
    <x v="1"/>
    <m/>
    <m/>
    <m/>
    <m/>
    <m/>
    <m/>
    <s v="80999008            "/>
    <x v="4"/>
    <m/>
    <m/>
    <m/>
    <m/>
    <m/>
    <m/>
    <m/>
    <m/>
    <n v="0"/>
    <x v="18"/>
    <s v="Costos"/>
  </r>
  <r>
    <n v="2020"/>
    <x v="11"/>
    <m/>
    <x v="1"/>
    <m/>
    <m/>
    <m/>
    <m/>
    <m/>
    <m/>
    <s v="80999002            "/>
    <x v="1"/>
    <m/>
    <m/>
    <m/>
    <m/>
    <m/>
    <m/>
    <m/>
    <m/>
    <n v="0"/>
    <x v="18"/>
    <s v="Costos"/>
  </r>
  <r>
    <n v="2020"/>
    <x v="11"/>
    <m/>
    <x v="1"/>
    <m/>
    <m/>
    <m/>
    <m/>
    <m/>
    <m/>
    <s v="80999003            "/>
    <x v="0"/>
    <m/>
    <m/>
    <m/>
    <m/>
    <m/>
    <m/>
    <m/>
    <m/>
    <n v="1179149.2999999998"/>
    <x v="18"/>
    <s v="Costos"/>
  </r>
  <r>
    <n v="2020"/>
    <x v="11"/>
    <m/>
    <x v="1"/>
    <m/>
    <m/>
    <m/>
    <m/>
    <m/>
    <m/>
    <s v="80999004            "/>
    <x v="3"/>
    <m/>
    <m/>
    <m/>
    <m/>
    <m/>
    <m/>
    <m/>
    <m/>
    <n v="0"/>
    <x v="18"/>
    <s v="Costos"/>
  </r>
  <r>
    <n v="2020"/>
    <x v="11"/>
    <m/>
    <x v="1"/>
    <m/>
    <m/>
    <m/>
    <m/>
    <m/>
    <m/>
    <s v="80999005            "/>
    <x v="2"/>
    <m/>
    <m/>
    <m/>
    <m/>
    <m/>
    <m/>
    <m/>
    <m/>
    <n v="505349.69999999995"/>
    <x v="18"/>
    <s v="Costos"/>
  </r>
  <r>
    <n v="2020"/>
    <x v="11"/>
    <m/>
    <x v="1"/>
    <m/>
    <m/>
    <m/>
    <m/>
    <m/>
    <m/>
    <s v="80999006            "/>
    <x v="5"/>
    <m/>
    <m/>
    <m/>
    <m/>
    <m/>
    <m/>
    <m/>
    <m/>
    <n v="0"/>
    <x v="18"/>
    <s v="Costos"/>
  </r>
  <r>
    <n v="2020"/>
    <x v="11"/>
    <m/>
    <x v="1"/>
    <m/>
    <m/>
    <m/>
    <m/>
    <m/>
    <m/>
    <s v="80999008            "/>
    <x v="4"/>
    <m/>
    <m/>
    <m/>
    <m/>
    <m/>
    <m/>
    <m/>
    <m/>
    <n v="0"/>
    <x v="18"/>
    <s v="Costos"/>
  </r>
  <r>
    <n v="2020"/>
    <x v="8"/>
    <m/>
    <x v="1"/>
    <m/>
    <m/>
    <m/>
    <m/>
    <m/>
    <m/>
    <s v="80999002            "/>
    <x v="1"/>
    <m/>
    <m/>
    <m/>
    <m/>
    <m/>
    <m/>
    <m/>
    <m/>
    <n v="0"/>
    <x v="18"/>
    <s v="Costos"/>
  </r>
  <r>
    <n v="2020"/>
    <x v="8"/>
    <m/>
    <x v="1"/>
    <m/>
    <m/>
    <m/>
    <m/>
    <m/>
    <m/>
    <s v="80999003            "/>
    <x v="0"/>
    <m/>
    <m/>
    <m/>
    <m/>
    <m/>
    <m/>
    <m/>
    <m/>
    <n v="1179149.2999999998"/>
    <x v="18"/>
    <s v="Costos"/>
  </r>
  <r>
    <n v="2020"/>
    <x v="8"/>
    <m/>
    <x v="1"/>
    <m/>
    <m/>
    <m/>
    <m/>
    <m/>
    <m/>
    <s v="80999004            "/>
    <x v="3"/>
    <m/>
    <m/>
    <m/>
    <m/>
    <m/>
    <m/>
    <m/>
    <m/>
    <n v="0"/>
    <x v="18"/>
    <s v="Costos"/>
  </r>
  <r>
    <n v="2020"/>
    <x v="8"/>
    <m/>
    <x v="1"/>
    <m/>
    <m/>
    <m/>
    <m/>
    <m/>
    <m/>
    <s v="80999005            "/>
    <x v="2"/>
    <m/>
    <m/>
    <m/>
    <m/>
    <m/>
    <m/>
    <m/>
    <m/>
    <n v="505349.69999999995"/>
    <x v="18"/>
    <s v="Costos"/>
  </r>
  <r>
    <n v="2020"/>
    <x v="8"/>
    <m/>
    <x v="1"/>
    <m/>
    <m/>
    <m/>
    <m/>
    <m/>
    <m/>
    <s v="80999006            "/>
    <x v="5"/>
    <m/>
    <m/>
    <m/>
    <m/>
    <m/>
    <m/>
    <m/>
    <m/>
    <n v="0"/>
    <x v="18"/>
    <s v="Costos"/>
  </r>
  <r>
    <n v="2020"/>
    <x v="8"/>
    <m/>
    <x v="1"/>
    <m/>
    <m/>
    <m/>
    <m/>
    <m/>
    <m/>
    <s v="80999008            "/>
    <x v="4"/>
    <m/>
    <m/>
    <m/>
    <m/>
    <m/>
    <m/>
    <m/>
    <m/>
    <n v="0"/>
    <x v="18"/>
    <s v="Costos"/>
  </r>
  <r>
    <n v="2020"/>
    <x v="9"/>
    <m/>
    <x v="1"/>
    <m/>
    <m/>
    <m/>
    <m/>
    <m/>
    <m/>
    <s v="80999002            "/>
    <x v="1"/>
    <m/>
    <m/>
    <m/>
    <m/>
    <m/>
    <m/>
    <m/>
    <m/>
    <n v="0"/>
    <x v="18"/>
    <s v="Costos"/>
  </r>
  <r>
    <n v="2020"/>
    <x v="9"/>
    <m/>
    <x v="1"/>
    <m/>
    <m/>
    <m/>
    <m/>
    <m/>
    <m/>
    <s v="80999003            "/>
    <x v="0"/>
    <m/>
    <m/>
    <m/>
    <m/>
    <m/>
    <m/>
    <m/>
    <m/>
    <n v="1179149.2999999998"/>
    <x v="18"/>
    <s v="Costos"/>
  </r>
  <r>
    <n v="2020"/>
    <x v="9"/>
    <m/>
    <x v="1"/>
    <m/>
    <m/>
    <m/>
    <m/>
    <m/>
    <m/>
    <s v="80999004            "/>
    <x v="3"/>
    <m/>
    <m/>
    <m/>
    <m/>
    <m/>
    <m/>
    <m/>
    <m/>
    <n v="0"/>
    <x v="18"/>
    <s v="Costos"/>
  </r>
  <r>
    <n v="2020"/>
    <x v="9"/>
    <m/>
    <x v="1"/>
    <m/>
    <m/>
    <m/>
    <m/>
    <m/>
    <m/>
    <s v="80999005            "/>
    <x v="2"/>
    <m/>
    <m/>
    <m/>
    <m/>
    <m/>
    <m/>
    <m/>
    <m/>
    <n v="505349.69999999995"/>
    <x v="18"/>
    <s v="Costos"/>
  </r>
  <r>
    <n v="2020"/>
    <x v="9"/>
    <m/>
    <x v="1"/>
    <m/>
    <m/>
    <m/>
    <m/>
    <m/>
    <m/>
    <s v="80999006            "/>
    <x v="5"/>
    <m/>
    <m/>
    <m/>
    <m/>
    <m/>
    <m/>
    <m/>
    <m/>
    <n v="0"/>
    <x v="18"/>
    <s v="Costos"/>
  </r>
  <r>
    <n v="2020"/>
    <x v="9"/>
    <m/>
    <x v="1"/>
    <m/>
    <m/>
    <m/>
    <m/>
    <m/>
    <m/>
    <s v="80999008            "/>
    <x v="4"/>
    <m/>
    <m/>
    <m/>
    <m/>
    <m/>
    <m/>
    <m/>
    <m/>
    <n v="0"/>
    <x v="18"/>
    <s v="Costos"/>
  </r>
  <r>
    <n v="2020"/>
    <x v="0"/>
    <m/>
    <x v="1"/>
    <m/>
    <m/>
    <m/>
    <m/>
    <m/>
    <m/>
    <s v="80999002            "/>
    <x v="1"/>
    <m/>
    <m/>
    <m/>
    <m/>
    <m/>
    <m/>
    <m/>
    <m/>
    <n v="0"/>
    <x v="16"/>
    <s v="Costos"/>
  </r>
  <r>
    <n v="2020"/>
    <x v="0"/>
    <m/>
    <x v="1"/>
    <m/>
    <m/>
    <m/>
    <m/>
    <m/>
    <m/>
    <s v="80999003            "/>
    <x v="0"/>
    <m/>
    <m/>
    <m/>
    <m/>
    <m/>
    <m/>
    <m/>
    <m/>
    <n v="0"/>
    <x v="16"/>
    <s v="Costos"/>
  </r>
  <r>
    <n v="2020"/>
    <x v="0"/>
    <m/>
    <x v="1"/>
    <m/>
    <m/>
    <m/>
    <m/>
    <m/>
    <m/>
    <s v="80999004            "/>
    <x v="3"/>
    <m/>
    <m/>
    <m/>
    <m/>
    <m/>
    <m/>
    <m/>
    <m/>
    <n v="0"/>
    <x v="16"/>
    <s v="Costos"/>
  </r>
  <r>
    <n v="2020"/>
    <x v="0"/>
    <m/>
    <x v="1"/>
    <m/>
    <m/>
    <m/>
    <m/>
    <m/>
    <m/>
    <s v="80999005            "/>
    <x v="2"/>
    <m/>
    <m/>
    <m/>
    <m/>
    <m/>
    <m/>
    <m/>
    <m/>
    <n v="0"/>
    <x v="16"/>
    <s v="Costos"/>
  </r>
  <r>
    <n v="2020"/>
    <x v="0"/>
    <m/>
    <x v="1"/>
    <m/>
    <m/>
    <m/>
    <m/>
    <m/>
    <m/>
    <s v="80999006            "/>
    <x v="5"/>
    <m/>
    <m/>
    <m/>
    <m/>
    <m/>
    <m/>
    <m/>
    <m/>
    <n v="0"/>
    <x v="16"/>
    <s v="Costos"/>
  </r>
  <r>
    <n v="2020"/>
    <x v="0"/>
    <m/>
    <x v="1"/>
    <m/>
    <m/>
    <m/>
    <m/>
    <m/>
    <m/>
    <s v="80999008            "/>
    <x v="4"/>
    <m/>
    <m/>
    <m/>
    <m/>
    <m/>
    <m/>
    <m/>
    <m/>
    <n v="0"/>
    <x v="16"/>
    <s v="Costos"/>
  </r>
  <r>
    <n v="2020"/>
    <x v="1"/>
    <m/>
    <x v="1"/>
    <m/>
    <m/>
    <m/>
    <m/>
    <m/>
    <m/>
    <s v="80999002            "/>
    <x v="1"/>
    <m/>
    <m/>
    <m/>
    <m/>
    <m/>
    <m/>
    <m/>
    <m/>
    <n v="2400000"/>
    <x v="16"/>
    <s v="Costos"/>
  </r>
  <r>
    <n v="2020"/>
    <x v="1"/>
    <m/>
    <x v="1"/>
    <m/>
    <m/>
    <m/>
    <m/>
    <m/>
    <m/>
    <s v="80999003            "/>
    <x v="0"/>
    <m/>
    <m/>
    <m/>
    <m/>
    <m/>
    <m/>
    <m/>
    <m/>
    <n v="4800000"/>
    <x v="16"/>
    <s v="Costos"/>
  </r>
  <r>
    <n v="2020"/>
    <x v="1"/>
    <m/>
    <x v="1"/>
    <m/>
    <m/>
    <m/>
    <m/>
    <m/>
    <m/>
    <s v="80999004            "/>
    <x v="3"/>
    <m/>
    <m/>
    <m/>
    <m/>
    <m/>
    <m/>
    <m/>
    <m/>
    <n v="800000"/>
    <x v="16"/>
    <s v="Costos"/>
  </r>
  <r>
    <n v="2020"/>
    <x v="1"/>
    <m/>
    <x v="1"/>
    <m/>
    <m/>
    <m/>
    <m/>
    <m/>
    <m/>
    <s v="80999005            "/>
    <x v="2"/>
    <m/>
    <m/>
    <m/>
    <m/>
    <m/>
    <m/>
    <m/>
    <m/>
    <n v="3200000"/>
    <x v="16"/>
    <s v="Costos"/>
  </r>
  <r>
    <n v="2020"/>
    <x v="1"/>
    <m/>
    <x v="1"/>
    <m/>
    <m/>
    <m/>
    <m/>
    <m/>
    <m/>
    <s v="80999006            "/>
    <x v="5"/>
    <m/>
    <m/>
    <m/>
    <m/>
    <m/>
    <m/>
    <m/>
    <m/>
    <n v="1600000"/>
    <x v="16"/>
    <s v="Costos"/>
  </r>
  <r>
    <n v="2020"/>
    <x v="1"/>
    <m/>
    <x v="1"/>
    <m/>
    <m/>
    <m/>
    <m/>
    <m/>
    <m/>
    <s v="80999008            "/>
    <x v="4"/>
    <m/>
    <m/>
    <m/>
    <m/>
    <m/>
    <m/>
    <m/>
    <m/>
    <n v="1600000"/>
    <x v="16"/>
    <s v="Costos"/>
  </r>
  <r>
    <n v="2020"/>
    <x v="2"/>
    <m/>
    <x v="1"/>
    <m/>
    <m/>
    <m/>
    <m/>
    <m/>
    <m/>
    <s v="80999002            "/>
    <x v="1"/>
    <m/>
    <m/>
    <m/>
    <m/>
    <m/>
    <m/>
    <m/>
    <m/>
    <n v="0"/>
    <x v="16"/>
    <s v="Costos"/>
  </r>
  <r>
    <n v="2020"/>
    <x v="2"/>
    <m/>
    <x v="1"/>
    <m/>
    <m/>
    <m/>
    <m/>
    <m/>
    <m/>
    <s v="80999003            "/>
    <x v="0"/>
    <m/>
    <m/>
    <m/>
    <m/>
    <m/>
    <m/>
    <m/>
    <m/>
    <n v="0"/>
    <x v="16"/>
    <s v="Costos"/>
  </r>
  <r>
    <n v="2020"/>
    <x v="2"/>
    <m/>
    <x v="1"/>
    <m/>
    <m/>
    <m/>
    <m/>
    <m/>
    <m/>
    <s v="80999004            "/>
    <x v="3"/>
    <m/>
    <m/>
    <m/>
    <m/>
    <m/>
    <m/>
    <m/>
    <m/>
    <n v="0"/>
    <x v="16"/>
    <s v="Costos"/>
  </r>
  <r>
    <n v="2020"/>
    <x v="2"/>
    <m/>
    <x v="1"/>
    <m/>
    <m/>
    <m/>
    <m/>
    <m/>
    <m/>
    <s v="80999005            "/>
    <x v="2"/>
    <m/>
    <m/>
    <m/>
    <m/>
    <m/>
    <m/>
    <m/>
    <m/>
    <n v="0"/>
    <x v="16"/>
    <s v="Costos"/>
  </r>
  <r>
    <n v="2020"/>
    <x v="2"/>
    <m/>
    <x v="1"/>
    <m/>
    <m/>
    <m/>
    <m/>
    <m/>
    <m/>
    <s v="80999006            "/>
    <x v="5"/>
    <m/>
    <m/>
    <m/>
    <m/>
    <m/>
    <m/>
    <m/>
    <m/>
    <n v="0"/>
    <x v="16"/>
    <s v="Costos"/>
  </r>
  <r>
    <n v="2020"/>
    <x v="2"/>
    <m/>
    <x v="1"/>
    <m/>
    <m/>
    <m/>
    <m/>
    <m/>
    <m/>
    <s v="80999008            "/>
    <x v="4"/>
    <m/>
    <m/>
    <m/>
    <m/>
    <m/>
    <m/>
    <m/>
    <m/>
    <n v="0"/>
    <x v="16"/>
    <s v="Costos"/>
  </r>
  <r>
    <n v="2020"/>
    <x v="3"/>
    <m/>
    <x v="1"/>
    <m/>
    <m/>
    <m/>
    <m/>
    <m/>
    <m/>
    <s v="80999002            "/>
    <x v="1"/>
    <m/>
    <m/>
    <m/>
    <m/>
    <m/>
    <m/>
    <m/>
    <m/>
    <n v="0"/>
    <x v="16"/>
    <s v="Costos"/>
  </r>
  <r>
    <n v="2020"/>
    <x v="3"/>
    <m/>
    <x v="1"/>
    <m/>
    <m/>
    <m/>
    <m/>
    <m/>
    <m/>
    <s v="80999003            "/>
    <x v="0"/>
    <m/>
    <m/>
    <m/>
    <m/>
    <m/>
    <m/>
    <m/>
    <m/>
    <n v="0"/>
    <x v="16"/>
    <s v="Costos"/>
  </r>
  <r>
    <n v="2020"/>
    <x v="3"/>
    <m/>
    <x v="1"/>
    <m/>
    <m/>
    <m/>
    <m/>
    <m/>
    <m/>
    <s v="80999004            "/>
    <x v="3"/>
    <m/>
    <m/>
    <m/>
    <m/>
    <m/>
    <m/>
    <m/>
    <m/>
    <n v="0"/>
    <x v="16"/>
    <s v="Costos"/>
  </r>
  <r>
    <n v="2020"/>
    <x v="3"/>
    <m/>
    <x v="1"/>
    <m/>
    <m/>
    <m/>
    <m/>
    <m/>
    <m/>
    <s v="80999005            "/>
    <x v="2"/>
    <m/>
    <m/>
    <m/>
    <m/>
    <m/>
    <m/>
    <m/>
    <m/>
    <n v="0"/>
    <x v="16"/>
    <s v="Costos"/>
  </r>
  <r>
    <n v="2020"/>
    <x v="3"/>
    <m/>
    <x v="1"/>
    <m/>
    <m/>
    <m/>
    <m/>
    <m/>
    <m/>
    <s v="80999006            "/>
    <x v="5"/>
    <m/>
    <m/>
    <m/>
    <m/>
    <m/>
    <m/>
    <m/>
    <m/>
    <n v="0"/>
    <x v="16"/>
    <s v="Costos"/>
  </r>
  <r>
    <n v="2020"/>
    <x v="3"/>
    <m/>
    <x v="1"/>
    <m/>
    <m/>
    <m/>
    <m/>
    <m/>
    <m/>
    <s v="80999008            "/>
    <x v="4"/>
    <m/>
    <m/>
    <m/>
    <m/>
    <m/>
    <m/>
    <m/>
    <m/>
    <n v="0"/>
    <x v="16"/>
    <s v="Costos"/>
  </r>
  <r>
    <n v="2020"/>
    <x v="4"/>
    <m/>
    <x v="1"/>
    <m/>
    <m/>
    <m/>
    <m/>
    <m/>
    <m/>
    <s v="80999002            "/>
    <x v="1"/>
    <m/>
    <m/>
    <m/>
    <m/>
    <m/>
    <m/>
    <m/>
    <m/>
    <n v="400000"/>
    <x v="16"/>
    <s v="Costos"/>
  </r>
  <r>
    <n v="2020"/>
    <x v="4"/>
    <m/>
    <x v="1"/>
    <m/>
    <m/>
    <m/>
    <m/>
    <m/>
    <m/>
    <s v="80999003            "/>
    <x v="0"/>
    <m/>
    <m/>
    <m/>
    <m/>
    <m/>
    <m/>
    <m/>
    <m/>
    <n v="1600000"/>
    <x v="16"/>
    <s v="Costos"/>
  </r>
  <r>
    <n v="2020"/>
    <x v="4"/>
    <m/>
    <x v="1"/>
    <m/>
    <m/>
    <m/>
    <m/>
    <m/>
    <m/>
    <s v="80999004            "/>
    <x v="3"/>
    <m/>
    <m/>
    <m/>
    <m/>
    <m/>
    <m/>
    <m/>
    <m/>
    <n v="400000"/>
    <x v="16"/>
    <s v="Costos"/>
  </r>
  <r>
    <n v="2020"/>
    <x v="4"/>
    <m/>
    <x v="1"/>
    <m/>
    <m/>
    <m/>
    <m/>
    <m/>
    <m/>
    <s v="80999005            "/>
    <x v="2"/>
    <m/>
    <m/>
    <m/>
    <m/>
    <m/>
    <m/>
    <m/>
    <m/>
    <n v="800000"/>
    <x v="16"/>
    <s v="Costos"/>
  </r>
  <r>
    <n v="2020"/>
    <x v="4"/>
    <m/>
    <x v="1"/>
    <m/>
    <m/>
    <m/>
    <m/>
    <m/>
    <m/>
    <s v="80999006            "/>
    <x v="5"/>
    <m/>
    <m/>
    <m/>
    <m/>
    <m/>
    <m/>
    <m/>
    <m/>
    <n v="400000"/>
    <x v="16"/>
    <s v="Costos"/>
  </r>
  <r>
    <n v="2020"/>
    <x v="4"/>
    <m/>
    <x v="1"/>
    <m/>
    <m/>
    <m/>
    <m/>
    <m/>
    <m/>
    <s v="80999008            "/>
    <x v="4"/>
    <m/>
    <m/>
    <m/>
    <m/>
    <m/>
    <m/>
    <m/>
    <m/>
    <n v="400000"/>
    <x v="16"/>
    <s v="Costos"/>
  </r>
  <r>
    <n v="2020"/>
    <x v="5"/>
    <m/>
    <x v="1"/>
    <m/>
    <m/>
    <m/>
    <m/>
    <m/>
    <m/>
    <s v="80999002            "/>
    <x v="1"/>
    <m/>
    <m/>
    <m/>
    <m/>
    <m/>
    <m/>
    <m/>
    <m/>
    <n v="0"/>
    <x v="16"/>
    <s v="Costos"/>
  </r>
  <r>
    <n v="2020"/>
    <x v="5"/>
    <m/>
    <x v="1"/>
    <m/>
    <m/>
    <m/>
    <m/>
    <m/>
    <m/>
    <s v="80999003            "/>
    <x v="0"/>
    <m/>
    <m/>
    <m/>
    <m/>
    <m/>
    <m/>
    <m/>
    <m/>
    <n v="0"/>
    <x v="16"/>
    <s v="Costos"/>
  </r>
  <r>
    <n v="2020"/>
    <x v="5"/>
    <m/>
    <x v="1"/>
    <m/>
    <m/>
    <m/>
    <m/>
    <m/>
    <m/>
    <s v="80999004            "/>
    <x v="3"/>
    <m/>
    <m/>
    <m/>
    <m/>
    <m/>
    <m/>
    <m/>
    <m/>
    <n v="0"/>
    <x v="16"/>
    <s v="Costos"/>
  </r>
  <r>
    <n v="2020"/>
    <x v="5"/>
    <m/>
    <x v="1"/>
    <m/>
    <m/>
    <m/>
    <m/>
    <m/>
    <m/>
    <s v="80999005            "/>
    <x v="2"/>
    <m/>
    <m/>
    <m/>
    <m/>
    <m/>
    <m/>
    <m/>
    <m/>
    <n v="0"/>
    <x v="16"/>
    <s v="Costos"/>
  </r>
  <r>
    <n v="2020"/>
    <x v="5"/>
    <m/>
    <x v="1"/>
    <m/>
    <m/>
    <m/>
    <m/>
    <m/>
    <m/>
    <s v="80999006            "/>
    <x v="5"/>
    <m/>
    <m/>
    <m/>
    <m/>
    <m/>
    <m/>
    <m/>
    <m/>
    <n v="0"/>
    <x v="16"/>
    <s v="Costos"/>
  </r>
  <r>
    <n v="2020"/>
    <x v="5"/>
    <m/>
    <x v="1"/>
    <m/>
    <m/>
    <m/>
    <m/>
    <m/>
    <m/>
    <s v="80999008            "/>
    <x v="4"/>
    <m/>
    <m/>
    <m/>
    <m/>
    <m/>
    <m/>
    <m/>
    <m/>
    <n v="0"/>
    <x v="16"/>
    <s v="Costos"/>
  </r>
  <r>
    <n v="2020"/>
    <x v="6"/>
    <m/>
    <x v="1"/>
    <m/>
    <m/>
    <m/>
    <m/>
    <m/>
    <m/>
    <s v="80999002            "/>
    <x v="1"/>
    <m/>
    <m/>
    <m/>
    <m/>
    <m/>
    <m/>
    <m/>
    <m/>
    <n v="0"/>
    <x v="16"/>
    <s v="Costos"/>
  </r>
  <r>
    <n v="2020"/>
    <x v="6"/>
    <m/>
    <x v="1"/>
    <m/>
    <m/>
    <m/>
    <m/>
    <m/>
    <m/>
    <s v="80999003            "/>
    <x v="0"/>
    <m/>
    <m/>
    <m/>
    <m/>
    <m/>
    <m/>
    <m/>
    <m/>
    <n v="0"/>
    <x v="16"/>
    <s v="Costos"/>
  </r>
  <r>
    <n v="2020"/>
    <x v="6"/>
    <m/>
    <x v="1"/>
    <m/>
    <m/>
    <m/>
    <m/>
    <m/>
    <m/>
    <s v="80999004            "/>
    <x v="3"/>
    <m/>
    <m/>
    <m/>
    <m/>
    <m/>
    <m/>
    <m/>
    <m/>
    <n v="0"/>
    <x v="16"/>
    <s v="Costos"/>
  </r>
  <r>
    <n v="2020"/>
    <x v="6"/>
    <m/>
    <x v="1"/>
    <m/>
    <m/>
    <m/>
    <m/>
    <m/>
    <m/>
    <s v="80999005            "/>
    <x v="2"/>
    <m/>
    <m/>
    <m/>
    <m/>
    <m/>
    <m/>
    <m/>
    <m/>
    <n v="0"/>
    <x v="16"/>
    <s v="Costos"/>
  </r>
  <r>
    <n v="2020"/>
    <x v="6"/>
    <m/>
    <x v="1"/>
    <m/>
    <m/>
    <m/>
    <m/>
    <m/>
    <m/>
    <s v="80999006            "/>
    <x v="5"/>
    <m/>
    <m/>
    <m/>
    <m/>
    <m/>
    <m/>
    <m/>
    <m/>
    <n v="0"/>
    <x v="16"/>
    <s v="Costos"/>
  </r>
  <r>
    <n v="2020"/>
    <x v="6"/>
    <m/>
    <x v="1"/>
    <m/>
    <m/>
    <m/>
    <m/>
    <m/>
    <m/>
    <s v="80999008            "/>
    <x v="4"/>
    <m/>
    <m/>
    <m/>
    <m/>
    <m/>
    <m/>
    <m/>
    <m/>
    <n v="0"/>
    <x v="16"/>
    <s v="Costos"/>
  </r>
  <r>
    <n v="2020"/>
    <x v="10"/>
    <m/>
    <x v="1"/>
    <m/>
    <m/>
    <m/>
    <m/>
    <m/>
    <m/>
    <s v="80999002            "/>
    <x v="1"/>
    <m/>
    <m/>
    <m/>
    <m/>
    <m/>
    <m/>
    <m/>
    <m/>
    <n v="0"/>
    <x v="16"/>
    <s v="Costos"/>
  </r>
  <r>
    <n v="2020"/>
    <x v="10"/>
    <m/>
    <x v="1"/>
    <m/>
    <m/>
    <m/>
    <m/>
    <m/>
    <m/>
    <s v="80999003            "/>
    <x v="0"/>
    <m/>
    <m/>
    <m/>
    <m/>
    <m/>
    <m/>
    <m/>
    <m/>
    <n v="0"/>
    <x v="16"/>
    <s v="Costos"/>
  </r>
  <r>
    <n v="2020"/>
    <x v="10"/>
    <m/>
    <x v="1"/>
    <m/>
    <m/>
    <m/>
    <m/>
    <m/>
    <m/>
    <s v="80999004            "/>
    <x v="3"/>
    <m/>
    <m/>
    <m/>
    <m/>
    <m/>
    <m/>
    <m/>
    <m/>
    <n v="0"/>
    <x v="16"/>
    <s v="Costos"/>
  </r>
  <r>
    <n v="2020"/>
    <x v="10"/>
    <m/>
    <x v="1"/>
    <m/>
    <m/>
    <m/>
    <m/>
    <m/>
    <m/>
    <s v="80999005            "/>
    <x v="2"/>
    <m/>
    <m/>
    <m/>
    <m/>
    <m/>
    <m/>
    <m/>
    <m/>
    <n v="0"/>
    <x v="16"/>
    <s v="Costos"/>
  </r>
  <r>
    <n v="2020"/>
    <x v="10"/>
    <m/>
    <x v="1"/>
    <m/>
    <m/>
    <m/>
    <m/>
    <m/>
    <m/>
    <s v="80999006            "/>
    <x v="5"/>
    <m/>
    <m/>
    <m/>
    <m/>
    <m/>
    <m/>
    <m/>
    <m/>
    <n v="0"/>
    <x v="16"/>
    <s v="Costos"/>
  </r>
  <r>
    <n v="2020"/>
    <x v="10"/>
    <m/>
    <x v="1"/>
    <m/>
    <m/>
    <m/>
    <m/>
    <m/>
    <m/>
    <s v="80999008            "/>
    <x v="4"/>
    <m/>
    <m/>
    <m/>
    <m/>
    <m/>
    <m/>
    <m/>
    <m/>
    <n v="0"/>
    <x v="16"/>
    <s v="Costos"/>
  </r>
  <r>
    <n v="2020"/>
    <x v="7"/>
    <m/>
    <x v="1"/>
    <m/>
    <m/>
    <m/>
    <m/>
    <m/>
    <m/>
    <s v="80999002            "/>
    <x v="1"/>
    <m/>
    <m/>
    <m/>
    <m/>
    <m/>
    <m/>
    <m/>
    <m/>
    <n v="0"/>
    <x v="16"/>
    <s v="Costos"/>
  </r>
  <r>
    <n v="2020"/>
    <x v="7"/>
    <m/>
    <x v="1"/>
    <m/>
    <m/>
    <m/>
    <m/>
    <m/>
    <m/>
    <s v="80999003            "/>
    <x v="0"/>
    <m/>
    <m/>
    <m/>
    <m/>
    <m/>
    <m/>
    <m/>
    <m/>
    <n v="0"/>
    <x v="16"/>
    <s v="Costos"/>
  </r>
  <r>
    <n v="2020"/>
    <x v="7"/>
    <m/>
    <x v="1"/>
    <m/>
    <m/>
    <m/>
    <m/>
    <m/>
    <m/>
    <s v="80999004            "/>
    <x v="3"/>
    <m/>
    <m/>
    <m/>
    <m/>
    <m/>
    <m/>
    <m/>
    <m/>
    <n v="0"/>
    <x v="16"/>
    <s v="Costos"/>
  </r>
  <r>
    <n v="2020"/>
    <x v="7"/>
    <m/>
    <x v="1"/>
    <m/>
    <m/>
    <m/>
    <m/>
    <m/>
    <m/>
    <s v="80999005            "/>
    <x v="2"/>
    <m/>
    <m/>
    <m/>
    <m/>
    <m/>
    <m/>
    <m/>
    <m/>
    <n v="0"/>
    <x v="16"/>
    <s v="Costos"/>
  </r>
  <r>
    <n v="2020"/>
    <x v="7"/>
    <m/>
    <x v="1"/>
    <m/>
    <m/>
    <m/>
    <m/>
    <m/>
    <m/>
    <s v="80999006            "/>
    <x v="5"/>
    <m/>
    <m/>
    <m/>
    <m/>
    <m/>
    <m/>
    <m/>
    <m/>
    <n v="0"/>
    <x v="16"/>
    <s v="Costos"/>
  </r>
  <r>
    <n v="2020"/>
    <x v="7"/>
    <m/>
    <x v="1"/>
    <m/>
    <m/>
    <m/>
    <m/>
    <m/>
    <m/>
    <s v="80999008            "/>
    <x v="4"/>
    <m/>
    <m/>
    <m/>
    <m/>
    <m/>
    <m/>
    <m/>
    <m/>
    <n v="0"/>
    <x v="16"/>
    <s v="Costos"/>
  </r>
  <r>
    <n v="2020"/>
    <x v="11"/>
    <m/>
    <x v="1"/>
    <m/>
    <m/>
    <m/>
    <m/>
    <m/>
    <m/>
    <s v="80999002            "/>
    <x v="1"/>
    <m/>
    <m/>
    <m/>
    <m/>
    <m/>
    <m/>
    <m/>
    <m/>
    <n v="0"/>
    <x v="16"/>
    <s v="Costos"/>
  </r>
  <r>
    <n v="2020"/>
    <x v="11"/>
    <m/>
    <x v="1"/>
    <m/>
    <m/>
    <m/>
    <m/>
    <m/>
    <m/>
    <s v="80999003            "/>
    <x v="0"/>
    <m/>
    <m/>
    <m/>
    <m/>
    <m/>
    <m/>
    <m/>
    <m/>
    <n v="0"/>
    <x v="16"/>
    <s v="Costos"/>
  </r>
  <r>
    <n v="2020"/>
    <x v="11"/>
    <m/>
    <x v="1"/>
    <m/>
    <m/>
    <m/>
    <m/>
    <m/>
    <m/>
    <s v="80999004            "/>
    <x v="3"/>
    <m/>
    <m/>
    <m/>
    <m/>
    <m/>
    <m/>
    <m/>
    <m/>
    <n v="0"/>
    <x v="16"/>
    <s v="Costos"/>
  </r>
  <r>
    <n v="2020"/>
    <x v="11"/>
    <m/>
    <x v="1"/>
    <m/>
    <m/>
    <m/>
    <m/>
    <m/>
    <m/>
    <s v="80999005            "/>
    <x v="2"/>
    <m/>
    <m/>
    <m/>
    <m/>
    <m/>
    <m/>
    <m/>
    <m/>
    <n v="0"/>
    <x v="16"/>
    <s v="Costos"/>
  </r>
  <r>
    <n v="2020"/>
    <x v="11"/>
    <m/>
    <x v="1"/>
    <m/>
    <m/>
    <m/>
    <m/>
    <m/>
    <m/>
    <s v="80999006            "/>
    <x v="5"/>
    <m/>
    <m/>
    <m/>
    <m/>
    <m/>
    <m/>
    <m/>
    <m/>
    <n v="0"/>
    <x v="16"/>
    <s v="Costos"/>
  </r>
  <r>
    <n v="2020"/>
    <x v="11"/>
    <m/>
    <x v="1"/>
    <m/>
    <m/>
    <m/>
    <m/>
    <m/>
    <m/>
    <s v="80999008            "/>
    <x v="4"/>
    <m/>
    <m/>
    <m/>
    <m/>
    <m/>
    <m/>
    <m/>
    <m/>
    <n v="0"/>
    <x v="16"/>
    <s v="Costos"/>
  </r>
  <r>
    <n v="2020"/>
    <x v="8"/>
    <m/>
    <x v="1"/>
    <m/>
    <m/>
    <m/>
    <m/>
    <m/>
    <m/>
    <s v="80999002            "/>
    <x v="1"/>
    <m/>
    <m/>
    <m/>
    <m/>
    <m/>
    <m/>
    <m/>
    <m/>
    <n v="0"/>
    <x v="16"/>
    <s v="Costos"/>
  </r>
  <r>
    <n v="2020"/>
    <x v="8"/>
    <m/>
    <x v="1"/>
    <m/>
    <m/>
    <m/>
    <m/>
    <m/>
    <m/>
    <s v="80999003            "/>
    <x v="0"/>
    <m/>
    <m/>
    <m/>
    <m/>
    <m/>
    <m/>
    <m/>
    <m/>
    <n v="0"/>
    <x v="16"/>
    <s v="Costos"/>
  </r>
  <r>
    <n v="2020"/>
    <x v="8"/>
    <m/>
    <x v="1"/>
    <m/>
    <m/>
    <m/>
    <m/>
    <m/>
    <m/>
    <s v="80999004            "/>
    <x v="3"/>
    <m/>
    <m/>
    <m/>
    <m/>
    <m/>
    <m/>
    <m/>
    <m/>
    <n v="0"/>
    <x v="16"/>
    <s v="Costos"/>
  </r>
  <r>
    <n v="2020"/>
    <x v="8"/>
    <m/>
    <x v="1"/>
    <m/>
    <m/>
    <m/>
    <m/>
    <m/>
    <m/>
    <s v="80999005            "/>
    <x v="2"/>
    <m/>
    <m/>
    <m/>
    <m/>
    <m/>
    <m/>
    <m/>
    <m/>
    <n v="0"/>
    <x v="16"/>
    <s v="Costos"/>
  </r>
  <r>
    <n v="2020"/>
    <x v="8"/>
    <m/>
    <x v="1"/>
    <m/>
    <m/>
    <m/>
    <m/>
    <m/>
    <m/>
    <s v="80999006            "/>
    <x v="5"/>
    <m/>
    <m/>
    <m/>
    <m/>
    <m/>
    <m/>
    <m/>
    <m/>
    <n v="0"/>
    <x v="16"/>
    <s v="Costos"/>
  </r>
  <r>
    <n v="2020"/>
    <x v="8"/>
    <m/>
    <x v="1"/>
    <m/>
    <m/>
    <m/>
    <m/>
    <m/>
    <m/>
    <s v="80999008            "/>
    <x v="4"/>
    <m/>
    <m/>
    <m/>
    <m/>
    <m/>
    <m/>
    <m/>
    <m/>
    <n v="0"/>
    <x v="16"/>
    <s v="Costos"/>
  </r>
  <r>
    <n v="2020"/>
    <x v="9"/>
    <m/>
    <x v="1"/>
    <m/>
    <m/>
    <m/>
    <m/>
    <m/>
    <m/>
    <s v="80999002            "/>
    <x v="1"/>
    <m/>
    <m/>
    <m/>
    <m/>
    <m/>
    <m/>
    <m/>
    <m/>
    <n v="0"/>
    <x v="16"/>
    <s v="Costos"/>
  </r>
  <r>
    <n v="2020"/>
    <x v="9"/>
    <m/>
    <x v="1"/>
    <m/>
    <m/>
    <m/>
    <m/>
    <m/>
    <m/>
    <s v="80999003            "/>
    <x v="0"/>
    <m/>
    <m/>
    <m/>
    <m/>
    <m/>
    <m/>
    <m/>
    <m/>
    <n v="0"/>
    <x v="16"/>
    <s v="Costos"/>
  </r>
  <r>
    <n v="2020"/>
    <x v="9"/>
    <m/>
    <x v="1"/>
    <m/>
    <m/>
    <m/>
    <m/>
    <m/>
    <m/>
    <s v="80999004            "/>
    <x v="3"/>
    <m/>
    <m/>
    <m/>
    <m/>
    <m/>
    <m/>
    <m/>
    <m/>
    <n v="0"/>
    <x v="16"/>
    <s v="Costos"/>
  </r>
  <r>
    <n v="2020"/>
    <x v="9"/>
    <m/>
    <x v="1"/>
    <m/>
    <m/>
    <m/>
    <m/>
    <m/>
    <m/>
    <s v="80999005            "/>
    <x v="2"/>
    <m/>
    <m/>
    <m/>
    <m/>
    <m/>
    <m/>
    <m/>
    <m/>
    <n v="0"/>
    <x v="16"/>
    <s v="Costos"/>
  </r>
  <r>
    <n v="2020"/>
    <x v="9"/>
    <m/>
    <x v="1"/>
    <m/>
    <m/>
    <m/>
    <m/>
    <m/>
    <m/>
    <s v="80999006            "/>
    <x v="5"/>
    <m/>
    <m/>
    <m/>
    <m/>
    <m/>
    <m/>
    <m/>
    <m/>
    <n v="0"/>
    <x v="16"/>
    <s v="Costos"/>
  </r>
  <r>
    <n v="2020"/>
    <x v="9"/>
    <m/>
    <x v="1"/>
    <m/>
    <m/>
    <m/>
    <m/>
    <m/>
    <m/>
    <s v="80999008            "/>
    <x v="4"/>
    <m/>
    <m/>
    <m/>
    <m/>
    <m/>
    <m/>
    <m/>
    <m/>
    <n v="0"/>
    <x v="16"/>
    <s v="Costos"/>
  </r>
  <r>
    <n v="2020"/>
    <x v="0"/>
    <n v="1"/>
    <x v="1"/>
    <m/>
    <m/>
    <m/>
    <m/>
    <m/>
    <m/>
    <s v="80999002            "/>
    <x v="1"/>
    <m/>
    <m/>
    <m/>
    <m/>
    <m/>
    <m/>
    <m/>
    <m/>
    <n v="157809929.09979191"/>
    <x v="1"/>
    <s v="Ingreso"/>
  </r>
  <r>
    <n v="2020"/>
    <x v="0"/>
    <n v="1"/>
    <x v="1"/>
    <m/>
    <m/>
    <m/>
    <m/>
    <m/>
    <m/>
    <s v="80999003            "/>
    <x v="0"/>
    <m/>
    <m/>
    <m/>
    <m/>
    <m/>
    <m/>
    <m/>
    <m/>
    <n v="289630720.05172974"/>
    <x v="1"/>
    <s v="Ingreso"/>
  </r>
  <r>
    <n v="2020"/>
    <x v="0"/>
    <n v="1"/>
    <x v="1"/>
    <m/>
    <m/>
    <m/>
    <m/>
    <m/>
    <m/>
    <s v="80999005            "/>
    <x v="2"/>
    <m/>
    <m/>
    <m/>
    <m/>
    <m/>
    <m/>
    <m/>
    <m/>
    <n v="108550229.4762049"/>
    <x v="1"/>
    <s v="Ingreso"/>
  </r>
  <r>
    <n v="2020"/>
    <x v="0"/>
    <n v="1"/>
    <x v="1"/>
    <m/>
    <m/>
    <m/>
    <m/>
    <m/>
    <m/>
    <s v="80999006            "/>
    <x v="5"/>
    <m/>
    <m/>
    <m/>
    <m/>
    <m/>
    <m/>
    <m/>
    <m/>
    <n v="44481892.985631429"/>
    <x v="1"/>
    <s v="Ingreso"/>
  </r>
  <r>
    <n v="2020"/>
    <x v="0"/>
    <n v="1"/>
    <x v="1"/>
    <m/>
    <m/>
    <m/>
    <m/>
    <m/>
    <m/>
    <s v="80999004            "/>
    <x v="3"/>
    <m/>
    <m/>
    <m/>
    <m/>
    <m/>
    <m/>
    <m/>
    <m/>
    <n v="38857539.732054576"/>
    <x v="1"/>
    <s v="Ingreso"/>
  </r>
  <r>
    <n v="2020"/>
    <x v="0"/>
    <n v="1"/>
    <x v="1"/>
    <m/>
    <m/>
    <m/>
    <m/>
    <m/>
    <m/>
    <s v="80999008            "/>
    <x v="4"/>
    <m/>
    <m/>
    <m/>
    <m/>
    <m/>
    <m/>
    <m/>
    <m/>
    <n v="59318577.489858627"/>
    <x v="1"/>
    <s v="Ingreso"/>
  </r>
  <r>
    <n v="2020"/>
    <x v="1"/>
    <n v="1"/>
    <x v="1"/>
    <m/>
    <m/>
    <m/>
    <m/>
    <m/>
    <m/>
    <s v="80999002            "/>
    <x v="1"/>
    <m/>
    <m/>
    <m/>
    <m/>
    <m/>
    <m/>
    <m/>
    <m/>
    <n v="145928870.77905768"/>
    <x v="1"/>
    <s v="Ingreso"/>
  </r>
  <r>
    <n v="2020"/>
    <x v="1"/>
    <n v="1"/>
    <x v="1"/>
    <m/>
    <m/>
    <m/>
    <m/>
    <m/>
    <m/>
    <s v="80999003            "/>
    <x v="0"/>
    <m/>
    <m/>
    <m/>
    <m/>
    <m/>
    <m/>
    <m/>
    <m/>
    <n v="274574329.45750219"/>
    <x v="1"/>
    <s v="Ingreso"/>
  </r>
  <r>
    <n v="2020"/>
    <x v="1"/>
    <n v="1"/>
    <x v="1"/>
    <m/>
    <m/>
    <m/>
    <m/>
    <m/>
    <m/>
    <s v="80999005            "/>
    <x v="2"/>
    <m/>
    <m/>
    <m/>
    <m/>
    <m/>
    <m/>
    <m/>
    <m/>
    <n v="109494349.85941866"/>
    <x v="1"/>
    <s v="Ingreso"/>
  </r>
  <r>
    <n v="2020"/>
    <x v="1"/>
    <n v="1"/>
    <x v="1"/>
    <m/>
    <m/>
    <m/>
    <m/>
    <m/>
    <m/>
    <s v="80999006            "/>
    <x v="5"/>
    <m/>
    <m/>
    <m/>
    <m/>
    <m/>
    <m/>
    <m/>
    <m/>
    <n v="43495643.94702252"/>
    <x v="1"/>
    <s v="Ingreso"/>
  </r>
  <r>
    <n v="2020"/>
    <x v="1"/>
    <n v="1"/>
    <x v="1"/>
    <m/>
    <m/>
    <m/>
    <m/>
    <m/>
    <m/>
    <s v="80999004            "/>
    <x v="3"/>
    <m/>
    <m/>
    <m/>
    <m/>
    <m/>
    <m/>
    <m/>
    <m/>
    <n v="42183198.897918954"/>
    <x v="1"/>
    <s v="Ingreso"/>
  </r>
  <r>
    <n v="2020"/>
    <x v="1"/>
    <n v="1"/>
    <x v="1"/>
    <m/>
    <m/>
    <m/>
    <m/>
    <m/>
    <m/>
    <s v="80999008            "/>
    <x v="4"/>
    <m/>
    <m/>
    <m/>
    <m/>
    <m/>
    <m/>
    <m/>
    <m/>
    <n v="63957413.137001514"/>
    <x v="1"/>
    <s v="Ingreso"/>
  </r>
  <r>
    <n v="2020"/>
    <x v="2"/>
    <n v="1"/>
    <x v="1"/>
    <m/>
    <m/>
    <m/>
    <m/>
    <m/>
    <m/>
    <s v="80999002            "/>
    <x v="1"/>
    <m/>
    <m/>
    <m/>
    <m/>
    <m/>
    <m/>
    <m/>
    <m/>
    <n v="179763995.52618498"/>
    <x v="1"/>
    <s v="Ingreso"/>
  </r>
  <r>
    <n v="2020"/>
    <x v="2"/>
    <n v="1"/>
    <x v="1"/>
    <m/>
    <m/>
    <m/>
    <m/>
    <m/>
    <m/>
    <s v="80999003            "/>
    <x v="0"/>
    <m/>
    <m/>
    <m/>
    <m/>
    <m/>
    <m/>
    <m/>
    <m/>
    <n v="310075809.57528567"/>
    <x v="1"/>
    <s v="Ingreso"/>
  </r>
  <r>
    <n v="2020"/>
    <x v="2"/>
    <n v="1"/>
    <x v="1"/>
    <m/>
    <m/>
    <m/>
    <m/>
    <m/>
    <m/>
    <s v="80999005            "/>
    <x v="2"/>
    <m/>
    <m/>
    <m/>
    <m/>
    <m/>
    <m/>
    <m/>
    <m/>
    <n v="90269975.310718551"/>
    <x v="1"/>
    <s v="Ingreso"/>
  </r>
  <r>
    <n v="2020"/>
    <x v="2"/>
    <n v="1"/>
    <x v="1"/>
    <m/>
    <m/>
    <m/>
    <m/>
    <m/>
    <m/>
    <s v="80999006            "/>
    <x v="5"/>
    <m/>
    <m/>
    <m/>
    <m/>
    <m/>
    <m/>
    <m/>
    <m/>
    <n v="44405510.975718014"/>
    <x v="1"/>
    <s v="Ingreso"/>
  </r>
  <r>
    <n v="2020"/>
    <x v="2"/>
    <n v="1"/>
    <x v="1"/>
    <m/>
    <m/>
    <m/>
    <m/>
    <m/>
    <m/>
    <s v="80999004            "/>
    <x v="3"/>
    <m/>
    <m/>
    <m/>
    <m/>
    <m/>
    <m/>
    <m/>
    <m/>
    <n v="45447765.316938974"/>
    <x v="1"/>
    <s v="Ingreso"/>
  </r>
  <r>
    <n v="2020"/>
    <x v="2"/>
    <n v="1"/>
    <x v="1"/>
    <m/>
    <m/>
    <m/>
    <m/>
    <m/>
    <m/>
    <s v="80999008            "/>
    <x v="4"/>
    <m/>
    <m/>
    <m/>
    <m/>
    <m/>
    <m/>
    <m/>
    <m/>
    <n v="47373756.682802133"/>
    <x v="1"/>
    <s v="Ingreso"/>
  </r>
  <r>
    <n v="2020"/>
    <x v="3"/>
    <n v="1"/>
    <x v="1"/>
    <m/>
    <m/>
    <m/>
    <m/>
    <m/>
    <m/>
    <s v="80999002            "/>
    <x v="1"/>
    <m/>
    <m/>
    <m/>
    <m/>
    <m/>
    <m/>
    <m/>
    <m/>
    <n v="142712997.94326493"/>
    <x v="1"/>
    <s v="Ingreso"/>
  </r>
  <r>
    <n v="2020"/>
    <x v="3"/>
    <n v="1"/>
    <x v="1"/>
    <m/>
    <m/>
    <m/>
    <m/>
    <m/>
    <m/>
    <s v="80999003            "/>
    <x v="0"/>
    <m/>
    <m/>
    <m/>
    <m/>
    <m/>
    <m/>
    <m/>
    <m/>
    <n v="267376174.33791509"/>
    <x v="1"/>
    <s v="Ingreso"/>
  </r>
  <r>
    <n v="2020"/>
    <x v="3"/>
    <n v="1"/>
    <x v="1"/>
    <m/>
    <m/>
    <m/>
    <m/>
    <m/>
    <m/>
    <s v="80999005            "/>
    <x v="2"/>
    <m/>
    <m/>
    <m/>
    <m/>
    <m/>
    <m/>
    <m/>
    <m/>
    <n v="97013264.004364714"/>
    <x v="1"/>
    <s v="Ingreso"/>
  </r>
  <r>
    <n v="2020"/>
    <x v="3"/>
    <n v="1"/>
    <x v="1"/>
    <m/>
    <m/>
    <m/>
    <m/>
    <m/>
    <m/>
    <s v="80999006            "/>
    <x v="5"/>
    <m/>
    <m/>
    <m/>
    <m/>
    <m/>
    <m/>
    <m/>
    <m/>
    <n v="33682370.843842916"/>
    <x v="1"/>
    <s v="Ingreso"/>
  </r>
  <r>
    <n v="2020"/>
    <x v="3"/>
    <n v="1"/>
    <x v="1"/>
    <m/>
    <m/>
    <m/>
    <m/>
    <m/>
    <m/>
    <s v="80999004            "/>
    <x v="3"/>
    <m/>
    <m/>
    <m/>
    <m/>
    <m/>
    <m/>
    <m/>
    <m/>
    <n v="33764975.736022905"/>
    <x v="1"/>
    <s v="Ingreso"/>
  </r>
  <r>
    <n v="2020"/>
    <x v="3"/>
    <n v="1"/>
    <x v="1"/>
    <m/>
    <m/>
    <m/>
    <m/>
    <m/>
    <m/>
    <s v="80999008            "/>
    <x v="4"/>
    <m/>
    <m/>
    <m/>
    <m/>
    <m/>
    <m/>
    <m/>
    <m/>
    <n v="57922819.642330311"/>
    <x v="1"/>
    <s v="Ingreso"/>
  </r>
  <r>
    <n v="2020"/>
    <x v="4"/>
    <n v="1"/>
    <x v="1"/>
    <m/>
    <m/>
    <m/>
    <m/>
    <m/>
    <m/>
    <s v="80999002            "/>
    <x v="1"/>
    <m/>
    <m/>
    <m/>
    <m/>
    <m/>
    <m/>
    <m/>
    <m/>
    <n v="165093075.63907769"/>
    <x v="1"/>
    <s v="Ingreso"/>
  </r>
  <r>
    <n v="2020"/>
    <x v="4"/>
    <n v="1"/>
    <x v="1"/>
    <m/>
    <m/>
    <m/>
    <m/>
    <m/>
    <m/>
    <s v="80999003            "/>
    <x v="0"/>
    <m/>
    <m/>
    <m/>
    <m/>
    <m/>
    <m/>
    <m/>
    <m/>
    <n v="257829090.90674737"/>
    <x v="1"/>
    <s v="Ingreso"/>
  </r>
  <r>
    <n v="2020"/>
    <x v="4"/>
    <n v="1"/>
    <x v="1"/>
    <m/>
    <m/>
    <m/>
    <m/>
    <m/>
    <m/>
    <s v="80999005            "/>
    <x v="2"/>
    <m/>
    <m/>
    <m/>
    <m/>
    <m/>
    <m/>
    <m/>
    <m/>
    <n v="90901703.692252755"/>
    <x v="1"/>
    <s v="Ingreso"/>
  </r>
  <r>
    <n v="2020"/>
    <x v="4"/>
    <n v="1"/>
    <x v="1"/>
    <m/>
    <m/>
    <m/>
    <m/>
    <m/>
    <m/>
    <s v="80999006            "/>
    <x v="5"/>
    <m/>
    <m/>
    <m/>
    <m/>
    <m/>
    <m/>
    <m/>
    <m/>
    <n v="37425281.965988487"/>
    <x v="1"/>
    <s v="Ingreso"/>
  </r>
  <r>
    <n v="2020"/>
    <x v="4"/>
    <n v="1"/>
    <x v="1"/>
    <m/>
    <m/>
    <m/>
    <m/>
    <m/>
    <m/>
    <s v="80999004            "/>
    <x v="3"/>
    <m/>
    <m/>
    <m/>
    <m/>
    <m/>
    <m/>
    <m/>
    <m/>
    <n v="36672370.639488131"/>
    <x v="1"/>
    <s v="Ingreso"/>
  </r>
  <r>
    <n v="2020"/>
    <x v="4"/>
    <n v="1"/>
    <x v="1"/>
    <m/>
    <m/>
    <m/>
    <m/>
    <m/>
    <m/>
    <s v="80999008            "/>
    <x v="4"/>
    <m/>
    <m/>
    <m/>
    <m/>
    <m/>
    <m/>
    <m/>
    <m/>
    <n v="54375360.619919404"/>
    <x v="1"/>
    <s v="Ingreso"/>
  </r>
  <r>
    <n v="2020"/>
    <x v="5"/>
    <n v="1"/>
    <x v="1"/>
    <m/>
    <m/>
    <m/>
    <m/>
    <m/>
    <m/>
    <s v="80999002            "/>
    <x v="1"/>
    <m/>
    <m/>
    <m/>
    <m/>
    <m/>
    <m/>
    <m/>
    <m/>
    <n v="161703540.81355259"/>
    <x v="1"/>
    <s v="Ingreso"/>
  </r>
  <r>
    <n v="2020"/>
    <x v="5"/>
    <n v="1"/>
    <x v="1"/>
    <m/>
    <m/>
    <m/>
    <m/>
    <m/>
    <m/>
    <s v="80999003            "/>
    <x v="0"/>
    <m/>
    <m/>
    <m/>
    <m/>
    <m/>
    <m/>
    <m/>
    <m/>
    <n v="268861866.56699181"/>
    <x v="1"/>
    <s v="Ingreso"/>
  </r>
  <r>
    <n v="2020"/>
    <x v="5"/>
    <n v="1"/>
    <x v="1"/>
    <m/>
    <m/>
    <m/>
    <m/>
    <m/>
    <m/>
    <s v="80999005            "/>
    <x v="2"/>
    <m/>
    <m/>
    <m/>
    <m/>
    <m/>
    <m/>
    <m/>
    <m/>
    <n v="96321518.345684662"/>
    <x v="1"/>
    <s v="Ingreso"/>
  </r>
  <r>
    <n v="2020"/>
    <x v="5"/>
    <n v="1"/>
    <x v="1"/>
    <m/>
    <m/>
    <m/>
    <m/>
    <m/>
    <m/>
    <s v="80999006            "/>
    <x v="5"/>
    <m/>
    <m/>
    <m/>
    <m/>
    <m/>
    <m/>
    <m/>
    <m/>
    <n v="36884265.480320193"/>
    <x v="1"/>
    <s v="Ingreso"/>
  </r>
  <r>
    <n v="2020"/>
    <x v="5"/>
    <n v="1"/>
    <x v="1"/>
    <m/>
    <m/>
    <m/>
    <m/>
    <m/>
    <m/>
    <s v="80999004            "/>
    <x v="3"/>
    <m/>
    <m/>
    <m/>
    <m/>
    <m/>
    <m/>
    <m/>
    <m/>
    <n v="33964051.576799504"/>
    <x v="1"/>
    <s v="Ingreso"/>
  </r>
  <r>
    <n v="2020"/>
    <x v="5"/>
    <n v="1"/>
    <x v="1"/>
    <m/>
    <m/>
    <m/>
    <m/>
    <m/>
    <m/>
    <s v="80999008            "/>
    <x v="4"/>
    <m/>
    <m/>
    <m/>
    <m/>
    <m/>
    <m/>
    <m/>
    <m/>
    <n v="52410079.938438281"/>
    <x v="1"/>
    <s v="Ingreso"/>
  </r>
  <r>
    <n v="2020"/>
    <x v="6"/>
    <n v="1"/>
    <x v="1"/>
    <m/>
    <m/>
    <m/>
    <m/>
    <m/>
    <m/>
    <s v="80999002            "/>
    <x v="1"/>
    <m/>
    <m/>
    <m/>
    <m/>
    <m/>
    <m/>
    <m/>
    <m/>
    <n v="171236149.45071372"/>
    <x v="1"/>
    <s v="Ingreso"/>
  </r>
  <r>
    <n v="2020"/>
    <x v="6"/>
    <n v="1"/>
    <x v="1"/>
    <m/>
    <m/>
    <m/>
    <m/>
    <m/>
    <m/>
    <s v="80999003            "/>
    <x v="0"/>
    <m/>
    <m/>
    <m/>
    <m/>
    <m/>
    <m/>
    <m/>
    <m/>
    <n v="316162694.63668841"/>
    <x v="1"/>
    <s v="Ingreso"/>
  </r>
  <r>
    <n v="2020"/>
    <x v="6"/>
    <n v="1"/>
    <x v="1"/>
    <m/>
    <m/>
    <m/>
    <m/>
    <m/>
    <m/>
    <s v="80999005            "/>
    <x v="2"/>
    <m/>
    <m/>
    <m/>
    <m/>
    <m/>
    <m/>
    <m/>
    <m/>
    <n v="111589187.19888464"/>
    <x v="1"/>
    <s v="Ingreso"/>
  </r>
  <r>
    <n v="2020"/>
    <x v="6"/>
    <n v="1"/>
    <x v="1"/>
    <m/>
    <m/>
    <m/>
    <m/>
    <m/>
    <m/>
    <s v="80999006            "/>
    <x v="5"/>
    <m/>
    <m/>
    <m/>
    <m/>
    <m/>
    <m/>
    <m/>
    <m/>
    <n v="45482555.830918789"/>
    <x v="1"/>
    <s v="Ingreso"/>
  </r>
  <r>
    <n v="2020"/>
    <x v="6"/>
    <n v="1"/>
    <x v="1"/>
    <m/>
    <m/>
    <m/>
    <m/>
    <m/>
    <m/>
    <s v="80999004            "/>
    <x v="3"/>
    <m/>
    <m/>
    <m/>
    <m/>
    <m/>
    <m/>
    <m/>
    <m/>
    <n v="42021663.639711201"/>
    <x v="1"/>
    <s v="Ingreso"/>
  </r>
  <r>
    <n v="2020"/>
    <x v="6"/>
    <n v="1"/>
    <x v="1"/>
    <m/>
    <m/>
    <m/>
    <m/>
    <m/>
    <m/>
    <s v="80999008            "/>
    <x v="4"/>
    <m/>
    <m/>
    <m/>
    <m/>
    <m/>
    <m/>
    <m/>
    <m/>
    <n v="52751886.712158814"/>
    <x v="1"/>
    <s v="Ingreso"/>
  </r>
  <r>
    <n v="2020"/>
    <x v="10"/>
    <n v="1"/>
    <x v="1"/>
    <m/>
    <m/>
    <m/>
    <m/>
    <m/>
    <m/>
    <s v="80999002            "/>
    <x v="1"/>
    <m/>
    <m/>
    <m/>
    <m/>
    <m/>
    <m/>
    <m/>
    <m/>
    <n v="164435026.92832628"/>
    <x v="1"/>
    <s v="Ingreso"/>
  </r>
  <r>
    <n v="2020"/>
    <x v="10"/>
    <n v="1"/>
    <x v="1"/>
    <m/>
    <m/>
    <m/>
    <m/>
    <m/>
    <m/>
    <s v="80999003            "/>
    <x v="0"/>
    <m/>
    <m/>
    <m/>
    <m/>
    <m/>
    <m/>
    <m/>
    <m/>
    <n v="278554183.36219174"/>
    <x v="1"/>
    <s v="Ingreso"/>
  </r>
  <r>
    <n v="2020"/>
    <x v="10"/>
    <n v="1"/>
    <x v="1"/>
    <m/>
    <m/>
    <m/>
    <m/>
    <m/>
    <m/>
    <s v="80999005            "/>
    <x v="2"/>
    <m/>
    <m/>
    <m/>
    <m/>
    <m/>
    <m/>
    <m/>
    <m/>
    <n v="87268482.454710603"/>
    <x v="1"/>
    <s v="Ingreso"/>
  </r>
  <r>
    <n v="2020"/>
    <x v="10"/>
    <n v="1"/>
    <x v="1"/>
    <m/>
    <m/>
    <m/>
    <m/>
    <m/>
    <m/>
    <s v="80999006            "/>
    <x v="5"/>
    <m/>
    <m/>
    <m/>
    <m/>
    <m/>
    <m/>
    <m/>
    <m/>
    <n v="35280354.440498367"/>
    <x v="1"/>
    <s v="Ingreso"/>
  </r>
  <r>
    <n v="2020"/>
    <x v="10"/>
    <n v="1"/>
    <x v="1"/>
    <m/>
    <m/>
    <m/>
    <m/>
    <m/>
    <m/>
    <s v="80999004            "/>
    <x v="3"/>
    <m/>
    <m/>
    <m/>
    <m/>
    <m/>
    <m/>
    <m/>
    <m/>
    <n v="32058896.489366617"/>
    <x v="1"/>
    <s v="Ingreso"/>
  </r>
  <r>
    <n v="2020"/>
    <x v="10"/>
    <n v="1"/>
    <x v="1"/>
    <m/>
    <m/>
    <m/>
    <m/>
    <m/>
    <m/>
    <s v="80999008            "/>
    <x v="4"/>
    <m/>
    <m/>
    <m/>
    <m/>
    <m/>
    <m/>
    <m/>
    <m/>
    <n v="63148557.907732964"/>
    <x v="1"/>
    <s v="Ingreso"/>
  </r>
  <r>
    <n v="2020"/>
    <x v="7"/>
    <n v="1"/>
    <x v="1"/>
    <m/>
    <m/>
    <m/>
    <m/>
    <m/>
    <m/>
    <s v="80999002            "/>
    <x v="1"/>
    <m/>
    <m/>
    <m/>
    <m/>
    <m/>
    <m/>
    <m/>
    <m/>
    <n v="171436157.71955246"/>
    <x v="1"/>
    <s v="Ingreso"/>
  </r>
  <r>
    <n v="2020"/>
    <x v="7"/>
    <n v="1"/>
    <x v="1"/>
    <m/>
    <m/>
    <m/>
    <m/>
    <m/>
    <m/>
    <s v="80999003            "/>
    <x v="0"/>
    <m/>
    <m/>
    <m/>
    <m/>
    <m/>
    <m/>
    <m/>
    <m/>
    <n v="265406245.68792805"/>
    <x v="1"/>
    <s v="Ingreso"/>
  </r>
  <r>
    <n v="2020"/>
    <x v="7"/>
    <n v="1"/>
    <x v="1"/>
    <m/>
    <m/>
    <m/>
    <m/>
    <m/>
    <m/>
    <s v="80999005            "/>
    <x v="2"/>
    <m/>
    <m/>
    <m/>
    <m/>
    <m/>
    <m/>
    <m/>
    <m/>
    <n v="87382691.733181521"/>
    <x v="1"/>
    <s v="Ingreso"/>
  </r>
  <r>
    <n v="2020"/>
    <x v="7"/>
    <n v="1"/>
    <x v="1"/>
    <m/>
    <m/>
    <m/>
    <m/>
    <m/>
    <m/>
    <s v="80999006            "/>
    <x v="5"/>
    <m/>
    <m/>
    <m/>
    <m/>
    <m/>
    <m/>
    <m/>
    <m/>
    <n v="39327379.960539587"/>
    <x v="1"/>
    <s v="Ingreso"/>
  </r>
  <r>
    <n v="2020"/>
    <x v="7"/>
    <n v="1"/>
    <x v="1"/>
    <m/>
    <m/>
    <m/>
    <m/>
    <m/>
    <m/>
    <s v="80999004            "/>
    <x v="3"/>
    <m/>
    <m/>
    <m/>
    <m/>
    <m/>
    <m/>
    <m/>
    <m/>
    <n v="34024765.834226131"/>
    <x v="1"/>
    <s v="Ingreso"/>
  </r>
  <r>
    <n v="2020"/>
    <x v="7"/>
    <n v="1"/>
    <x v="1"/>
    <m/>
    <m/>
    <m/>
    <m/>
    <m/>
    <m/>
    <s v="80999008            "/>
    <x v="4"/>
    <m/>
    <m/>
    <m/>
    <m/>
    <m/>
    <m/>
    <m/>
    <m/>
    <n v="55426473.819083735"/>
    <x v="1"/>
    <s v="Ingreso"/>
  </r>
  <r>
    <n v="2020"/>
    <x v="11"/>
    <n v="1"/>
    <x v="1"/>
    <m/>
    <m/>
    <m/>
    <m/>
    <m/>
    <m/>
    <s v="80999002            "/>
    <x v="1"/>
    <m/>
    <m/>
    <m/>
    <m/>
    <m/>
    <m/>
    <m/>
    <m/>
    <n v="194504768.63771039"/>
    <x v="1"/>
    <s v="Ingreso"/>
  </r>
  <r>
    <n v="2020"/>
    <x v="11"/>
    <n v="1"/>
    <x v="1"/>
    <m/>
    <m/>
    <m/>
    <m/>
    <m/>
    <m/>
    <s v="80999003            "/>
    <x v="0"/>
    <m/>
    <m/>
    <m/>
    <m/>
    <m/>
    <m/>
    <m/>
    <m/>
    <n v="298143759.35904723"/>
    <x v="1"/>
    <s v="Ingreso"/>
  </r>
  <r>
    <n v="2020"/>
    <x v="11"/>
    <n v="1"/>
    <x v="1"/>
    <m/>
    <m/>
    <m/>
    <m/>
    <m/>
    <m/>
    <s v="80999005            "/>
    <x v="2"/>
    <m/>
    <m/>
    <m/>
    <m/>
    <m/>
    <m/>
    <m/>
    <m/>
    <n v="92989365.842974901"/>
    <x v="1"/>
    <s v="Ingreso"/>
  </r>
  <r>
    <n v="2020"/>
    <x v="11"/>
    <n v="1"/>
    <x v="1"/>
    <m/>
    <m/>
    <m/>
    <m/>
    <m/>
    <m/>
    <s v="80999006            "/>
    <x v="5"/>
    <m/>
    <m/>
    <m/>
    <m/>
    <m/>
    <m/>
    <m/>
    <m/>
    <n v="44152347.87015532"/>
    <x v="1"/>
    <s v="Ingreso"/>
  </r>
  <r>
    <n v="2020"/>
    <x v="11"/>
    <n v="1"/>
    <x v="1"/>
    <m/>
    <m/>
    <m/>
    <m/>
    <m/>
    <m/>
    <s v="80999004            "/>
    <x v="3"/>
    <m/>
    <m/>
    <m/>
    <m/>
    <m/>
    <m/>
    <m/>
    <m/>
    <n v="42383926.236847103"/>
    <x v="1"/>
    <s v="Ingreso"/>
  </r>
  <r>
    <n v="2020"/>
    <x v="11"/>
    <n v="1"/>
    <x v="1"/>
    <m/>
    <m/>
    <m/>
    <m/>
    <m/>
    <m/>
    <s v="80999008            "/>
    <x v="4"/>
    <m/>
    <m/>
    <m/>
    <m/>
    <m/>
    <m/>
    <m/>
    <m/>
    <n v="62308009.980750591"/>
    <x v="1"/>
    <s v="Ingreso"/>
  </r>
  <r>
    <n v="2020"/>
    <x v="8"/>
    <n v="1"/>
    <x v="1"/>
    <m/>
    <m/>
    <m/>
    <m/>
    <m/>
    <m/>
    <s v="80999002            "/>
    <x v="1"/>
    <m/>
    <m/>
    <m/>
    <m/>
    <m/>
    <m/>
    <m/>
    <m/>
    <n v="169070540.84602147"/>
    <x v="1"/>
    <s v="Ingreso"/>
  </r>
  <r>
    <n v="2020"/>
    <x v="8"/>
    <n v="1"/>
    <x v="1"/>
    <m/>
    <m/>
    <m/>
    <m/>
    <m/>
    <m/>
    <s v="80999003            "/>
    <x v="0"/>
    <m/>
    <m/>
    <m/>
    <m/>
    <m/>
    <m/>
    <m/>
    <m/>
    <n v="284085641.66356117"/>
    <x v="1"/>
    <s v="Ingreso"/>
  </r>
  <r>
    <n v="2020"/>
    <x v="8"/>
    <n v="1"/>
    <x v="1"/>
    <m/>
    <m/>
    <m/>
    <m/>
    <m/>
    <m/>
    <s v="80999005            "/>
    <x v="2"/>
    <m/>
    <m/>
    <m/>
    <m/>
    <m/>
    <m/>
    <m/>
    <m/>
    <n v="102061332.67122264"/>
    <x v="1"/>
    <s v="Ingreso"/>
  </r>
  <r>
    <n v="2020"/>
    <x v="8"/>
    <n v="1"/>
    <x v="1"/>
    <m/>
    <m/>
    <m/>
    <m/>
    <m/>
    <m/>
    <s v="80999006            "/>
    <x v="5"/>
    <m/>
    <m/>
    <m/>
    <m/>
    <m/>
    <m/>
    <m/>
    <m/>
    <n v="38544859.365545824"/>
    <x v="1"/>
    <s v="Ingreso"/>
  </r>
  <r>
    <n v="2020"/>
    <x v="8"/>
    <n v="1"/>
    <x v="1"/>
    <m/>
    <m/>
    <m/>
    <m/>
    <m/>
    <m/>
    <s v="80999004            "/>
    <x v="3"/>
    <m/>
    <m/>
    <m/>
    <m/>
    <m/>
    <m/>
    <m/>
    <m/>
    <n v="42346221.816935003"/>
    <x v="1"/>
    <s v="Ingreso"/>
  </r>
  <r>
    <n v="2020"/>
    <x v="8"/>
    <n v="1"/>
    <x v="1"/>
    <m/>
    <m/>
    <m/>
    <m/>
    <m/>
    <m/>
    <s v="80999008            "/>
    <x v="4"/>
    <m/>
    <m/>
    <m/>
    <m/>
    <m/>
    <m/>
    <m/>
    <m/>
    <n v="53517473.03556025"/>
    <x v="1"/>
    <s v="Ingreso"/>
  </r>
  <r>
    <n v="2020"/>
    <x v="9"/>
    <n v="1"/>
    <x v="1"/>
    <m/>
    <m/>
    <m/>
    <m/>
    <m/>
    <m/>
    <s v="80999002            "/>
    <x v="1"/>
    <m/>
    <m/>
    <m/>
    <m/>
    <m/>
    <m/>
    <m/>
    <m/>
    <n v="227533658.13424388"/>
    <x v="1"/>
    <s v="Ingreso"/>
  </r>
  <r>
    <n v="2020"/>
    <x v="9"/>
    <n v="1"/>
    <x v="1"/>
    <m/>
    <m/>
    <m/>
    <m/>
    <m/>
    <m/>
    <s v="80999003            "/>
    <x v="0"/>
    <m/>
    <m/>
    <m/>
    <m/>
    <m/>
    <m/>
    <m/>
    <m/>
    <n v="357637591.22976166"/>
    <x v="1"/>
    <s v="Ingreso"/>
  </r>
  <r>
    <n v="2020"/>
    <x v="9"/>
    <n v="1"/>
    <x v="1"/>
    <m/>
    <m/>
    <m/>
    <m/>
    <m/>
    <m/>
    <s v="80999005            "/>
    <x v="2"/>
    <m/>
    <m/>
    <m/>
    <m/>
    <m/>
    <m/>
    <m/>
    <m/>
    <n v="109563742.92785589"/>
    <x v="1"/>
    <s v="Ingreso"/>
  </r>
  <r>
    <n v="2020"/>
    <x v="9"/>
    <n v="1"/>
    <x v="1"/>
    <m/>
    <m/>
    <m/>
    <m/>
    <m/>
    <m/>
    <s v="80999006            "/>
    <x v="5"/>
    <m/>
    <m/>
    <m/>
    <m/>
    <m/>
    <m/>
    <m/>
    <m/>
    <n v="53191671.295058124"/>
    <x v="1"/>
    <s v="Ingreso"/>
  </r>
  <r>
    <n v="2020"/>
    <x v="9"/>
    <n v="1"/>
    <x v="1"/>
    <m/>
    <m/>
    <m/>
    <m/>
    <m/>
    <m/>
    <s v="80999004            "/>
    <x v="3"/>
    <m/>
    <m/>
    <m/>
    <m/>
    <m/>
    <m/>
    <m/>
    <m/>
    <n v="46307544.79168608"/>
    <x v="1"/>
    <s v="Ingreso"/>
  </r>
  <r>
    <n v="2020"/>
    <x v="9"/>
    <n v="1"/>
    <x v="1"/>
    <m/>
    <m/>
    <m/>
    <m/>
    <m/>
    <m/>
    <s v="80999008            "/>
    <x v="4"/>
    <m/>
    <m/>
    <m/>
    <m/>
    <m/>
    <m/>
    <m/>
    <m/>
    <n v="74516269.670859694"/>
    <x v="1"/>
    <s v="Ingreso"/>
  </r>
  <r>
    <n v="2020"/>
    <x v="0"/>
    <n v="1"/>
    <x v="1"/>
    <m/>
    <m/>
    <m/>
    <m/>
    <m/>
    <m/>
    <s v="80999002            "/>
    <x v="1"/>
    <m/>
    <m/>
    <m/>
    <m/>
    <m/>
    <m/>
    <m/>
    <m/>
    <n v="17804120.734162547"/>
    <x v="3"/>
    <s v="Ingreso"/>
  </r>
  <r>
    <n v="2020"/>
    <x v="0"/>
    <n v="1"/>
    <x v="1"/>
    <m/>
    <m/>
    <m/>
    <m/>
    <m/>
    <m/>
    <s v="80999003            "/>
    <x v="0"/>
    <m/>
    <m/>
    <m/>
    <m/>
    <m/>
    <m/>
    <m/>
    <m/>
    <n v="68257326.810700744"/>
    <x v="3"/>
    <s v="Ingreso"/>
  </r>
  <r>
    <n v="2020"/>
    <x v="0"/>
    <n v="1"/>
    <x v="1"/>
    <m/>
    <m/>
    <m/>
    <m/>
    <m/>
    <m/>
    <s v="80999005            "/>
    <x v="2"/>
    <m/>
    <m/>
    <m/>
    <m/>
    <m/>
    <m/>
    <m/>
    <m/>
    <n v="29248052.360859279"/>
    <x v="3"/>
    <s v="Ingreso"/>
  </r>
  <r>
    <n v="2020"/>
    <x v="0"/>
    <n v="1"/>
    <x v="1"/>
    <m/>
    <m/>
    <m/>
    <m/>
    <m/>
    <m/>
    <s v="80999006            "/>
    <x v="5"/>
    <m/>
    <m/>
    <m/>
    <m/>
    <m/>
    <m/>
    <m/>
    <m/>
    <n v="2155218.9709267016"/>
    <x v="3"/>
    <s v="Ingreso"/>
  </r>
  <r>
    <n v="2020"/>
    <x v="0"/>
    <n v="1"/>
    <x v="1"/>
    <m/>
    <m/>
    <m/>
    <m/>
    <m/>
    <m/>
    <s v="80999004            "/>
    <x v="3"/>
    <m/>
    <m/>
    <m/>
    <m/>
    <m/>
    <m/>
    <m/>
    <m/>
    <n v="269391.58602289972"/>
    <x v="3"/>
    <s v="Ingreso"/>
  </r>
  <r>
    <n v="2020"/>
    <x v="0"/>
    <n v="1"/>
    <x v="1"/>
    <m/>
    <m/>
    <m/>
    <m/>
    <m/>
    <m/>
    <s v="80999008            "/>
    <x v="4"/>
    <m/>
    <m/>
    <m/>
    <m/>
    <m/>
    <m/>
    <m/>
    <m/>
    <n v="11532957.139061676"/>
    <x v="3"/>
    <s v="Ingreso"/>
  </r>
  <r>
    <n v="2020"/>
    <x v="1"/>
    <n v="1"/>
    <x v="1"/>
    <m/>
    <m/>
    <m/>
    <m/>
    <m/>
    <m/>
    <s v="80999002            "/>
    <x v="1"/>
    <m/>
    <m/>
    <m/>
    <m/>
    <m/>
    <m/>
    <m/>
    <m/>
    <n v="8610452.7223719284"/>
    <x v="3"/>
    <s v="Ingreso"/>
  </r>
  <r>
    <n v="2020"/>
    <x v="1"/>
    <n v="1"/>
    <x v="1"/>
    <m/>
    <m/>
    <m/>
    <m/>
    <m/>
    <m/>
    <s v="80999003            "/>
    <x v="0"/>
    <m/>
    <m/>
    <m/>
    <m/>
    <m/>
    <m/>
    <m/>
    <m/>
    <n v="53487845.254854828"/>
    <x v="3"/>
    <s v="Ingreso"/>
  </r>
  <r>
    <n v="2020"/>
    <x v="1"/>
    <n v="1"/>
    <x v="1"/>
    <m/>
    <m/>
    <m/>
    <m/>
    <m/>
    <m/>
    <s v="80999005            "/>
    <x v="2"/>
    <m/>
    <m/>
    <m/>
    <m/>
    <m/>
    <m/>
    <m/>
    <m/>
    <n v="25279512.384208646"/>
    <x v="3"/>
    <s v="Ingreso"/>
  </r>
  <r>
    <n v="2020"/>
    <x v="1"/>
    <n v="1"/>
    <x v="1"/>
    <m/>
    <m/>
    <m/>
    <m/>
    <m/>
    <m/>
    <s v="80999006            "/>
    <x v="5"/>
    <m/>
    <m/>
    <m/>
    <m/>
    <m/>
    <m/>
    <m/>
    <m/>
    <n v="4849512.5180467749"/>
    <x v="3"/>
    <s v="Ingreso"/>
  </r>
  <r>
    <n v="2020"/>
    <x v="1"/>
    <n v="1"/>
    <x v="1"/>
    <m/>
    <m/>
    <m/>
    <m/>
    <m/>
    <m/>
    <s v="80999004            "/>
    <x v="3"/>
    <m/>
    <m/>
    <m/>
    <m/>
    <m/>
    <m/>
    <m/>
    <m/>
    <n v="130037.97273184088"/>
    <x v="3"/>
    <s v="Ingreso"/>
  </r>
  <r>
    <n v="2020"/>
    <x v="1"/>
    <n v="1"/>
    <x v="1"/>
    <m/>
    <m/>
    <m/>
    <m/>
    <m/>
    <m/>
    <s v="80999008            "/>
    <x v="4"/>
    <m/>
    <m/>
    <m/>
    <m/>
    <m/>
    <m/>
    <m/>
    <m/>
    <n v="11393837.386462221"/>
    <x v="3"/>
    <s v="Ingreso"/>
  </r>
  <r>
    <n v="2020"/>
    <x v="2"/>
    <n v="1"/>
    <x v="1"/>
    <m/>
    <m/>
    <m/>
    <m/>
    <m/>
    <m/>
    <s v="80999002            "/>
    <x v="1"/>
    <m/>
    <m/>
    <m/>
    <m/>
    <m/>
    <m/>
    <m/>
    <m/>
    <n v="9861992.0253018457"/>
    <x v="3"/>
    <s v="Ingreso"/>
  </r>
  <r>
    <n v="2020"/>
    <x v="2"/>
    <n v="1"/>
    <x v="1"/>
    <m/>
    <m/>
    <m/>
    <m/>
    <m/>
    <m/>
    <s v="80999003            "/>
    <x v="0"/>
    <m/>
    <m/>
    <m/>
    <m/>
    <m/>
    <m/>
    <m/>
    <m/>
    <n v="57450583.225547366"/>
    <x v="3"/>
    <s v="Ingreso"/>
  </r>
  <r>
    <n v="2020"/>
    <x v="2"/>
    <n v="1"/>
    <x v="1"/>
    <m/>
    <m/>
    <m/>
    <m/>
    <m/>
    <m/>
    <s v="80999005            "/>
    <x v="2"/>
    <m/>
    <m/>
    <m/>
    <m/>
    <m/>
    <m/>
    <m/>
    <m/>
    <n v="10212053.420269925"/>
    <x v="3"/>
    <s v="Ingreso"/>
  </r>
  <r>
    <n v="2020"/>
    <x v="2"/>
    <n v="1"/>
    <x v="1"/>
    <m/>
    <m/>
    <m/>
    <m/>
    <m/>
    <m/>
    <s v="80999006            "/>
    <x v="5"/>
    <m/>
    <m/>
    <m/>
    <m/>
    <m/>
    <m/>
    <m/>
    <m/>
    <n v="2274699.93705907"/>
    <x v="3"/>
    <s v="Ingreso"/>
  </r>
  <r>
    <n v="2020"/>
    <x v="2"/>
    <n v="1"/>
    <x v="1"/>
    <m/>
    <m/>
    <m/>
    <m/>
    <m/>
    <m/>
    <s v="80999004            "/>
    <x v="3"/>
    <m/>
    <m/>
    <m/>
    <m/>
    <m/>
    <m/>
    <m/>
    <m/>
    <n v="529076.06552660756"/>
    <x v="3"/>
    <s v="Ingreso"/>
  </r>
  <r>
    <n v="2020"/>
    <x v="2"/>
    <n v="1"/>
    <x v="1"/>
    <m/>
    <m/>
    <m/>
    <m/>
    <m/>
    <m/>
    <s v="80999008            "/>
    <x v="4"/>
    <m/>
    <m/>
    <m/>
    <m/>
    <m/>
    <m/>
    <m/>
    <m/>
    <n v="7890813.5446362933"/>
    <x v="3"/>
    <s v="Ingreso"/>
  </r>
  <r>
    <n v="2020"/>
    <x v="3"/>
    <n v="1"/>
    <x v="1"/>
    <m/>
    <m/>
    <m/>
    <m/>
    <m/>
    <m/>
    <s v="80999002            "/>
    <x v="1"/>
    <m/>
    <m/>
    <m/>
    <m/>
    <m/>
    <m/>
    <m/>
    <m/>
    <n v="12959298.097624632"/>
    <x v="3"/>
    <s v="Ingreso"/>
  </r>
  <r>
    <n v="2020"/>
    <x v="3"/>
    <n v="1"/>
    <x v="1"/>
    <m/>
    <m/>
    <m/>
    <m/>
    <m/>
    <m/>
    <s v="80999003            "/>
    <x v="0"/>
    <m/>
    <m/>
    <m/>
    <m/>
    <m/>
    <m/>
    <m/>
    <m/>
    <n v="44286305.634321526"/>
    <x v="3"/>
    <s v="Ingreso"/>
  </r>
  <r>
    <n v="2020"/>
    <x v="3"/>
    <n v="1"/>
    <x v="1"/>
    <m/>
    <m/>
    <m/>
    <m/>
    <m/>
    <m/>
    <s v="80999005            "/>
    <x v="2"/>
    <m/>
    <m/>
    <m/>
    <m/>
    <m/>
    <m/>
    <m/>
    <m/>
    <n v="10324561.492181158"/>
    <x v="3"/>
    <s v="Ingreso"/>
  </r>
  <r>
    <n v="2020"/>
    <x v="3"/>
    <n v="1"/>
    <x v="1"/>
    <m/>
    <m/>
    <m/>
    <m/>
    <m/>
    <m/>
    <s v="80999006            "/>
    <x v="5"/>
    <m/>
    <m/>
    <m/>
    <m/>
    <m/>
    <m/>
    <m/>
    <m/>
    <n v="1646771.9436083939"/>
    <x v="3"/>
    <s v="Ingreso"/>
  </r>
  <r>
    <n v="2020"/>
    <x v="3"/>
    <n v="1"/>
    <x v="1"/>
    <m/>
    <m/>
    <m/>
    <m/>
    <m/>
    <m/>
    <s v="80999004            "/>
    <x v="3"/>
    <m/>
    <m/>
    <m/>
    <m/>
    <m/>
    <m/>
    <m/>
    <m/>
    <n v="435584.71258214681"/>
    <x v="3"/>
    <s v="Ingreso"/>
  </r>
  <r>
    <n v="2020"/>
    <x v="3"/>
    <n v="1"/>
    <x v="1"/>
    <m/>
    <m/>
    <m/>
    <m/>
    <m/>
    <m/>
    <s v="80999008            "/>
    <x v="4"/>
    <m/>
    <m/>
    <m/>
    <m/>
    <m/>
    <m/>
    <m/>
    <m/>
    <n v="8410050.1884179618"/>
    <x v="3"/>
    <s v="Ingreso"/>
  </r>
  <r>
    <n v="2020"/>
    <x v="4"/>
    <n v="1"/>
    <x v="1"/>
    <m/>
    <m/>
    <m/>
    <m/>
    <m/>
    <m/>
    <s v="80999002            "/>
    <x v="1"/>
    <m/>
    <m/>
    <m/>
    <m/>
    <m/>
    <m/>
    <m/>
    <m/>
    <n v="13128017.630946755"/>
    <x v="3"/>
    <s v="Ingreso"/>
  </r>
  <r>
    <n v="2020"/>
    <x v="4"/>
    <n v="1"/>
    <x v="1"/>
    <m/>
    <m/>
    <m/>
    <m/>
    <m/>
    <m/>
    <s v="80999003            "/>
    <x v="0"/>
    <m/>
    <m/>
    <m/>
    <m/>
    <m/>
    <m/>
    <m/>
    <m/>
    <n v="80526202.8295663"/>
    <x v="3"/>
    <s v="Ingreso"/>
  </r>
  <r>
    <n v="2020"/>
    <x v="4"/>
    <n v="1"/>
    <x v="1"/>
    <m/>
    <m/>
    <m/>
    <m/>
    <m/>
    <m/>
    <s v="80999005            "/>
    <x v="2"/>
    <m/>
    <m/>
    <m/>
    <m/>
    <m/>
    <m/>
    <m/>
    <m/>
    <n v="13092684.619959425"/>
    <x v="3"/>
    <s v="Ingreso"/>
  </r>
  <r>
    <n v="2020"/>
    <x v="4"/>
    <n v="1"/>
    <x v="1"/>
    <m/>
    <m/>
    <m/>
    <m/>
    <m/>
    <m/>
    <s v="80999006            "/>
    <x v="5"/>
    <m/>
    <m/>
    <m/>
    <m/>
    <m/>
    <m/>
    <m/>
    <m/>
    <n v="4636612.0954307374"/>
    <x v="3"/>
    <s v="Ingreso"/>
  </r>
  <r>
    <n v="2020"/>
    <x v="4"/>
    <n v="1"/>
    <x v="1"/>
    <m/>
    <m/>
    <m/>
    <m/>
    <m/>
    <m/>
    <s v="80999004            "/>
    <x v="3"/>
    <m/>
    <m/>
    <m/>
    <m/>
    <m/>
    <m/>
    <m/>
    <m/>
    <n v="714783.88932992285"/>
    <x v="3"/>
    <s v="Ingreso"/>
  </r>
  <r>
    <n v="2020"/>
    <x v="4"/>
    <n v="1"/>
    <x v="1"/>
    <m/>
    <m/>
    <m/>
    <m/>
    <m/>
    <m/>
    <s v="80999008            "/>
    <x v="4"/>
    <m/>
    <m/>
    <m/>
    <m/>
    <m/>
    <m/>
    <m/>
    <m/>
    <n v="5646945.9137576949"/>
    <x v="3"/>
    <s v="Ingreso"/>
  </r>
  <r>
    <n v="2020"/>
    <x v="5"/>
    <n v="1"/>
    <x v="1"/>
    <m/>
    <m/>
    <m/>
    <m/>
    <m/>
    <m/>
    <s v="80999002            "/>
    <x v="1"/>
    <m/>
    <m/>
    <m/>
    <m/>
    <m/>
    <m/>
    <m/>
    <m/>
    <n v="22669424.739257373"/>
    <x v="3"/>
    <s v="Ingreso"/>
  </r>
  <r>
    <n v="2020"/>
    <x v="5"/>
    <n v="1"/>
    <x v="1"/>
    <m/>
    <m/>
    <m/>
    <m/>
    <m/>
    <m/>
    <s v="80999003            "/>
    <x v="0"/>
    <m/>
    <m/>
    <m/>
    <m/>
    <m/>
    <m/>
    <m/>
    <m/>
    <n v="68177057.196356401"/>
    <x v="3"/>
    <s v="Ingreso"/>
  </r>
  <r>
    <n v="2020"/>
    <x v="5"/>
    <n v="1"/>
    <x v="1"/>
    <m/>
    <m/>
    <m/>
    <m/>
    <m/>
    <m/>
    <s v="80999005            "/>
    <x v="2"/>
    <m/>
    <m/>
    <m/>
    <m/>
    <m/>
    <m/>
    <m/>
    <m/>
    <n v="13258285.295801729"/>
    <x v="3"/>
    <s v="Ingreso"/>
  </r>
  <r>
    <n v="2020"/>
    <x v="5"/>
    <n v="1"/>
    <x v="1"/>
    <m/>
    <m/>
    <m/>
    <m/>
    <m/>
    <m/>
    <s v="80999006            "/>
    <x v="5"/>
    <m/>
    <m/>
    <m/>
    <m/>
    <m/>
    <m/>
    <m/>
    <m/>
    <n v="10038639.686146123"/>
    <x v="3"/>
    <s v="Ingreso"/>
  </r>
  <r>
    <n v="2020"/>
    <x v="5"/>
    <n v="1"/>
    <x v="1"/>
    <m/>
    <m/>
    <m/>
    <m/>
    <m/>
    <m/>
    <s v="80999004            "/>
    <x v="3"/>
    <m/>
    <m/>
    <m/>
    <m/>
    <m/>
    <m/>
    <m/>
    <m/>
    <n v="797651.2248943313"/>
    <x v="3"/>
    <s v="Ingreso"/>
  </r>
  <r>
    <n v="2020"/>
    <x v="5"/>
    <n v="1"/>
    <x v="1"/>
    <m/>
    <m/>
    <m/>
    <m/>
    <m/>
    <m/>
    <s v="80999008            "/>
    <x v="4"/>
    <m/>
    <m/>
    <m/>
    <m/>
    <m/>
    <m/>
    <m/>
    <m/>
    <n v="8786777.1561426558"/>
    <x v="3"/>
    <s v="Ingreso"/>
  </r>
  <r>
    <n v="2020"/>
    <x v="6"/>
    <n v="1"/>
    <x v="1"/>
    <m/>
    <m/>
    <m/>
    <m/>
    <m/>
    <m/>
    <s v="80999002            "/>
    <x v="1"/>
    <m/>
    <m/>
    <m/>
    <m/>
    <m/>
    <m/>
    <m/>
    <m/>
    <n v="21348985.19778122"/>
    <x v="3"/>
    <s v="Ingreso"/>
  </r>
  <r>
    <n v="2020"/>
    <x v="6"/>
    <n v="1"/>
    <x v="1"/>
    <m/>
    <m/>
    <m/>
    <m/>
    <m/>
    <m/>
    <s v="80999003            "/>
    <x v="0"/>
    <m/>
    <m/>
    <m/>
    <m/>
    <m/>
    <m/>
    <m/>
    <m/>
    <n v="44132389.947075501"/>
    <x v="3"/>
    <s v="Ingreso"/>
  </r>
  <r>
    <n v="2020"/>
    <x v="6"/>
    <n v="1"/>
    <x v="1"/>
    <m/>
    <m/>
    <m/>
    <m/>
    <m/>
    <m/>
    <s v="80999005            "/>
    <x v="2"/>
    <m/>
    <m/>
    <m/>
    <m/>
    <m/>
    <m/>
    <m/>
    <m/>
    <n v="14977017.924988447"/>
    <x v="3"/>
    <s v="Ingreso"/>
  </r>
  <r>
    <n v="2020"/>
    <x v="6"/>
    <n v="1"/>
    <x v="1"/>
    <m/>
    <m/>
    <m/>
    <m/>
    <m/>
    <m/>
    <s v="80999006            "/>
    <x v="5"/>
    <m/>
    <m/>
    <m/>
    <m/>
    <m/>
    <m/>
    <m/>
    <m/>
    <n v="19102554.54585737"/>
    <x v="3"/>
    <s v="Ingreso"/>
  </r>
  <r>
    <n v="2020"/>
    <x v="6"/>
    <n v="1"/>
    <x v="1"/>
    <m/>
    <m/>
    <m/>
    <m/>
    <m/>
    <m/>
    <s v="80999004            "/>
    <x v="3"/>
    <m/>
    <m/>
    <m/>
    <m/>
    <m/>
    <m/>
    <m/>
    <m/>
    <n v="3706507.183552667"/>
    <x v="3"/>
    <s v="Ingreso"/>
  </r>
  <r>
    <n v="2020"/>
    <x v="6"/>
    <n v="1"/>
    <x v="1"/>
    <m/>
    <m/>
    <m/>
    <m/>
    <m/>
    <m/>
    <s v="80999008            "/>
    <x v="4"/>
    <m/>
    <m/>
    <m/>
    <m/>
    <m/>
    <m/>
    <m/>
    <m/>
    <n v="11542623.993596315"/>
    <x v="3"/>
    <s v="Ingreso"/>
  </r>
  <r>
    <n v="2020"/>
    <x v="10"/>
    <n v="1"/>
    <x v="1"/>
    <m/>
    <m/>
    <m/>
    <m/>
    <m/>
    <m/>
    <s v="80999002            "/>
    <x v="1"/>
    <m/>
    <m/>
    <m/>
    <m/>
    <m/>
    <m/>
    <m/>
    <m/>
    <n v="30983149.474780727"/>
    <x v="3"/>
    <s v="Ingreso"/>
  </r>
  <r>
    <n v="2020"/>
    <x v="10"/>
    <n v="1"/>
    <x v="1"/>
    <m/>
    <m/>
    <m/>
    <m/>
    <m/>
    <m/>
    <s v="80999003            "/>
    <x v="0"/>
    <m/>
    <m/>
    <m/>
    <m/>
    <m/>
    <m/>
    <m/>
    <m/>
    <n v="56966749.60779193"/>
    <x v="3"/>
    <s v="Ingreso"/>
  </r>
  <r>
    <n v="2020"/>
    <x v="10"/>
    <n v="1"/>
    <x v="1"/>
    <m/>
    <m/>
    <m/>
    <m/>
    <m/>
    <m/>
    <s v="80999005            "/>
    <x v="2"/>
    <m/>
    <m/>
    <m/>
    <m/>
    <m/>
    <m/>
    <m/>
    <m/>
    <n v="16302348.860144043"/>
    <x v="3"/>
    <s v="Ingreso"/>
  </r>
  <r>
    <n v="2020"/>
    <x v="10"/>
    <n v="1"/>
    <x v="1"/>
    <m/>
    <m/>
    <m/>
    <m/>
    <m/>
    <m/>
    <s v="80999006            "/>
    <x v="5"/>
    <m/>
    <m/>
    <m/>
    <m/>
    <m/>
    <m/>
    <m/>
    <m/>
    <n v="2315740.9823826449"/>
    <x v="3"/>
    <s v="Ingreso"/>
  </r>
  <r>
    <n v="2020"/>
    <x v="10"/>
    <n v="1"/>
    <x v="1"/>
    <m/>
    <m/>
    <m/>
    <m/>
    <m/>
    <m/>
    <s v="80999004            "/>
    <x v="3"/>
    <m/>
    <m/>
    <m/>
    <m/>
    <m/>
    <m/>
    <m/>
    <m/>
    <n v="833347.92329130718"/>
    <x v="3"/>
    <s v="Ingreso"/>
  </r>
  <r>
    <n v="2020"/>
    <x v="10"/>
    <n v="1"/>
    <x v="1"/>
    <m/>
    <m/>
    <m/>
    <m/>
    <m/>
    <m/>
    <s v="80999008            "/>
    <x v="4"/>
    <m/>
    <m/>
    <m/>
    <m/>
    <m/>
    <m/>
    <m/>
    <m/>
    <n v="5528187.8503768807"/>
    <x v="3"/>
    <s v="Ingreso"/>
  </r>
  <r>
    <n v="2020"/>
    <x v="7"/>
    <n v="1"/>
    <x v="1"/>
    <m/>
    <m/>
    <m/>
    <m/>
    <m/>
    <m/>
    <s v="80999002            "/>
    <x v="1"/>
    <m/>
    <m/>
    <m/>
    <m/>
    <m/>
    <m/>
    <m/>
    <m/>
    <n v="13733758.14329941"/>
    <x v="3"/>
    <s v="Ingreso"/>
  </r>
  <r>
    <n v="2020"/>
    <x v="7"/>
    <n v="1"/>
    <x v="1"/>
    <m/>
    <m/>
    <m/>
    <m/>
    <m/>
    <m/>
    <s v="80999003            "/>
    <x v="0"/>
    <m/>
    <m/>
    <m/>
    <m/>
    <m/>
    <m/>
    <m/>
    <m/>
    <n v="47132080.044690035"/>
    <x v="3"/>
    <s v="Ingreso"/>
  </r>
  <r>
    <n v="2020"/>
    <x v="7"/>
    <n v="1"/>
    <x v="1"/>
    <m/>
    <m/>
    <m/>
    <m/>
    <m/>
    <m/>
    <s v="80999005            "/>
    <x v="2"/>
    <m/>
    <m/>
    <m/>
    <m/>
    <m/>
    <m/>
    <m/>
    <m/>
    <n v="15654189.150265492"/>
    <x v="3"/>
    <s v="Ingreso"/>
  </r>
  <r>
    <n v="2020"/>
    <x v="7"/>
    <n v="1"/>
    <x v="1"/>
    <m/>
    <m/>
    <m/>
    <m/>
    <m/>
    <m/>
    <s v="80999006            "/>
    <x v="5"/>
    <m/>
    <m/>
    <m/>
    <m/>
    <m/>
    <m/>
    <m/>
    <m/>
    <n v="1945858.5614039369"/>
    <x v="3"/>
    <s v="Ingreso"/>
  </r>
  <r>
    <n v="2020"/>
    <x v="7"/>
    <n v="1"/>
    <x v="1"/>
    <m/>
    <m/>
    <m/>
    <m/>
    <m/>
    <m/>
    <s v="80999004            "/>
    <x v="3"/>
    <m/>
    <m/>
    <m/>
    <m/>
    <m/>
    <m/>
    <m/>
    <m/>
    <n v="137687.26524547857"/>
    <x v="3"/>
    <s v="Ingreso"/>
  </r>
  <r>
    <n v="2020"/>
    <x v="7"/>
    <n v="1"/>
    <x v="1"/>
    <m/>
    <m/>
    <m/>
    <m/>
    <m/>
    <m/>
    <s v="80999008            "/>
    <x v="4"/>
    <m/>
    <m/>
    <m/>
    <m/>
    <m/>
    <m/>
    <m/>
    <m/>
    <n v="7923801.8955754079"/>
    <x v="3"/>
    <s v="Ingreso"/>
  </r>
  <r>
    <n v="2020"/>
    <x v="11"/>
    <n v="1"/>
    <x v="1"/>
    <m/>
    <m/>
    <m/>
    <m/>
    <m/>
    <m/>
    <s v="80999002            "/>
    <x v="1"/>
    <m/>
    <m/>
    <m/>
    <m/>
    <m/>
    <m/>
    <m/>
    <m/>
    <n v="12589753.062803417"/>
    <x v="3"/>
    <s v="Ingreso"/>
  </r>
  <r>
    <n v="2020"/>
    <x v="11"/>
    <n v="1"/>
    <x v="1"/>
    <m/>
    <m/>
    <m/>
    <m/>
    <m/>
    <m/>
    <s v="80999003            "/>
    <x v="0"/>
    <m/>
    <m/>
    <m/>
    <m/>
    <m/>
    <m/>
    <m/>
    <m/>
    <n v="40450837.140930764"/>
    <x v="3"/>
    <s v="Ingreso"/>
  </r>
  <r>
    <n v="2020"/>
    <x v="11"/>
    <n v="1"/>
    <x v="1"/>
    <m/>
    <m/>
    <m/>
    <m/>
    <m/>
    <m/>
    <s v="80999005            "/>
    <x v="2"/>
    <m/>
    <m/>
    <m/>
    <m/>
    <m/>
    <m/>
    <m/>
    <m/>
    <n v="10955738.851582542"/>
    <x v="3"/>
    <s v="Ingreso"/>
  </r>
  <r>
    <n v="2020"/>
    <x v="11"/>
    <n v="1"/>
    <x v="1"/>
    <m/>
    <m/>
    <m/>
    <m/>
    <m/>
    <m/>
    <s v="80999006            "/>
    <x v="5"/>
    <m/>
    <m/>
    <m/>
    <m/>
    <m/>
    <m/>
    <m/>
    <m/>
    <n v="1119907.5242670169"/>
    <x v="3"/>
    <s v="Ingreso"/>
  </r>
  <r>
    <n v="2020"/>
    <x v="11"/>
    <n v="1"/>
    <x v="1"/>
    <m/>
    <m/>
    <m/>
    <m/>
    <m/>
    <m/>
    <s v="80999004            "/>
    <x v="3"/>
    <m/>
    <m/>
    <m/>
    <m/>
    <m/>
    <m/>
    <m/>
    <m/>
    <n v="3791924.2832882879"/>
    <x v="3"/>
    <s v="Ingreso"/>
  </r>
  <r>
    <n v="2020"/>
    <x v="11"/>
    <n v="1"/>
    <x v="1"/>
    <m/>
    <m/>
    <m/>
    <m/>
    <m/>
    <m/>
    <s v="80999008            "/>
    <x v="4"/>
    <m/>
    <m/>
    <m/>
    <m/>
    <m/>
    <m/>
    <m/>
    <m/>
    <n v="14470670.02295216"/>
    <x v="3"/>
    <s v="Ingreso"/>
  </r>
  <r>
    <n v="2020"/>
    <x v="8"/>
    <n v="1"/>
    <x v="1"/>
    <m/>
    <m/>
    <m/>
    <m/>
    <m/>
    <m/>
    <s v="80999002            "/>
    <x v="1"/>
    <m/>
    <m/>
    <m/>
    <m/>
    <m/>
    <m/>
    <m/>
    <m/>
    <n v="21042800.292663217"/>
    <x v="3"/>
    <s v="Ingreso"/>
  </r>
  <r>
    <n v="2020"/>
    <x v="8"/>
    <n v="1"/>
    <x v="1"/>
    <m/>
    <m/>
    <m/>
    <m/>
    <m/>
    <m/>
    <s v="80999003            "/>
    <x v="0"/>
    <m/>
    <m/>
    <m/>
    <m/>
    <m/>
    <m/>
    <m/>
    <m/>
    <n v="39715078.743602246"/>
    <x v="3"/>
    <s v="Ingreso"/>
  </r>
  <r>
    <n v="2020"/>
    <x v="8"/>
    <n v="1"/>
    <x v="1"/>
    <m/>
    <m/>
    <m/>
    <m/>
    <m/>
    <m/>
    <s v="80999005            "/>
    <x v="2"/>
    <m/>
    <m/>
    <m/>
    <m/>
    <m/>
    <m/>
    <m/>
    <m/>
    <n v="18944519.555216655"/>
    <x v="3"/>
    <s v="Ingreso"/>
  </r>
  <r>
    <n v="2020"/>
    <x v="8"/>
    <n v="1"/>
    <x v="1"/>
    <m/>
    <m/>
    <m/>
    <m/>
    <m/>
    <m/>
    <s v="80999006            "/>
    <x v="5"/>
    <m/>
    <m/>
    <m/>
    <m/>
    <m/>
    <m/>
    <m/>
    <m/>
    <n v="3897326.0855428493"/>
    <x v="3"/>
    <s v="Ingreso"/>
  </r>
  <r>
    <n v="2020"/>
    <x v="8"/>
    <n v="1"/>
    <x v="1"/>
    <m/>
    <m/>
    <m/>
    <m/>
    <m/>
    <m/>
    <s v="80999004            "/>
    <x v="3"/>
    <m/>
    <m/>
    <m/>
    <m/>
    <m/>
    <m/>
    <m/>
    <m/>
    <n v="1695075.6464757081"/>
    <x v="3"/>
    <s v="Ingreso"/>
  </r>
  <r>
    <n v="2020"/>
    <x v="8"/>
    <n v="1"/>
    <x v="1"/>
    <m/>
    <m/>
    <m/>
    <m/>
    <m/>
    <m/>
    <s v="80999008            "/>
    <x v="4"/>
    <m/>
    <m/>
    <m/>
    <m/>
    <m/>
    <m/>
    <m/>
    <m/>
    <n v="16991782.030242871"/>
    <x v="3"/>
    <s v="Ingreso"/>
  </r>
  <r>
    <n v="2020"/>
    <x v="9"/>
    <n v="1"/>
    <x v="1"/>
    <m/>
    <m/>
    <m/>
    <m/>
    <m/>
    <m/>
    <s v="80999002            "/>
    <x v="1"/>
    <m/>
    <m/>
    <m/>
    <m/>
    <m/>
    <m/>
    <m/>
    <m/>
    <n v="21131373.505214278"/>
    <x v="3"/>
    <s v="Ingreso"/>
  </r>
  <r>
    <n v="2020"/>
    <x v="9"/>
    <n v="1"/>
    <x v="1"/>
    <m/>
    <m/>
    <m/>
    <m/>
    <m/>
    <m/>
    <s v="80999003            "/>
    <x v="0"/>
    <m/>
    <m/>
    <m/>
    <m/>
    <m/>
    <m/>
    <m/>
    <m/>
    <n v="35975990.352078058"/>
    <x v="3"/>
    <s v="Ingreso"/>
  </r>
  <r>
    <n v="2020"/>
    <x v="9"/>
    <n v="1"/>
    <x v="1"/>
    <m/>
    <m/>
    <m/>
    <m/>
    <m/>
    <m/>
    <s v="80999005            "/>
    <x v="2"/>
    <m/>
    <m/>
    <m/>
    <m/>
    <m/>
    <m/>
    <m/>
    <m/>
    <n v="11776995.330375526"/>
    <x v="3"/>
    <s v="Ingreso"/>
  </r>
  <r>
    <n v="2020"/>
    <x v="9"/>
    <n v="1"/>
    <x v="1"/>
    <m/>
    <m/>
    <m/>
    <m/>
    <m/>
    <m/>
    <s v="80999006            "/>
    <x v="5"/>
    <m/>
    <m/>
    <m/>
    <m/>
    <m/>
    <m/>
    <m/>
    <m/>
    <n v="8512358.8096501473"/>
    <x v="3"/>
    <s v="Ingreso"/>
  </r>
  <r>
    <n v="2020"/>
    <x v="9"/>
    <n v="1"/>
    <x v="1"/>
    <m/>
    <m/>
    <m/>
    <m/>
    <m/>
    <m/>
    <s v="80999004            "/>
    <x v="3"/>
    <m/>
    <m/>
    <m/>
    <m/>
    <m/>
    <m/>
    <m/>
    <m/>
    <n v="3107923.2902959394"/>
    <x v="3"/>
    <s v="Ingreso"/>
  </r>
  <r>
    <n v="2020"/>
    <x v="9"/>
    <n v="1"/>
    <x v="1"/>
    <m/>
    <m/>
    <m/>
    <m/>
    <m/>
    <m/>
    <s v="80999008            "/>
    <x v="4"/>
    <m/>
    <m/>
    <m/>
    <m/>
    <m/>
    <m/>
    <m/>
    <m/>
    <n v="18853502.328722969"/>
    <x v="3"/>
    <s v="Ingreso"/>
  </r>
  <r>
    <n v="2020"/>
    <x v="0"/>
    <n v="1"/>
    <x v="1"/>
    <m/>
    <m/>
    <m/>
    <m/>
    <m/>
    <m/>
    <s v="80999002            "/>
    <x v="1"/>
    <m/>
    <m/>
    <m/>
    <m/>
    <m/>
    <m/>
    <m/>
    <m/>
    <n v="6025885.3240803797"/>
    <x v="2"/>
    <s v="Ingreso"/>
  </r>
  <r>
    <n v="2020"/>
    <x v="0"/>
    <n v="1"/>
    <x v="1"/>
    <m/>
    <m/>
    <m/>
    <m/>
    <m/>
    <m/>
    <s v="80999003            "/>
    <x v="0"/>
    <m/>
    <m/>
    <m/>
    <m/>
    <m/>
    <m/>
    <m/>
    <m/>
    <n v="16603362.323216621"/>
    <x v="2"/>
    <s v="Ingreso"/>
  </r>
  <r>
    <n v="2020"/>
    <x v="0"/>
    <n v="1"/>
    <x v="1"/>
    <m/>
    <m/>
    <m/>
    <m/>
    <m/>
    <m/>
    <s v="80999005            "/>
    <x v="2"/>
    <m/>
    <m/>
    <m/>
    <m/>
    <m/>
    <m/>
    <m/>
    <m/>
    <n v="3957488.9505303474"/>
    <x v="2"/>
    <s v="Ingreso"/>
  </r>
  <r>
    <n v="2020"/>
    <x v="0"/>
    <n v="1"/>
    <x v="1"/>
    <m/>
    <m/>
    <m/>
    <m/>
    <m/>
    <m/>
    <s v="80999006            "/>
    <x v="5"/>
    <m/>
    <m/>
    <m/>
    <m/>
    <m/>
    <m/>
    <m/>
    <m/>
    <n v="3513038.5663970406"/>
    <x v="2"/>
    <s v="Ingreso"/>
  </r>
  <r>
    <n v="2020"/>
    <x v="0"/>
    <n v="1"/>
    <x v="1"/>
    <m/>
    <m/>
    <m/>
    <m/>
    <m/>
    <m/>
    <s v="80999004            "/>
    <x v="3"/>
    <m/>
    <m/>
    <m/>
    <m/>
    <m/>
    <m/>
    <m/>
    <m/>
    <n v="1735556.4099927561"/>
    <x v="2"/>
    <s v="Ingreso"/>
  </r>
  <r>
    <n v="2020"/>
    <x v="0"/>
    <n v="1"/>
    <x v="1"/>
    <m/>
    <m/>
    <m/>
    <m/>
    <m/>
    <m/>
    <s v="80999008            "/>
    <x v="4"/>
    <m/>
    <m/>
    <m/>
    <m/>
    <m/>
    <m/>
    <m/>
    <m/>
    <n v="3214327.4466096372"/>
    <x v="2"/>
    <s v="Ingreso"/>
  </r>
  <r>
    <n v="2020"/>
    <x v="1"/>
    <n v="1"/>
    <x v="1"/>
    <m/>
    <m/>
    <m/>
    <m/>
    <m/>
    <m/>
    <s v="80999002            "/>
    <x v="1"/>
    <m/>
    <m/>
    <m/>
    <m/>
    <m/>
    <m/>
    <m/>
    <m/>
    <n v="3715641.7493530787"/>
    <x v="2"/>
    <s v="Ingreso"/>
  </r>
  <r>
    <n v="2020"/>
    <x v="1"/>
    <n v="1"/>
    <x v="1"/>
    <m/>
    <m/>
    <m/>
    <m/>
    <m/>
    <m/>
    <s v="80999003            "/>
    <x v="0"/>
    <m/>
    <m/>
    <m/>
    <m/>
    <m/>
    <m/>
    <m/>
    <m/>
    <n v="9505561.7825080398"/>
    <x v="2"/>
    <s v="Ingreso"/>
  </r>
  <r>
    <n v="2020"/>
    <x v="1"/>
    <n v="1"/>
    <x v="1"/>
    <m/>
    <m/>
    <m/>
    <m/>
    <m/>
    <m/>
    <s v="80999005            "/>
    <x v="2"/>
    <m/>
    <m/>
    <m/>
    <m/>
    <m/>
    <m/>
    <m/>
    <m/>
    <n v="3502039.2112780213"/>
    <x v="2"/>
    <s v="Ingreso"/>
  </r>
  <r>
    <n v="2020"/>
    <x v="1"/>
    <n v="1"/>
    <x v="1"/>
    <m/>
    <m/>
    <m/>
    <m/>
    <m/>
    <m/>
    <s v="80999006            "/>
    <x v="5"/>
    <m/>
    <m/>
    <m/>
    <m/>
    <m/>
    <m/>
    <m/>
    <m/>
    <n v="0"/>
    <x v="2"/>
    <s v="Ingreso"/>
  </r>
  <r>
    <n v="2020"/>
    <x v="1"/>
    <n v="1"/>
    <x v="1"/>
    <m/>
    <m/>
    <m/>
    <m/>
    <m/>
    <m/>
    <s v="80999004            "/>
    <x v="3"/>
    <m/>
    <m/>
    <m/>
    <m/>
    <m/>
    <m/>
    <m/>
    <m/>
    <n v="1713517.5984372923"/>
    <x v="2"/>
    <s v="Ingreso"/>
  </r>
  <r>
    <n v="2020"/>
    <x v="1"/>
    <n v="1"/>
    <x v="1"/>
    <m/>
    <m/>
    <m/>
    <m/>
    <m/>
    <m/>
    <s v="80999008            "/>
    <x v="4"/>
    <m/>
    <m/>
    <m/>
    <m/>
    <m/>
    <m/>
    <m/>
    <m/>
    <n v="3845583.6268693171"/>
    <x v="2"/>
    <s v="Ingreso"/>
  </r>
  <r>
    <n v="2020"/>
    <x v="2"/>
    <n v="1"/>
    <x v="1"/>
    <m/>
    <m/>
    <m/>
    <m/>
    <m/>
    <m/>
    <s v="80999002            "/>
    <x v="1"/>
    <m/>
    <m/>
    <m/>
    <m/>
    <m/>
    <m/>
    <m/>
    <m/>
    <n v="3057222.3305557966"/>
    <x v="2"/>
    <s v="Ingreso"/>
  </r>
  <r>
    <n v="2020"/>
    <x v="2"/>
    <n v="1"/>
    <x v="1"/>
    <m/>
    <m/>
    <m/>
    <m/>
    <m/>
    <m/>
    <s v="80999003            "/>
    <x v="0"/>
    <m/>
    <m/>
    <m/>
    <m/>
    <m/>
    <m/>
    <m/>
    <m/>
    <n v="10849663.546030926"/>
    <x v="2"/>
    <s v="Ingreso"/>
  </r>
  <r>
    <n v="2020"/>
    <x v="2"/>
    <n v="1"/>
    <x v="1"/>
    <m/>
    <m/>
    <m/>
    <m/>
    <m/>
    <m/>
    <s v="80999005            "/>
    <x v="2"/>
    <m/>
    <m/>
    <m/>
    <m/>
    <m/>
    <m/>
    <m/>
    <m/>
    <n v="1631002.4446198165"/>
    <x v="2"/>
    <s v="Ingreso"/>
  </r>
  <r>
    <n v="2020"/>
    <x v="2"/>
    <n v="1"/>
    <x v="1"/>
    <m/>
    <m/>
    <m/>
    <m/>
    <m/>
    <m/>
    <s v="80999006            "/>
    <x v="5"/>
    <m/>
    <m/>
    <m/>
    <m/>
    <m/>
    <m/>
    <m/>
    <m/>
    <n v="2064806.3410660159"/>
    <x v="2"/>
    <s v="Ingreso"/>
  </r>
  <r>
    <n v="2020"/>
    <x v="2"/>
    <n v="1"/>
    <x v="1"/>
    <m/>
    <m/>
    <m/>
    <m/>
    <m/>
    <m/>
    <s v="80999004            "/>
    <x v="3"/>
    <m/>
    <m/>
    <m/>
    <m/>
    <m/>
    <m/>
    <m/>
    <m/>
    <n v="1680459.3811040972"/>
    <x v="2"/>
    <s v="Ingreso"/>
  </r>
  <r>
    <n v="2020"/>
    <x v="2"/>
    <n v="1"/>
    <x v="1"/>
    <m/>
    <m/>
    <m/>
    <m/>
    <m/>
    <m/>
    <s v="80999008            "/>
    <x v="4"/>
    <m/>
    <m/>
    <m/>
    <m/>
    <m/>
    <m/>
    <m/>
    <m/>
    <n v="2111443.0856961724"/>
    <x v="2"/>
    <s v="Ingreso"/>
  </r>
  <r>
    <n v="2020"/>
    <x v="3"/>
    <n v="1"/>
    <x v="1"/>
    <m/>
    <m/>
    <m/>
    <m/>
    <m/>
    <m/>
    <s v="80999002            "/>
    <x v="1"/>
    <m/>
    <m/>
    <m/>
    <m/>
    <m/>
    <m/>
    <m/>
    <m/>
    <n v="3753183.2074423968"/>
    <x v="2"/>
    <s v="Ingreso"/>
  </r>
  <r>
    <n v="2020"/>
    <x v="3"/>
    <n v="1"/>
    <x v="1"/>
    <m/>
    <m/>
    <m/>
    <m/>
    <m/>
    <m/>
    <s v="80999003            "/>
    <x v="0"/>
    <m/>
    <m/>
    <m/>
    <m/>
    <m/>
    <m/>
    <m/>
    <m/>
    <n v="7291499.4164042342"/>
    <x v="2"/>
    <s v="Ingreso"/>
  </r>
  <r>
    <n v="2020"/>
    <x v="3"/>
    <n v="1"/>
    <x v="1"/>
    <m/>
    <m/>
    <m/>
    <m/>
    <m/>
    <m/>
    <s v="80999005            "/>
    <x v="2"/>
    <m/>
    <m/>
    <m/>
    <m/>
    <m/>
    <m/>
    <m/>
    <m/>
    <n v="1347885.039138641"/>
    <x v="2"/>
    <s v="Ingreso"/>
  </r>
  <r>
    <n v="2020"/>
    <x v="3"/>
    <n v="1"/>
    <x v="1"/>
    <m/>
    <m/>
    <m/>
    <m/>
    <m/>
    <m/>
    <s v="80999006            "/>
    <x v="5"/>
    <m/>
    <m/>
    <m/>
    <m/>
    <m/>
    <m/>
    <m/>
    <m/>
    <n v="0"/>
    <x v="2"/>
    <s v="Ingreso"/>
  </r>
  <r>
    <n v="2020"/>
    <x v="3"/>
    <n v="1"/>
    <x v="1"/>
    <m/>
    <m/>
    <m/>
    <m/>
    <m/>
    <m/>
    <s v="80999004            "/>
    <x v="3"/>
    <m/>
    <m/>
    <m/>
    <m/>
    <m/>
    <m/>
    <m/>
    <m/>
    <n v="1151527.9037729714"/>
    <x v="2"/>
    <s v="Ingreso"/>
  </r>
  <r>
    <n v="2020"/>
    <x v="3"/>
    <n v="1"/>
    <x v="1"/>
    <m/>
    <m/>
    <m/>
    <m/>
    <m/>
    <m/>
    <s v="80999008            "/>
    <x v="4"/>
    <m/>
    <m/>
    <m/>
    <m/>
    <m/>
    <m/>
    <m/>
    <m/>
    <n v="2815257.4475948969"/>
    <x v="2"/>
    <s v="Ingreso"/>
  </r>
  <r>
    <n v="2020"/>
    <x v="4"/>
    <n v="1"/>
    <x v="1"/>
    <m/>
    <m/>
    <m/>
    <m/>
    <m/>
    <m/>
    <s v="80999002            "/>
    <x v="1"/>
    <m/>
    <m/>
    <m/>
    <m/>
    <m/>
    <m/>
    <m/>
    <m/>
    <n v="6441729.1675312947"/>
    <x v="2"/>
    <s v="Ingreso"/>
  </r>
  <r>
    <n v="2020"/>
    <x v="4"/>
    <n v="1"/>
    <x v="1"/>
    <m/>
    <m/>
    <m/>
    <m/>
    <m/>
    <m/>
    <s v="80999003            "/>
    <x v="0"/>
    <m/>
    <m/>
    <m/>
    <m/>
    <m/>
    <m/>
    <m/>
    <m/>
    <n v="12507052.186765915"/>
    <x v="2"/>
    <s v="Ingreso"/>
  </r>
  <r>
    <n v="2020"/>
    <x v="4"/>
    <n v="1"/>
    <x v="1"/>
    <m/>
    <m/>
    <m/>
    <m/>
    <m/>
    <m/>
    <s v="80999005            "/>
    <x v="2"/>
    <m/>
    <m/>
    <m/>
    <m/>
    <m/>
    <m/>
    <m/>
    <m/>
    <n v="4006726.7601792482"/>
    <x v="2"/>
    <s v="Ingreso"/>
  </r>
  <r>
    <n v="2020"/>
    <x v="4"/>
    <n v="1"/>
    <x v="1"/>
    <m/>
    <m/>
    <m/>
    <m/>
    <m/>
    <m/>
    <s v="80999006            "/>
    <x v="5"/>
    <m/>
    <m/>
    <m/>
    <m/>
    <m/>
    <m/>
    <m/>
    <m/>
    <n v="1727841.4173503814"/>
    <x v="2"/>
    <s v="Ingreso"/>
  </r>
  <r>
    <n v="2020"/>
    <x v="4"/>
    <n v="1"/>
    <x v="1"/>
    <m/>
    <m/>
    <m/>
    <m/>
    <m/>
    <m/>
    <s v="80999004            "/>
    <x v="3"/>
    <m/>
    <m/>
    <m/>
    <m/>
    <m/>
    <m/>
    <m/>
    <m/>
    <n v="1542716.8088824498"/>
    <x v="2"/>
    <s v="Ingreso"/>
  </r>
  <r>
    <n v="2020"/>
    <x v="4"/>
    <n v="1"/>
    <x v="1"/>
    <m/>
    <m/>
    <m/>
    <m/>
    <m/>
    <m/>
    <s v="80999008            "/>
    <x v="4"/>
    <m/>
    <m/>
    <m/>
    <m/>
    <m/>
    <m/>
    <m/>
    <m/>
    <n v="2408931.6304162513"/>
    <x v="2"/>
    <s v="Ingreso"/>
  </r>
  <r>
    <n v="2020"/>
    <x v="5"/>
    <n v="1"/>
    <x v="1"/>
    <m/>
    <m/>
    <m/>
    <m/>
    <m/>
    <m/>
    <s v="80999002            "/>
    <x v="1"/>
    <m/>
    <m/>
    <m/>
    <m/>
    <m/>
    <m/>
    <m/>
    <m/>
    <n v="7360050.9884853978"/>
    <x v="2"/>
    <s v="Ingreso"/>
  </r>
  <r>
    <n v="2020"/>
    <x v="5"/>
    <n v="1"/>
    <x v="1"/>
    <m/>
    <m/>
    <m/>
    <m/>
    <m/>
    <m/>
    <s v="80999003            "/>
    <x v="0"/>
    <m/>
    <m/>
    <m/>
    <m/>
    <m/>
    <m/>
    <m/>
    <m/>
    <n v="6303635.150356398"/>
    <x v="2"/>
    <s v="Ingreso"/>
  </r>
  <r>
    <n v="2020"/>
    <x v="5"/>
    <n v="1"/>
    <x v="1"/>
    <m/>
    <m/>
    <m/>
    <m/>
    <m/>
    <m/>
    <s v="80999005            "/>
    <x v="2"/>
    <m/>
    <m/>
    <m/>
    <m/>
    <m/>
    <m/>
    <m/>
    <m/>
    <n v="1698704.4328870545"/>
    <x v="2"/>
    <s v="Ingreso"/>
  </r>
  <r>
    <n v="2020"/>
    <x v="5"/>
    <n v="1"/>
    <x v="1"/>
    <m/>
    <m/>
    <m/>
    <m/>
    <m/>
    <m/>
    <s v="80999006            "/>
    <x v="5"/>
    <m/>
    <m/>
    <m/>
    <m/>
    <m/>
    <m/>
    <m/>
    <m/>
    <n v="1541435.2893374769"/>
    <x v="2"/>
    <s v="Ingreso"/>
  </r>
  <r>
    <n v="2020"/>
    <x v="5"/>
    <n v="1"/>
    <x v="1"/>
    <m/>
    <m/>
    <m/>
    <m/>
    <m/>
    <m/>
    <s v="80999004            "/>
    <x v="3"/>
    <m/>
    <m/>
    <m/>
    <m/>
    <m/>
    <m/>
    <m/>
    <m/>
    <n v="1079901.7662177149"/>
    <x v="2"/>
    <s v="Ingreso"/>
  </r>
  <r>
    <n v="2020"/>
    <x v="5"/>
    <n v="1"/>
    <x v="1"/>
    <m/>
    <m/>
    <m/>
    <m/>
    <m/>
    <m/>
    <s v="80999008            "/>
    <x v="4"/>
    <m/>
    <m/>
    <m/>
    <m/>
    <m/>
    <m/>
    <m/>
    <m/>
    <n v="1944559.2679263719"/>
    <x v="2"/>
    <s v="Ingreso"/>
  </r>
  <r>
    <n v="2020"/>
    <x v="6"/>
    <n v="1"/>
    <x v="1"/>
    <m/>
    <m/>
    <m/>
    <m/>
    <m/>
    <m/>
    <s v="80999002            "/>
    <x v="1"/>
    <m/>
    <m/>
    <m/>
    <m/>
    <m/>
    <m/>
    <m/>
    <m/>
    <n v="12162469.819449777"/>
    <x v="2"/>
    <s v="Ingreso"/>
  </r>
  <r>
    <n v="2020"/>
    <x v="6"/>
    <n v="1"/>
    <x v="1"/>
    <m/>
    <m/>
    <m/>
    <m/>
    <m/>
    <m/>
    <s v="80999003            "/>
    <x v="0"/>
    <m/>
    <m/>
    <m/>
    <m/>
    <m/>
    <m/>
    <m/>
    <m/>
    <n v="12117970.097325079"/>
    <x v="2"/>
    <s v="Ingreso"/>
  </r>
  <r>
    <n v="2020"/>
    <x v="6"/>
    <n v="1"/>
    <x v="1"/>
    <m/>
    <m/>
    <m/>
    <m/>
    <m/>
    <m/>
    <s v="80999005            "/>
    <x v="2"/>
    <m/>
    <m/>
    <m/>
    <m/>
    <m/>
    <m/>
    <m/>
    <m/>
    <n v="4751448.631118862"/>
    <x v="2"/>
    <s v="Ingreso"/>
  </r>
  <r>
    <n v="2020"/>
    <x v="6"/>
    <n v="1"/>
    <x v="1"/>
    <m/>
    <m/>
    <m/>
    <m/>
    <m/>
    <m/>
    <s v="80999006            "/>
    <x v="5"/>
    <m/>
    <m/>
    <m/>
    <m/>
    <m/>
    <m/>
    <m/>
    <m/>
    <n v="0"/>
    <x v="2"/>
    <s v="Ingreso"/>
  </r>
  <r>
    <n v="2020"/>
    <x v="6"/>
    <n v="1"/>
    <x v="1"/>
    <m/>
    <m/>
    <m/>
    <m/>
    <m/>
    <m/>
    <s v="80999004            "/>
    <x v="3"/>
    <m/>
    <m/>
    <m/>
    <m/>
    <m/>
    <m/>
    <m/>
    <m/>
    <n v="1840240.7648812078"/>
    <x v="2"/>
    <s v="Ingreso"/>
  </r>
  <r>
    <n v="2020"/>
    <x v="6"/>
    <n v="1"/>
    <x v="1"/>
    <m/>
    <m/>
    <m/>
    <m/>
    <m/>
    <m/>
    <s v="80999008            "/>
    <x v="4"/>
    <m/>
    <m/>
    <m/>
    <m/>
    <m/>
    <m/>
    <m/>
    <m/>
    <n v="2822513.2657588008"/>
    <x v="2"/>
    <s v="Ingreso"/>
  </r>
  <r>
    <n v="2020"/>
    <x v="10"/>
    <n v="1"/>
    <x v="1"/>
    <m/>
    <m/>
    <m/>
    <m/>
    <m/>
    <m/>
    <s v="80999002            "/>
    <x v="1"/>
    <m/>
    <m/>
    <m/>
    <m/>
    <m/>
    <m/>
    <m/>
    <m/>
    <n v="8012694.7983458601"/>
    <x v="2"/>
    <s v="Ingreso"/>
  </r>
  <r>
    <n v="2020"/>
    <x v="10"/>
    <n v="1"/>
    <x v="1"/>
    <m/>
    <m/>
    <m/>
    <m/>
    <m/>
    <m/>
    <s v="80999003            "/>
    <x v="0"/>
    <m/>
    <m/>
    <m/>
    <m/>
    <m/>
    <m/>
    <m/>
    <m/>
    <n v="11773522.96619672"/>
    <x v="2"/>
    <s v="Ingreso"/>
  </r>
  <r>
    <n v="2020"/>
    <x v="10"/>
    <n v="1"/>
    <x v="1"/>
    <m/>
    <m/>
    <m/>
    <m/>
    <m/>
    <m/>
    <s v="80999005            "/>
    <x v="2"/>
    <m/>
    <m/>
    <m/>
    <m/>
    <m/>
    <m/>
    <m/>
    <m/>
    <n v="1834108.4094215296"/>
    <x v="2"/>
    <s v="Ingreso"/>
  </r>
  <r>
    <n v="2020"/>
    <x v="10"/>
    <n v="1"/>
    <x v="1"/>
    <m/>
    <m/>
    <m/>
    <m/>
    <m/>
    <m/>
    <s v="80999006            "/>
    <x v="5"/>
    <m/>
    <m/>
    <m/>
    <m/>
    <m/>
    <m/>
    <m/>
    <m/>
    <n v="1763688.7496605553"/>
    <x v="2"/>
    <s v="Ingreso"/>
  </r>
  <r>
    <n v="2020"/>
    <x v="10"/>
    <n v="1"/>
    <x v="1"/>
    <m/>
    <m/>
    <m/>
    <m/>
    <m/>
    <m/>
    <s v="80999004            "/>
    <x v="3"/>
    <m/>
    <m/>
    <m/>
    <m/>
    <m/>
    <m/>
    <m/>
    <m/>
    <n v="865023.35355194495"/>
    <x v="2"/>
    <s v="Ingreso"/>
  </r>
  <r>
    <n v="2020"/>
    <x v="10"/>
    <n v="1"/>
    <x v="1"/>
    <m/>
    <m/>
    <m/>
    <m/>
    <m/>
    <m/>
    <s v="80999008            "/>
    <x v="4"/>
    <m/>
    <m/>
    <m/>
    <m/>
    <m/>
    <m/>
    <m/>
    <m/>
    <n v="3954420.8993278826"/>
    <x v="2"/>
    <s v="Ingreso"/>
  </r>
  <r>
    <n v="2020"/>
    <x v="7"/>
    <n v="1"/>
    <x v="1"/>
    <m/>
    <m/>
    <m/>
    <m/>
    <m/>
    <m/>
    <s v="80999002            "/>
    <x v="1"/>
    <m/>
    <m/>
    <m/>
    <m/>
    <m/>
    <m/>
    <m/>
    <m/>
    <n v="9256375.9227407239"/>
    <x v="2"/>
    <s v="Ingreso"/>
  </r>
  <r>
    <n v="2020"/>
    <x v="7"/>
    <n v="1"/>
    <x v="1"/>
    <m/>
    <m/>
    <m/>
    <m/>
    <m/>
    <m/>
    <s v="80999003            "/>
    <x v="0"/>
    <m/>
    <m/>
    <m/>
    <m/>
    <m/>
    <m/>
    <m/>
    <m/>
    <n v="7729427.3092813669"/>
    <x v="2"/>
    <s v="Ingreso"/>
  </r>
  <r>
    <n v="2020"/>
    <x v="7"/>
    <n v="1"/>
    <x v="1"/>
    <m/>
    <m/>
    <m/>
    <m/>
    <m/>
    <m/>
    <s v="80999005            "/>
    <x v="2"/>
    <m/>
    <m/>
    <m/>
    <m/>
    <m/>
    <m/>
    <m/>
    <m/>
    <n v="1415587.0274058788"/>
    <x v="2"/>
    <s v="Ingreso"/>
  </r>
  <r>
    <n v="2020"/>
    <x v="7"/>
    <n v="1"/>
    <x v="1"/>
    <m/>
    <m/>
    <m/>
    <m/>
    <m/>
    <m/>
    <s v="80999006            "/>
    <x v="5"/>
    <m/>
    <m/>
    <m/>
    <m/>
    <m/>
    <m/>
    <m/>
    <m/>
    <n v="1527096.3564134075"/>
    <x v="2"/>
    <s v="Ingreso"/>
  </r>
  <r>
    <n v="2020"/>
    <x v="7"/>
    <n v="1"/>
    <x v="1"/>
    <m/>
    <m/>
    <m/>
    <m/>
    <m/>
    <m/>
    <s v="80999004            "/>
    <x v="3"/>
    <m/>
    <m/>
    <m/>
    <m/>
    <m/>
    <m/>
    <m/>
    <m/>
    <n v="887062.16510740854"/>
    <x v="2"/>
    <s v="Ingreso"/>
  </r>
  <r>
    <n v="2020"/>
    <x v="7"/>
    <n v="1"/>
    <x v="1"/>
    <m/>
    <m/>
    <m/>
    <m/>
    <m/>
    <m/>
    <s v="80999008            "/>
    <x v="4"/>
    <m/>
    <m/>
    <m/>
    <m/>
    <m/>
    <m/>
    <m/>
    <m/>
    <n v="1748652.1775009539"/>
    <x v="2"/>
    <s v="Ingreso"/>
  </r>
  <r>
    <n v="2020"/>
    <x v="11"/>
    <n v="1"/>
    <x v="1"/>
    <m/>
    <m/>
    <m/>
    <m/>
    <m/>
    <m/>
    <s v="80999002            "/>
    <x v="1"/>
    <m/>
    <m/>
    <m/>
    <m/>
    <m/>
    <m/>
    <m/>
    <m/>
    <n v="12223113.71328637"/>
    <x v="2"/>
    <s v="Ingreso"/>
  </r>
  <r>
    <n v="2020"/>
    <x v="11"/>
    <n v="1"/>
    <x v="1"/>
    <m/>
    <m/>
    <m/>
    <m/>
    <m/>
    <m/>
    <s v="80999003            "/>
    <x v="0"/>
    <m/>
    <m/>
    <m/>
    <m/>
    <m/>
    <m/>
    <m/>
    <m/>
    <n v="13526918.875754774"/>
    <x v="2"/>
    <s v="Ingreso"/>
  </r>
  <r>
    <n v="2020"/>
    <x v="11"/>
    <n v="1"/>
    <x v="1"/>
    <m/>
    <m/>
    <m/>
    <m/>
    <m/>
    <m/>
    <s v="80999005            "/>
    <x v="2"/>
    <m/>
    <m/>
    <m/>
    <m/>
    <m/>
    <m/>
    <m/>
    <m/>
    <n v="3557431.7471330338"/>
    <x v="2"/>
    <s v="Ingreso"/>
  </r>
  <r>
    <n v="2020"/>
    <x v="11"/>
    <n v="1"/>
    <x v="1"/>
    <m/>
    <m/>
    <m/>
    <m/>
    <m/>
    <m/>
    <s v="80999006            "/>
    <x v="5"/>
    <m/>
    <m/>
    <m/>
    <m/>
    <m/>
    <m/>
    <m/>
    <m/>
    <n v="0"/>
    <x v="2"/>
    <s v="Ingreso"/>
  </r>
  <r>
    <n v="2020"/>
    <x v="11"/>
    <n v="1"/>
    <x v="1"/>
    <m/>
    <m/>
    <m/>
    <m/>
    <m/>
    <m/>
    <s v="80999004            "/>
    <x v="3"/>
    <m/>
    <m/>
    <m/>
    <m/>
    <m/>
    <m/>
    <m/>
    <m/>
    <n v="2865045.5022102641"/>
    <x v="2"/>
    <s v="Ingreso"/>
  </r>
  <r>
    <n v="2020"/>
    <x v="11"/>
    <n v="1"/>
    <x v="1"/>
    <m/>
    <m/>
    <m/>
    <m/>
    <m/>
    <m/>
    <s v="80999008            "/>
    <x v="4"/>
    <m/>
    <m/>
    <m/>
    <m/>
    <m/>
    <m/>
    <m/>
    <m/>
    <n v="3990699.9901474048"/>
    <x v="2"/>
    <s v="Ingreso"/>
  </r>
  <r>
    <n v="2020"/>
    <x v="8"/>
    <n v="1"/>
    <x v="1"/>
    <m/>
    <m/>
    <m/>
    <m/>
    <m/>
    <m/>
    <s v="80999002            "/>
    <x v="1"/>
    <m/>
    <m/>
    <m/>
    <m/>
    <m/>
    <m/>
    <m/>
    <m/>
    <n v="3519175.5773996138"/>
    <x v="2"/>
    <s v="Ingreso"/>
  </r>
  <r>
    <n v="2020"/>
    <x v="8"/>
    <n v="1"/>
    <x v="1"/>
    <m/>
    <m/>
    <m/>
    <m/>
    <m/>
    <m/>
    <s v="80999003            "/>
    <x v="0"/>
    <m/>
    <m/>
    <m/>
    <m/>
    <m/>
    <m/>
    <m/>
    <m/>
    <n v="7474682.7007908802"/>
    <x v="2"/>
    <s v="Ingreso"/>
  </r>
  <r>
    <n v="2020"/>
    <x v="8"/>
    <n v="1"/>
    <x v="1"/>
    <m/>
    <m/>
    <m/>
    <m/>
    <m/>
    <m/>
    <s v="80999005            "/>
    <x v="2"/>
    <m/>
    <m/>
    <m/>
    <m/>
    <m/>
    <m/>
    <m/>
    <m/>
    <n v="3302755.8615062647"/>
    <x v="2"/>
    <s v="Ingreso"/>
  </r>
  <r>
    <n v="2020"/>
    <x v="8"/>
    <n v="1"/>
    <x v="1"/>
    <m/>
    <m/>
    <m/>
    <m/>
    <m/>
    <m/>
    <s v="80999006            "/>
    <x v="5"/>
    <m/>
    <m/>
    <m/>
    <m/>
    <m/>
    <m/>
    <m/>
    <m/>
    <n v="1109419.993997976"/>
    <x v="2"/>
    <s v="Ingreso"/>
  </r>
  <r>
    <n v="2020"/>
    <x v="8"/>
    <n v="1"/>
    <x v="1"/>
    <m/>
    <m/>
    <m/>
    <m/>
    <m/>
    <m/>
    <s v="80999004            "/>
    <x v="3"/>
    <m/>
    <m/>
    <m/>
    <m/>
    <m/>
    <m/>
    <m/>
    <m/>
    <n v="1605451.1382714096"/>
    <x v="2"/>
    <s v="Ingreso"/>
  </r>
  <r>
    <n v="2020"/>
    <x v="8"/>
    <n v="1"/>
    <x v="1"/>
    <m/>
    <m/>
    <m/>
    <m/>
    <m/>
    <m/>
    <s v="80999008            "/>
    <x v="4"/>
    <m/>
    <m/>
    <m/>
    <m/>
    <m/>
    <m/>
    <m/>
    <m/>
    <n v="2928426.2405095305"/>
    <x v="2"/>
    <s v="Ingreso"/>
  </r>
  <r>
    <n v="2020"/>
    <x v="9"/>
    <n v="1"/>
    <x v="1"/>
    <m/>
    <m/>
    <m/>
    <m/>
    <m/>
    <m/>
    <s v="80999002            "/>
    <x v="1"/>
    <m/>
    <m/>
    <m/>
    <m/>
    <m/>
    <m/>
    <m/>
    <m/>
    <n v="9406865.4729215819"/>
    <x v="2"/>
    <s v="Ingreso"/>
  </r>
  <r>
    <n v="2020"/>
    <x v="9"/>
    <n v="1"/>
    <x v="1"/>
    <m/>
    <m/>
    <m/>
    <m/>
    <m/>
    <m/>
    <s v="80999003            "/>
    <x v="0"/>
    <m/>
    <m/>
    <m/>
    <m/>
    <m/>
    <m/>
    <m/>
    <m/>
    <n v="23789748.425226197"/>
    <x v="2"/>
    <s v="Ingreso"/>
  </r>
  <r>
    <n v="2020"/>
    <x v="9"/>
    <n v="1"/>
    <x v="1"/>
    <m/>
    <m/>
    <m/>
    <m/>
    <m/>
    <m/>
    <s v="80999005            "/>
    <x v="2"/>
    <m/>
    <m/>
    <m/>
    <m/>
    <m/>
    <m/>
    <m/>
    <m/>
    <n v="4805116.9849914592"/>
    <x v="2"/>
    <s v="Ingreso"/>
  </r>
  <r>
    <n v="2020"/>
    <x v="9"/>
    <n v="1"/>
    <x v="1"/>
    <m/>
    <m/>
    <m/>
    <m/>
    <m/>
    <m/>
    <s v="80999006            "/>
    <x v="5"/>
    <m/>
    <m/>
    <m/>
    <m/>
    <m/>
    <m/>
    <m/>
    <m/>
    <n v="2046409.6797098697"/>
    <x v="2"/>
    <s v="Ingreso"/>
  </r>
  <r>
    <n v="2020"/>
    <x v="9"/>
    <n v="1"/>
    <x v="1"/>
    <m/>
    <m/>
    <m/>
    <m/>
    <m/>
    <m/>
    <s v="80999004            "/>
    <x v="3"/>
    <m/>
    <m/>
    <m/>
    <m/>
    <m/>
    <m/>
    <m/>
    <m/>
    <n v="1543261.2281120659"/>
    <x v="2"/>
    <s v="Ingreso"/>
  </r>
  <r>
    <n v="2020"/>
    <x v="9"/>
    <n v="1"/>
    <x v="1"/>
    <m/>
    <m/>
    <m/>
    <m/>
    <m/>
    <m/>
    <s v="80999008            "/>
    <x v="4"/>
    <m/>
    <m/>
    <m/>
    <m/>
    <m/>
    <m/>
    <m/>
    <m/>
    <n v="3342080.1555088521"/>
    <x v="2"/>
    <s v="Ingreso"/>
  </r>
  <r>
    <n v="2020"/>
    <x v="0"/>
    <n v="1"/>
    <x v="1"/>
    <m/>
    <m/>
    <m/>
    <m/>
    <m/>
    <m/>
    <s v="80999003            "/>
    <x v="0"/>
    <m/>
    <m/>
    <m/>
    <m/>
    <m/>
    <m/>
    <m/>
    <m/>
    <n v="5773940.2121389704"/>
    <x v="0"/>
    <s v="Ingreso"/>
  </r>
  <r>
    <n v="2020"/>
    <x v="1"/>
    <n v="1"/>
    <x v="1"/>
    <m/>
    <m/>
    <m/>
    <m/>
    <m/>
    <m/>
    <s v="80999003            "/>
    <x v="0"/>
    <m/>
    <m/>
    <m/>
    <m/>
    <m/>
    <m/>
    <m/>
    <m/>
    <n v="11118138.526262123"/>
    <x v="0"/>
    <s v="Ingreso"/>
  </r>
  <r>
    <n v="2020"/>
    <x v="2"/>
    <n v="1"/>
    <x v="1"/>
    <m/>
    <m/>
    <m/>
    <m/>
    <m/>
    <m/>
    <s v="80999003            "/>
    <x v="0"/>
    <m/>
    <m/>
    <m/>
    <m/>
    <m/>
    <m/>
    <m/>
    <m/>
    <n v="8818382.1718974896"/>
    <x v="0"/>
    <s v="Ingreso"/>
  </r>
  <r>
    <n v="2020"/>
    <x v="3"/>
    <n v="1"/>
    <x v="1"/>
    <m/>
    <m/>
    <m/>
    <m/>
    <m/>
    <m/>
    <s v="80999003            "/>
    <x v="0"/>
    <m/>
    <m/>
    <m/>
    <m/>
    <m/>
    <m/>
    <m/>
    <m/>
    <n v="8509180.2665371448"/>
    <x v="0"/>
    <s v="Ingreso"/>
  </r>
  <r>
    <n v="2020"/>
    <x v="4"/>
    <n v="1"/>
    <x v="1"/>
    <m/>
    <m/>
    <m/>
    <m/>
    <m/>
    <m/>
    <s v="80999003            "/>
    <x v="0"/>
    <m/>
    <m/>
    <m/>
    <m/>
    <m/>
    <m/>
    <m/>
    <m/>
    <n v="5936152.7428399976"/>
    <x v="0"/>
    <s v="Ingreso"/>
  </r>
  <r>
    <n v="2020"/>
    <x v="5"/>
    <n v="1"/>
    <x v="1"/>
    <m/>
    <m/>
    <m/>
    <m/>
    <m/>
    <m/>
    <s v="80999003            "/>
    <x v="0"/>
    <m/>
    <m/>
    <m/>
    <m/>
    <m/>
    <m/>
    <m/>
    <m/>
    <n v="8874678.3264728151"/>
    <x v="0"/>
    <s v="Ingreso"/>
  </r>
  <r>
    <n v="2020"/>
    <x v="6"/>
    <n v="1"/>
    <x v="1"/>
    <m/>
    <m/>
    <m/>
    <m/>
    <m/>
    <m/>
    <s v="80999003            "/>
    <x v="0"/>
    <m/>
    <m/>
    <m/>
    <m/>
    <m/>
    <m/>
    <m/>
    <m/>
    <n v="6999727.5100768562"/>
    <x v="0"/>
    <s v="Ingreso"/>
  </r>
  <r>
    <n v="2020"/>
    <x v="10"/>
    <n v="1"/>
    <x v="1"/>
    <m/>
    <m/>
    <m/>
    <m/>
    <m/>
    <m/>
    <s v="80999003            "/>
    <x v="0"/>
    <m/>
    <m/>
    <m/>
    <m/>
    <m/>
    <m/>
    <m/>
    <m/>
    <n v="7705566.437271216"/>
    <x v="0"/>
    <s v="Ingreso"/>
  </r>
  <r>
    <n v="2020"/>
    <x v="7"/>
    <n v="1"/>
    <x v="1"/>
    <m/>
    <m/>
    <m/>
    <m/>
    <m/>
    <m/>
    <s v="80999003            "/>
    <x v="0"/>
    <m/>
    <m/>
    <m/>
    <m/>
    <m/>
    <m/>
    <m/>
    <m/>
    <n v="10976826.609102201"/>
    <x v="0"/>
    <s v="Ingreso"/>
  </r>
  <r>
    <n v="2020"/>
    <x v="11"/>
    <n v="1"/>
    <x v="1"/>
    <m/>
    <m/>
    <m/>
    <m/>
    <m/>
    <m/>
    <s v="80999003            "/>
    <x v="0"/>
    <m/>
    <m/>
    <m/>
    <m/>
    <m/>
    <m/>
    <m/>
    <m/>
    <n v="11430768.858957769"/>
    <x v="0"/>
    <s v="Ingreso"/>
  </r>
  <r>
    <n v="2020"/>
    <x v="8"/>
    <n v="1"/>
    <x v="1"/>
    <m/>
    <m/>
    <m/>
    <m/>
    <m/>
    <m/>
    <s v="80999003            "/>
    <x v="0"/>
    <m/>
    <m/>
    <m/>
    <m/>
    <m/>
    <m/>
    <m/>
    <m/>
    <n v="26003951.398272272"/>
    <x v="0"/>
    <s v="Ingreso"/>
  </r>
  <r>
    <n v="2020"/>
    <x v="9"/>
    <n v="1"/>
    <x v="1"/>
    <m/>
    <m/>
    <m/>
    <m/>
    <m/>
    <m/>
    <s v="80999003            "/>
    <x v="0"/>
    <m/>
    <m/>
    <m/>
    <m/>
    <m/>
    <m/>
    <m/>
    <m/>
    <n v="22852686.940171149"/>
    <x v="0"/>
    <s v="Ingreso"/>
  </r>
  <r>
    <s v="2020"/>
    <x v="0"/>
    <s v="16"/>
    <x v="2"/>
    <s v="000009111"/>
    <s v="000009111"/>
    <s v="4174050501          "/>
    <s v="RECICLAJE (IVA)               "/>
    <s v="   39167576"/>
    <s v="CASTRILLON BERRIO MARIA EUGENI"/>
    <s v="80999002            "/>
    <x v="1"/>
    <m/>
    <m/>
    <m/>
    <s v="000638"/>
    <s v="VTA DE MADERA               "/>
    <s v="01/16/2020"/>
    <n v="0"/>
    <n v="468640"/>
    <n v="468640"/>
    <x v="1"/>
    <s v="Ingreso"/>
  </r>
  <r>
    <s v="2020"/>
    <x v="0"/>
    <s v="22"/>
    <x v="2"/>
    <s v="000009131"/>
    <s v="000009131"/>
    <s v="4174050501          "/>
    <s v="RECICLAJE (IVA)               "/>
    <s v="   39167576"/>
    <s v="CASTRILLON BERRIO MARIA EUGENI"/>
    <s v="80999002            "/>
    <x v="1"/>
    <m/>
    <m/>
    <m/>
    <s v="001021"/>
    <s v="VTA DE MADERA               "/>
    <s v="01/22/2020"/>
    <n v="0"/>
    <n v="910600"/>
    <n v="910600"/>
    <x v="1"/>
    <s v="Ingreso"/>
  </r>
  <r>
    <s v="2020"/>
    <x v="0"/>
    <s v="30"/>
    <x v="2"/>
    <s v="000009151"/>
    <s v="000009151"/>
    <s v="4174050501          "/>
    <s v="RECICLAJE (IVA)               "/>
    <s v="   39167576"/>
    <s v="CASTRILLON BERRIO MARIA EUGENI"/>
    <s v="80999002            "/>
    <x v="1"/>
    <m/>
    <m/>
    <m/>
    <s v="001918"/>
    <s v="VTA DE MADERA               "/>
    <s v="01/30/2020"/>
    <n v="0"/>
    <n v="139200"/>
    <n v="139200"/>
    <x v="1"/>
    <s v="Ingreso"/>
  </r>
  <r>
    <s v="2020"/>
    <x v="0"/>
    <s v="30"/>
    <x v="2"/>
    <s v="000009151"/>
    <s v="000009151"/>
    <s v="4174050501          "/>
    <s v="RECICLAJE (IVA)               "/>
    <s v="   39167576"/>
    <s v="CASTRILLON BERRIO MARIA EUGENI"/>
    <s v="80999002            "/>
    <x v="1"/>
    <m/>
    <m/>
    <m/>
    <s v="001919"/>
    <s v="VTA DE MADERA               "/>
    <s v="01/30/2020"/>
    <n v="0"/>
    <n v="153120"/>
    <n v="153120"/>
    <x v="1"/>
    <s v="Ingreso"/>
  </r>
  <r>
    <s v="2020"/>
    <x v="0"/>
    <s v="16"/>
    <x v="2"/>
    <s v="000009114"/>
    <s v="000009114"/>
    <s v="4174050501          "/>
    <s v="RECICLAJE (IVA)               "/>
    <s v="   71670551"/>
    <s v="VILLEGAS CALLE JOHN JAIRO"/>
    <s v="80999002            "/>
    <x v="1"/>
    <m/>
    <m/>
    <m/>
    <s v="000648"/>
    <s v="REC DIC 31 A ENE 5          "/>
    <s v="01/16/2020"/>
    <n v="0"/>
    <n v="14750"/>
    <n v="14750"/>
    <x v="1"/>
    <s v="Ingreso"/>
  </r>
  <r>
    <s v="2020"/>
    <x v="0"/>
    <s v="22"/>
    <x v="2"/>
    <s v="000009125"/>
    <s v="000009125"/>
    <s v="4174050501          "/>
    <s v="RECICLAJE (IVA)               "/>
    <s v="   71670551"/>
    <s v="VILLEGAS CALLE JOHN JAIRO"/>
    <s v="80999002            "/>
    <x v="1"/>
    <m/>
    <m/>
    <m/>
    <s v="000996"/>
    <s v="REC ENE 13-19               "/>
    <s v="01/22/2020"/>
    <n v="0"/>
    <n v="144500"/>
    <n v="144500"/>
    <x v="1"/>
    <s v="Ingreso"/>
  </r>
  <r>
    <s v="2020"/>
    <x v="0"/>
    <s v="30"/>
    <x v="2"/>
    <s v="000009153"/>
    <s v="000009153"/>
    <s v="4174050501          "/>
    <s v="RECICLAJE (IVA)               "/>
    <s v="   71670551"/>
    <s v="VILLEGAS CALLE JOHN JAIRO"/>
    <s v="80999002            "/>
    <x v="1"/>
    <m/>
    <m/>
    <m/>
    <s v="001927"/>
    <s v="REC ENE 20-26               "/>
    <s v="01/30/2020"/>
    <n v="0"/>
    <n v="3000"/>
    <n v="3000"/>
    <x v="1"/>
    <s v="Ingreso"/>
  </r>
  <r>
    <s v="2020"/>
    <x v="0"/>
    <s v="30"/>
    <x v="2"/>
    <s v="000009153"/>
    <s v="000009153"/>
    <s v="4174050501          "/>
    <s v="RECICLAJE (IVA)               "/>
    <s v="   71670551"/>
    <s v="VILLEGAS CALLE JOHN JAIRO"/>
    <s v="80999002            "/>
    <x v="1"/>
    <m/>
    <m/>
    <m/>
    <s v="001928"/>
    <s v="REC ENE 20-26               "/>
    <s v="01/30/2020"/>
    <n v="0"/>
    <n v="93450"/>
    <n v="93450"/>
    <x v="1"/>
    <s v="Ingreso"/>
  </r>
  <r>
    <s v="2020"/>
    <x v="0"/>
    <s v="31"/>
    <x v="2"/>
    <s v="000009169"/>
    <s v="000009169"/>
    <s v="4174050501          "/>
    <s v="RECICLAJE (IVA)               "/>
    <s v="   71670551"/>
    <s v="VILLEGAS CALLE JOHN JAIRO"/>
    <s v="80999002            "/>
    <x v="1"/>
    <m/>
    <m/>
    <m/>
    <s v="002214"/>
    <s v="REC ENE 27-30               "/>
    <s v="01/31/2020"/>
    <n v="0"/>
    <n v="101200"/>
    <n v="101200"/>
    <x v="1"/>
    <s v="Ingreso"/>
  </r>
  <r>
    <s v="2020"/>
    <x v="0"/>
    <s v="31"/>
    <x v="2"/>
    <s v="000000263"/>
    <s v="000009169"/>
    <s v="4174050501          "/>
    <s v="RECICLAJE (IVA)               "/>
    <s v="   71670551"/>
    <s v="VILLEGAS CALLE JOHN JAIRO"/>
    <s v="80999002            "/>
    <x v="1"/>
    <m/>
    <m/>
    <m/>
    <s v="002232"/>
    <s v="NC RECICLAJE VALID. PREVIA  "/>
    <s v="01/31/2020"/>
    <n v="101200"/>
    <n v="0"/>
    <n v="-101200"/>
    <x v="1"/>
    <s v="Ingreso"/>
  </r>
  <r>
    <s v="2020"/>
    <x v="0"/>
    <s v="16"/>
    <x v="2"/>
    <s v="000009115"/>
    <s v="000009115"/>
    <s v="4174050501          "/>
    <s v="RECICLAJE (IVA)               "/>
    <s v="  800013252"/>
    <s v="CTA DE RECICLAJE Y SERVICIOS C"/>
    <s v="80999004            "/>
    <x v="3"/>
    <m/>
    <m/>
    <m/>
    <s v="000653"/>
    <s v="REC ENE 2-11                "/>
    <s v="01/16/2020"/>
    <n v="0"/>
    <n v="579270"/>
    <n v="579270"/>
    <x v="1"/>
    <s v="Ingreso"/>
  </r>
  <r>
    <s v="2020"/>
    <x v="0"/>
    <s v="22"/>
    <x v="2"/>
    <s v="000009124"/>
    <s v="000009124"/>
    <s v="4174050501          "/>
    <s v="RECICLAJE (IVA)               "/>
    <s v="  800013252"/>
    <s v="CTA DE RECICLAJE Y SERVICIOS C"/>
    <s v="80999004            "/>
    <x v="3"/>
    <m/>
    <m/>
    <m/>
    <s v="000991"/>
    <s v="REC ENE 12-18               "/>
    <s v="01/22/2020"/>
    <n v="0"/>
    <n v="111020"/>
    <n v="111020"/>
    <x v="1"/>
    <s v="Ingreso"/>
  </r>
  <r>
    <s v="2020"/>
    <x v="0"/>
    <s v="14"/>
    <x v="2"/>
    <s v="000009090"/>
    <s v="000009090"/>
    <s v="4174050501          "/>
    <s v="RECICLAJE (IVA)               "/>
    <s v="  890300406"/>
    <s v="CARTON DE COLOMBIA S.A."/>
    <s v="80999006            "/>
    <x v="5"/>
    <m/>
    <m/>
    <m/>
    <s v="000464"/>
    <s v="CARTON PEREIRA              "/>
    <s v="01/14/2020"/>
    <n v="0"/>
    <n v="3882900"/>
    <n v="3882900"/>
    <x v="1"/>
    <s v="Ingreso"/>
  </r>
  <r>
    <s v="2020"/>
    <x v="0"/>
    <s v="14"/>
    <x v="2"/>
    <s v="000009090"/>
    <s v="000009090"/>
    <s v="4174050501          "/>
    <s v="RECICLAJE (IVA)               "/>
    <s v="  890300406"/>
    <s v="CARTON DE COLOMBIA S.A."/>
    <s v="80999008            "/>
    <x v="4"/>
    <m/>
    <m/>
    <m/>
    <s v="000465"/>
    <s v="CARTON YUMBO                "/>
    <s v="01/14/2020"/>
    <n v="0"/>
    <n v="23654300"/>
    <n v="23654300"/>
    <x v="1"/>
    <s v="Ingreso"/>
  </r>
  <r>
    <s v="2020"/>
    <x v="0"/>
    <s v="14"/>
    <x v="2"/>
    <s v="000009091"/>
    <s v="000009091"/>
    <s v="4174050501          "/>
    <s v="RECICLAJE (IVA)               "/>
    <s v="  890300406"/>
    <s v="CARTON DE COLOMBIA S.A."/>
    <s v="80999005            "/>
    <x v="2"/>
    <m/>
    <m/>
    <m/>
    <s v="000469"/>
    <s v="CARTON CARIBE               "/>
    <s v="01/14/2020"/>
    <n v="0"/>
    <n v="39835200"/>
    <n v="39835200"/>
    <x v="1"/>
    <s v="Ingreso"/>
  </r>
  <r>
    <s v="2020"/>
    <x v="0"/>
    <s v="14"/>
    <x v="2"/>
    <s v="000009092"/>
    <s v="000009092"/>
    <s v="4174050501          "/>
    <s v="RECICLAJE (IVA)               "/>
    <s v="  890300406"/>
    <s v="CARTON DE COLOMBIA S.A."/>
    <s v="80999003            "/>
    <x v="0"/>
    <m/>
    <m/>
    <m/>
    <s v="000473"/>
    <s v="CARTON FUNZA                "/>
    <s v="01/14/2020"/>
    <n v="0"/>
    <n v="100714600"/>
    <n v="100714600"/>
    <x v="1"/>
    <s v="Ingreso"/>
  </r>
  <r>
    <s v="2020"/>
    <x v="0"/>
    <s v="21"/>
    <x v="2"/>
    <s v="000009119"/>
    <s v="000009119"/>
    <s v="4174050501          "/>
    <s v="RECICLAJE (IVA)               "/>
    <s v="  890300406"/>
    <s v="CARTON DE COLOMBIA S.A."/>
    <s v="80999006            "/>
    <x v="5"/>
    <m/>
    <m/>
    <m/>
    <s v="000942"/>
    <s v="REC MOLINO 3                "/>
    <s v="01/21/2020"/>
    <n v="0"/>
    <n v="16847400"/>
    <n v="16847400"/>
    <x v="1"/>
    <s v="Ingreso"/>
  </r>
  <r>
    <s v="2020"/>
    <x v="0"/>
    <s v="21"/>
    <x v="2"/>
    <s v="000009119"/>
    <s v="000009119"/>
    <s v="4174050501          "/>
    <s v="RECICLAJE (IVA)               "/>
    <s v="  890300406"/>
    <s v="CARTON DE COLOMBIA S.A."/>
    <s v="80999008            "/>
    <x v="4"/>
    <m/>
    <m/>
    <m/>
    <s v="000943"/>
    <s v="REC MOLINO 3                "/>
    <s v="01/21/2020"/>
    <n v="0"/>
    <n v="11622900"/>
    <n v="11622900"/>
    <x v="1"/>
    <s v="Ingreso"/>
  </r>
  <r>
    <s v="2020"/>
    <x v="0"/>
    <s v="21"/>
    <x v="2"/>
    <s v="000009120"/>
    <s v="000009120"/>
    <s v="4174050501          "/>
    <s v="RECICLAJE (IVA)               "/>
    <s v="  890300406"/>
    <s v="CARTON DE COLOMBIA S.A."/>
    <s v="80999005            "/>
    <x v="2"/>
    <m/>
    <m/>
    <m/>
    <s v="000947"/>
    <s v="REC MOLINO 5                "/>
    <s v="01/21/2020"/>
    <n v="0"/>
    <n v="21840300"/>
    <n v="21840300"/>
    <x v="1"/>
    <s v="Ingreso"/>
  </r>
  <r>
    <s v="2020"/>
    <x v="0"/>
    <s v="30"/>
    <x v="2"/>
    <s v="000009140"/>
    <s v="000009140"/>
    <s v="4174050501          "/>
    <s v="RECICLAJE (IVA)               "/>
    <s v="  890300406"/>
    <s v="CARTON DE COLOMBIA S.A."/>
    <s v="80999003            "/>
    <x v="0"/>
    <m/>
    <m/>
    <m/>
    <s v="001810"/>
    <s v="REC MOLINO 5 FUNZA          "/>
    <s v="01/30/2020"/>
    <n v="0"/>
    <n v="11257400"/>
    <n v="11257400"/>
    <x v="1"/>
    <s v="Ingreso"/>
  </r>
  <r>
    <s v="2020"/>
    <x v="0"/>
    <s v="30"/>
    <x v="2"/>
    <s v="000009140"/>
    <s v="000009140"/>
    <s v="4174050501          "/>
    <s v="RECICLAJE (IVA)               "/>
    <s v="  890300406"/>
    <s v="CARTON DE COLOMBIA S.A."/>
    <s v="80999003            "/>
    <x v="0"/>
    <m/>
    <m/>
    <m/>
    <s v="001811"/>
    <s v="REC MOLINO 5 FUNZA          "/>
    <s v="01/30/2020"/>
    <n v="0"/>
    <n v="9933000"/>
    <n v="9933000"/>
    <x v="1"/>
    <s v="Ingreso"/>
  </r>
  <r>
    <s v="2020"/>
    <x v="0"/>
    <s v="30"/>
    <x v="2"/>
    <s v="000009140"/>
    <s v="000009140"/>
    <s v="4174050501          "/>
    <s v="RECICLAJE (IVA)               "/>
    <s v="  890300406"/>
    <s v="CARTON DE COLOMBIA S.A."/>
    <s v="80999003            "/>
    <x v="0"/>
    <m/>
    <m/>
    <m/>
    <s v="001812"/>
    <s v="REC MOLINO 5 FUNZA          "/>
    <s v="01/30/2020"/>
    <n v="0"/>
    <n v="11094000"/>
    <n v="11094000"/>
    <x v="1"/>
    <s v="Ingreso"/>
  </r>
  <r>
    <s v="2020"/>
    <x v="0"/>
    <s v="30"/>
    <x v="2"/>
    <s v="000009140"/>
    <s v="000009140"/>
    <s v="4174050501          "/>
    <s v="RECICLAJE (IVA)               "/>
    <s v="  890300406"/>
    <s v="CARTON DE COLOMBIA S.A."/>
    <s v="80999003            "/>
    <x v="0"/>
    <m/>
    <m/>
    <m/>
    <s v="001813"/>
    <s v="REC MOLINO 5 FUNZA          "/>
    <s v="01/30/2020"/>
    <n v="0"/>
    <n v="11016600"/>
    <n v="11016600"/>
    <x v="1"/>
    <s v="Ingreso"/>
  </r>
  <r>
    <s v="2020"/>
    <x v="0"/>
    <s v="30"/>
    <x v="2"/>
    <s v="000009140"/>
    <s v="000009140"/>
    <s v="4174050501          "/>
    <s v="RECICLAJE (IVA)               "/>
    <s v="  890300406"/>
    <s v="CARTON DE COLOMBIA S.A."/>
    <s v="80999003            "/>
    <x v="0"/>
    <m/>
    <m/>
    <m/>
    <s v="001814"/>
    <s v="REC MOLINO 5 FUNZA          "/>
    <s v="01/30/2020"/>
    <n v="0"/>
    <n v="10281300"/>
    <n v="10281300"/>
    <x v="1"/>
    <s v="Ingreso"/>
  </r>
  <r>
    <s v="2020"/>
    <x v="0"/>
    <s v="30"/>
    <x v="2"/>
    <s v="000009140"/>
    <s v="000009140"/>
    <s v="4174050501          "/>
    <s v="RECICLAJE (IVA)               "/>
    <s v="  890300406"/>
    <s v="CARTON DE COLOMBIA S.A."/>
    <s v="80999003            "/>
    <x v="0"/>
    <m/>
    <m/>
    <m/>
    <s v="001815"/>
    <s v="REC MOLINO 5 FUNZA          "/>
    <s v="01/30/2020"/>
    <n v="0"/>
    <n v="11068200"/>
    <n v="11068200"/>
    <x v="1"/>
    <s v="Ingreso"/>
  </r>
  <r>
    <s v="2020"/>
    <x v="0"/>
    <s v="30"/>
    <x v="2"/>
    <s v="000009140"/>
    <s v="000009140"/>
    <s v="4174050501          "/>
    <s v="RECICLAJE (IVA)               "/>
    <s v="  890300406"/>
    <s v="CARTON DE COLOMBIA S.A."/>
    <s v="80999003            "/>
    <x v="0"/>
    <m/>
    <m/>
    <m/>
    <s v="001816"/>
    <s v="REC MOLINO 5 FUNZA          "/>
    <s v="01/30/2020"/>
    <n v="0"/>
    <n v="10840300"/>
    <n v="10840300"/>
    <x v="1"/>
    <s v="Ingreso"/>
  </r>
  <r>
    <s v="2020"/>
    <x v="0"/>
    <s v="30"/>
    <x v="2"/>
    <s v="000009140"/>
    <s v="000009140"/>
    <s v="4174050501          "/>
    <s v="RECICLAJE (IVA)               "/>
    <s v="  890300406"/>
    <s v="CARTON DE COLOMBIA S.A."/>
    <s v="80999003            "/>
    <x v="0"/>
    <m/>
    <m/>
    <m/>
    <s v="001817"/>
    <s v="REC MOLINO 5 FUNZA          "/>
    <s v="01/30/2020"/>
    <n v="0"/>
    <n v="11640100"/>
    <n v="11640100"/>
    <x v="1"/>
    <s v="Ingreso"/>
  </r>
  <r>
    <s v="2020"/>
    <x v="0"/>
    <s v="30"/>
    <x v="2"/>
    <s v="000009140"/>
    <s v="000009140"/>
    <s v="4174050501          "/>
    <s v="RECICLAJE (IVA)               "/>
    <s v="  890300406"/>
    <s v="CARTON DE COLOMBIA S.A."/>
    <s v="80999003            "/>
    <x v="0"/>
    <m/>
    <m/>
    <m/>
    <s v="001818"/>
    <s v="REC MOLINO 5 FUNZA          "/>
    <s v="01/30/2020"/>
    <n v="0"/>
    <n v="10977900"/>
    <n v="10977900"/>
    <x v="1"/>
    <s v="Ingreso"/>
  </r>
  <r>
    <s v="2020"/>
    <x v="0"/>
    <s v="30"/>
    <x v="2"/>
    <s v="000009140"/>
    <s v="000009140"/>
    <s v="4174050501          "/>
    <s v="RECICLAJE (IVA)               "/>
    <s v="  890300406"/>
    <s v="CARTON DE COLOMBIA S.A."/>
    <s v="80999003            "/>
    <x v="0"/>
    <m/>
    <m/>
    <m/>
    <s v="001819"/>
    <s v="REC MOLINO 5 FUNZA          "/>
    <s v="01/30/2020"/>
    <n v="0"/>
    <n v="11020900"/>
    <n v="11020900"/>
    <x v="1"/>
    <s v="Ingreso"/>
  </r>
  <r>
    <s v="2020"/>
    <x v="0"/>
    <s v="30"/>
    <x v="2"/>
    <s v="000009141"/>
    <s v="000009141"/>
    <s v="4174050501          "/>
    <s v="RECICLAJE (IVA)               "/>
    <s v="  890300406"/>
    <s v="CARTON DE COLOMBIA S.A."/>
    <s v="80999005            "/>
    <x v="2"/>
    <m/>
    <m/>
    <m/>
    <s v="001823"/>
    <s v="REC MOLINO 5 CARIBE         "/>
    <s v="01/30/2020"/>
    <n v="0"/>
    <n v="4394600"/>
    <n v="4394600"/>
    <x v="1"/>
    <s v="Ingreso"/>
  </r>
  <r>
    <s v="2020"/>
    <x v="0"/>
    <s v="30"/>
    <x v="2"/>
    <s v="000009141"/>
    <s v="000009141"/>
    <s v="4174050501          "/>
    <s v="RECICLAJE (IVA)               "/>
    <s v="  890300406"/>
    <s v="CARTON DE COLOMBIA S.A."/>
    <s v="80999005            "/>
    <x v="2"/>
    <m/>
    <m/>
    <m/>
    <s v="001824"/>
    <s v="REC MOLINO 5 CARIBE         "/>
    <s v="01/30/2020"/>
    <n v="0"/>
    <n v="4618200"/>
    <n v="4618200"/>
    <x v="1"/>
    <s v="Ingreso"/>
  </r>
  <r>
    <s v="2020"/>
    <x v="0"/>
    <s v="30"/>
    <x v="2"/>
    <s v="000009141"/>
    <s v="000009141"/>
    <s v="4174050501          "/>
    <s v="RECICLAJE (IVA)               "/>
    <s v="  890300406"/>
    <s v="CARTON DE COLOMBIA S.A."/>
    <s v="80999005            "/>
    <x v="2"/>
    <m/>
    <m/>
    <m/>
    <s v="001825"/>
    <s v="REC MOLINO 5 CARIBE         "/>
    <s v="01/30/2020"/>
    <n v="0"/>
    <n v="4519300"/>
    <n v="4519300"/>
    <x v="1"/>
    <s v="Ingreso"/>
  </r>
  <r>
    <s v="2020"/>
    <x v="0"/>
    <s v="30"/>
    <x v="2"/>
    <s v="000009141"/>
    <s v="000009141"/>
    <s v="4174050501          "/>
    <s v="RECICLAJE (IVA)               "/>
    <s v="  890300406"/>
    <s v="CARTON DE COLOMBIA S.A."/>
    <s v="80999005            "/>
    <x v="2"/>
    <m/>
    <m/>
    <m/>
    <s v="001826"/>
    <s v="REC MOLINO 5 CARIBE         "/>
    <s v="01/30/2020"/>
    <n v="0"/>
    <n v="4441900"/>
    <n v="4441900"/>
    <x v="1"/>
    <s v="Ingreso"/>
  </r>
  <r>
    <s v="2020"/>
    <x v="0"/>
    <s v="30"/>
    <x v="2"/>
    <s v="000009141"/>
    <s v="000009141"/>
    <s v="4174050501          "/>
    <s v="RECICLAJE (IVA)               "/>
    <s v="  890300406"/>
    <s v="CARTON DE COLOMBIA S.A."/>
    <s v="80999005            "/>
    <x v="2"/>
    <m/>
    <m/>
    <m/>
    <s v="001827"/>
    <s v="REC MOLINO 5 CARIBE         "/>
    <s v="01/30/2020"/>
    <n v="0"/>
    <n v="4631100"/>
    <n v="4631100"/>
    <x v="1"/>
    <s v="Ingreso"/>
  </r>
  <r>
    <s v="2020"/>
    <x v="0"/>
    <s v="30"/>
    <x v="2"/>
    <s v="000009142"/>
    <s v="000009142"/>
    <s v="4174050501          "/>
    <s v="RECICLAJE (IVA)               "/>
    <s v="  890300406"/>
    <s v="CARTON DE COLOMBIA S.A."/>
    <s v="80999006            "/>
    <x v="5"/>
    <m/>
    <m/>
    <m/>
    <s v="001831"/>
    <s v="REC MOLINO 3                "/>
    <s v="01/30/2020"/>
    <n v="0"/>
    <n v="4102200"/>
    <n v="4102200"/>
    <x v="1"/>
    <s v="Ingreso"/>
  </r>
  <r>
    <s v="2020"/>
    <x v="0"/>
    <s v="30"/>
    <x v="2"/>
    <s v="000009142"/>
    <s v="000009142"/>
    <s v="4174050501          "/>
    <s v="RECICLAJE (IVA)               "/>
    <s v="  890300406"/>
    <s v="CARTON DE COLOMBIA S.A."/>
    <s v="80999006            "/>
    <x v="5"/>
    <m/>
    <m/>
    <m/>
    <s v="001832"/>
    <s v="REC MOLINO 3                "/>
    <s v="01/30/2020"/>
    <n v="0"/>
    <n v="4106500"/>
    <n v="4106500"/>
    <x v="1"/>
    <s v="Ingreso"/>
  </r>
  <r>
    <s v="2020"/>
    <x v="0"/>
    <s v="30"/>
    <x v="2"/>
    <s v="000009142"/>
    <s v="000009142"/>
    <s v="4174050501          "/>
    <s v="RECICLAJE (IVA)               "/>
    <s v="  890300406"/>
    <s v="CARTON DE COLOMBIA S.A."/>
    <s v="80999008            "/>
    <x v="4"/>
    <m/>
    <m/>
    <m/>
    <s v="001833"/>
    <s v="REC MOLINO 3                "/>
    <s v="01/30/2020"/>
    <n v="0"/>
    <n v="3887200"/>
    <n v="3887200"/>
    <x v="1"/>
    <s v="Ingreso"/>
  </r>
  <r>
    <s v="2020"/>
    <x v="0"/>
    <s v="31"/>
    <x v="2"/>
    <s v="000009168"/>
    <s v="000009168"/>
    <s v="4174050501          "/>
    <s v="RECICLAJE (IVA)               "/>
    <s v="  890300406"/>
    <s v="CARTON DE COLOMBIA S.A."/>
    <s v="80999003            "/>
    <x v="0"/>
    <m/>
    <m/>
    <m/>
    <s v="002211"/>
    <s v="REC MOLINO 5 FUNZA          "/>
    <s v="01/31/2020"/>
    <n v="0"/>
    <n v="22893200"/>
    <n v="22893200"/>
    <x v="1"/>
    <s v="Ingreso"/>
  </r>
  <r>
    <s v="2020"/>
    <x v="0"/>
    <s v="31"/>
    <x v="2"/>
    <s v="000009171"/>
    <s v="000009171"/>
    <s v="4174050501          "/>
    <s v="RECICLAJE (IVA)               "/>
    <s v="  890300406"/>
    <s v="CARTON DE COLOMBIA S.A."/>
    <s v="80999003            "/>
    <x v="0"/>
    <m/>
    <m/>
    <m/>
    <s v="002223"/>
    <s v="REC MOLINO 3 FUNZA          "/>
    <s v="01/31/2020"/>
    <n v="0"/>
    <n v="32391900"/>
    <n v="32391900"/>
    <x v="1"/>
    <s v="Ingreso"/>
  </r>
  <r>
    <s v="2020"/>
    <x v="0"/>
    <s v="31"/>
    <x v="2"/>
    <s v="000000262"/>
    <s v="000009140"/>
    <s v="4174050501          "/>
    <s v="RECICLAJE (IVA)               "/>
    <s v="  890300406"/>
    <s v="CARTON DE COLOMBIA S.A."/>
    <s v="80999003            "/>
    <x v="0"/>
    <m/>
    <m/>
    <m/>
    <s v="002229"/>
    <s v="NC FRA 9140                 "/>
    <s v="01/31/2020"/>
    <n v="32391900"/>
    <n v="0"/>
    <n v="-32391900"/>
    <x v="1"/>
    <s v="Ingreso"/>
  </r>
  <r>
    <s v="2020"/>
    <x v="0"/>
    <s v="16"/>
    <x v="2"/>
    <s v="000009116"/>
    <s v="000009116"/>
    <s v="4174050501          "/>
    <s v="RECICLAJE (IVA)               "/>
    <s v="  890319797"/>
    <s v="COMPAÑIA COLOMBIANA RECICLADOR"/>
    <s v="80999003            "/>
    <x v="0"/>
    <m/>
    <m/>
    <m/>
    <s v="000659"/>
    <s v="REC ENE 1-14                "/>
    <s v="01/16/2020"/>
    <n v="0"/>
    <n v="200160"/>
    <n v="200160"/>
    <x v="1"/>
    <s v="Ingreso"/>
  </r>
  <r>
    <s v="2020"/>
    <x v="0"/>
    <s v="30"/>
    <x v="2"/>
    <s v="000009144"/>
    <s v="000009144"/>
    <s v="4174050501          "/>
    <s v="RECICLAJE (IVA)               "/>
    <s v="  890319797"/>
    <s v="COMPAÑIA COLOMBIANA RECICLADOR"/>
    <s v="80999003            "/>
    <x v="0"/>
    <m/>
    <m/>
    <m/>
    <s v="001856"/>
    <s v="REC BOGOTA ENERO            "/>
    <s v="01/30/2020"/>
    <n v="0"/>
    <n v="115600"/>
    <n v="115600"/>
    <x v="1"/>
    <s v="Ingreso"/>
  </r>
  <r>
    <s v="2020"/>
    <x v="0"/>
    <s v="30"/>
    <x v="2"/>
    <s v="000009144"/>
    <s v="000009144"/>
    <s v="4174050501          "/>
    <s v="RECICLAJE (IVA)               "/>
    <s v="  890319797"/>
    <s v="COMPAÑIA COLOMBIANA RECICLADOR"/>
    <s v="80999003            "/>
    <x v="0"/>
    <m/>
    <m/>
    <m/>
    <s v="001857"/>
    <s v="REC BOGOTA ENERO            "/>
    <s v="01/30/2020"/>
    <n v="0"/>
    <n v="194535"/>
    <n v="194535"/>
    <x v="1"/>
    <s v="Ingreso"/>
  </r>
  <r>
    <s v="2020"/>
    <x v="0"/>
    <s v="30"/>
    <x v="2"/>
    <s v="000009144"/>
    <s v="000009144"/>
    <s v="4174050501          "/>
    <s v="RECICLAJE (IVA)               "/>
    <s v="  890319797"/>
    <s v="COMPAÑIA COLOMBIANA RECICLADOR"/>
    <s v="80999003            "/>
    <x v="0"/>
    <m/>
    <m/>
    <m/>
    <s v="001860"/>
    <s v="REC BOGOTA ENERO            "/>
    <s v="01/30/2020"/>
    <n v="0"/>
    <n v="54635"/>
    <n v="54635"/>
    <x v="1"/>
    <s v="Ingreso"/>
  </r>
  <r>
    <s v="2020"/>
    <x v="0"/>
    <s v="30"/>
    <x v="2"/>
    <s v="000009144"/>
    <s v="000009144"/>
    <s v="4174050501          "/>
    <s v="RECICLAJE (IVA)               "/>
    <s v="  890319797"/>
    <s v="COMPAÑIA COLOMBIANA RECICLADOR"/>
    <s v="80999003            "/>
    <x v="0"/>
    <m/>
    <m/>
    <m/>
    <s v="001861"/>
    <s v="REC BOGOTA ENERO            "/>
    <s v="01/30/2020"/>
    <n v="0"/>
    <n v="639"/>
    <n v="639"/>
    <x v="1"/>
    <s v="Ingreso"/>
  </r>
  <r>
    <s v="2020"/>
    <x v="0"/>
    <s v="30"/>
    <x v="2"/>
    <s v="000009146"/>
    <s v="000009146"/>
    <s v="4174050501          "/>
    <s v="RECICLAJE (IVA)               "/>
    <s v="  890319797"/>
    <s v="COMPAÑIA COLOMBIANA RECICLADOR"/>
    <s v="80999005            "/>
    <x v="2"/>
    <m/>
    <m/>
    <m/>
    <s v="001873"/>
    <s v="REC COSTA                   "/>
    <s v="01/30/2020"/>
    <n v="0"/>
    <n v="76302"/>
    <n v="76302"/>
    <x v="1"/>
    <s v="Ingreso"/>
  </r>
  <r>
    <s v="2020"/>
    <x v="0"/>
    <s v="30"/>
    <x v="2"/>
    <s v="000009146"/>
    <s v="000009146"/>
    <s v="4174050501          "/>
    <s v="RECICLAJE (IVA)               "/>
    <s v="  890319797"/>
    <s v="COMPAÑIA COLOMBIANA RECICLADOR"/>
    <s v="80999005            "/>
    <x v="2"/>
    <m/>
    <m/>
    <m/>
    <s v="001874"/>
    <s v="REC COSTA                   "/>
    <s v="01/30/2020"/>
    <n v="0"/>
    <n v="25597"/>
    <n v="25597"/>
    <x v="1"/>
    <s v="Ingreso"/>
  </r>
  <r>
    <s v="2020"/>
    <x v="0"/>
    <s v="30"/>
    <x v="2"/>
    <s v="000009146"/>
    <s v="000009146"/>
    <s v="4174050501          "/>
    <s v="RECICLAJE (IVA)               "/>
    <s v="  890319797"/>
    <s v="COMPAÑIA COLOMBIANA RECICLADOR"/>
    <s v="80999005            "/>
    <x v="2"/>
    <m/>
    <m/>
    <m/>
    <s v="001875"/>
    <s v="REC COSTA                   "/>
    <s v="01/30/2020"/>
    <n v="0"/>
    <n v="132732"/>
    <n v="132732"/>
    <x v="1"/>
    <s v="Ingreso"/>
  </r>
  <r>
    <s v="2020"/>
    <x v="0"/>
    <s v="30"/>
    <x v="2"/>
    <s v="000009146"/>
    <s v="000009146"/>
    <s v="4174050501          "/>
    <s v="RECICLAJE (IVA)               "/>
    <s v="  890319797"/>
    <s v="COMPAÑIA COLOMBIANA RECICLADOR"/>
    <s v="80999005            "/>
    <x v="2"/>
    <m/>
    <m/>
    <m/>
    <s v="001878"/>
    <s v="REC COSTA                   "/>
    <s v="01/30/2020"/>
    <n v="0"/>
    <n v="81640"/>
    <n v="81640"/>
    <x v="1"/>
    <s v="Ingreso"/>
  </r>
  <r>
    <s v="2020"/>
    <x v="0"/>
    <s v="30"/>
    <x v="2"/>
    <s v="000009146"/>
    <s v="000009146"/>
    <s v="4174050501          "/>
    <s v="RECICLAJE (IVA)               "/>
    <s v="  890319797"/>
    <s v="COMPAÑIA COLOMBIANA RECICLADOR"/>
    <s v="80999005            "/>
    <x v="2"/>
    <m/>
    <m/>
    <m/>
    <s v="001879"/>
    <s v="REC COSTA                   "/>
    <s v="01/30/2020"/>
    <n v="0"/>
    <n v="1287"/>
    <n v="1287"/>
    <x v="1"/>
    <s v="Ingreso"/>
  </r>
  <r>
    <s v="2020"/>
    <x v="0"/>
    <s v="30"/>
    <x v="2"/>
    <s v="000009146"/>
    <s v="000009146"/>
    <s v="4174050501          "/>
    <s v="RECICLAJE (IVA)               "/>
    <s v="  890319797"/>
    <s v="COMPAÑIA COLOMBIANA RECICLADOR"/>
    <s v="80999005            "/>
    <x v="2"/>
    <m/>
    <m/>
    <m/>
    <s v="001881"/>
    <s v="REC COSTA                   "/>
    <s v="01/30/2020"/>
    <n v="0"/>
    <n v="102050"/>
    <n v="102050"/>
    <x v="1"/>
    <s v="Ingreso"/>
  </r>
  <r>
    <s v="2020"/>
    <x v="0"/>
    <s v="30"/>
    <x v="2"/>
    <s v="000009146"/>
    <s v="000009146"/>
    <s v="4174050501          "/>
    <s v="RECICLAJE (IVA)               "/>
    <s v="  890319797"/>
    <s v="COMPAÑIA COLOMBIANA RECICLADOR"/>
    <s v="80999005            "/>
    <x v="2"/>
    <m/>
    <m/>
    <m/>
    <s v="001882"/>
    <s v="REC COSTA                   "/>
    <s v="01/30/2020"/>
    <n v="0"/>
    <n v="3718"/>
    <n v="3718"/>
    <x v="1"/>
    <s v="Ingreso"/>
  </r>
  <r>
    <s v="2020"/>
    <x v="0"/>
    <s v="30"/>
    <x v="2"/>
    <s v="000009148"/>
    <s v="000009148"/>
    <s v="4174050501          "/>
    <s v="RECICLAJE (IVA)               "/>
    <s v="  890319797"/>
    <s v="COMPAÑIA COLOMBIANA RECICLADOR"/>
    <s v="80999003            "/>
    <x v="0"/>
    <m/>
    <m/>
    <m/>
    <s v="001901"/>
    <s v="REC BOGOTA ENE 15-22        "/>
    <s v="01/30/2020"/>
    <n v="0"/>
    <n v="280"/>
    <n v="280"/>
    <x v="1"/>
    <s v="Ingreso"/>
  </r>
  <r>
    <s v="2020"/>
    <x v="0"/>
    <s v="30"/>
    <x v="2"/>
    <s v="000009148"/>
    <s v="000009148"/>
    <s v="4174050501          "/>
    <s v="RECICLAJE (IVA)               "/>
    <s v="  890319797"/>
    <s v="COMPAÑIA COLOMBIANA RECICLADOR"/>
    <s v="80999003            "/>
    <x v="0"/>
    <m/>
    <m/>
    <m/>
    <s v="001904"/>
    <s v="REC BOGOTA ENE 15-22        "/>
    <s v="01/30/2020"/>
    <n v="0"/>
    <n v="162000"/>
    <n v="162000"/>
    <x v="1"/>
    <s v="Ingreso"/>
  </r>
  <r>
    <s v="2020"/>
    <x v="0"/>
    <s v="30"/>
    <x v="2"/>
    <s v="000009161"/>
    <s v="000009161"/>
    <s v="4174050501          "/>
    <s v="RECICLAJE (IVA)               "/>
    <s v="  890319797"/>
    <s v="COMPAÑIA COLOMBIANA RECICLADOR"/>
    <s v="80999002            "/>
    <x v="1"/>
    <m/>
    <m/>
    <m/>
    <s v="001971"/>
    <s v="REC VEGAS ENE               "/>
    <s v="01/30/2020"/>
    <n v="0"/>
    <n v="12500"/>
    <n v="12500"/>
    <x v="1"/>
    <s v="Ingreso"/>
  </r>
  <r>
    <s v="2020"/>
    <x v="0"/>
    <s v="30"/>
    <x v="2"/>
    <s v="000009161"/>
    <s v="000009161"/>
    <s v="4174050501          "/>
    <s v="RECICLAJE (IVA)               "/>
    <s v="  890319797"/>
    <s v="COMPAÑIA COLOMBIANA RECICLADOR"/>
    <s v="80999002            "/>
    <x v="1"/>
    <m/>
    <m/>
    <m/>
    <s v="001973"/>
    <s v="REC VEGAS ENE               "/>
    <s v="01/30/2020"/>
    <n v="0"/>
    <n v="29330"/>
    <n v="29330"/>
    <x v="1"/>
    <s v="Ingreso"/>
  </r>
  <r>
    <s v="2020"/>
    <x v="0"/>
    <s v="30"/>
    <x v="2"/>
    <s v="000009161"/>
    <s v="000009161"/>
    <s v="4174050501          "/>
    <s v="RECICLAJE (IVA)               "/>
    <s v="  890319797"/>
    <s v="COMPAÑIA COLOMBIANA RECICLADOR"/>
    <s v="80999002            "/>
    <x v="1"/>
    <m/>
    <m/>
    <m/>
    <s v="001975"/>
    <s v="REC VEGAS ENE               "/>
    <s v="01/30/2020"/>
    <n v="0"/>
    <n v="600"/>
    <n v="600"/>
    <x v="1"/>
    <s v="Ingreso"/>
  </r>
  <r>
    <s v="2020"/>
    <x v="0"/>
    <s v="30"/>
    <x v="2"/>
    <s v="000009161"/>
    <s v="000009161"/>
    <s v="4174050501          "/>
    <s v="RECICLAJE (IVA)               "/>
    <s v="  890319797"/>
    <s v="COMPAÑIA COLOMBIANA RECICLADOR"/>
    <s v="80999002            "/>
    <x v="1"/>
    <m/>
    <m/>
    <m/>
    <s v="001976"/>
    <s v="REC VEGAS ENE               "/>
    <s v="01/30/2020"/>
    <n v="0"/>
    <n v="8850"/>
    <n v="8850"/>
    <x v="1"/>
    <s v="Ingreso"/>
  </r>
  <r>
    <s v="2020"/>
    <x v="0"/>
    <s v="30"/>
    <x v="2"/>
    <s v="000009161"/>
    <s v="000009161"/>
    <s v="4174050501          "/>
    <s v="RECICLAJE (IVA)               "/>
    <s v="  890319797"/>
    <s v="COMPAÑIA COLOMBIANA RECICLADOR"/>
    <s v="80999002            "/>
    <x v="1"/>
    <m/>
    <m/>
    <m/>
    <s v="001977"/>
    <s v="REC VEGAS ENE               "/>
    <s v="01/30/2020"/>
    <n v="0"/>
    <n v="45800"/>
    <n v="45800"/>
    <x v="1"/>
    <s v="Ingreso"/>
  </r>
  <r>
    <s v="2020"/>
    <x v="0"/>
    <s v="14"/>
    <x v="2"/>
    <s v="000009089"/>
    <s v="000009089"/>
    <s v="4174050501          "/>
    <s v="RECICLAJE (IVA)               "/>
    <s v="  890925108"/>
    <s v="PAPELES Y CARTONES S.A. PAPELS"/>
    <s v="80999002            "/>
    <x v="1"/>
    <m/>
    <m/>
    <m/>
    <s v="000460"/>
    <s v="REC CARTON VEGAS            "/>
    <s v="01/14/2020"/>
    <n v="0"/>
    <n v="32573600"/>
    <n v="32573600"/>
    <x v="1"/>
    <s v="Ingreso"/>
  </r>
  <r>
    <s v="2020"/>
    <x v="0"/>
    <s v="15"/>
    <x v="2"/>
    <s v="000000257"/>
    <s v="000009084"/>
    <s v="4174050501          "/>
    <s v="RECICLAJE (IVA)               "/>
    <s v="  890925108"/>
    <s v="PAPELES Y CARTONES S.A. PAPELS"/>
    <s v="80999002            "/>
    <x v="1"/>
    <m/>
    <m/>
    <m/>
    <s v="000561"/>
    <s v="NC A FRA 9084 X FRA 8704    "/>
    <s v="01/15/2020"/>
    <n v="533800"/>
    <n v="0"/>
    <n v="-533800"/>
    <x v="1"/>
    <s v="Ingreso"/>
  </r>
  <r>
    <s v="2020"/>
    <x v="0"/>
    <s v="21"/>
    <x v="2"/>
    <s v="000009118"/>
    <s v="000009118"/>
    <s v="4174050501          "/>
    <s v="RECICLAJE (IVA)               "/>
    <s v="  890925108"/>
    <s v="PAPELES Y CARTONES S.A. PAPELS"/>
    <s v="80999002            "/>
    <x v="1"/>
    <m/>
    <m/>
    <m/>
    <s v="000938"/>
    <s v="REC ANTIOQUIA               "/>
    <s v="01/21/2020"/>
    <n v="0"/>
    <n v="28386300"/>
    <n v="28386300"/>
    <x v="1"/>
    <s v="Ingreso"/>
  </r>
  <r>
    <s v="2020"/>
    <x v="0"/>
    <s v="30"/>
    <x v="2"/>
    <s v="000009143"/>
    <s v="000009143"/>
    <s v="4174050501          "/>
    <s v="RECICLAJE (IVA)               "/>
    <s v="  890925108"/>
    <s v="PAPELES Y CARTONES S.A. PAPELS"/>
    <s v="80999002            "/>
    <x v="1"/>
    <m/>
    <m/>
    <m/>
    <s v="001837"/>
    <s v="REC ANTIOQUIA               "/>
    <s v="01/30/2020"/>
    <n v="0"/>
    <n v="6480100"/>
    <n v="6480100"/>
    <x v="1"/>
    <s v="Ingreso"/>
  </r>
  <r>
    <s v="2020"/>
    <x v="0"/>
    <s v="30"/>
    <x v="2"/>
    <s v="000009143"/>
    <s v="000009143"/>
    <s v="4174050501          "/>
    <s v="RECICLAJE (IVA)               "/>
    <s v="  890925108"/>
    <s v="PAPELES Y CARTONES S.A. PAPELS"/>
    <s v="80999002            "/>
    <x v="1"/>
    <m/>
    <m/>
    <m/>
    <s v="001838"/>
    <s v="REC ANTIOQUIA               "/>
    <s v="01/30/2020"/>
    <n v="0"/>
    <n v="5516900"/>
    <n v="5516900"/>
    <x v="1"/>
    <s v="Ingreso"/>
  </r>
  <r>
    <s v="2020"/>
    <x v="0"/>
    <s v="30"/>
    <x v="2"/>
    <s v="000009143"/>
    <s v="000009143"/>
    <s v="4174050501          "/>
    <s v="RECICLAJE (IVA)               "/>
    <s v="  890925108"/>
    <s v="PAPELES Y CARTONES S.A. PAPELS"/>
    <s v="80999002            "/>
    <x v="1"/>
    <m/>
    <m/>
    <m/>
    <s v="001839"/>
    <s v="REC ANTIOQUIA               "/>
    <s v="01/30/2020"/>
    <n v="0"/>
    <n v="5349200"/>
    <n v="5349200"/>
    <x v="1"/>
    <s v="Ingreso"/>
  </r>
  <r>
    <s v="2020"/>
    <x v="0"/>
    <s v="30"/>
    <x v="2"/>
    <s v="000009143"/>
    <s v="000009143"/>
    <s v="4174050501          "/>
    <s v="RECICLAJE (IVA)               "/>
    <s v="  890925108"/>
    <s v="PAPELES Y CARTONES S.A. PAPELS"/>
    <s v="80999002            "/>
    <x v="1"/>
    <m/>
    <m/>
    <m/>
    <s v="001840"/>
    <s v="REC ANTIOQUIA               "/>
    <s v="01/30/2020"/>
    <n v="0"/>
    <n v="9077300"/>
    <n v="9077300"/>
    <x v="1"/>
    <s v="Ingreso"/>
  </r>
  <r>
    <s v="2020"/>
    <x v="0"/>
    <s v="30"/>
    <x v="2"/>
    <s v="000009143"/>
    <s v="000009143"/>
    <s v="4174050501          "/>
    <s v="RECICLAJE (IVA)               "/>
    <s v="  890925108"/>
    <s v="PAPELES Y CARTONES S.A. PAPELS"/>
    <s v="80999002            "/>
    <x v="1"/>
    <m/>
    <m/>
    <m/>
    <s v="001841"/>
    <s v="REC ANTIOQUIA               "/>
    <s v="01/30/2020"/>
    <n v="0"/>
    <n v="5744800"/>
    <n v="5744800"/>
    <x v="1"/>
    <s v="Ingreso"/>
  </r>
  <r>
    <s v="2020"/>
    <x v="0"/>
    <s v="30"/>
    <x v="2"/>
    <s v="000009143"/>
    <s v="000009143"/>
    <s v="4174050501          "/>
    <s v="RECICLAJE (IVA)               "/>
    <s v="  890925108"/>
    <s v="PAPELES Y CARTONES S.A. PAPELS"/>
    <s v="80999002            "/>
    <x v="1"/>
    <m/>
    <m/>
    <m/>
    <s v="001842"/>
    <s v="REC ANTIOQUIA               "/>
    <s v="01/30/2020"/>
    <n v="0"/>
    <n v="9945900"/>
    <n v="9945900"/>
    <x v="1"/>
    <s v="Ingreso"/>
  </r>
  <r>
    <s v="2020"/>
    <x v="0"/>
    <s v="30"/>
    <x v="2"/>
    <s v="000009143"/>
    <s v="000009143"/>
    <s v="4174050501          "/>
    <s v="RECICLAJE (IVA)               "/>
    <s v="  890925108"/>
    <s v="PAPELES Y CARTONES S.A. PAPELS"/>
    <s v="80999002            "/>
    <x v="1"/>
    <m/>
    <m/>
    <m/>
    <s v="001843"/>
    <s v="REC ANTIOQUIA               "/>
    <s v="01/30/2020"/>
    <n v="0"/>
    <n v="5848000"/>
    <n v="5848000"/>
    <x v="1"/>
    <s v="Ingreso"/>
  </r>
  <r>
    <s v="2020"/>
    <x v="0"/>
    <s v="31"/>
    <x v="2"/>
    <s v="000009167"/>
    <s v="000009167"/>
    <s v="4174050501          "/>
    <s v="RECICLAJE (IVA)               "/>
    <s v="  890925108"/>
    <s v="PAPELES Y CARTONES S.A. PAPELS"/>
    <s v="80999002            "/>
    <x v="1"/>
    <m/>
    <m/>
    <m/>
    <s v="002207"/>
    <s v="VTA DE CARTON               "/>
    <s v="01/31/2020"/>
    <n v="0"/>
    <n v="5710400"/>
    <n v="5710400"/>
    <x v="1"/>
    <s v="Ingreso"/>
  </r>
  <r>
    <s v="2020"/>
    <x v="0"/>
    <s v="15"/>
    <x v="2"/>
    <s v="000009106"/>
    <s v="000009106"/>
    <s v="4174050501          "/>
    <s v="RECICLAJE (IVA)               "/>
    <s v="  900299043"/>
    <s v="PLASTICOS AMBIENTALES S.A.S."/>
    <s v="80999002            "/>
    <x v="1"/>
    <m/>
    <m/>
    <m/>
    <s v="000554"/>
    <s v="VTA PLASTICO                "/>
    <s v="01/15/2020"/>
    <n v="0"/>
    <n v="5565080"/>
    <n v="5565080"/>
    <x v="1"/>
    <s v="Ingreso"/>
  </r>
  <r>
    <s v="2020"/>
    <x v="0"/>
    <s v="15"/>
    <x v="2"/>
    <s v="000009106"/>
    <s v="000009106"/>
    <s v="4174050501          "/>
    <s v="RECICLAJE (IVA)               "/>
    <s v="  900299043"/>
    <s v="PLASTICOS AMBIENTALES S.A.S."/>
    <s v="80999003            "/>
    <x v="0"/>
    <m/>
    <m/>
    <m/>
    <s v="000555"/>
    <s v="VTA PLASTICO                "/>
    <s v="01/15/2020"/>
    <n v="0"/>
    <n v="12453120"/>
    <n v="12453120"/>
    <x v="1"/>
    <s v="Ingreso"/>
  </r>
  <r>
    <s v="2020"/>
    <x v="0"/>
    <s v="15"/>
    <x v="2"/>
    <s v="000009106"/>
    <s v="000009106"/>
    <s v="4174050501          "/>
    <s v="RECICLAJE (IVA)               "/>
    <s v="  900299043"/>
    <s v="PLASTICOS AMBIENTALES S.A.S."/>
    <s v="80999004            "/>
    <x v="3"/>
    <m/>
    <m/>
    <m/>
    <s v="000556"/>
    <s v="VTA PLASTICO                "/>
    <s v="01/15/2020"/>
    <n v="0"/>
    <n v="3737960"/>
    <n v="3737960"/>
    <x v="1"/>
    <s v="Ingreso"/>
  </r>
  <r>
    <s v="2020"/>
    <x v="0"/>
    <s v="15"/>
    <x v="2"/>
    <s v="000009106"/>
    <s v="000009106"/>
    <s v="4174050501          "/>
    <s v="RECICLAJE (IVA)               "/>
    <s v="  900299043"/>
    <s v="PLASTICOS AMBIENTALES S.A.S."/>
    <s v="80999006            "/>
    <x v="5"/>
    <m/>
    <m/>
    <m/>
    <s v="000557"/>
    <s v="VTA PLASTICO                "/>
    <s v="01/15/2020"/>
    <n v="0"/>
    <n v="3456440"/>
    <n v="3456440"/>
    <x v="1"/>
    <s v="Ingreso"/>
  </r>
  <r>
    <s v="2020"/>
    <x v="0"/>
    <s v="21"/>
    <x v="2"/>
    <s v="000000258"/>
    <s v="000009106"/>
    <s v="4174050501          "/>
    <s v="RECICLAJE (IVA)               "/>
    <s v="  900299043"/>
    <s v="PLASTICOS AMBIENTALES S.A.S."/>
    <s v="80999002            "/>
    <x v="1"/>
    <m/>
    <m/>
    <m/>
    <s v="000958"/>
    <s v="NC A FRA 9106               "/>
    <s v="01/21/2020"/>
    <n v="606280"/>
    <n v="0"/>
    <n v="-606280"/>
    <x v="1"/>
    <s v="Ingreso"/>
  </r>
  <r>
    <s v="2020"/>
    <x v="0"/>
    <s v="22"/>
    <x v="2"/>
    <s v="000009129"/>
    <s v="000009129"/>
    <s v="4174050501          "/>
    <s v="RECICLAJE (IVA)               "/>
    <s v="  900299043"/>
    <s v="PLASTICOS AMBIENTALES S.A.S."/>
    <s v="80999002            "/>
    <x v="1"/>
    <m/>
    <m/>
    <m/>
    <s v="001013"/>
    <s v="VTA DE PLASTICO             "/>
    <s v="01/22/2020"/>
    <n v="0"/>
    <n v="3128000"/>
    <n v="3128000"/>
    <x v="1"/>
    <s v="Ingreso"/>
  </r>
  <r>
    <s v="2020"/>
    <x v="0"/>
    <s v="22"/>
    <x v="2"/>
    <s v="000009129"/>
    <s v="000009129"/>
    <s v="4174050501          "/>
    <s v="RECICLAJE (IVA)               "/>
    <s v="  900299043"/>
    <s v="PLASTICOS AMBIENTALES S.A.S."/>
    <s v="80999003            "/>
    <x v="0"/>
    <m/>
    <m/>
    <m/>
    <s v="001014"/>
    <s v="VTA DE PLASTICO             "/>
    <s v="01/22/2020"/>
    <n v="0"/>
    <n v="8089560"/>
    <n v="8089560"/>
    <x v="1"/>
    <s v="Ingreso"/>
  </r>
  <r>
    <s v="2020"/>
    <x v="0"/>
    <s v="30"/>
    <x v="2"/>
    <s v="000009147"/>
    <s v="000009147"/>
    <s v="4174050501          "/>
    <s v="RECICLAJE (IVA)               "/>
    <s v="  900299043"/>
    <s v="PLASTICOS AMBIENTALES S.A.S."/>
    <s v="80999002            "/>
    <x v="1"/>
    <m/>
    <m/>
    <m/>
    <s v="001888"/>
    <s v="VTA DE PLASTICO             "/>
    <s v="01/30/2020"/>
    <n v="0"/>
    <n v="1517080"/>
    <n v="1517080"/>
    <x v="1"/>
    <s v="Ingreso"/>
  </r>
  <r>
    <s v="2020"/>
    <x v="0"/>
    <s v="30"/>
    <x v="2"/>
    <s v="000009147"/>
    <s v="000009147"/>
    <s v="4174050501          "/>
    <s v="RECICLAJE (IVA)               "/>
    <s v="  900299043"/>
    <s v="PLASTICOS AMBIENTALES S.A.S."/>
    <s v="80999002            "/>
    <x v="1"/>
    <m/>
    <m/>
    <m/>
    <s v="001889"/>
    <s v="VTA DE PLASTICO             "/>
    <s v="01/30/2020"/>
    <n v="0"/>
    <n v="326600"/>
    <n v="326600"/>
    <x v="1"/>
    <s v="Ingreso"/>
  </r>
  <r>
    <s v="2020"/>
    <x v="0"/>
    <s v="30"/>
    <x v="2"/>
    <s v="000009147"/>
    <s v="000009147"/>
    <s v="4174050501          "/>
    <s v="RECICLAJE (IVA)               "/>
    <s v="  900299043"/>
    <s v="PLASTICOS AMBIENTALES S.A.S."/>
    <s v="80999002            "/>
    <x v="1"/>
    <m/>
    <m/>
    <m/>
    <s v="001890"/>
    <s v="VTA DE PLASTICO             "/>
    <s v="01/30/2020"/>
    <n v="0"/>
    <n v="1432440"/>
    <n v="1432440"/>
    <x v="1"/>
    <s v="Ingreso"/>
  </r>
  <r>
    <s v="2020"/>
    <x v="0"/>
    <s v="30"/>
    <x v="2"/>
    <s v="000009147"/>
    <s v="000009147"/>
    <s v="4174050501          "/>
    <s v="RECICLAJE (IVA)               "/>
    <s v="  900299043"/>
    <s v="PLASTICOS AMBIENTALES S.A.S."/>
    <s v="80999002            "/>
    <x v="1"/>
    <m/>
    <m/>
    <m/>
    <s v="001891"/>
    <s v="VTA DE PLASTICO             "/>
    <s v="01/30/2020"/>
    <n v="0"/>
    <n v="1012920"/>
    <n v="1012920"/>
    <x v="1"/>
    <s v="Ingreso"/>
  </r>
  <r>
    <s v="2020"/>
    <x v="0"/>
    <s v="30"/>
    <x v="2"/>
    <s v="000009147"/>
    <s v="000009147"/>
    <s v="4174050501          "/>
    <s v="RECICLAJE (IVA)               "/>
    <s v="  900299043"/>
    <s v="PLASTICOS AMBIENTALES S.A.S."/>
    <s v="80999003            "/>
    <x v="0"/>
    <m/>
    <m/>
    <m/>
    <s v="001892"/>
    <s v="VTA DE PLASTICO             "/>
    <s v="01/30/2020"/>
    <n v="0"/>
    <n v="4139080"/>
    <n v="4139080"/>
    <x v="1"/>
    <s v="Ingreso"/>
  </r>
  <r>
    <s v="2020"/>
    <x v="0"/>
    <s v="30"/>
    <x v="2"/>
    <s v="000009147"/>
    <s v="000009147"/>
    <s v="4174050501          "/>
    <s v="RECICLAJE (IVA)               "/>
    <s v="  900299043"/>
    <s v="PLASTICOS AMBIENTALES S.A.S."/>
    <s v="80999003            "/>
    <x v="0"/>
    <m/>
    <m/>
    <m/>
    <s v="001893"/>
    <s v="VTA DE PLASTICO             "/>
    <s v="01/30/2020"/>
    <n v="0"/>
    <n v="3048880"/>
    <n v="3048880"/>
    <x v="1"/>
    <s v="Ingreso"/>
  </r>
  <r>
    <s v="2020"/>
    <x v="0"/>
    <s v="30"/>
    <x v="2"/>
    <s v="000009147"/>
    <s v="000009147"/>
    <s v="4174050501          "/>
    <s v="RECICLAJE (IVA)               "/>
    <s v="  900299043"/>
    <s v="PLASTICOS AMBIENTALES S.A.S."/>
    <s v="80999003            "/>
    <x v="0"/>
    <m/>
    <m/>
    <m/>
    <s v="001894"/>
    <s v="VTA DE PLASTICO             "/>
    <s v="01/30/2020"/>
    <n v="0"/>
    <n v="4024080"/>
    <n v="4024080"/>
    <x v="1"/>
    <s v="Ingreso"/>
  </r>
  <r>
    <s v="2020"/>
    <x v="0"/>
    <s v="30"/>
    <x v="2"/>
    <s v="000009147"/>
    <s v="000009147"/>
    <s v="4174050501          "/>
    <s v="RECICLAJE (IVA)               "/>
    <s v="  900299043"/>
    <s v="PLASTICOS AMBIENTALES S.A.S."/>
    <s v="80999002            "/>
    <x v="1"/>
    <m/>
    <m/>
    <m/>
    <s v="001895"/>
    <s v="VTA DE PLASTICO             "/>
    <s v="01/30/2020"/>
    <n v="0"/>
    <n v="447120"/>
    <n v="447120"/>
    <x v="1"/>
    <s v="Ingreso"/>
  </r>
  <r>
    <s v="2020"/>
    <x v="0"/>
    <s v="30"/>
    <x v="2"/>
    <s v="000009147"/>
    <s v="000009147"/>
    <s v="4174050501          "/>
    <s v="RECICLAJE (IVA)               "/>
    <s v="  900299043"/>
    <s v="PLASTICOS AMBIENTALES S.A.S."/>
    <s v="80999006            "/>
    <x v="5"/>
    <m/>
    <m/>
    <m/>
    <s v="001896"/>
    <s v="VTA DE PLASTICO             "/>
    <s v="01/30/2020"/>
    <n v="0"/>
    <n v="3280720"/>
    <n v="3280720"/>
    <x v="1"/>
    <s v="Ingreso"/>
  </r>
  <r>
    <s v="2020"/>
    <x v="0"/>
    <s v="31"/>
    <x v="2"/>
    <s v="000009166"/>
    <s v="000009166"/>
    <s v="4174050501          "/>
    <s v="RECICLAJE (IVA)               "/>
    <s v="  900299043"/>
    <s v="PLASTICOS AMBIENTALES S.A.S."/>
    <s v="80999002            "/>
    <x v="1"/>
    <m/>
    <m/>
    <m/>
    <s v="002203"/>
    <s v="VTA DE PLASTICO             "/>
    <s v="01/31/2020"/>
    <n v="0"/>
    <n v="1363440"/>
    <n v="1363440"/>
    <x v="1"/>
    <s v="Ingreso"/>
  </r>
  <r>
    <s v="2020"/>
    <x v="0"/>
    <s v="15"/>
    <x v="2"/>
    <s v="000009094"/>
    <s v="000009094"/>
    <s v="4174050501          "/>
    <s v="RECICLAJE (IVA)               "/>
    <s v="  900442201"/>
    <s v="RECUPERAR S.A.S."/>
    <s v="80999002            "/>
    <x v="1"/>
    <m/>
    <m/>
    <m/>
    <s v="000484"/>
    <s v="REC DIC 31 A ENE 4          "/>
    <s v="01/15/2020"/>
    <n v="0"/>
    <n v="1208428"/>
    <n v="1208428"/>
    <x v="1"/>
    <s v="Ingreso"/>
  </r>
  <r>
    <s v="2020"/>
    <x v="0"/>
    <s v="15"/>
    <x v="2"/>
    <s v="000009094"/>
    <s v="000009094"/>
    <s v="4174050501          "/>
    <s v="RECICLAJE (IVA)               "/>
    <s v="  900442201"/>
    <s v="RECUPERAR S.A.S."/>
    <s v="80999005            "/>
    <x v="2"/>
    <m/>
    <m/>
    <m/>
    <s v="000485"/>
    <s v="REC DIC 31 A ENE 4          "/>
    <s v="01/15/2020"/>
    <n v="0"/>
    <n v="138074"/>
    <n v="138074"/>
    <x v="1"/>
    <s v="Ingreso"/>
  </r>
  <r>
    <s v="2020"/>
    <x v="0"/>
    <s v="15"/>
    <x v="2"/>
    <s v="000009094"/>
    <s v="000009094"/>
    <s v="4174050501          "/>
    <s v="RECICLAJE (IVA)               "/>
    <s v="  900442201"/>
    <s v="RECUPERAR S.A.S."/>
    <s v="80999008            "/>
    <x v="4"/>
    <m/>
    <m/>
    <m/>
    <s v="000486"/>
    <s v="REC DIC 31 A ENE 4          "/>
    <s v="01/15/2020"/>
    <n v="0"/>
    <n v="71739"/>
    <n v="71739"/>
    <x v="1"/>
    <s v="Ingreso"/>
  </r>
  <r>
    <s v="2020"/>
    <x v="0"/>
    <s v="15"/>
    <x v="2"/>
    <s v="000009095"/>
    <s v="000009095"/>
    <s v="4174050501          "/>
    <s v="RECICLAJE (IVA)               "/>
    <s v="  900442201"/>
    <s v="RECUPERAR S.A.S."/>
    <s v="80999002            "/>
    <x v="1"/>
    <m/>
    <m/>
    <m/>
    <s v="000495"/>
    <s v="REC ENERO 7                 "/>
    <s v="01/15/2020"/>
    <n v="0"/>
    <n v="214509"/>
    <n v="214509"/>
    <x v="1"/>
    <s v="Ingreso"/>
  </r>
  <r>
    <s v="2020"/>
    <x v="0"/>
    <s v="15"/>
    <x v="2"/>
    <s v="000009095"/>
    <s v="000009095"/>
    <s v="4174050501          "/>
    <s v="RECICLAJE (IVA)               "/>
    <s v="  900442201"/>
    <s v="RECUPERAR S.A.S."/>
    <s v="80999003            "/>
    <x v="0"/>
    <m/>
    <m/>
    <m/>
    <s v="000496"/>
    <s v="REC ENERO 7                 "/>
    <s v="01/15/2020"/>
    <n v="0"/>
    <n v="1834476"/>
    <n v="1834476"/>
    <x v="1"/>
    <s v="Ingreso"/>
  </r>
  <r>
    <s v="2020"/>
    <x v="0"/>
    <s v="15"/>
    <x v="2"/>
    <s v="000009096"/>
    <s v="000009096"/>
    <s v="4174050501          "/>
    <s v="RECICLAJE (IVA)               "/>
    <s v="  900442201"/>
    <s v="RECUPERAR S.A.S."/>
    <s v="80999002            "/>
    <x v="1"/>
    <m/>
    <m/>
    <m/>
    <s v="000503"/>
    <s v="REC ENE 8                   "/>
    <s v="01/15/2020"/>
    <n v="0"/>
    <n v="541769"/>
    <n v="541769"/>
    <x v="1"/>
    <s v="Ingreso"/>
  </r>
  <r>
    <s v="2020"/>
    <x v="0"/>
    <s v="15"/>
    <x v="2"/>
    <s v="000009096"/>
    <s v="000009096"/>
    <s v="4174050501          "/>
    <s v="RECICLAJE (IVA)               "/>
    <s v="  900442201"/>
    <s v="RECUPERAR S.A.S."/>
    <s v="80999005            "/>
    <x v="2"/>
    <m/>
    <m/>
    <m/>
    <s v="000504"/>
    <s v="REC ENE 8                   "/>
    <s v="01/15/2020"/>
    <n v="0"/>
    <n v="1134409"/>
    <n v="1134409"/>
    <x v="1"/>
    <s v="Ingreso"/>
  </r>
  <r>
    <s v="2020"/>
    <x v="0"/>
    <s v="15"/>
    <x v="2"/>
    <s v="000009097"/>
    <s v="000009097"/>
    <s v="4174050501          "/>
    <s v="RECICLAJE (IVA)               "/>
    <s v="  900442201"/>
    <s v="RECUPERAR S.A.S."/>
    <s v="80999006            "/>
    <x v="5"/>
    <m/>
    <m/>
    <m/>
    <s v="000511"/>
    <s v="REC ENERO 9                 "/>
    <s v="01/15/2020"/>
    <n v="0"/>
    <n v="187929"/>
    <n v="187929"/>
    <x v="1"/>
    <s v="Ingreso"/>
  </r>
  <r>
    <s v="2020"/>
    <x v="0"/>
    <s v="15"/>
    <x v="2"/>
    <s v="000009098"/>
    <s v="000009098"/>
    <s v="4174050501          "/>
    <s v="RECICLAJE (IVA)               "/>
    <s v="  900442201"/>
    <s v="RECUPERAR S.A.S."/>
    <s v="80999003            "/>
    <x v="0"/>
    <m/>
    <m/>
    <m/>
    <s v="000519"/>
    <s v="REC ENERO 10                "/>
    <s v="01/15/2020"/>
    <n v="0"/>
    <n v="2289762"/>
    <n v="2289762"/>
    <x v="1"/>
    <s v="Ingreso"/>
  </r>
  <r>
    <s v="2020"/>
    <x v="0"/>
    <s v="15"/>
    <x v="2"/>
    <s v="000009098"/>
    <s v="000009098"/>
    <s v="4174050501          "/>
    <s v="RECICLAJE (IVA)               "/>
    <s v="  900442201"/>
    <s v="RECUPERAR S.A.S."/>
    <s v="80999008            "/>
    <x v="4"/>
    <m/>
    <m/>
    <m/>
    <s v="000520"/>
    <s v="RECICLAJE VALID. PREVIA.    "/>
    <s v="01/15/2020"/>
    <n v="0"/>
    <n v="208362"/>
    <n v="208362"/>
    <x v="1"/>
    <s v="Ingreso"/>
  </r>
  <r>
    <s v="2020"/>
    <x v="0"/>
    <s v="15"/>
    <x v="2"/>
    <s v="000009099"/>
    <s v="000009099"/>
    <s v="4174050501          "/>
    <s v="RECICLAJE (IVA)               "/>
    <s v="  900442201"/>
    <s v="RECUPERAR S.A.S."/>
    <s v="80999002            "/>
    <x v="1"/>
    <m/>
    <m/>
    <m/>
    <s v="000527"/>
    <s v="REC ENERO 11-13             "/>
    <s v="01/15/2020"/>
    <n v="0"/>
    <n v="416087"/>
    <n v="416087"/>
    <x v="1"/>
    <s v="Ingreso"/>
  </r>
  <r>
    <s v="2020"/>
    <x v="0"/>
    <s v="15"/>
    <x v="2"/>
    <s v="000009099"/>
    <s v="000009099"/>
    <s v="4174050501          "/>
    <s v="RECICLAJE (IVA)               "/>
    <s v="  900442201"/>
    <s v="RECUPERAR S.A.S."/>
    <s v="80999005            "/>
    <x v="2"/>
    <m/>
    <m/>
    <m/>
    <s v="000528"/>
    <s v="REC ENERO 11-13             "/>
    <s v="01/15/2020"/>
    <n v="0"/>
    <n v="150584"/>
    <n v="150584"/>
    <x v="1"/>
    <s v="Ingreso"/>
  </r>
  <r>
    <s v="2020"/>
    <x v="0"/>
    <s v="15"/>
    <x v="2"/>
    <s v="000009099"/>
    <s v="000009099"/>
    <s v="4174050501          "/>
    <s v="RECICLAJE (IVA)               "/>
    <s v="  900442201"/>
    <s v="RECUPERAR S.A.S."/>
    <s v="80999008            "/>
    <x v="4"/>
    <m/>
    <m/>
    <m/>
    <s v="000529"/>
    <s v="REC ENERO 11-13             "/>
    <s v="01/15/2020"/>
    <n v="0"/>
    <n v="128182"/>
    <n v="128182"/>
    <x v="1"/>
    <s v="Ingreso"/>
  </r>
  <r>
    <s v="2020"/>
    <x v="0"/>
    <s v="20"/>
    <x v="2"/>
    <s v="000009117"/>
    <s v="000009117"/>
    <s v="4174050501          "/>
    <s v="RECICLAJE (IVA)               "/>
    <s v="  900442201"/>
    <s v="RECUPERAR S.A.S."/>
    <s v="80999002            "/>
    <x v="1"/>
    <m/>
    <m/>
    <m/>
    <s v="000787"/>
    <s v="REC ENE 14-15               "/>
    <s v="01/20/2020"/>
    <n v="0"/>
    <n v="432324"/>
    <n v="432324"/>
    <x v="1"/>
    <s v="Ingreso"/>
  </r>
  <r>
    <s v="2020"/>
    <x v="0"/>
    <s v="20"/>
    <x v="2"/>
    <s v="000009117"/>
    <s v="000009117"/>
    <s v="4174050501          "/>
    <s v="RECICLAJE (IVA)               "/>
    <s v="  900442201"/>
    <s v="RECUPERAR S.A.S."/>
    <s v="80999003            "/>
    <x v="0"/>
    <m/>
    <m/>
    <m/>
    <s v="000788"/>
    <s v="REC ENE 14-15               "/>
    <s v="01/20/2020"/>
    <n v="0"/>
    <n v="683696"/>
    <n v="683696"/>
    <x v="1"/>
    <s v="Ingreso"/>
  </r>
  <r>
    <s v="2020"/>
    <x v="0"/>
    <s v="20"/>
    <x v="2"/>
    <s v="000009117"/>
    <s v="000009117"/>
    <s v="4174050501          "/>
    <s v="RECICLAJE (IVA)               "/>
    <s v="  900442201"/>
    <s v="RECUPERAR S.A.S."/>
    <s v="80999005            "/>
    <x v="2"/>
    <m/>
    <m/>
    <m/>
    <s v="000789"/>
    <s v="REC ENE 14-15               "/>
    <s v="01/20/2020"/>
    <n v="0"/>
    <n v="3906121"/>
    <n v="3906121"/>
    <x v="1"/>
    <s v="Ingreso"/>
  </r>
  <r>
    <s v="2020"/>
    <x v="0"/>
    <s v="22"/>
    <x v="2"/>
    <s v="000009123"/>
    <s v="000009123"/>
    <s v="4174050501          "/>
    <s v="RECICLAJE (IVA)               "/>
    <s v="  900442201"/>
    <s v="RECUPERAR S.A.S."/>
    <s v="80999002            "/>
    <x v="1"/>
    <m/>
    <m/>
    <m/>
    <s v="000978"/>
    <s v="REC ENE 16-17               "/>
    <s v="01/22/2020"/>
    <n v="0"/>
    <n v="298646"/>
    <n v="298646"/>
    <x v="1"/>
    <s v="Ingreso"/>
  </r>
  <r>
    <s v="2020"/>
    <x v="0"/>
    <s v="22"/>
    <x v="2"/>
    <s v="000009123"/>
    <s v="000009123"/>
    <s v="4174050501          "/>
    <s v="RECICLAJE (IVA)               "/>
    <s v="  900442201"/>
    <s v="RECUPERAR S.A.S."/>
    <s v="80999005            "/>
    <x v="2"/>
    <m/>
    <m/>
    <m/>
    <s v="000979"/>
    <s v="REC ENE 16-17               "/>
    <s v="01/22/2020"/>
    <n v="0"/>
    <n v="130046"/>
    <n v="130046"/>
    <x v="1"/>
    <s v="Ingreso"/>
  </r>
  <r>
    <s v="2020"/>
    <x v="0"/>
    <s v="22"/>
    <x v="2"/>
    <s v="000009123"/>
    <s v="000009123"/>
    <s v="4174050501          "/>
    <s v="RECICLAJE (IVA)               "/>
    <s v="  900442201"/>
    <s v="RECUPERAR S.A.S."/>
    <s v="80999006            "/>
    <x v="5"/>
    <m/>
    <m/>
    <m/>
    <s v="000980"/>
    <s v="REC ENE 16-17               "/>
    <s v="01/22/2020"/>
    <n v="0"/>
    <n v="79304"/>
    <n v="79304"/>
    <x v="1"/>
    <s v="Ingreso"/>
  </r>
  <r>
    <s v="2020"/>
    <x v="0"/>
    <s v="22"/>
    <x v="2"/>
    <s v="000009123"/>
    <s v="000009123"/>
    <s v="4174050501          "/>
    <s v="RECICLAJE (IVA)               "/>
    <s v="  900442201"/>
    <s v="RECUPERAR S.A.S."/>
    <s v="80999008            "/>
    <x v="4"/>
    <m/>
    <m/>
    <m/>
    <s v="000981"/>
    <s v="REC ENE 16-17               "/>
    <s v="01/22/2020"/>
    <n v="0"/>
    <n v="35687"/>
    <n v="35687"/>
    <x v="1"/>
    <s v="Ingreso"/>
  </r>
  <r>
    <s v="2020"/>
    <x v="0"/>
    <s v="28"/>
    <x v="2"/>
    <s v="000009137"/>
    <s v="000009137"/>
    <s v="4174050501          "/>
    <s v="RECICLAJE (IVA)               "/>
    <s v="  900442201"/>
    <s v="RECUPERAR S.A.S."/>
    <s v="80999002            "/>
    <x v="1"/>
    <m/>
    <m/>
    <m/>
    <s v="001153"/>
    <s v="REC ENE 20                  "/>
    <s v="01/28/2020"/>
    <n v="0"/>
    <n v="277659"/>
    <n v="277659"/>
    <x v="1"/>
    <s v="Ingreso"/>
  </r>
  <r>
    <s v="2020"/>
    <x v="0"/>
    <s v="28"/>
    <x v="2"/>
    <s v="000009137"/>
    <s v="000009137"/>
    <s v="4174050501          "/>
    <s v="RECICLAJE (IVA)               "/>
    <s v="  900442201"/>
    <s v="RECUPERAR S.A.S."/>
    <s v="80999003            "/>
    <x v="0"/>
    <m/>
    <m/>
    <m/>
    <s v="001154"/>
    <s v="REC ENE 20                  "/>
    <s v="01/28/2020"/>
    <n v="0"/>
    <n v="4256563"/>
    <n v="4256563"/>
    <x v="1"/>
    <s v="Ingreso"/>
  </r>
  <r>
    <s v="2020"/>
    <x v="0"/>
    <s v="28"/>
    <x v="2"/>
    <s v="000009137"/>
    <s v="000009137"/>
    <s v="4174050501          "/>
    <s v="RECICLAJE (IVA)               "/>
    <s v="  900442201"/>
    <s v="RECUPERAR S.A.S."/>
    <s v="80999005            "/>
    <x v="2"/>
    <m/>
    <m/>
    <m/>
    <s v="001155"/>
    <s v="REC ENE 20                  "/>
    <s v="01/28/2020"/>
    <n v="0"/>
    <n v="190730"/>
    <n v="190730"/>
    <x v="1"/>
    <s v="Ingreso"/>
  </r>
  <r>
    <s v="2020"/>
    <x v="0"/>
    <s v="28"/>
    <x v="2"/>
    <s v="000009138"/>
    <s v="000009138"/>
    <s v="4174050501          "/>
    <s v="RECICLAJE (IVA)               "/>
    <s v="  900442201"/>
    <s v="RECUPERAR S.A.S."/>
    <s v="80999002            "/>
    <x v="1"/>
    <m/>
    <m/>
    <m/>
    <s v="001167"/>
    <s v="REC ENE 21 AL 23            "/>
    <s v="01/28/2020"/>
    <n v="0"/>
    <n v="1005442"/>
    <n v="1005442"/>
    <x v="1"/>
    <s v="Ingreso"/>
  </r>
  <r>
    <s v="2020"/>
    <x v="0"/>
    <s v="28"/>
    <x v="2"/>
    <s v="000009138"/>
    <s v="000009138"/>
    <s v="4174050501          "/>
    <s v="RECICLAJE (IVA)               "/>
    <s v="  900442201"/>
    <s v="RECUPERAR S.A.S."/>
    <s v="80999005            "/>
    <x v="2"/>
    <m/>
    <m/>
    <m/>
    <s v="001168"/>
    <s v="REC ENE 21 AL 23            "/>
    <s v="01/28/2020"/>
    <n v="0"/>
    <n v="152074"/>
    <n v="152074"/>
    <x v="1"/>
    <s v="Ingreso"/>
  </r>
  <r>
    <s v="2020"/>
    <x v="0"/>
    <s v="28"/>
    <x v="2"/>
    <s v="000009139"/>
    <s v="000009139"/>
    <s v="4174050501          "/>
    <s v="RECICLAJE (IVA)               "/>
    <s v="  900442201"/>
    <s v="RECUPERAR S.A.S."/>
    <s v="80999002            "/>
    <x v="1"/>
    <m/>
    <m/>
    <m/>
    <s v="001176"/>
    <s v="REC ENE 24-25               "/>
    <s v="01/28/2020"/>
    <n v="0"/>
    <n v="551275"/>
    <n v="551275"/>
    <x v="1"/>
    <s v="Ingreso"/>
  </r>
  <r>
    <s v="2020"/>
    <x v="0"/>
    <s v="28"/>
    <x v="2"/>
    <s v="000009139"/>
    <s v="000009139"/>
    <s v="4174050501          "/>
    <s v="RECICLAJE (IVA)               "/>
    <s v="  900442201"/>
    <s v="RECUPERAR S.A.S."/>
    <s v="80999003            "/>
    <x v="0"/>
    <m/>
    <m/>
    <m/>
    <s v="001177"/>
    <s v="REC ENE 24-25               "/>
    <s v="01/28/2020"/>
    <n v="0"/>
    <n v="2107226"/>
    <n v="2107226"/>
    <x v="1"/>
    <s v="Ingreso"/>
  </r>
  <r>
    <s v="2020"/>
    <x v="0"/>
    <s v="28"/>
    <x v="2"/>
    <s v="000009139"/>
    <s v="000009139"/>
    <s v="4174050501          "/>
    <s v="RECICLAJE (IVA)               "/>
    <s v="  900442201"/>
    <s v="RECUPERAR S.A.S."/>
    <s v="80999005            "/>
    <x v="2"/>
    <m/>
    <m/>
    <m/>
    <s v="001178"/>
    <s v="REC ENE 24-25               "/>
    <s v="01/28/2020"/>
    <n v="0"/>
    <n v="3770064"/>
    <n v="3770064"/>
    <x v="1"/>
    <s v="Ingreso"/>
  </r>
  <r>
    <s v="2020"/>
    <x v="0"/>
    <s v="28"/>
    <x v="2"/>
    <s v="000009139"/>
    <s v="000009139"/>
    <s v="4174050501          "/>
    <s v="RECICLAJE (IVA)               "/>
    <s v="  900442201"/>
    <s v="RECUPERAR S.A.S."/>
    <s v="80999008            "/>
    <x v="4"/>
    <m/>
    <m/>
    <m/>
    <s v="001179"/>
    <s v="REC ENE 24-25               "/>
    <s v="01/28/2020"/>
    <n v="0"/>
    <n v="115679"/>
    <n v="115679"/>
    <x v="1"/>
    <s v="Ingreso"/>
  </r>
  <r>
    <s v="2020"/>
    <x v="0"/>
    <s v="30"/>
    <x v="2"/>
    <s v="000009159"/>
    <s v="000009159"/>
    <s v="4174050501          "/>
    <s v="RECICLAJE (IVA)               "/>
    <s v="  900442201"/>
    <s v="RECUPERAR S.A.S."/>
    <s v="80999002            "/>
    <x v="1"/>
    <m/>
    <m/>
    <m/>
    <s v="001963"/>
    <s v="REC ENE 14-15               "/>
    <s v="01/30/2020"/>
    <n v="0"/>
    <n v="15423"/>
    <n v="15423"/>
    <x v="1"/>
    <s v="Ingreso"/>
  </r>
  <r>
    <s v="2020"/>
    <x v="0"/>
    <s v="15"/>
    <x v="2"/>
    <s v="000009095"/>
    <s v="000009095"/>
    <s v="4174050501          "/>
    <s v="RECICLAJE (IVA)               "/>
    <s v="  900442201"/>
    <s v="RECUPERAR S.A.S."/>
    <s v="80999008            "/>
    <x v="4"/>
    <m/>
    <m/>
    <m/>
    <s v="002130"/>
    <s v="REC ENERO 7                 "/>
    <s v="01/15/2020"/>
    <n v="0"/>
    <n v="88591"/>
    <n v="88591"/>
    <x v="1"/>
    <s v="Ingreso"/>
  </r>
  <r>
    <s v="2020"/>
    <x v="0"/>
    <s v="31"/>
    <x v="2"/>
    <s v="000009164"/>
    <s v="000009164"/>
    <s v="4174050501          "/>
    <s v="RECICLAJE (IVA)               "/>
    <s v="  900442201"/>
    <s v="RECUPERAR S.A.S."/>
    <s v="80999002            "/>
    <x v="1"/>
    <m/>
    <m/>
    <m/>
    <s v="002177"/>
    <s v="REC ENE 27                  "/>
    <s v="01/31/2020"/>
    <n v="0"/>
    <n v="314156"/>
    <n v="314156"/>
    <x v="1"/>
    <s v="Ingreso"/>
  </r>
  <r>
    <s v="2020"/>
    <x v="0"/>
    <s v="31"/>
    <x v="2"/>
    <s v="000009164"/>
    <s v="000009164"/>
    <s v="4174050501          "/>
    <s v="RECICLAJE (IVA)               "/>
    <s v="  900442201"/>
    <s v="RECUPERAR S.A.S."/>
    <s v="80999003            "/>
    <x v="0"/>
    <m/>
    <m/>
    <m/>
    <s v="002178"/>
    <s v="REC ENE 27                  "/>
    <s v="01/31/2020"/>
    <n v="0"/>
    <n v="1345578"/>
    <n v="1345578"/>
    <x v="1"/>
    <s v="Ingreso"/>
  </r>
  <r>
    <s v="2020"/>
    <x v="0"/>
    <s v="31"/>
    <x v="2"/>
    <s v="000009164"/>
    <s v="000009164"/>
    <s v="4174050501          "/>
    <s v="RECICLAJE (IVA)               "/>
    <s v="  900442201"/>
    <s v="RECUPERAR S.A.S."/>
    <s v="80999005            "/>
    <x v="2"/>
    <m/>
    <m/>
    <m/>
    <s v="002179"/>
    <s v="REC ENE 27                  "/>
    <s v="01/31/2020"/>
    <n v="0"/>
    <n v="218990"/>
    <n v="218990"/>
    <x v="1"/>
    <s v="Ingreso"/>
  </r>
  <r>
    <s v="2020"/>
    <x v="0"/>
    <s v="31"/>
    <x v="2"/>
    <s v="000009164"/>
    <s v="000009164"/>
    <s v="4174050501          "/>
    <s v="RECICLAJE (IVA)               "/>
    <s v="  900442201"/>
    <s v="RECUPERAR S.A.S."/>
    <s v="80999006            "/>
    <x v="5"/>
    <m/>
    <m/>
    <m/>
    <s v="002180"/>
    <s v="REC ENE 27                  "/>
    <s v="01/31/2020"/>
    <n v="0"/>
    <n v="303262"/>
    <n v="303262"/>
    <x v="1"/>
    <s v="Ingreso"/>
  </r>
  <r>
    <s v="2020"/>
    <x v="0"/>
    <s v="31"/>
    <x v="2"/>
    <s v="000009165"/>
    <s v="000009165"/>
    <s v="4174050501          "/>
    <s v="RECICLAJE (IVA)               "/>
    <s v="  900442201"/>
    <s v="RECUPERAR S.A.S."/>
    <s v="80999002            "/>
    <x v="1"/>
    <m/>
    <m/>
    <m/>
    <s v="002192"/>
    <s v="REC ENE 28-29               "/>
    <s v="01/31/2020"/>
    <n v="0"/>
    <n v="469032"/>
    <n v="469032"/>
    <x v="1"/>
    <s v="Ingreso"/>
  </r>
  <r>
    <s v="2020"/>
    <x v="0"/>
    <s v="31"/>
    <x v="2"/>
    <s v="000009165"/>
    <s v="000009165"/>
    <s v="4174050501          "/>
    <s v="RECICLAJE (IVA)               "/>
    <s v="  900442201"/>
    <s v="RECUPERAR S.A.S."/>
    <s v="80999005            "/>
    <x v="2"/>
    <m/>
    <m/>
    <m/>
    <s v="002193"/>
    <s v="REC ENE 28-29               "/>
    <s v="01/31/2020"/>
    <n v="0"/>
    <n v="222648"/>
    <n v="222648"/>
    <x v="1"/>
    <s v="Ingreso"/>
  </r>
  <r>
    <s v="2020"/>
    <x v="0"/>
    <s v="31"/>
    <x v="2"/>
    <s v="000009165"/>
    <s v="000009165"/>
    <s v="4174050501          "/>
    <s v="RECICLAJE (IVA)               "/>
    <s v="  900442201"/>
    <s v="RECUPERAR S.A.S."/>
    <s v="80999008            "/>
    <x v="4"/>
    <m/>
    <m/>
    <m/>
    <s v="002194"/>
    <s v="REC ENE 28-29               "/>
    <s v="01/31/2020"/>
    <n v="0"/>
    <n v="104012"/>
    <n v="104012"/>
    <x v="1"/>
    <s v="Ingreso"/>
  </r>
  <r>
    <s v="2020"/>
    <x v="0"/>
    <s v="16"/>
    <x v="2"/>
    <s v="000009112"/>
    <s v="000009112"/>
    <s v="4174050501          "/>
    <s v="RECICLAJE (IVA)               "/>
    <s v="  900559304"/>
    <s v="INVERSIONES Y COMERCIALIZADORA"/>
    <s v="80999002            "/>
    <x v="1"/>
    <m/>
    <m/>
    <m/>
    <s v="000642"/>
    <s v="VTA DE PLASTICO             "/>
    <s v="01/16/2020"/>
    <n v="0"/>
    <n v="1777040"/>
    <n v="1777040"/>
    <x v="1"/>
    <s v="Ingreso"/>
  </r>
  <r>
    <s v="2020"/>
    <x v="0"/>
    <s v="21"/>
    <x v="2"/>
    <s v="000009122"/>
    <s v="000009122"/>
    <s v="4174050501          "/>
    <s v="RECICLAJE (IVA)               "/>
    <s v="  900559304"/>
    <s v="INVERSIONES Y COMERCIALIZADORA"/>
    <s v="80999002            "/>
    <x v="1"/>
    <m/>
    <m/>
    <m/>
    <s v="000954"/>
    <s v="VTA DE PLASTICO             "/>
    <s v="01/21/2020"/>
    <n v="0"/>
    <n v="639230"/>
    <n v="639230"/>
    <x v="1"/>
    <s v="Ingreso"/>
  </r>
  <r>
    <s v="2020"/>
    <x v="0"/>
    <s v="22"/>
    <x v="2"/>
    <s v="000009130"/>
    <s v="000009130"/>
    <s v="4174050501          "/>
    <s v="RECICLAJE (IVA)               "/>
    <s v="  900559304"/>
    <s v="INVERSIONES Y COMERCIALIZADORA"/>
    <s v="80999002            "/>
    <x v="1"/>
    <m/>
    <m/>
    <m/>
    <s v="001018"/>
    <s v="VTA PLASTICO                "/>
    <s v="01/22/2020"/>
    <n v="0"/>
    <n v="2677200"/>
    <n v="2677200"/>
    <x v="1"/>
    <s v="Ingreso"/>
  </r>
  <r>
    <s v="2020"/>
    <x v="0"/>
    <s v="30"/>
    <x v="2"/>
    <s v="000009152"/>
    <s v="000009152"/>
    <s v="4174050501          "/>
    <s v="RECICLAJE (IVA)               "/>
    <s v="  900559304"/>
    <s v="INVERSIONES Y COMERCIALIZADORA"/>
    <s v="80999002            "/>
    <x v="1"/>
    <m/>
    <m/>
    <m/>
    <s v="001922"/>
    <s v="VTA DE PLASTICO             "/>
    <s v="01/30/2020"/>
    <n v="0"/>
    <n v="1302710"/>
    <n v="1302710"/>
    <x v="1"/>
    <s v="Ingreso"/>
  </r>
  <r>
    <s v="2020"/>
    <x v="0"/>
    <s v="30"/>
    <x v="2"/>
    <s v="000009152"/>
    <s v="000009152"/>
    <s v="4174050501          "/>
    <s v="RECICLAJE (IVA)               "/>
    <s v="  900559304"/>
    <s v="INVERSIONES Y COMERCIALIZADORA"/>
    <s v="80999002            "/>
    <x v="1"/>
    <m/>
    <m/>
    <m/>
    <s v="001923"/>
    <s v="VTA DE PLASTICO             "/>
    <s v="01/30/2020"/>
    <n v="0"/>
    <n v="675120"/>
    <n v="675120"/>
    <x v="1"/>
    <s v="Ingreso"/>
  </r>
  <r>
    <s v="2020"/>
    <x v="0"/>
    <s v="16"/>
    <x v="2"/>
    <s v="000009107"/>
    <s v="000009107"/>
    <s v="4174050501          "/>
    <s v="RECICLAJE (IVA)               "/>
    <s v="  900823594"/>
    <s v="INDUSTRIA PROCESADORA DE PLAST"/>
    <s v="80999008            "/>
    <x v="4"/>
    <m/>
    <m/>
    <m/>
    <s v="000617"/>
    <s v="VTA DE PLASTICO             "/>
    <s v="01/16/2020"/>
    <n v="0"/>
    <n v="4420600"/>
    <n v="4420600"/>
    <x v="1"/>
    <s v="Ingreso"/>
  </r>
  <r>
    <s v="2020"/>
    <x v="0"/>
    <s v="22"/>
    <x v="2"/>
    <s v="000009132"/>
    <s v="000009132"/>
    <s v="4174050501          "/>
    <s v="RECICLAJE (IVA)               "/>
    <s v="  900823594"/>
    <s v="INDUSTRIA PROCESADORA DE PLAST"/>
    <s v="80999008            "/>
    <x v="4"/>
    <m/>
    <m/>
    <m/>
    <s v="001025"/>
    <s v="VTA DE PLASTICO             "/>
    <s v="01/22/2020"/>
    <n v="0"/>
    <n v="2101280"/>
    <n v="2101280"/>
    <x v="1"/>
    <s v="Ingreso"/>
  </r>
  <r>
    <s v="2020"/>
    <x v="0"/>
    <s v="30"/>
    <x v="2"/>
    <s v="000009154"/>
    <s v="000009154"/>
    <s v="4174050501          "/>
    <s v="RECICLAJE (IVA)               "/>
    <s v="  900823594"/>
    <s v="INDUSTRIA PROCESADORA DE PLAST"/>
    <s v="80999008            "/>
    <x v="4"/>
    <m/>
    <m/>
    <m/>
    <s v="001940"/>
    <s v="VTA DE PLASTICO             "/>
    <s v="01/30/2020"/>
    <n v="0"/>
    <n v="759920"/>
    <n v="759920"/>
    <x v="1"/>
    <s v="Ingreso"/>
  </r>
  <r>
    <s v="2020"/>
    <x v="0"/>
    <s v="30"/>
    <x v="2"/>
    <s v="000009154"/>
    <s v="000009154"/>
    <s v="4174050501          "/>
    <s v="RECICLAJE (IVA)               "/>
    <s v="  900823594"/>
    <s v="INDUSTRIA PROCESADORA DE PLAST"/>
    <s v="80999008            "/>
    <x v="4"/>
    <m/>
    <m/>
    <m/>
    <s v="001941"/>
    <s v="VTA DE PLASTICO             "/>
    <s v="01/30/2020"/>
    <n v="0"/>
    <n v="779240"/>
    <n v="779240"/>
    <x v="1"/>
    <s v="Ingreso"/>
  </r>
  <r>
    <s v="2020"/>
    <x v="0"/>
    <s v="30"/>
    <x v="2"/>
    <s v="000009154"/>
    <s v="000009154"/>
    <s v="4174050501          "/>
    <s v="RECICLAJE (IVA)               "/>
    <s v="  900823594"/>
    <s v="INDUSTRIA PROCESADORA DE PLAST"/>
    <s v="80999008            "/>
    <x v="4"/>
    <m/>
    <m/>
    <m/>
    <s v="001942"/>
    <s v="VTA DE PLASTICO             "/>
    <s v="01/30/2020"/>
    <n v="0"/>
    <n v="771880"/>
    <n v="771880"/>
    <x v="1"/>
    <s v="Ingreso"/>
  </r>
  <r>
    <s v="2020"/>
    <x v="0"/>
    <s v="30"/>
    <x v="2"/>
    <s v="000009154"/>
    <s v="000009154"/>
    <s v="4174050501          "/>
    <s v="RECICLAJE (IVA)               "/>
    <s v="  900823594"/>
    <s v="INDUSTRIA PROCESADORA DE PLAST"/>
    <s v="80999008            "/>
    <x v="4"/>
    <m/>
    <m/>
    <m/>
    <s v="001943"/>
    <s v="VTA DE PLASTICO             "/>
    <s v="01/30/2020"/>
    <n v="0"/>
    <n v="728640"/>
    <n v="728640"/>
    <x v="1"/>
    <s v="Ingreso"/>
  </r>
  <r>
    <s v="2020"/>
    <x v="0"/>
    <s v="30"/>
    <x v="2"/>
    <s v="000009154"/>
    <s v="000009154"/>
    <s v="4174050501          "/>
    <s v="RECICLAJE (IVA)               "/>
    <s v="  900823594"/>
    <s v="INDUSTRIA PROCESADORA DE PLAST"/>
    <s v="80999008            "/>
    <x v="4"/>
    <m/>
    <m/>
    <m/>
    <s v="001944"/>
    <s v="VTA DE PLASTICO             "/>
    <s v="01/30/2020"/>
    <n v="0"/>
    <n v="742440"/>
    <n v="742440"/>
    <x v="1"/>
    <s v="Ingreso"/>
  </r>
  <r>
    <s v="2020"/>
    <x v="0"/>
    <s v="16"/>
    <x v="2"/>
    <s v="000009109"/>
    <s v="000009109"/>
    <s v="4174050501          "/>
    <s v="RECICLAJE (IVA)               "/>
    <s v="  901168657"/>
    <s v="PLASTICOS DURAN &amp; MARULANDA S."/>
    <s v="80999002            "/>
    <x v="1"/>
    <m/>
    <m/>
    <m/>
    <s v="000625"/>
    <s v="VTA DE ZUNCHO               "/>
    <s v="01/16/2020"/>
    <n v="0"/>
    <n v="15000"/>
    <n v="15000"/>
    <x v="1"/>
    <s v="Ingreso"/>
  </r>
  <r>
    <s v="2020"/>
    <x v="0"/>
    <s v="22"/>
    <x v="2"/>
    <s v="000009133"/>
    <s v="000009133"/>
    <s v="4174050501          "/>
    <s v="RECICLAJE (IVA)               "/>
    <s v="  901168657"/>
    <s v="PLASTICOS DURAN &amp; MARULANDA S."/>
    <s v="80999002            "/>
    <x v="1"/>
    <m/>
    <m/>
    <m/>
    <s v="001028"/>
    <s v="VTA DE ZUNCHO               "/>
    <s v="01/22/2020"/>
    <n v="0"/>
    <n v="21250"/>
    <n v="21250"/>
    <x v="1"/>
    <s v="Ingreso"/>
  </r>
  <r>
    <s v="2020"/>
    <x v="0"/>
    <s v="30"/>
    <x v="2"/>
    <s v="000009150"/>
    <s v="000009150"/>
    <s v="4174050501          "/>
    <s v="RECICLAJE (IVA)               "/>
    <s v="  901168657"/>
    <s v="PLASTICOS DURAN &amp; MARULANDA S."/>
    <s v="80999002            "/>
    <x v="1"/>
    <m/>
    <m/>
    <m/>
    <s v="001913"/>
    <s v="VTA DE ZUNCHO               "/>
    <s v="01/30/2020"/>
    <n v="0"/>
    <n v="13250"/>
    <n v="13250"/>
    <x v="1"/>
    <s v="Ingreso"/>
  </r>
  <r>
    <s v="2020"/>
    <x v="0"/>
    <s v="30"/>
    <x v="2"/>
    <s v="000009150"/>
    <s v="000009150"/>
    <s v="4174050501          "/>
    <s v="RECICLAJE (IVA)               "/>
    <s v="  901168657"/>
    <s v="PLASTICOS DURAN &amp; MARULANDA S."/>
    <s v="80999002            "/>
    <x v="1"/>
    <m/>
    <m/>
    <m/>
    <s v="001914"/>
    <s v="VTA DE PITA                 "/>
    <s v="01/30/2020"/>
    <n v="0"/>
    <n v="24000"/>
    <n v="24000"/>
    <x v="1"/>
    <s v="Ingreso"/>
  </r>
  <r>
    <s v="2020"/>
    <x v="0"/>
    <s v="30"/>
    <x v="2"/>
    <s v="000009150"/>
    <s v="000009150"/>
    <s v="4174050501          "/>
    <s v="RECICLAJE (IVA)               "/>
    <s v="  901168657"/>
    <s v="PLASTICOS DURAN &amp; MARULANDA S."/>
    <s v="80999002            "/>
    <x v="1"/>
    <m/>
    <m/>
    <m/>
    <s v="001915"/>
    <s v="VTA DE ACETATO              "/>
    <s v="01/30/2020"/>
    <n v="0"/>
    <n v="33250"/>
    <n v="33250"/>
    <x v="1"/>
    <s v="Ingreso"/>
  </r>
  <r>
    <s v="2020"/>
    <x v="0"/>
    <s v="16"/>
    <x v="2"/>
    <s v="000009114"/>
    <s v="000009114"/>
    <s v="4174050504          "/>
    <s v="CARTON Y PAPEL NO GRAV.       "/>
    <s v="   71670551"/>
    <s v="VILLEGAS CALLE JOHN JAIRO"/>
    <s v="80999002            "/>
    <x v="1"/>
    <m/>
    <m/>
    <m/>
    <s v="000649"/>
    <s v="REC DIC 31 A ENE 5          "/>
    <s v="01/16/2020"/>
    <n v="0"/>
    <n v="16050"/>
    <n v="16050"/>
    <x v="1"/>
    <s v="Ingreso"/>
  </r>
  <r>
    <s v="2020"/>
    <x v="0"/>
    <s v="22"/>
    <x v="2"/>
    <s v="000009125"/>
    <s v="000009125"/>
    <s v="4174050504          "/>
    <s v="CARTON Y PAPEL NO GRAV.       "/>
    <s v="   71670551"/>
    <s v="VILLEGAS CALLE JOHN JAIRO"/>
    <s v="80999002            "/>
    <x v="1"/>
    <m/>
    <m/>
    <m/>
    <s v="000997"/>
    <s v="REC ENE 13-19               "/>
    <s v="01/22/2020"/>
    <n v="0"/>
    <n v="25500"/>
    <n v="25500"/>
    <x v="1"/>
    <s v="Ingreso"/>
  </r>
  <r>
    <s v="2020"/>
    <x v="0"/>
    <s v="16"/>
    <x v="2"/>
    <s v="000009115"/>
    <s v="000009115"/>
    <s v="4174050504          "/>
    <s v="CARTON Y PAPEL NO GRAV.       "/>
    <s v="  800013252"/>
    <s v="CTA DE RECICLAJE Y SERVICIOS C"/>
    <s v="80999004            "/>
    <x v="3"/>
    <m/>
    <m/>
    <m/>
    <s v="000654"/>
    <s v="REC ENE 2-11                "/>
    <s v="01/16/2020"/>
    <n v="0"/>
    <n v="331740"/>
    <n v="331740"/>
    <x v="1"/>
    <s v="Ingreso"/>
  </r>
  <r>
    <s v="2020"/>
    <x v="0"/>
    <s v="22"/>
    <x v="2"/>
    <s v="000009124"/>
    <s v="000009124"/>
    <s v="4174050504          "/>
    <s v="CARTON Y PAPEL NO GRAV.       "/>
    <s v="  800013252"/>
    <s v="CTA DE RECICLAJE Y SERVICIOS C"/>
    <s v="80999004            "/>
    <x v="3"/>
    <m/>
    <m/>
    <m/>
    <s v="000992"/>
    <s v="REC ENE 12-18               "/>
    <s v="01/22/2020"/>
    <n v="0"/>
    <n v="211950"/>
    <n v="211950"/>
    <x v="1"/>
    <s v="Ingreso"/>
  </r>
  <r>
    <s v="2020"/>
    <x v="0"/>
    <s v="16"/>
    <x v="2"/>
    <s v="000009113"/>
    <s v="000009113"/>
    <s v="4174050504          "/>
    <s v="CARTON Y PAPEL NO GRAV.       "/>
    <s v="  890319797"/>
    <s v="COMPAÑIA COLOMBIANA RECICLADOR"/>
    <s v="80999006            "/>
    <x v="5"/>
    <m/>
    <m/>
    <m/>
    <s v="000644"/>
    <s v="REC ENE 1-11                "/>
    <s v="01/16/2020"/>
    <n v="0"/>
    <n v="5018100"/>
    <n v="5018100"/>
    <x v="1"/>
    <s v="Ingreso"/>
  </r>
  <r>
    <s v="2020"/>
    <x v="0"/>
    <s v="16"/>
    <x v="2"/>
    <s v="000009113"/>
    <s v="000009113"/>
    <s v="4174050504          "/>
    <s v="CARTON Y PAPEL NO GRAV.       "/>
    <s v="  890319797"/>
    <s v="COMPAÑIA COLOMBIANA RECICLADOR"/>
    <s v="80999008            "/>
    <x v="4"/>
    <m/>
    <m/>
    <m/>
    <s v="000645"/>
    <s v="REC ENE 1-11                "/>
    <s v="01/16/2020"/>
    <n v="0"/>
    <n v="248976"/>
    <n v="248976"/>
    <x v="1"/>
    <s v="Ingreso"/>
  </r>
  <r>
    <s v="2020"/>
    <x v="0"/>
    <s v="16"/>
    <x v="2"/>
    <s v="000009116"/>
    <s v="000009116"/>
    <s v="4174050504          "/>
    <s v="CARTON Y PAPEL NO GRAV.       "/>
    <s v="  890319797"/>
    <s v="COMPAÑIA COLOMBIANA RECICLADOR"/>
    <s v="80999003            "/>
    <x v="0"/>
    <m/>
    <m/>
    <m/>
    <s v="000660"/>
    <s v="REC ENE 1-14                "/>
    <s v="01/16/2020"/>
    <n v="0"/>
    <n v="4626420"/>
    <n v="4626420"/>
    <x v="1"/>
    <s v="Ingreso"/>
  </r>
  <r>
    <s v="2020"/>
    <x v="0"/>
    <s v="16"/>
    <x v="2"/>
    <s v="000009116"/>
    <s v="000009116"/>
    <s v="4174050504          "/>
    <s v="CARTON Y PAPEL NO GRAV.       "/>
    <s v="  890319797"/>
    <s v="COMPAÑIA COLOMBIANA RECICLADOR"/>
    <s v="80999004            "/>
    <x v="3"/>
    <m/>
    <m/>
    <m/>
    <s v="000661"/>
    <s v="REC ENE 1-14                "/>
    <s v="01/16/2020"/>
    <n v="0"/>
    <n v="18139140"/>
    <n v="18139140"/>
    <x v="1"/>
    <s v="Ingreso"/>
  </r>
  <r>
    <s v="2020"/>
    <x v="0"/>
    <s v="30"/>
    <x v="2"/>
    <s v="000009144"/>
    <s v="000009144"/>
    <s v="4174050504          "/>
    <s v="CARTON Y PAPEL NO GRAV.       "/>
    <s v="  890319797"/>
    <s v="COMPAÑIA COLOMBIANA RECICLADOR"/>
    <s v="80999003            "/>
    <x v="0"/>
    <m/>
    <m/>
    <m/>
    <s v="001847"/>
    <s v="REC BOGOTA ENERO            "/>
    <s v="01/30/2020"/>
    <n v="0"/>
    <n v="1005"/>
    <n v="1005"/>
    <x v="1"/>
    <s v="Ingreso"/>
  </r>
  <r>
    <s v="2020"/>
    <x v="0"/>
    <s v="30"/>
    <x v="2"/>
    <s v="000009144"/>
    <s v="000009144"/>
    <s v="4174050504          "/>
    <s v="CARTON Y PAPEL NO GRAV.       "/>
    <s v="  890319797"/>
    <s v="COMPAÑIA COLOMBIANA RECICLADOR"/>
    <s v="80999003            "/>
    <x v="0"/>
    <m/>
    <m/>
    <m/>
    <s v="001849"/>
    <s v="REC BOGOTA ENERO            "/>
    <s v="01/30/2020"/>
    <n v="0"/>
    <n v="391900"/>
    <n v="391900"/>
    <x v="1"/>
    <s v="Ingreso"/>
  </r>
  <r>
    <s v="2020"/>
    <x v="0"/>
    <s v="30"/>
    <x v="2"/>
    <s v="000009144"/>
    <s v="000009144"/>
    <s v="4174050504          "/>
    <s v="CARTON Y PAPEL NO GRAV.       "/>
    <s v="  890319797"/>
    <s v="COMPAÑIA COLOMBIANA RECICLADOR"/>
    <s v="80999003            "/>
    <x v="0"/>
    <m/>
    <m/>
    <m/>
    <s v="001850"/>
    <s v="REC BOGOTA ENERO            "/>
    <s v="01/30/2020"/>
    <n v="0"/>
    <n v="3561108"/>
    <n v="3561108"/>
    <x v="1"/>
    <s v="Ingreso"/>
  </r>
  <r>
    <s v="2020"/>
    <x v="0"/>
    <s v="30"/>
    <x v="2"/>
    <s v="000009144"/>
    <s v="000009144"/>
    <s v="4174050504          "/>
    <s v="CARTON Y PAPEL NO GRAV.       "/>
    <s v="  890319797"/>
    <s v="COMPAÑIA COLOMBIANA RECICLADOR"/>
    <s v="80999003            "/>
    <x v="0"/>
    <m/>
    <m/>
    <m/>
    <s v="001851"/>
    <s v="REC BOGOTA ENERO            "/>
    <s v="01/30/2020"/>
    <n v="0"/>
    <n v="228390"/>
    <n v="228390"/>
    <x v="1"/>
    <s v="Ingreso"/>
  </r>
  <r>
    <s v="2020"/>
    <x v="0"/>
    <s v="30"/>
    <x v="2"/>
    <s v="000009144"/>
    <s v="000009144"/>
    <s v="4174050504          "/>
    <s v="CARTON Y PAPEL NO GRAV.       "/>
    <s v="  890319797"/>
    <s v="COMPAÑIA COLOMBIANA RECICLADOR"/>
    <s v="80999003            "/>
    <x v="0"/>
    <m/>
    <m/>
    <m/>
    <s v="001854"/>
    <s v="REC BOGOTA ENERO            "/>
    <s v="01/30/2020"/>
    <n v="0"/>
    <n v="12403"/>
    <n v="12403"/>
    <x v="1"/>
    <s v="Ingreso"/>
  </r>
  <r>
    <s v="2020"/>
    <x v="0"/>
    <s v="30"/>
    <x v="2"/>
    <s v="000009144"/>
    <s v="000009144"/>
    <s v="4174050504          "/>
    <s v="CARTON Y PAPEL NO GRAV.       "/>
    <s v="  890319797"/>
    <s v="COMPAÑIA COLOMBIANA RECICLADOR"/>
    <s v="80999003            "/>
    <x v="0"/>
    <m/>
    <m/>
    <m/>
    <s v="001855"/>
    <s v="REC BOGOTA ENERO            "/>
    <s v="01/30/2020"/>
    <n v="0"/>
    <n v="2250"/>
    <n v="2250"/>
    <x v="1"/>
    <s v="Ingreso"/>
  </r>
  <r>
    <s v="2020"/>
    <x v="0"/>
    <s v="30"/>
    <x v="2"/>
    <s v="000009144"/>
    <s v="000009144"/>
    <s v="4174050504          "/>
    <s v="CARTON Y PAPEL NO GRAV.       "/>
    <s v="  890319797"/>
    <s v="COMPAÑIA COLOMBIANA RECICLADOR"/>
    <s v="80999003            "/>
    <x v="0"/>
    <m/>
    <m/>
    <m/>
    <s v="001858"/>
    <s v="REC BOGOTA ENERO            "/>
    <s v="01/30/2020"/>
    <n v="0"/>
    <n v="3381"/>
    <n v="3381"/>
    <x v="1"/>
    <s v="Ingreso"/>
  </r>
  <r>
    <s v="2020"/>
    <x v="0"/>
    <s v="30"/>
    <x v="2"/>
    <s v="000009144"/>
    <s v="000009144"/>
    <s v="4174050504          "/>
    <s v="CARTON Y PAPEL NO GRAV.       "/>
    <s v="  890319797"/>
    <s v="COMPAÑIA COLOMBIANA RECICLADOR"/>
    <s v="80999003            "/>
    <x v="0"/>
    <m/>
    <m/>
    <m/>
    <s v="001859"/>
    <s v="REC BOGOTA ENERO            "/>
    <s v="01/30/2020"/>
    <n v="0"/>
    <n v="840"/>
    <n v="840"/>
    <x v="1"/>
    <s v="Ingreso"/>
  </r>
  <r>
    <s v="2020"/>
    <x v="0"/>
    <s v="30"/>
    <x v="2"/>
    <s v="000009144"/>
    <s v="000009144"/>
    <s v="4174050504          "/>
    <s v="CARTON Y PAPEL NO GRAV.       "/>
    <s v="  890319797"/>
    <s v="COMPAÑIA COLOMBIANA RECICLADOR"/>
    <s v="80999004            "/>
    <x v="3"/>
    <m/>
    <m/>
    <m/>
    <s v="001862"/>
    <s v="REC BMANGA ENERO            "/>
    <s v="01/30/2020"/>
    <n v="0"/>
    <n v="10068880"/>
    <n v="10068880"/>
    <x v="1"/>
    <s v="Ingreso"/>
  </r>
  <r>
    <s v="2020"/>
    <x v="0"/>
    <s v="30"/>
    <x v="2"/>
    <s v="000009144"/>
    <s v="000009144"/>
    <s v="4174050504          "/>
    <s v="CARTON Y PAPEL NO GRAV.       "/>
    <s v="  890319797"/>
    <s v="COMPAÑIA COLOMBIANA RECICLADOR"/>
    <s v="80999004            "/>
    <x v="3"/>
    <m/>
    <m/>
    <m/>
    <s v="001863"/>
    <s v="REC BMANGA ENERO            "/>
    <s v="01/30/2020"/>
    <n v="0"/>
    <n v="71145"/>
    <n v="71145"/>
    <x v="1"/>
    <s v="Ingreso"/>
  </r>
  <r>
    <s v="2020"/>
    <x v="0"/>
    <s v="30"/>
    <x v="2"/>
    <s v="000009145"/>
    <s v="000009145"/>
    <s v="4174050504          "/>
    <s v="CARTON Y PAPEL NO GRAV.       "/>
    <s v="  890319797"/>
    <s v="COMPAÑIA COLOMBIANA RECICLADOR"/>
    <s v="80999008            "/>
    <x v="4"/>
    <m/>
    <m/>
    <m/>
    <s v="001867"/>
    <s v="REC YUMBO ENE 12-18         "/>
    <s v="01/30/2020"/>
    <n v="0"/>
    <n v="246272"/>
    <n v="246272"/>
    <x v="1"/>
    <s v="Ingreso"/>
  </r>
  <r>
    <s v="2020"/>
    <x v="0"/>
    <s v="30"/>
    <x v="2"/>
    <s v="000009145"/>
    <s v="000009145"/>
    <s v="4174050504          "/>
    <s v="CARTON Y PAPEL NO GRAV.       "/>
    <s v="  890319797"/>
    <s v="COMPAÑIA COLOMBIANA RECICLADOR"/>
    <s v="80999006            "/>
    <x v="5"/>
    <m/>
    <m/>
    <m/>
    <s v="001868"/>
    <s v="REC PEREIRA ENE 12-18       "/>
    <s v="01/30/2020"/>
    <n v="0"/>
    <n v="383130"/>
    <n v="383130"/>
    <x v="1"/>
    <s v="Ingreso"/>
  </r>
  <r>
    <s v="2020"/>
    <x v="0"/>
    <s v="30"/>
    <x v="2"/>
    <s v="000009145"/>
    <s v="000009145"/>
    <s v="4174050504          "/>
    <s v="CARTON Y PAPEL NO GRAV.       "/>
    <s v="  890319797"/>
    <s v="COMPAÑIA COLOMBIANA RECICLADOR"/>
    <s v="80999008            "/>
    <x v="4"/>
    <m/>
    <m/>
    <m/>
    <s v="001869"/>
    <s v="REC YUMBO ENE 19-27         "/>
    <s v="01/30/2020"/>
    <n v="0"/>
    <n v="711776"/>
    <n v="711776"/>
    <x v="1"/>
    <s v="Ingreso"/>
  </r>
  <r>
    <s v="2020"/>
    <x v="0"/>
    <s v="30"/>
    <x v="2"/>
    <s v="000009146"/>
    <s v="000009146"/>
    <s v="4174050504          "/>
    <s v="CARTON Y PAPEL NO GRAV.       "/>
    <s v="  890319797"/>
    <s v="COMPAÑIA COLOMBIANA RECICLADOR"/>
    <s v="80999005            "/>
    <x v="2"/>
    <m/>
    <m/>
    <m/>
    <s v="001871"/>
    <s v="REC COSTA                   "/>
    <s v="01/30/2020"/>
    <n v="0"/>
    <n v="2020382"/>
    <n v="2020382"/>
    <x v="1"/>
    <s v="Ingreso"/>
  </r>
  <r>
    <s v="2020"/>
    <x v="0"/>
    <s v="30"/>
    <x v="2"/>
    <s v="000009146"/>
    <s v="000009146"/>
    <s v="4174050504          "/>
    <s v="CARTON Y PAPEL NO GRAV.       "/>
    <s v="  890319797"/>
    <s v="COMPAÑIA COLOMBIANA RECICLADOR"/>
    <s v="80999005            "/>
    <x v="2"/>
    <m/>
    <m/>
    <m/>
    <s v="001872"/>
    <s v="REC COSTA                   "/>
    <s v="01/30/2020"/>
    <n v="0"/>
    <n v="8424"/>
    <n v="8424"/>
    <x v="1"/>
    <s v="Ingreso"/>
  </r>
  <r>
    <s v="2020"/>
    <x v="0"/>
    <s v="30"/>
    <x v="2"/>
    <s v="000009146"/>
    <s v="000009146"/>
    <s v="4174050504          "/>
    <s v="CARTON Y PAPEL NO GRAV.       "/>
    <s v="  890319797"/>
    <s v="COMPAÑIA COLOMBIANA RECICLADOR"/>
    <s v="80999005            "/>
    <x v="2"/>
    <m/>
    <m/>
    <m/>
    <s v="001876"/>
    <s v="REC COSTA                   "/>
    <s v="01/30/2020"/>
    <n v="0"/>
    <n v="94384"/>
    <n v="94384"/>
    <x v="1"/>
    <s v="Ingreso"/>
  </r>
  <r>
    <s v="2020"/>
    <x v="0"/>
    <s v="30"/>
    <x v="2"/>
    <s v="000009146"/>
    <s v="000009146"/>
    <s v="4174050504          "/>
    <s v="CARTON Y PAPEL NO GRAV.       "/>
    <s v="  890319797"/>
    <s v="COMPAÑIA COLOMBIANA RECICLADOR"/>
    <s v="80999005            "/>
    <x v="2"/>
    <m/>
    <m/>
    <m/>
    <s v="001877"/>
    <s v="REC COSTA                   "/>
    <s v="01/30/2020"/>
    <n v="0"/>
    <n v="325962"/>
    <n v="325962"/>
    <x v="1"/>
    <s v="Ingreso"/>
  </r>
  <r>
    <s v="2020"/>
    <x v="0"/>
    <s v="30"/>
    <x v="2"/>
    <s v="000009146"/>
    <s v="000009146"/>
    <s v="4174050504          "/>
    <s v="CARTON Y PAPEL NO GRAV.       "/>
    <s v="  890319797"/>
    <s v="COMPAÑIA COLOMBIANA RECICLADOR"/>
    <s v="80999005            "/>
    <x v="2"/>
    <m/>
    <m/>
    <m/>
    <s v="001880"/>
    <s v="REC COSTA                   "/>
    <s v="01/30/2020"/>
    <n v="0"/>
    <n v="601528"/>
    <n v="601528"/>
    <x v="1"/>
    <s v="Ingreso"/>
  </r>
  <r>
    <s v="2020"/>
    <x v="0"/>
    <s v="30"/>
    <x v="2"/>
    <s v="000009146"/>
    <s v="000009146"/>
    <s v="4174050504          "/>
    <s v="CARTON Y PAPEL NO GRAV.       "/>
    <s v="  890319797"/>
    <s v="COMPAÑIA COLOMBIANA RECICLADOR"/>
    <s v="80999005            "/>
    <x v="2"/>
    <m/>
    <m/>
    <m/>
    <s v="001883"/>
    <s v="REC COSTA                   "/>
    <s v="01/30/2020"/>
    <n v="0"/>
    <n v="15840"/>
    <n v="15840"/>
    <x v="1"/>
    <s v="Ingreso"/>
  </r>
  <r>
    <s v="2020"/>
    <x v="0"/>
    <s v="30"/>
    <x v="2"/>
    <s v="000009148"/>
    <s v="000009148"/>
    <s v="4174050504          "/>
    <s v="CARTON Y PAPEL NO GRAV.       "/>
    <s v="  890319797"/>
    <s v="COMPAÑIA COLOMBIANA RECICLADOR"/>
    <s v="80999003            "/>
    <x v="0"/>
    <m/>
    <m/>
    <m/>
    <s v="001900"/>
    <s v="REC BOGOTA ENE 15-22        "/>
    <s v="01/30/2020"/>
    <n v="0"/>
    <n v="2520"/>
    <n v="2520"/>
    <x v="1"/>
    <s v="Ingreso"/>
  </r>
  <r>
    <s v="2020"/>
    <x v="0"/>
    <s v="30"/>
    <x v="2"/>
    <s v="000009148"/>
    <s v="000009148"/>
    <s v="4174050504          "/>
    <s v="CARTON Y PAPEL NO GRAV.       "/>
    <s v="  890319797"/>
    <s v="COMPAÑIA COLOMBIANA RECICLADOR"/>
    <s v="80999003            "/>
    <x v="0"/>
    <m/>
    <m/>
    <m/>
    <s v="001902"/>
    <s v="REC BOGOTA ENE 15-22        "/>
    <s v="01/30/2020"/>
    <n v="0"/>
    <n v="900"/>
    <n v="900"/>
    <x v="1"/>
    <s v="Ingreso"/>
  </r>
  <r>
    <s v="2020"/>
    <x v="0"/>
    <s v="30"/>
    <x v="2"/>
    <s v="000009148"/>
    <s v="000009148"/>
    <s v="4174050504          "/>
    <s v="CARTON Y PAPEL NO GRAV.       "/>
    <s v="  890319797"/>
    <s v="COMPAÑIA COLOMBIANA RECICLADOR"/>
    <s v="80999003            "/>
    <x v="0"/>
    <m/>
    <m/>
    <m/>
    <s v="001903"/>
    <s v="REC BOGOTA ENE 15-22        "/>
    <s v="01/30/2020"/>
    <n v="0"/>
    <n v="571500"/>
    <n v="571500"/>
    <x v="1"/>
    <s v="Ingreso"/>
  </r>
  <r>
    <s v="2020"/>
    <x v="0"/>
    <s v="30"/>
    <x v="2"/>
    <s v="000009148"/>
    <s v="000009148"/>
    <s v="4174050504          "/>
    <s v="CARTON Y PAPEL NO GRAV.       "/>
    <s v="  890319797"/>
    <s v="COMPAÑIA COLOMBIANA RECICLADOR"/>
    <s v="80999003            "/>
    <x v="0"/>
    <m/>
    <m/>
    <m/>
    <s v="001906"/>
    <s v="REC BOGOTA ENE 15-22        "/>
    <s v="01/30/2020"/>
    <n v="0"/>
    <n v="3614150"/>
    <n v="3614150"/>
    <x v="1"/>
    <s v="Ingreso"/>
  </r>
  <r>
    <s v="2020"/>
    <x v="0"/>
    <s v="30"/>
    <x v="2"/>
    <s v="000009148"/>
    <s v="000009148"/>
    <s v="4174050504          "/>
    <s v="CARTON Y PAPEL NO GRAV.       "/>
    <s v="  890319797"/>
    <s v="COMPAÑIA COLOMBIANA RECICLADOR"/>
    <s v="80999004            "/>
    <x v="3"/>
    <m/>
    <m/>
    <m/>
    <s v="001907"/>
    <s v="REC BOGOTA ENE 15-22        "/>
    <s v="01/30/2020"/>
    <n v="0"/>
    <n v="4355040"/>
    <n v="4355040"/>
    <x v="1"/>
    <s v="Ingreso"/>
  </r>
  <r>
    <s v="2020"/>
    <x v="0"/>
    <s v="30"/>
    <x v="2"/>
    <s v="000009161"/>
    <s v="000009161"/>
    <s v="4174050504          "/>
    <s v="CARTON Y PAPEL NO GRAV.       "/>
    <s v="  890319797"/>
    <s v="COMPAÑIA COLOMBIANA RECICLADOR"/>
    <s v="80999002            "/>
    <x v="1"/>
    <m/>
    <m/>
    <m/>
    <s v="001969"/>
    <s v="REC VEGAS ENE               "/>
    <s v="01/30/2020"/>
    <n v="0"/>
    <n v="3069"/>
    <n v="3069"/>
    <x v="1"/>
    <s v="Ingreso"/>
  </r>
  <r>
    <s v="2020"/>
    <x v="0"/>
    <s v="30"/>
    <x v="2"/>
    <s v="000009161"/>
    <s v="000009161"/>
    <s v="4174050504          "/>
    <s v="CARTON Y PAPEL NO GRAV.       "/>
    <s v="  890319797"/>
    <s v="COMPAÑIA COLOMBIANA RECICLADOR"/>
    <s v="80999002            "/>
    <x v="1"/>
    <m/>
    <m/>
    <m/>
    <s v="001970"/>
    <s v="REC VEGAS ENE               "/>
    <s v="01/30/2020"/>
    <n v="0"/>
    <n v="420"/>
    <n v="420"/>
    <x v="1"/>
    <s v="Ingreso"/>
  </r>
  <r>
    <s v="2020"/>
    <x v="0"/>
    <s v="30"/>
    <x v="2"/>
    <s v="000009161"/>
    <s v="000009161"/>
    <s v="4174050504          "/>
    <s v="CARTON Y PAPEL NO GRAV.       "/>
    <s v="  890319797"/>
    <s v="COMPAÑIA COLOMBIANA RECICLADOR"/>
    <s v="80999002            "/>
    <x v="1"/>
    <m/>
    <m/>
    <m/>
    <s v="001972"/>
    <s v="REC VEGAS ENE               "/>
    <s v="01/30/2020"/>
    <n v="0"/>
    <n v="1736"/>
    <n v="1736"/>
    <x v="1"/>
    <s v="Ingreso"/>
  </r>
  <r>
    <s v="2020"/>
    <x v="0"/>
    <s v="30"/>
    <x v="2"/>
    <s v="000009161"/>
    <s v="000009161"/>
    <s v="4174050504          "/>
    <s v="CARTON Y PAPEL NO GRAV.       "/>
    <s v="  890319797"/>
    <s v="COMPAÑIA COLOMBIANA RECICLADOR"/>
    <s v="80999002            "/>
    <x v="1"/>
    <m/>
    <m/>
    <m/>
    <s v="001974"/>
    <s v="REC VEGAS ENE               "/>
    <s v="01/30/2020"/>
    <n v="0"/>
    <n v="243"/>
    <n v="243"/>
    <x v="1"/>
    <s v="Ingreso"/>
  </r>
  <r>
    <s v="2020"/>
    <x v="0"/>
    <s v="30"/>
    <x v="2"/>
    <s v="000009161"/>
    <s v="000009161"/>
    <s v="4174050504          "/>
    <s v="CARTON Y PAPEL NO GRAV.       "/>
    <s v="  890319797"/>
    <s v="COMPAÑIA COLOMBIANA RECICLADOR"/>
    <s v="80999002            "/>
    <x v="1"/>
    <m/>
    <m/>
    <m/>
    <s v="001978"/>
    <s v="REC VEGAS ENE               "/>
    <s v="01/30/2020"/>
    <n v="0"/>
    <n v="701558"/>
    <n v="701558"/>
    <x v="1"/>
    <s v="Ingreso"/>
  </r>
  <r>
    <s v="2020"/>
    <x v="0"/>
    <s v="30"/>
    <x v="2"/>
    <s v="000009161"/>
    <s v="000009161"/>
    <s v="4174050504          "/>
    <s v="CARTON Y PAPEL NO GRAV.       "/>
    <s v="  890319797"/>
    <s v="COMPAÑIA COLOMBIANA RECICLADOR"/>
    <s v="80999002            "/>
    <x v="1"/>
    <m/>
    <m/>
    <m/>
    <s v="001980"/>
    <s v="REC VEGAS ENE               "/>
    <s v="01/30/2020"/>
    <n v="0"/>
    <n v="1091132"/>
    <n v="1091132"/>
    <x v="1"/>
    <s v="Ingreso"/>
  </r>
  <r>
    <s v="2020"/>
    <x v="0"/>
    <s v="30"/>
    <x v="2"/>
    <s v="000009161"/>
    <s v="000009161"/>
    <s v="4174050504          "/>
    <s v="CARTON Y PAPEL NO GRAV.       "/>
    <s v="  890319797"/>
    <s v="COMPAÑIA COLOMBIANA RECICLADOR"/>
    <s v="80999002            "/>
    <x v="1"/>
    <m/>
    <m/>
    <m/>
    <s v="001981"/>
    <s v="REC VEGAS ENE               "/>
    <s v="01/30/2020"/>
    <n v="0"/>
    <n v="1260"/>
    <n v="1260"/>
    <x v="1"/>
    <s v="Ingreso"/>
  </r>
  <r>
    <s v="2020"/>
    <x v="0"/>
    <s v="31"/>
    <x v="2"/>
    <s v="000009163"/>
    <s v="000009163"/>
    <s v="4174050504          "/>
    <s v="CARTON Y PAPEL NO GRAV.       "/>
    <s v="  890319797"/>
    <s v="COMPAÑIA COLOMBIANA RECICLADOR"/>
    <s v="80999006            "/>
    <x v="5"/>
    <m/>
    <m/>
    <m/>
    <s v="002173"/>
    <s v="REC ENE 12-18 PEREIRA       "/>
    <s v="01/31/2020"/>
    <n v="0"/>
    <n v="138105"/>
    <n v="138105"/>
    <x v="1"/>
    <s v="Ingreso"/>
  </r>
  <r>
    <s v="2020"/>
    <x v="0"/>
    <s v="31"/>
    <x v="2"/>
    <s v="000000261"/>
    <s v="000009145"/>
    <s v="4174050504          "/>
    <s v="CARTON Y PAPEL NO GRAV.       "/>
    <s v="  890319797"/>
    <s v="COMPAÑIA COLOMBIANA RECICLADOR"/>
    <s v="80999006            "/>
    <x v="5"/>
    <m/>
    <m/>
    <m/>
    <s v="002225"/>
    <s v="NC FRA 9145 PEREIRA         "/>
    <s v="01/31/2020"/>
    <n v="383130"/>
    <n v="0"/>
    <n v="-383130"/>
    <x v="1"/>
    <s v="Ingreso"/>
  </r>
  <r>
    <s v="2020"/>
    <x v="0"/>
    <s v="15"/>
    <x v="2"/>
    <s v="000009094"/>
    <s v="000009094"/>
    <s v="4174050504          "/>
    <s v="CARTON Y PAPEL NO GRAV.       "/>
    <s v="  900442201"/>
    <s v="RECUPERAR S.A.S."/>
    <s v="80999002            "/>
    <x v="1"/>
    <m/>
    <m/>
    <m/>
    <s v="000487"/>
    <s v="REC DIC 31 A ENE 4          "/>
    <s v="01/15/2020"/>
    <n v="0"/>
    <n v="176748"/>
    <n v="176748"/>
    <x v="1"/>
    <s v="Ingreso"/>
  </r>
  <r>
    <s v="2020"/>
    <x v="0"/>
    <s v="15"/>
    <x v="2"/>
    <s v="000009094"/>
    <s v="000009094"/>
    <s v="4174050504          "/>
    <s v="CARTON Y PAPEL NO GRAV.       "/>
    <s v="  900442201"/>
    <s v="RECUPERAR S.A.S."/>
    <s v="80999005            "/>
    <x v="2"/>
    <m/>
    <m/>
    <m/>
    <s v="000488"/>
    <s v="REC DIC 31 A ENE 4          "/>
    <s v="01/15/2020"/>
    <n v="0"/>
    <n v="26574"/>
    <n v="26574"/>
    <x v="1"/>
    <s v="Ingreso"/>
  </r>
  <r>
    <s v="2020"/>
    <x v="0"/>
    <s v="15"/>
    <x v="2"/>
    <s v="000009095"/>
    <s v="000009095"/>
    <s v="4174050504          "/>
    <s v="CARTON Y PAPEL NO GRAV.       "/>
    <s v="  900442201"/>
    <s v="RECUPERAR S.A.S."/>
    <s v="80999002            "/>
    <x v="1"/>
    <m/>
    <m/>
    <m/>
    <s v="000497"/>
    <s v="REC ENERO 7                 "/>
    <s v="01/15/2020"/>
    <n v="0"/>
    <n v="1056"/>
    <n v="1056"/>
    <x v="1"/>
    <s v="Ingreso"/>
  </r>
  <r>
    <s v="2020"/>
    <x v="0"/>
    <s v="15"/>
    <x v="2"/>
    <s v="000009095"/>
    <s v="000009095"/>
    <s v="4174050504          "/>
    <s v="CARTON Y PAPEL NO GRAV.       "/>
    <s v="  900442201"/>
    <s v="RECUPERAR S.A.S."/>
    <s v="80999003            "/>
    <x v="0"/>
    <m/>
    <m/>
    <m/>
    <s v="000498"/>
    <s v="REC ENERO 7                 "/>
    <s v="01/15/2020"/>
    <n v="0"/>
    <n v="1119060"/>
    <n v="1119060"/>
    <x v="1"/>
    <s v="Ingreso"/>
  </r>
  <r>
    <s v="2020"/>
    <x v="0"/>
    <s v="15"/>
    <x v="2"/>
    <s v="000009096"/>
    <s v="000009096"/>
    <s v="4174050504          "/>
    <s v="CARTON Y PAPEL NO GRAV.       "/>
    <s v="  900442201"/>
    <s v="RECUPERAR S.A.S."/>
    <s v="80999002            "/>
    <x v="1"/>
    <m/>
    <m/>
    <m/>
    <s v="000505"/>
    <s v="REC ENE 8                   "/>
    <s v="01/15/2020"/>
    <n v="0"/>
    <n v="278916"/>
    <n v="278916"/>
    <x v="1"/>
    <s v="Ingreso"/>
  </r>
  <r>
    <s v="2020"/>
    <x v="0"/>
    <s v="15"/>
    <x v="2"/>
    <s v="000009096"/>
    <s v="000009096"/>
    <s v="4174050504          "/>
    <s v="CARTON Y PAPEL NO GRAV.       "/>
    <s v="  900442201"/>
    <s v="RECUPERAR S.A.S."/>
    <s v="80999005            "/>
    <x v="2"/>
    <m/>
    <m/>
    <m/>
    <s v="000506"/>
    <s v="REC ENE 8                   "/>
    <s v="01/15/2020"/>
    <n v="0"/>
    <n v="318890"/>
    <n v="318890"/>
    <x v="1"/>
    <s v="Ingreso"/>
  </r>
  <r>
    <s v="2020"/>
    <x v="0"/>
    <s v="15"/>
    <x v="2"/>
    <s v="000009097"/>
    <s v="000009097"/>
    <s v="4174050504          "/>
    <s v="CARTON Y PAPEL NO GRAV.       "/>
    <s v="  900442201"/>
    <s v="RECUPERAR S.A.S."/>
    <s v="80999006            "/>
    <x v="5"/>
    <m/>
    <m/>
    <m/>
    <s v="000512"/>
    <s v="REC ENERO 9                 "/>
    <s v="01/15/2020"/>
    <n v="0"/>
    <n v="245789"/>
    <n v="245789"/>
    <x v="1"/>
    <s v="Ingreso"/>
  </r>
  <r>
    <s v="2020"/>
    <x v="0"/>
    <s v="15"/>
    <x v="2"/>
    <s v="000009098"/>
    <s v="000009098"/>
    <s v="4174050504          "/>
    <s v="CARTON Y PAPEL NO GRAV.       "/>
    <s v="  900442201"/>
    <s v="RECUPERAR S.A.S."/>
    <s v="80999003            "/>
    <x v="0"/>
    <m/>
    <m/>
    <m/>
    <s v="000521"/>
    <s v="RECICLAJE VALID. PREVIA.    "/>
    <s v="01/15/2020"/>
    <n v="0"/>
    <n v="850747"/>
    <n v="850747"/>
    <x v="1"/>
    <s v="Ingreso"/>
  </r>
  <r>
    <s v="2020"/>
    <x v="0"/>
    <s v="15"/>
    <x v="2"/>
    <s v="000009098"/>
    <s v="000009098"/>
    <s v="4174050504          "/>
    <s v="CARTON Y PAPEL NO GRAV.       "/>
    <s v="  900442201"/>
    <s v="RECUPERAR S.A.S."/>
    <s v="80999008            "/>
    <x v="4"/>
    <m/>
    <m/>
    <m/>
    <s v="000522"/>
    <s v="RECICLAJE VALID. PREVIA.    "/>
    <s v="01/15/2020"/>
    <n v="0"/>
    <n v="479024"/>
    <n v="479024"/>
    <x v="1"/>
    <s v="Ingreso"/>
  </r>
  <r>
    <s v="2020"/>
    <x v="0"/>
    <s v="15"/>
    <x v="2"/>
    <s v="000009099"/>
    <s v="000009099"/>
    <s v="4174050504          "/>
    <s v="CARTON Y PAPEL NO GRAV.       "/>
    <s v="  900442201"/>
    <s v="RECUPERAR S.A.S."/>
    <s v="80999002            "/>
    <x v="1"/>
    <m/>
    <m/>
    <m/>
    <s v="000530"/>
    <s v="REC ENERO 11-13             "/>
    <s v="01/15/2020"/>
    <n v="0"/>
    <n v="255273"/>
    <n v="255273"/>
    <x v="1"/>
    <s v="Ingreso"/>
  </r>
  <r>
    <s v="2020"/>
    <x v="0"/>
    <s v="15"/>
    <x v="2"/>
    <s v="000009099"/>
    <s v="000009099"/>
    <s v="4174050504          "/>
    <s v="CARTON Y PAPEL NO GRAV.       "/>
    <s v="  900442201"/>
    <s v="RECUPERAR S.A.S."/>
    <s v="80999005            "/>
    <x v="2"/>
    <m/>
    <m/>
    <m/>
    <s v="000531"/>
    <s v="REC ENERO 11-13             "/>
    <s v="01/15/2020"/>
    <n v="0"/>
    <n v="413700"/>
    <n v="413700"/>
    <x v="1"/>
    <s v="Ingreso"/>
  </r>
  <r>
    <s v="2020"/>
    <x v="0"/>
    <s v="15"/>
    <x v="2"/>
    <s v="000009099"/>
    <s v="000009099"/>
    <s v="4174050504          "/>
    <s v="CARTON Y PAPEL NO GRAV.       "/>
    <s v="  900442201"/>
    <s v="RECUPERAR S.A.S."/>
    <s v="80999008            "/>
    <x v="4"/>
    <m/>
    <m/>
    <m/>
    <s v="000532"/>
    <s v="REC ENERO 11-13             "/>
    <s v="01/15/2020"/>
    <n v="0"/>
    <n v="694471"/>
    <n v="694471"/>
    <x v="1"/>
    <s v="Ingreso"/>
  </r>
  <r>
    <s v="2020"/>
    <x v="0"/>
    <s v="20"/>
    <x v="2"/>
    <s v="000009117"/>
    <s v="000009117"/>
    <s v="4174050504          "/>
    <s v="CARTON Y PAPEL NO GRAV.       "/>
    <s v="  900442201"/>
    <s v="RECUPERAR S.A.S."/>
    <s v="80999002            "/>
    <x v="1"/>
    <m/>
    <m/>
    <m/>
    <s v="000790"/>
    <s v="REC ENE 14-15               "/>
    <s v="01/20/2020"/>
    <n v="0"/>
    <n v="423651"/>
    <n v="423651"/>
    <x v="1"/>
    <s v="Ingreso"/>
  </r>
  <r>
    <s v="2020"/>
    <x v="0"/>
    <s v="20"/>
    <x v="2"/>
    <s v="000009117"/>
    <s v="000009117"/>
    <s v="4174050504          "/>
    <s v="CARTON Y PAPEL NO GRAV.       "/>
    <s v="  900442201"/>
    <s v="RECUPERAR S.A.S."/>
    <s v="80999003            "/>
    <x v="0"/>
    <m/>
    <m/>
    <m/>
    <s v="000791"/>
    <s v="REC ENE 14-15               "/>
    <s v="01/20/2020"/>
    <n v="0"/>
    <n v="646764"/>
    <n v="646764"/>
    <x v="1"/>
    <s v="Ingreso"/>
  </r>
  <r>
    <s v="2020"/>
    <x v="0"/>
    <s v="20"/>
    <x v="2"/>
    <s v="000009117"/>
    <s v="000009117"/>
    <s v="4174050504          "/>
    <s v="CARTON Y PAPEL NO GRAV.       "/>
    <s v="  900442201"/>
    <s v="RECUPERAR S.A.S."/>
    <s v="80999005            "/>
    <x v="2"/>
    <m/>
    <m/>
    <m/>
    <s v="000792"/>
    <s v="REC ENE 14-15               "/>
    <s v="01/20/2020"/>
    <n v="0"/>
    <n v="22995"/>
    <n v="22995"/>
    <x v="1"/>
    <s v="Ingreso"/>
  </r>
  <r>
    <s v="2020"/>
    <x v="0"/>
    <s v="22"/>
    <x v="2"/>
    <s v="000009123"/>
    <s v="000009123"/>
    <s v="4174050504          "/>
    <s v="CARTON Y PAPEL NO GRAV.       "/>
    <s v="  900442201"/>
    <s v="RECUPERAR S.A.S."/>
    <s v="80999002            "/>
    <x v="1"/>
    <m/>
    <m/>
    <m/>
    <s v="000982"/>
    <s v="REC ENE 16-17               "/>
    <s v="01/22/2020"/>
    <n v="0"/>
    <n v="533500"/>
    <n v="533500"/>
    <x v="1"/>
    <s v="Ingreso"/>
  </r>
  <r>
    <s v="2020"/>
    <x v="0"/>
    <s v="22"/>
    <x v="2"/>
    <s v="000009123"/>
    <s v="000009123"/>
    <s v="4174050504          "/>
    <s v="CARTON Y PAPEL NO GRAV.       "/>
    <s v="  900442201"/>
    <s v="RECUPERAR S.A.S."/>
    <s v="80999006            "/>
    <x v="5"/>
    <m/>
    <m/>
    <m/>
    <s v="000983"/>
    <s v="REC ENE 16-17               "/>
    <s v="01/22/2020"/>
    <n v="0"/>
    <n v="314001"/>
    <n v="314001"/>
    <x v="1"/>
    <s v="Ingreso"/>
  </r>
  <r>
    <s v="2020"/>
    <x v="0"/>
    <s v="22"/>
    <x v="2"/>
    <s v="000009123"/>
    <s v="000009123"/>
    <s v="4174050504          "/>
    <s v="CARTON Y PAPEL NO GRAV.       "/>
    <s v="  900442201"/>
    <s v="RECUPERAR S.A.S."/>
    <s v="80999008            "/>
    <x v="4"/>
    <m/>
    <m/>
    <m/>
    <s v="000984"/>
    <s v="REC ENE 16-17               "/>
    <s v="01/22/2020"/>
    <n v="0"/>
    <n v="350982"/>
    <n v="350982"/>
    <x v="1"/>
    <s v="Ingreso"/>
  </r>
  <r>
    <s v="2020"/>
    <x v="0"/>
    <s v="28"/>
    <x v="2"/>
    <s v="000009137"/>
    <s v="000009137"/>
    <s v="4174050504          "/>
    <s v="CARTON Y PAPEL NO GRAV.       "/>
    <s v="  900442201"/>
    <s v="RECUPERAR S.A.S."/>
    <s v="80999002            "/>
    <x v="1"/>
    <m/>
    <m/>
    <m/>
    <s v="001156"/>
    <s v="REC ENE 20                  "/>
    <s v="01/28/2020"/>
    <n v="0"/>
    <n v="790"/>
    <n v="790"/>
    <x v="1"/>
    <s v="Ingreso"/>
  </r>
  <r>
    <s v="2020"/>
    <x v="0"/>
    <s v="28"/>
    <x v="2"/>
    <s v="000009137"/>
    <s v="000009137"/>
    <s v="4174050504          "/>
    <s v="CARTON Y PAPEL NO GRAV.       "/>
    <s v="  900442201"/>
    <s v="RECUPERAR S.A.S."/>
    <s v="80999003            "/>
    <x v="0"/>
    <m/>
    <m/>
    <m/>
    <s v="001157"/>
    <s v="REC ENE 20                  "/>
    <s v="01/28/2020"/>
    <n v="0"/>
    <n v="1021945"/>
    <n v="1021945"/>
    <x v="1"/>
    <s v="Ingreso"/>
  </r>
  <r>
    <s v="2020"/>
    <x v="0"/>
    <s v="28"/>
    <x v="2"/>
    <s v="000009137"/>
    <s v="000009137"/>
    <s v="4174050504          "/>
    <s v="CARTON Y PAPEL NO GRAV.       "/>
    <s v="  900442201"/>
    <s v="RECUPERAR S.A.S."/>
    <s v="80999005            "/>
    <x v="2"/>
    <m/>
    <m/>
    <m/>
    <s v="001158"/>
    <s v="REC ENE 20                  "/>
    <s v="01/28/2020"/>
    <n v="0"/>
    <n v="474388"/>
    <n v="474388"/>
    <x v="1"/>
    <s v="Ingreso"/>
  </r>
  <r>
    <s v="2020"/>
    <x v="0"/>
    <s v="28"/>
    <x v="2"/>
    <s v="000009137"/>
    <s v="000009137"/>
    <s v="4174050504          "/>
    <s v="CARTON Y PAPEL NO GRAV.       "/>
    <s v="  900442201"/>
    <s v="RECUPERAR S.A.S."/>
    <s v="80999006            "/>
    <x v="5"/>
    <m/>
    <m/>
    <m/>
    <s v="001159"/>
    <s v="REC ENE 20                  "/>
    <s v="01/28/2020"/>
    <n v="0"/>
    <n v="41132"/>
    <n v="41132"/>
    <x v="1"/>
    <s v="Ingreso"/>
  </r>
  <r>
    <s v="2020"/>
    <x v="0"/>
    <s v="28"/>
    <x v="2"/>
    <s v="000009138"/>
    <s v="000009138"/>
    <s v="4174050504          "/>
    <s v="CARTON Y PAPEL NO GRAV.       "/>
    <s v="  900442201"/>
    <s v="RECUPERAR S.A.S."/>
    <s v="80999002            "/>
    <x v="1"/>
    <m/>
    <m/>
    <m/>
    <s v="001169"/>
    <s v="REC ENE 21 AL 23            "/>
    <s v="01/28/2020"/>
    <n v="0"/>
    <n v="655070"/>
    <n v="655070"/>
    <x v="1"/>
    <s v="Ingreso"/>
  </r>
  <r>
    <s v="2020"/>
    <x v="0"/>
    <s v="28"/>
    <x v="2"/>
    <s v="000009139"/>
    <s v="000009139"/>
    <s v="4174050504          "/>
    <s v="CARTON Y PAPEL NO GRAV.       "/>
    <s v="  900442201"/>
    <s v="RECUPERAR S.A.S."/>
    <s v="80999002            "/>
    <x v="1"/>
    <m/>
    <m/>
    <m/>
    <s v="001180"/>
    <s v="REC ENE 24-25               "/>
    <s v="01/28/2020"/>
    <n v="0"/>
    <n v="8272572"/>
    <n v="8272572"/>
    <x v="1"/>
    <s v="Ingreso"/>
  </r>
  <r>
    <s v="2020"/>
    <x v="0"/>
    <s v="28"/>
    <x v="2"/>
    <s v="000009139"/>
    <s v="000009139"/>
    <s v="4174050504          "/>
    <s v="CARTON Y PAPEL NO GRAV.       "/>
    <s v="  900442201"/>
    <s v="RECUPERAR S.A.S."/>
    <s v="80999003            "/>
    <x v="0"/>
    <m/>
    <m/>
    <m/>
    <s v="001181"/>
    <s v="REC ENE 24-25               "/>
    <s v="01/28/2020"/>
    <n v="0"/>
    <n v="2372207"/>
    <n v="2372207"/>
    <x v="1"/>
    <s v="Ingreso"/>
  </r>
  <r>
    <s v="2020"/>
    <x v="0"/>
    <s v="28"/>
    <x v="2"/>
    <s v="000009139"/>
    <s v="000009139"/>
    <s v="4174050504          "/>
    <s v="CARTON Y PAPEL NO GRAV.       "/>
    <s v="  900442201"/>
    <s v="RECUPERAR S.A.S."/>
    <s v="80999008            "/>
    <x v="4"/>
    <m/>
    <m/>
    <m/>
    <s v="001182"/>
    <s v="REC ENE 24-25               "/>
    <s v="01/28/2020"/>
    <n v="0"/>
    <n v="603869"/>
    <n v="603869"/>
    <x v="1"/>
    <s v="Ingreso"/>
  </r>
  <r>
    <s v="2020"/>
    <x v="0"/>
    <s v="15"/>
    <x v="2"/>
    <s v="000009095"/>
    <s v="000009095"/>
    <s v="4174050504          "/>
    <s v="CARTON Y PAPEL NO GRAV.       "/>
    <s v="  900442201"/>
    <s v="RECUPERAR S.A.S."/>
    <s v="80999008            "/>
    <x v="4"/>
    <m/>
    <m/>
    <m/>
    <s v="002131"/>
    <s v="REC ENERO 7                 "/>
    <s v="01/15/2020"/>
    <n v="0"/>
    <n v="458272"/>
    <n v="458272"/>
    <x v="1"/>
    <s v="Ingreso"/>
  </r>
  <r>
    <s v="2020"/>
    <x v="0"/>
    <s v="31"/>
    <x v="2"/>
    <s v="000009164"/>
    <s v="000009164"/>
    <s v="4174050504          "/>
    <s v="CARTON Y PAPEL NO GRAV.       "/>
    <s v="  900442201"/>
    <s v="RECUPERAR S.A.S."/>
    <s v="80999002            "/>
    <x v="1"/>
    <m/>
    <m/>
    <m/>
    <s v="002181"/>
    <s v="REC ENE 27                  "/>
    <s v="01/31/2020"/>
    <n v="0"/>
    <n v="79333"/>
    <n v="79333"/>
    <x v="1"/>
    <s v="Ingreso"/>
  </r>
  <r>
    <s v="2020"/>
    <x v="0"/>
    <s v="31"/>
    <x v="2"/>
    <s v="000009164"/>
    <s v="000009164"/>
    <s v="4174050504          "/>
    <s v="CARTON Y PAPEL NO GRAV.       "/>
    <s v="  900442201"/>
    <s v="RECUPERAR S.A.S."/>
    <s v="80999003            "/>
    <x v="0"/>
    <m/>
    <m/>
    <m/>
    <s v="002182"/>
    <s v="REC ENE 27                  "/>
    <s v="01/31/2020"/>
    <n v="0"/>
    <n v="834771"/>
    <n v="834771"/>
    <x v="1"/>
    <s v="Ingreso"/>
  </r>
  <r>
    <s v="2020"/>
    <x v="0"/>
    <s v="31"/>
    <x v="2"/>
    <s v="000009164"/>
    <s v="000009164"/>
    <s v="4174050504          "/>
    <s v="CARTON Y PAPEL NO GRAV.       "/>
    <s v="  900442201"/>
    <s v="RECUPERAR S.A.S."/>
    <s v="80999005            "/>
    <x v="2"/>
    <m/>
    <m/>
    <m/>
    <s v="002183"/>
    <s v="REC ENE 27                  "/>
    <s v="01/31/2020"/>
    <n v="0"/>
    <n v="657222"/>
    <n v="657222"/>
    <x v="1"/>
    <s v="Ingreso"/>
  </r>
  <r>
    <s v="2020"/>
    <x v="0"/>
    <s v="31"/>
    <x v="2"/>
    <s v="000009164"/>
    <s v="000009164"/>
    <s v="4174050504          "/>
    <s v="CARTON Y PAPEL NO GRAV.       "/>
    <s v="  900442201"/>
    <s v="RECUPERAR S.A.S."/>
    <s v="80999006            "/>
    <x v="5"/>
    <m/>
    <m/>
    <m/>
    <s v="002184"/>
    <s v="REC ENE 27                  "/>
    <s v="01/31/2020"/>
    <n v="0"/>
    <n v="229760"/>
    <n v="229760"/>
    <x v="1"/>
    <s v="Ingreso"/>
  </r>
  <r>
    <s v="2020"/>
    <x v="0"/>
    <s v="31"/>
    <x v="2"/>
    <s v="000009165"/>
    <s v="000009165"/>
    <s v="4174050504          "/>
    <s v="CARTON Y PAPEL NO GRAV.       "/>
    <s v="  900442201"/>
    <s v="RECUPERAR S.A.S."/>
    <s v="80999002            "/>
    <x v="1"/>
    <m/>
    <m/>
    <m/>
    <s v="002195"/>
    <s v="REC ENE 28-29               "/>
    <s v="01/31/2020"/>
    <n v="0"/>
    <n v="223043"/>
    <n v="223043"/>
    <x v="1"/>
    <s v="Ingreso"/>
  </r>
  <r>
    <s v="2020"/>
    <x v="0"/>
    <s v="31"/>
    <x v="2"/>
    <s v="000009165"/>
    <s v="000009165"/>
    <s v="4174050504          "/>
    <s v="CARTON Y PAPEL NO GRAV.       "/>
    <s v="  900442201"/>
    <s v="RECUPERAR S.A.S."/>
    <s v="80999008            "/>
    <x v="4"/>
    <m/>
    <m/>
    <m/>
    <s v="002196"/>
    <s v="REC ENE 28-29               "/>
    <s v="01/31/2020"/>
    <n v="0"/>
    <n v="342099"/>
    <n v="342099"/>
    <x v="1"/>
    <s v="Ingreso"/>
  </r>
  <r>
    <s v="2020"/>
    <x v="0"/>
    <s v="16"/>
    <x v="2"/>
    <s v="000009109"/>
    <s v="000009109"/>
    <s v="4174050504          "/>
    <s v="CARTON Y PAPEL NO GRAV.       "/>
    <s v="  901168657"/>
    <s v="PLASTICOS DURAN &amp; MARULANDA S."/>
    <s v="80999002            "/>
    <x v="1"/>
    <m/>
    <m/>
    <m/>
    <s v="000626"/>
    <s v="VTA CUBETA DE HUEVO         "/>
    <s v="01/16/2020"/>
    <n v="0"/>
    <n v="820"/>
    <n v="820"/>
    <x v="1"/>
    <s v="Ingreso"/>
  </r>
  <r>
    <s v="2020"/>
    <x v="0"/>
    <s v="22"/>
    <x v="2"/>
    <s v="000009133"/>
    <s v="000009133"/>
    <s v="4174050504          "/>
    <s v="CARTON Y PAPEL NO GRAV.       "/>
    <s v="  901168657"/>
    <s v="PLASTICOS DURAN &amp; MARULANDA S."/>
    <s v="80999002            "/>
    <x v="1"/>
    <m/>
    <m/>
    <m/>
    <s v="001029"/>
    <s v="VTA DE CUBETA DE HUEVO      "/>
    <s v="01/22/2020"/>
    <n v="0"/>
    <n v="620"/>
    <n v="620"/>
    <x v="1"/>
    <s v="Ingreso"/>
  </r>
  <r>
    <s v="2020"/>
    <x v="0"/>
    <s v="15"/>
    <x v="2"/>
    <s v="000009104"/>
    <s v="000009104"/>
    <s v="4174050514          "/>
    <s v="RECICLAJE (EXENTO C.I.)       "/>
    <s v="  900629775"/>
    <s v="C.I. TRANSATLANTIC GREENTRADE"/>
    <s v="80999003            "/>
    <x v="0"/>
    <m/>
    <m/>
    <m/>
    <s v="000548"/>
    <s v="VTA DE ACEITE               "/>
    <s v="01/15/2020"/>
    <n v="0"/>
    <n v="9786350"/>
    <n v="9786350"/>
    <x v="0"/>
    <s v="Ingreso"/>
  </r>
  <r>
    <s v="2020"/>
    <x v="0"/>
    <s v="22"/>
    <x v="2"/>
    <s v="000009127"/>
    <s v="000009127"/>
    <s v="4174050504          "/>
    <s v="CARTON Y PAPEL NO GRAV.       "/>
    <s v="   70781754"/>
    <s v="ARBOLEDA CAÑAS JOSE EDGAR"/>
    <s v="80999002            "/>
    <x v="1"/>
    <m/>
    <m/>
    <m/>
    <s v="001005"/>
    <s v="VTA TAGS                    "/>
    <s v="01/22/2020"/>
    <n v="0"/>
    <n v="6280000"/>
    <n v="6280000"/>
    <x v="1"/>
    <s v="Ingreso"/>
  </r>
  <r>
    <s v="2020"/>
    <x v="0"/>
    <s v="30"/>
    <x v="2"/>
    <s v="000009156"/>
    <s v="000009156"/>
    <s v="4174051001          "/>
    <s v="VENTA DE GANCHOS (IVA)        "/>
    <s v="   70781754"/>
    <s v="ARBOLEDA CAÑAS JOSE EDGAR"/>
    <s v="80999002            "/>
    <x v="1"/>
    <m/>
    <m/>
    <m/>
    <s v="001953"/>
    <s v="VTA DE GANCHOS              "/>
    <s v="01/30/2020"/>
    <n v="0"/>
    <n v="693000"/>
    <n v="693000"/>
    <x v="2"/>
    <s v="Ingreso"/>
  </r>
  <r>
    <s v="2020"/>
    <x v="0"/>
    <s v="16"/>
    <x v="2"/>
    <s v="000009108"/>
    <s v="000009108"/>
    <s v="4174051001          "/>
    <s v="VENTA DE GANCHOS (IVA)        "/>
    <s v="   98519615"/>
    <s v="RESTREPO GUTIERREZ JUAN RODOLF"/>
    <s v="80999002            "/>
    <x v="1"/>
    <m/>
    <m/>
    <m/>
    <s v="000620"/>
    <s v="VTA DE GANCHOS              "/>
    <s v="01/16/2020"/>
    <n v="0"/>
    <n v="1881000"/>
    <n v="1881000"/>
    <x v="2"/>
    <s v="Ingreso"/>
  </r>
  <r>
    <s v="2020"/>
    <x v="0"/>
    <s v="16"/>
    <x v="2"/>
    <s v="000009108"/>
    <s v="000009108"/>
    <s v="4174051001          "/>
    <s v="VENTA DE GANCHOS (IVA)        "/>
    <s v="   98519615"/>
    <s v="RESTREPO GUTIERREZ JUAN RODOLF"/>
    <s v="80999003            "/>
    <x v="0"/>
    <m/>
    <m/>
    <m/>
    <s v="000621"/>
    <s v="VTA DE GANCHOS              "/>
    <s v="01/16/2020"/>
    <n v="0"/>
    <n v="2392000"/>
    <n v="2392000"/>
    <x v="2"/>
    <s v="Ingreso"/>
  </r>
  <r>
    <s v="2020"/>
    <x v="0"/>
    <s v="16"/>
    <x v="2"/>
    <s v="000009108"/>
    <s v="000009108"/>
    <s v="4174051001          "/>
    <s v="VENTA DE GANCHOS (IVA)        "/>
    <s v="   98519615"/>
    <s v="RESTREPO GUTIERREZ JUAN RODOLF"/>
    <s v="80999006            "/>
    <x v="5"/>
    <m/>
    <m/>
    <m/>
    <s v="000622"/>
    <s v="VTA DE GANCHOS              "/>
    <s v="01/16/2020"/>
    <n v="0"/>
    <n v="924000"/>
    <n v="924000"/>
    <x v="2"/>
    <s v="Ingreso"/>
  </r>
  <r>
    <s v="2020"/>
    <x v="0"/>
    <s v="22"/>
    <x v="2"/>
    <s v="000009126"/>
    <s v="000009126"/>
    <s v="4174051001          "/>
    <s v="VENTA DE GANCHOS (IVA)        "/>
    <s v="   98519615"/>
    <s v="RESTREPO GUTIERREZ JUAN RODOLF"/>
    <s v="80999002            "/>
    <x v="1"/>
    <m/>
    <m/>
    <m/>
    <s v="001001"/>
    <s v="VTA DE GANCHOS              "/>
    <s v="01/22/2020"/>
    <n v="0"/>
    <n v="1467000"/>
    <n v="1467000"/>
    <x v="2"/>
    <s v="Ingreso"/>
  </r>
  <r>
    <s v="2020"/>
    <x v="0"/>
    <s v="22"/>
    <x v="2"/>
    <s v="000009126"/>
    <s v="000009126"/>
    <s v="4174051001          "/>
    <s v="VENTA DE GANCHOS (IVA)        "/>
    <s v="   98519615"/>
    <s v="RESTREPO GUTIERREZ JUAN RODOLF"/>
    <s v="80999008            "/>
    <x v="4"/>
    <m/>
    <m/>
    <m/>
    <s v="001002"/>
    <s v="VTA DE GANCHOS              "/>
    <s v="01/22/2020"/>
    <n v="0"/>
    <n v="1960000"/>
    <n v="1960000"/>
    <x v="2"/>
    <s v="Ingreso"/>
  </r>
  <r>
    <s v="2020"/>
    <x v="0"/>
    <s v="22"/>
    <x v="2"/>
    <s v="000009134"/>
    <s v="000009134"/>
    <s v="4174051001          "/>
    <s v="VENTA DE GANCHOS (IVA)        "/>
    <s v="  800232585"/>
    <s v="PROMAPLAST S.A.S."/>
    <s v="80999003            "/>
    <x v="0"/>
    <m/>
    <m/>
    <m/>
    <s v="001036"/>
    <s v="VTA DE GANCHOS              "/>
    <s v="01/22/2020"/>
    <n v="0"/>
    <n v="1206000"/>
    <n v="1206000"/>
    <x v="2"/>
    <s v="Ingreso"/>
  </r>
  <r>
    <s v="2020"/>
    <x v="0"/>
    <s v="15"/>
    <x v="2"/>
    <s v="000009093"/>
    <s v="000009093"/>
    <s v="4174051001          "/>
    <s v="VENTA DE GANCHOS (IVA)        "/>
    <s v="  890211496"/>
    <s v="REPLASANDER LIMITADA"/>
    <s v="80999004            "/>
    <x v="3"/>
    <m/>
    <m/>
    <m/>
    <s v="000480"/>
    <s v="VENTA DE GANCHOS            "/>
    <s v="01/15/2020"/>
    <n v="0"/>
    <n v="66000"/>
    <n v="66000"/>
    <x v="2"/>
    <s v="Ingreso"/>
  </r>
  <r>
    <s v="2020"/>
    <x v="0"/>
    <s v="21"/>
    <x v="2"/>
    <s v="000009121"/>
    <s v="000009121"/>
    <s v="4174051001          "/>
    <s v="VENTA DE GANCHOS (IVA)        "/>
    <s v="  890211496"/>
    <s v="REPLASANDER LIMITADA"/>
    <s v="80999004            "/>
    <x v="3"/>
    <m/>
    <m/>
    <m/>
    <s v="000950"/>
    <s v="VTA DE GANCHOS              "/>
    <s v="01/21/2020"/>
    <n v="0"/>
    <n v="1752000"/>
    <n v="1752000"/>
    <x v="2"/>
    <s v="Ingreso"/>
  </r>
  <r>
    <s v="2020"/>
    <x v="0"/>
    <s v="30"/>
    <x v="2"/>
    <s v="000009157"/>
    <s v="000009157"/>
    <s v="4174051001          "/>
    <s v="VENTA DE GANCHOS (IVA)        "/>
    <s v="  890211496"/>
    <s v="REPLASANDER LIMITADA"/>
    <s v="80999004            "/>
    <x v="3"/>
    <m/>
    <m/>
    <m/>
    <s v="001956"/>
    <s v="VTA DE GANCHOS              "/>
    <s v="01/30/2020"/>
    <n v="0"/>
    <n v="1638000"/>
    <n v="1638000"/>
    <x v="2"/>
    <s v="Ingreso"/>
  </r>
  <r>
    <s v="2020"/>
    <x v="0"/>
    <s v="16"/>
    <x v="2"/>
    <s v="000009116"/>
    <s v="000009116"/>
    <s v="4174051001          "/>
    <s v="VENTA DE GANCHOS (IVA)        "/>
    <s v="  890319797"/>
    <s v="COMPAÑIA COLOMBIANA RECICLADOR"/>
    <s v="80999003            "/>
    <x v="0"/>
    <m/>
    <m/>
    <m/>
    <s v="000662"/>
    <s v="REC ENE 1-14                "/>
    <s v="01/16/2020"/>
    <n v="0"/>
    <n v="63860"/>
    <n v="63860"/>
    <x v="2"/>
    <s v="Ingreso"/>
  </r>
  <r>
    <s v="2020"/>
    <x v="0"/>
    <s v="30"/>
    <x v="2"/>
    <s v="000009144"/>
    <s v="000009144"/>
    <s v="4174051001          "/>
    <s v="VENTA DE GANCHOS (IVA)        "/>
    <s v="  890319797"/>
    <s v="COMPAÑIA COLOMBIANA RECICLADOR"/>
    <s v="80999003            "/>
    <x v="0"/>
    <m/>
    <m/>
    <m/>
    <s v="001852"/>
    <s v="REC BOGOTA ENERO            "/>
    <s v="01/30/2020"/>
    <n v="0"/>
    <n v="36855"/>
    <n v="36855"/>
    <x v="2"/>
    <s v="Ingreso"/>
  </r>
  <r>
    <s v="2020"/>
    <x v="0"/>
    <s v="30"/>
    <x v="2"/>
    <s v="000009144"/>
    <s v="000009144"/>
    <s v="4174051001          "/>
    <s v="VENTA DE GANCHOS (IVA)        "/>
    <s v="  890319797"/>
    <s v="COMPAÑIA COLOMBIANA RECICLADOR"/>
    <s v="80999003            "/>
    <x v="0"/>
    <m/>
    <m/>
    <m/>
    <s v="001853"/>
    <s v="REC BOGOTA ENERO            "/>
    <s v="01/30/2020"/>
    <n v="0"/>
    <n v="20770"/>
    <n v="20770"/>
    <x v="2"/>
    <s v="Ingreso"/>
  </r>
  <r>
    <s v="2020"/>
    <x v="0"/>
    <s v="30"/>
    <x v="2"/>
    <s v="000009148"/>
    <s v="000009148"/>
    <s v="4174051001          "/>
    <s v="VENTA DE GANCHOS (IVA)        "/>
    <s v="  890319797"/>
    <s v="COMPAÑIA COLOMBIANA RECICLADOR"/>
    <s v="80999003            "/>
    <x v="0"/>
    <m/>
    <m/>
    <m/>
    <s v="001905"/>
    <s v="REC BOGOTA ENE 15-22        "/>
    <s v="01/30/2020"/>
    <n v="0"/>
    <n v="27900"/>
    <n v="27900"/>
    <x v="2"/>
    <s v="Ingreso"/>
  </r>
  <r>
    <s v="2020"/>
    <x v="0"/>
    <s v="16"/>
    <x v="2"/>
    <s v="000009110"/>
    <s v="000009110"/>
    <s v="4174051001          "/>
    <s v="VENTA DE GANCHOS (IVA)        "/>
    <s v="  900771500"/>
    <s v="INVERSIONES PLASTICOL S.A.S."/>
    <s v="80999002            "/>
    <x v="1"/>
    <m/>
    <m/>
    <m/>
    <s v="000632"/>
    <s v="VTA DE GANCHOS              "/>
    <s v="01/16/2020"/>
    <n v="0"/>
    <n v="1841000"/>
    <n v="1841000"/>
    <x v="2"/>
    <s v="Ingreso"/>
  </r>
  <r>
    <s v="2020"/>
    <x v="0"/>
    <s v="16"/>
    <x v="2"/>
    <s v="000009110"/>
    <s v="000009110"/>
    <s v="4174051001          "/>
    <s v="VENTA DE GANCHOS (IVA)        "/>
    <s v="  900771500"/>
    <s v="INVERSIONES PLASTICOL S.A.S."/>
    <s v="80999003            "/>
    <x v="0"/>
    <m/>
    <m/>
    <m/>
    <s v="000633"/>
    <s v="VTA DE GANCHOS              "/>
    <s v="01/16/2020"/>
    <n v="0"/>
    <n v="1686000"/>
    <n v="1686000"/>
    <x v="2"/>
    <s v="Ingreso"/>
  </r>
  <r>
    <s v="2020"/>
    <x v="0"/>
    <s v="16"/>
    <x v="2"/>
    <s v="000009110"/>
    <s v="000009110"/>
    <s v="4174051001          "/>
    <s v="VENTA DE GANCHOS (IVA)        "/>
    <s v="  900771500"/>
    <s v="INVERSIONES PLASTICOL S.A.S."/>
    <s v="80999005            "/>
    <x v="2"/>
    <m/>
    <m/>
    <m/>
    <s v="000634"/>
    <s v="VTA DE GANCHOS              "/>
    <s v="01/16/2020"/>
    <n v="0"/>
    <n v="2695000"/>
    <n v="2695000"/>
    <x v="2"/>
    <s v="Ingreso"/>
  </r>
  <r>
    <s v="2020"/>
    <x v="0"/>
    <s v="16"/>
    <x v="2"/>
    <s v="000009110"/>
    <s v="000009110"/>
    <s v="4174051001          "/>
    <s v="VENTA DE GANCHOS (IVA)        "/>
    <s v="  900771500"/>
    <s v="INVERSIONES PLASTICOL S.A.S."/>
    <s v="80999008            "/>
    <x v="4"/>
    <m/>
    <m/>
    <m/>
    <s v="000635"/>
    <s v="VTA DE GANCHOS              "/>
    <s v="01/16/2020"/>
    <n v="0"/>
    <n v="1660000"/>
    <n v="1660000"/>
    <x v="2"/>
    <s v="Ingreso"/>
  </r>
  <r>
    <s v="2020"/>
    <x v="0"/>
    <s v="22"/>
    <x v="2"/>
    <s v="000009128"/>
    <s v="000009128"/>
    <s v="4174051001          "/>
    <s v="VENTA DE GANCHOS (IVA)        "/>
    <s v="  900771500"/>
    <s v="INVERSIONES PLASTICOL S.A.S."/>
    <s v="80999002            "/>
    <x v="1"/>
    <m/>
    <m/>
    <m/>
    <s v="001009"/>
    <s v="VTA DE GANCHOS              "/>
    <s v="01/22/2020"/>
    <n v="0"/>
    <n v="1176000"/>
    <n v="1176000"/>
    <x v="2"/>
    <s v="Ingreso"/>
  </r>
  <r>
    <s v="2020"/>
    <x v="0"/>
    <s v="16"/>
    <x v="2"/>
    <s v="000009109"/>
    <s v="000009109"/>
    <s v="4174051001          "/>
    <s v="VENTA DE GANCHOS (IVA)        "/>
    <s v="  901168657"/>
    <s v="PLASTICOS DURAN &amp; MARULANDA S."/>
    <s v="80999002            "/>
    <x v="1"/>
    <m/>
    <m/>
    <m/>
    <s v="000627"/>
    <s v="VTA DE GANCHOS              "/>
    <s v="01/16/2020"/>
    <n v="0"/>
    <n v="917150"/>
    <n v="917150"/>
    <x v="2"/>
    <s v="Ingreso"/>
  </r>
  <r>
    <s v="2020"/>
    <x v="0"/>
    <s v="16"/>
    <x v="2"/>
    <s v="000009109"/>
    <s v="000009109"/>
    <s v="4174051001          "/>
    <s v="VENTA DE GANCHOS (IVA)        "/>
    <s v="  901168657"/>
    <s v="PLASTICOS DURAN &amp; MARULANDA S."/>
    <s v="80999003            "/>
    <x v="0"/>
    <m/>
    <m/>
    <m/>
    <s v="000628"/>
    <s v="VTA DE GANCHOS              "/>
    <s v="01/16/2020"/>
    <n v="0"/>
    <n v="2370000"/>
    <n v="2370000"/>
    <x v="2"/>
    <s v="Ingreso"/>
  </r>
  <r>
    <s v="2020"/>
    <x v="0"/>
    <s v="22"/>
    <x v="2"/>
    <s v="000009133"/>
    <s v="000009133"/>
    <s v="4174051001          "/>
    <s v="VENTA DE GANCHOS (IVA)        "/>
    <s v="  901168657"/>
    <s v="PLASTICOS DURAN &amp; MARULANDA S."/>
    <s v="80999002            "/>
    <x v="1"/>
    <m/>
    <m/>
    <m/>
    <s v="001030"/>
    <s v="VTA DE GANCHOS              "/>
    <s v="01/22/2020"/>
    <n v="0"/>
    <n v="2063800"/>
    <n v="2063800"/>
    <x v="2"/>
    <s v="Ingreso"/>
  </r>
  <r>
    <s v="2020"/>
    <x v="0"/>
    <s v="22"/>
    <x v="2"/>
    <s v="000009133"/>
    <s v="000009133"/>
    <s v="4174051001          "/>
    <s v="VENTA DE GANCHOS (IVA)        "/>
    <s v="  901168657"/>
    <s v="PLASTICOS DURAN &amp; MARULANDA S."/>
    <s v="80999005            "/>
    <x v="2"/>
    <m/>
    <m/>
    <m/>
    <s v="001031"/>
    <s v="VTA DE GANCHOS              "/>
    <s v="01/22/2020"/>
    <n v="0"/>
    <n v="2100000"/>
    <n v="2100000"/>
    <x v="2"/>
    <s v="Ingreso"/>
  </r>
  <r>
    <s v="2020"/>
    <x v="0"/>
    <s v="22"/>
    <x v="2"/>
    <s v="000009133"/>
    <s v="000009133"/>
    <s v="4174051001          "/>
    <s v="VENTA DE GANCHOS (IVA)        "/>
    <s v="  901168657"/>
    <s v="PLASTICOS DURAN &amp; MARULANDA S."/>
    <s v="80999008            "/>
    <x v="4"/>
    <m/>
    <m/>
    <m/>
    <s v="001032"/>
    <s v="VTA DE GANCHOS              "/>
    <s v="01/22/2020"/>
    <n v="0"/>
    <n v="1980000"/>
    <n v="1980000"/>
    <x v="2"/>
    <s v="Ingreso"/>
  </r>
  <r>
    <s v="2020"/>
    <x v="0"/>
    <s v="15"/>
    <x v="2"/>
    <s v="000009103"/>
    <s v="000009103"/>
    <s v="4174051001          "/>
    <s v="VENTA DE GANCHOS (IVA)        "/>
    <s v="  901196953"/>
    <s v="CANOPLAST M Y R SAS"/>
    <s v="80999003            "/>
    <x v="0"/>
    <m/>
    <m/>
    <m/>
    <s v="000546"/>
    <s v="VTA GANCHOS                 "/>
    <s v="01/15/2020"/>
    <n v="0"/>
    <n v="3360000"/>
    <n v="3360000"/>
    <x v="2"/>
    <s v="Ingreso"/>
  </r>
  <r>
    <s v="2020"/>
    <x v="0"/>
    <s v="30"/>
    <x v="2"/>
    <s v="000009158"/>
    <s v="000009158"/>
    <s v="4174051001          "/>
    <s v="VENTA DE GANCHOS (IVA)        "/>
    <s v="  901196953"/>
    <s v="CANOPLAST M Y R SAS"/>
    <s v="80999003            "/>
    <x v="0"/>
    <m/>
    <m/>
    <m/>
    <s v="001959"/>
    <s v="VTA DE GANCHOS              "/>
    <s v="01/30/2020"/>
    <n v="0"/>
    <n v="1344000"/>
    <n v="1344000"/>
    <x v="2"/>
    <s v="Ingreso"/>
  </r>
  <r>
    <s v="2020"/>
    <x v="0"/>
    <s v="22"/>
    <x v="2"/>
    <s v="000009135"/>
    <s v="000009135"/>
    <s v="4174051001          "/>
    <s v="VENTA DE GANCHOS (IVA)        "/>
    <s v="  901232256"/>
    <s v="PLASTICOS JD COLOMBIA S.A.S."/>
    <s v="80999003            "/>
    <x v="0"/>
    <m/>
    <m/>
    <m/>
    <s v="001040"/>
    <s v="VTA DE GANCHOS              "/>
    <s v="01/22/2020"/>
    <n v="0"/>
    <n v="2400000"/>
    <n v="2400000"/>
    <x v="2"/>
    <s v="Ingreso"/>
  </r>
  <r>
    <s v="2020"/>
    <x v="0"/>
    <s v="30"/>
    <x v="2"/>
    <s v="000009155"/>
    <s v="000009155"/>
    <s v="4174051001          "/>
    <s v="VENTA DE GANCHOS (IVA)        "/>
    <s v="  901232256"/>
    <s v="PLASTICOS JD COLOMBIA S.A.S."/>
    <s v="80999002            "/>
    <x v="1"/>
    <m/>
    <m/>
    <m/>
    <s v="001948"/>
    <s v="VTA DE GANCHOS              "/>
    <s v="01/30/2020"/>
    <n v="0"/>
    <n v="441000"/>
    <n v="441000"/>
    <x v="2"/>
    <s v="Ingreso"/>
  </r>
  <r>
    <s v="2020"/>
    <x v="0"/>
    <s v="30"/>
    <x v="2"/>
    <s v="000009155"/>
    <s v="000009155"/>
    <s v="4174051001          "/>
    <s v="VENTA DE GANCHOS (IVA)        "/>
    <s v="  901232256"/>
    <s v="PLASTICOS JD COLOMBIA S.A.S."/>
    <s v="80999002            "/>
    <x v="1"/>
    <m/>
    <m/>
    <m/>
    <s v="001949"/>
    <s v="VTA DE GANCHOS              "/>
    <s v="01/30/2020"/>
    <n v="0"/>
    <n v="666000"/>
    <n v="666000"/>
    <x v="2"/>
    <s v="Ingreso"/>
  </r>
  <r>
    <s v="2020"/>
    <x v="0"/>
    <s v="31"/>
    <x v="2"/>
    <s v="000009170"/>
    <s v="000009170"/>
    <s v="4174051001          "/>
    <s v="VENTA DE GANCHOS (IVA)        "/>
    <s v="  901232256"/>
    <s v="PLASTICOS JD COLOMBIA S.A.S."/>
    <s v="80999008            "/>
    <x v="4"/>
    <m/>
    <m/>
    <m/>
    <s v="002219"/>
    <s v="VTA DE GANCHOS              "/>
    <s v="01/31/2020"/>
    <n v="0"/>
    <n v="3912000"/>
    <n v="3912000"/>
    <x v="2"/>
    <s v="Ingreso"/>
  </r>
  <r>
    <s v="2020"/>
    <x v="0"/>
    <s v="16"/>
    <x v="2"/>
    <s v="000009114"/>
    <s v="000009114"/>
    <s v="4174052001          "/>
    <s v="CHATARRA NO GRAVADA           "/>
    <s v="   71670551"/>
    <s v="VILLEGAS CALLE JOHN JAIRO"/>
    <s v="80999002            "/>
    <x v="1"/>
    <m/>
    <m/>
    <m/>
    <s v="000650"/>
    <s v="REC DIC 31 A ENE 5          "/>
    <s v="01/16/2020"/>
    <n v="0"/>
    <n v="1632260"/>
    <n v="1632260"/>
    <x v="3"/>
    <s v="Ingreso"/>
  </r>
  <r>
    <s v="2020"/>
    <x v="0"/>
    <s v="22"/>
    <x v="2"/>
    <s v="000009125"/>
    <s v="000009125"/>
    <s v="4174052001          "/>
    <s v="CHATARRA NO GRAVADA           "/>
    <s v="   71670551"/>
    <s v="VILLEGAS CALLE JOHN JAIRO"/>
    <s v="80999002            "/>
    <x v="1"/>
    <m/>
    <m/>
    <m/>
    <s v="000998"/>
    <s v="REC ENE 13-19               "/>
    <s v="01/22/2020"/>
    <n v="0"/>
    <n v="15243400"/>
    <n v="15243400"/>
    <x v="3"/>
    <s v="Ingreso"/>
  </r>
  <r>
    <s v="2020"/>
    <x v="0"/>
    <s v="30"/>
    <x v="2"/>
    <s v="000009153"/>
    <s v="000009153"/>
    <s v="4174052001          "/>
    <s v="CHATARRA NO GRAVADA           "/>
    <s v="   71670551"/>
    <s v="VILLEGAS CALLE JOHN JAIRO"/>
    <s v="80999002            "/>
    <x v="1"/>
    <m/>
    <m/>
    <m/>
    <s v="001929"/>
    <s v="REC ENE 20-26               "/>
    <s v="01/30/2020"/>
    <n v="0"/>
    <n v="1542830"/>
    <n v="1542830"/>
    <x v="3"/>
    <s v="Ingreso"/>
  </r>
  <r>
    <s v="2020"/>
    <x v="0"/>
    <s v="30"/>
    <x v="2"/>
    <s v="000009153"/>
    <s v="000009153"/>
    <s v="4174052001          "/>
    <s v="CHATARRA NO GRAVADA           "/>
    <s v="   71670551"/>
    <s v="VILLEGAS CALLE JOHN JAIRO"/>
    <s v="80999002            "/>
    <x v="1"/>
    <m/>
    <m/>
    <m/>
    <s v="001930"/>
    <s v="REC ENE 20-26               "/>
    <s v="01/30/2020"/>
    <n v="0"/>
    <n v="7500"/>
    <n v="7500"/>
    <x v="3"/>
    <s v="Ingreso"/>
  </r>
  <r>
    <s v="2020"/>
    <x v="0"/>
    <s v="30"/>
    <x v="2"/>
    <s v="000009153"/>
    <s v="000009153"/>
    <s v="4174052001          "/>
    <s v="CHATARRA NO GRAVADA           "/>
    <s v="   71670551"/>
    <s v="VILLEGAS CALLE JOHN JAIRO"/>
    <s v="80999002            "/>
    <x v="1"/>
    <m/>
    <m/>
    <m/>
    <s v="001931"/>
    <s v="REC ENE 20-26               "/>
    <s v="01/30/2020"/>
    <n v="0"/>
    <n v="1950"/>
    <n v="1950"/>
    <x v="3"/>
    <s v="Ingreso"/>
  </r>
  <r>
    <s v="2020"/>
    <x v="0"/>
    <s v="30"/>
    <x v="2"/>
    <s v="000009153"/>
    <s v="000009153"/>
    <s v="4174052001          "/>
    <s v="CHATARRA NO GRAVADA           "/>
    <s v="   71670551"/>
    <s v="VILLEGAS CALLE JOHN JAIRO"/>
    <s v="80999002            "/>
    <x v="1"/>
    <m/>
    <m/>
    <m/>
    <s v="001932"/>
    <s v="REC ENE 20-26               "/>
    <s v="01/30/2020"/>
    <n v="0"/>
    <n v="2341500"/>
    <n v="2341500"/>
    <x v="3"/>
    <s v="Ingreso"/>
  </r>
  <r>
    <s v="2020"/>
    <x v="0"/>
    <s v="30"/>
    <x v="2"/>
    <s v="000009153"/>
    <s v="000009153"/>
    <s v="4174052001          "/>
    <s v="CHATARRA NO GRAVADA           "/>
    <s v="   71670551"/>
    <s v="VILLEGAS CALLE JOHN JAIRO"/>
    <s v="80999002            "/>
    <x v="1"/>
    <m/>
    <m/>
    <m/>
    <s v="001933"/>
    <s v="REC ENE 20-26               "/>
    <s v="01/30/2020"/>
    <n v="0"/>
    <n v="3168000"/>
    <n v="3168000"/>
    <x v="3"/>
    <s v="Ingreso"/>
  </r>
  <r>
    <s v="2020"/>
    <x v="0"/>
    <s v="30"/>
    <x v="2"/>
    <s v="000009153"/>
    <s v="000009153"/>
    <s v="4174052001          "/>
    <s v="CHATARRA NO GRAVADA           "/>
    <s v="   71670551"/>
    <s v="VILLEGAS CALLE JOHN JAIRO"/>
    <s v="80999002            "/>
    <x v="1"/>
    <m/>
    <m/>
    <m/>
    <s v="001934"/>
    <s v="REC ENE 20-26               "/>
    <s v="01/30/2020"/>
    <n v="0"/>
    <n v="25200"/>
    <n v="25200"/>
    <x v="3"/>
    <s v="Ingreso"/>
  </r>
  <r>
    <s v="2020"/>
    <x v="0"/>
    <s v="30"/>
    <x v="2"/>
    <s v="000009153"/>
    <s v="000009153"/>
    <s v="4174052001          "/>
    <s v="CHATARRA NO GRAVADA           "/>
    <s v="   71670551"/>
    <s v="VILLEGAS CALLE JOHN JAIRO"/>
    <s v="80999002            "/>
    <x v="1"/>
    <m/>
    <m/>
    <m/>
    <s v="001935"/>
    <s v="REC ENE 20-26               "/>
    <s v="01/30/2020"/>
    <n v="0"/>
    <n v="14400"/>
    <n v="14400"/>
    <x v="3"/>
    <s v="Ingreso"/>
  </r>
  <r>
    <s v="2020"/>
    <x v="0"/>
    <s v="30"/>
    <x v="2"/>
    <s v="000009153"/>
    <s v="000009153"/>
    <s v="4174052001          "/>
    <s v="CHATARRA NO GRAVADA           "/>
    <s v="   71670551"/>
    <s v="VILLEGAS CALLE JOHN JAIRO"/>
    <s v="80999002            "/>
    <x v="1"/>
    <m/>
    <m/>
    <m/>
    <s v="001936"/>
    <s v="REC ENE 20-26               "/>
    <s v="01/30/2020"/>
    <n v="0"/>
    <n v="8700"/>
    <n v="8700"/>
    <x v="3"/>
    <s v="Ingreso"/>
  </r>
  <r>
    <s v="2020"/>
    <x v="0"/>
    <s v="30"/>
    <x v="2"/>
    <s v="000009153"/>
    <s v="000009153"/>
    <s v="4174052001          "/>
    <s v="CHATARRA NO GRAVADA           "/>
    <s v="   71670551"/>
    <s v="VILLEGAS CALLE JOHN JAIRO"/>
    <s v="80999002            "/>
    <x v="1"/>
    <m/>
    <m/>
    <m/>
    <s v="001937"/>
    <s v="REC ENE 20-26               "/>
    <s v="01/30/2020"/>
    <n v="0"/>
    <n v="19400"/>
    <n v="19400"/>
    <x v="3"/>
    <s v="Ingreso"/>
  </r>
  <r>
    <s v="2020"/>
    <x v="0"/>
    <s v="31"/>
    <x v="2"/>
    <s v="000009169"/>
    <s v="000009169"/>
    <s v="4174052001          "/>
    <s v="CHATARRA NO GRAVADA           "/>
    <s v="   71670551"/>
    <s v="VILLEGAS CALLE JOHN JAIRO"/>
    <s v="80999002            "/>
    <x v="1"/>
    <m/>
    <m/>
    <m/>
    <s v="002215"/>
    <s v="REC ENE 27-30               "/>
    <s v="01/31/2020"/>
    <n v="0"/>
    <n v="6202183"/>
    <n v="6202183"/>
    <x v="3"/>
    <s v="Ingreso"/>
  </r>
  <r>
    <s v="2020"/>
    <x v="0"/>
    <s v="31"/>
    <x v="2"/>
    <s v="000000263"/>
    <s v="000009169"/>
    <s v="4174052001          "/>
    <s v="CHATARRA NO GRAVADA           "/>
    <s v="   71670551"/>
    <s v="VILLEGAS CALLE JOHN JAIRO"/>
    <s v="80999002            "/>
    <x v="1"/>
    <m/>
    <m/>
    <m/>
    <s v="002233"/>
    <s v="NC RECICLAJE VALID. PREVIA  "/>
    <s v="01/31/2020"/>
    <n v="6202183"/>
    <n v="0"/>
    <n v="-6202183"/>
    <x v="3"/>
    <s v="Ingreso"/>
  </r>
  <r>
    <s v="2020"/>
    <x v="0"/>
    <s v="16"/>
    <x v="2"/>
    <s v="000009115"/>
    <s v="000009115"/>
    <s v="4174052001          "/>
    <s v="CHATARRA NO GRAVADA           "/>
    <s v="  800013252"/>
    <s v="CTA DE RECICLAJE Y SERVICIOS C"/>
    <s v="80999004            "/>
    <x v="3"/>
    <m/>
    <m/>
    <m/>
    <s v="000655"/>
    <s v="REC ENE 2-11                "/>
    <s v="01/16/2020"/>
    <n v="0"/>
    <n v="146400"/>
    <n v="146400"/>
    <x v="3"/>
    <s v="Ingreso"/>
  </r>
  <r>
    <s v="2020"/>
    <x v="0"/>
    <s v="22"/>
    <x v="2"/>
    <s v="000009124"/>
    <s v="000009124"/>
    <s v="4174052001          "/>
    <s v="CHATARRA NO GRAVADA           "/>
    <s v="  800013252"/>
    <s v="CTA DE RECICLAJE Y SERVICIOS C"/>
    <s v="80999004            "/>
    <x v="3"/>
    <m/>
    <m/>
    <m/>
    <s v="000993"/>
    <s v="REC ENE 12-18               "/>
    <s v="01/22/2020"/>
    <n v="0"/>
    <n v="850400"/>
    <n v="850400"/>
    <x v="3"/>
    <s v="Ingreso"/>
  </r>
  <r>
    <s v="2020"/>
    <x v="0"/>
    <s v="30"/>
    <x v="2"/>
    <s v="000009160"/>
    <s v="000009160"/>
    <s v="4174052001          "/>
    <s v="CHATARRA NO GRAVADA           "/>
    <s v="  800013252"/>
    <s v="CTA DE RECICLAJE Y SERVICIOS C"/>
    <s v="80999004            "/>
    <x v="3"/>
    <m/>
    <m/>
    <m/>
    <s v="001966"/>
    <s v="REC BMANGA ENE 19-25        "/>
    <s v="01/30/2020"/>
    <n v="0"/>
    <n v="252000"/>
    <n v="252000"/>
    <x v="3"/>
    <s v="Ingreso"/>
  </r>
  <r>
    <s v="2020"/>
    <x v="0"/>
    <s v="30"/>
    <x v="2"/>
    <s v="000009160"/>
    <s v="000009160"/>
    <s v="4174052001          "/>
    <s v="CHATARRA NO GRAVADA           "/>
    <s v="  800013252"/>
    <s v="CTA DE RECICLAJE Y SERVICIOS C"/>
    <s v="80999004            "/>
    <x v="3"/>
    <m/>
    <m/>
    <m/>
    <s v="001967"/>
    <s v="REC BMANGA ENE 12-18        "/>
    <s v="01/30/2020"/>
    <n v="0"/>
    <n v="100000"/>
    <n v="100000"/>
    <x v="3"/>
    <s v="Ingreso"/>
  </r>
  <r>
    <s v="2020"/>
    <x v="0"/>
    <s v="30"/>
    <x v="2"/>
    <s v="000000260"/>
    <s v="000009124"/>
    <s v="4174052001          "/>
    <s v="CHATARRA NO GRAVADA           "/>
    <s v="  800013252"/>
    <s v="CTA DE RECICLAJE Y SERVICIOS C"/>
    <s v="80999004            "/>
    <x v="3"/>
    <m/>
    <m/>
    <m/>
    <s v="001989"/>
    <s v="NC FRA 9124                 "/>
    <s v="01/30/2020"/>
    <n v="2000"/>
    <n v="0"/>
    <n v="-2000"/>
    <x v="3"/>
    <s v="Ingreso"/>
  </r>
  <r>
    <s v="2020"/>
    <x v="0"/>
    <s v="30"/>
    <x v="2"/>
    <s v="000009144"/>
    <s v="000009144"/>
    <s v="4174052001          "/>
    <s v="CHATARRA NO GRAVADA           "/>
    <s v="  890319797"/>
    <s v="COMPAÑIA COLOMBIANA RECICLADOR"/>
    <s v="80999003            "/>
    <x v="0"/>
    <m/>
    <m/>
    <m/>
    <s v="001848"/>
    <s v="REC BOGOTA ENERO            "/>
    <s v="01/30/2020"/>
    <n v="0"/>
    <n v="7031"/>
    <n v="7031"/>
    <x v="3"/>
    <s v="Ingreso"/>
  </r>
  <r>
    <s v="2020"/>
    <x v="0"/>
    <s v="30"/>
    <x v="2"/>
    <s v="000009146"/>
    <s v="000009146"/>
    <s v="4174052001          "/>
    <s v="CHATARRA NO GRAVADA           "/>
    <s v="  890319797"/>
    <s v="COMPAÑIA COLOMBIANA RECICLADOR"/>
    <s v="80999005            "/>
    <x v="2"/>
    <m/>
    <m/>
    <m/>
    <s v="001884"/>
    <s v="REC COSTA                   "/>
    <s v="01/30/2020"/>
    <n v="0"/>
    <n v="2592"/>
    <n v="2592"/>
    <x v="3"/>
    <s v="Ingreso"/>
  </r>
  <r>
    <s v="2020"/>
    <x v="0"/>
    <s v="30"/>
    <x v="2"/>
    <s v="000009161"/>
    <s v="000009161"/>
    <s v="4174052001          "/>
    <s v="CHATARRA NO GRAVADA           "/>
    <s v="  890319797"/>
    <s v="COMPAÑIA COLOMBIANA RECICLADOR"/>
    <s v="80999002            "/>
    <x v="1"/>
    <m/>
    <m/>
    <m/>
    <s v="001979"/>
    <s v="REC VEGAS ENE               "/>
    <s v="01/30/2020"/>
    <n v="0"/>
    <n v="16240"/>
    <n v="16240"/>
    <x v="3"/>
    <s v="Ingreso"/>
  </r>
  <r>
    <s v="2020"/>
    <x v="0"/>
    <s v="15"/>
    <x v="2"/>
    <s v="000009094"/>
    <s v="000009094"/>
    <s v="4174052001          "/>
    <s v="CHATARRA NO GRAVADA           "/>
    <s v="  900442201"/>
    <s v="RECUPERAR S.A.S."/>
    <s v="80999002            "/>
    <x v="1"/>
    <m/>
    <m/>
    <m/>
    <s v="000489"/>
    <s v="REC DIC 31 A ENE 4          "/>
    <s v="01/15/2020"/>
    <n v="0"/>
    <n v="600"/>
    <n v="600"/>
    <x v="3"/>
    <s v="Ingreso"/>
  </r>
  <r>
    <s v="2020"/>
    <x v="0"/>
    <s v="15"/>
    <x v="2"/>
    <s v="000009094"/>
    <s v="000009094"/>
    <s v="4174052001          "/>
    <s v="CHATARRA NO GRAVADA           "/>
    <s v="  900442201"/>
    <s v="RECUPERAR S.A.S."/>
    <s v="80999005            "/>
    <x v="2"/>
    <m/>
    <m/>
    <m/>
    <s v="000490"/>
    <s v="REC DIC 31 A ENE 4          "/>
    <s v="01/15/2020"/>
    <n v="0"/>
    <n v="182000"/>
    <n v="182000"/>
    <x v="3"/>
    <s v="Ingreso"/>
  </r>
  <r>
    <s v="2020"/>
    <x v="0"/>
    <s v="15"/>
    <x v="2"/>
    <s v="000009094"/>
    <s v="000009094"/>
    <s v="4174052001          "/>
    <s v="CHATARRA NO GRAVADA           "/>
    <s v="  900442201"/>
    <s v="RECUPERAR S.A.S."/>
    <s v="80999008            "/>
    <x v="4"/>
    <m/>
    <m/>
    <m/>
    <s v="000491"/>
    <s v="REC DIC 31 A ENE 4          "/>
    <s v="01/15/2020"/>
    <n v="0"/>
    <n v="789158"/>
    <n v="789158"/>
    <x v="3"/>
    <s v="Ingreso"/>
  </r>
  <r>
    <s v="2020"/>
    <x v="0"/>
    <s v="15"/>
    <x v="2"/>
    <s v="000009095"/>
    <s v="000009095"/>
    <s v="4174052001          "/>
    <s v="CHATARRA NO GRAVADA           "/>
    <s v="  900442201"/>
    <s v="RECUPERAR S.A.S."/>
    <s v="80999005            "/>
    <x v="2"/>
    <m/>
    <m/>
    <m/>
    <s v="000499"/>
    <s v="REC ENERO 7                 "/>
    <s v="01/15/2020"/>
    <n v="0"/>
    <n v="3181500"/>
    <n v="3181500"/>
    <x v="3"/>
    <s v="Ingreso"/>
  </r>
  <r>
    <s v="2020"/>
    <x v="0"/>
    <s v="15"/>
    <x v="2"/>
    <s v="000009096"/>
    <s v="000009096"/>
    <s v="4174052001          "/>
    <s v="CHATARRA NO GRAVADA           "/>
    <s v="  900442201"/>
    <s v="RECUPERAR S.A.S."/>
    <s v="80999005            "/>
    <x v="2"/>
    <m/>
    <m/>
    <m/>
    <s v="000507"/>
    <s v="REC ENE 8                   "/>
    <s v="01/15/2020"/>
    <n v="0"/>
    <n v="1159878"/>
    <n v="1159878"/>
    <x v="3"/>
    <s v="Ingreso"/>
  </r>
  <r>
    <s v="2020"/>
    <x v="0"/>
    <s v="15"/>
    <x v="2"/>
    <s v="000009097"/>
    <s v="000009097"/>
    <s v="4174052001          "/>
    <s v="CHATARRA NO GRAVADA           "/>
    <s v="  900442201"/>
    <s v="RECUPERAR S.A.S."/>
    <s v="80999003            "/>
    <x v="0"/>
    <m/>
    <m/>
    <m/>
    <s v="000513"/>
    <s v="REC ENERO 9                 "/>
    <s v="01/15/2020"/>
    <n v="0"/>
    <n v="3639385"/>
    <n v="3639385"/>
    <x v="3"/>
    <s v="Ingreso"/>
  </r>
  <r>
    <s v="2020"/>
    <x v="0"/>
    <s v="15"/>
    <x v="2"/>
    <s v="000009097"/>
    <s v="000009097"/>
    <s v="4174052001          "/>
    <s v="CHATARRA NO GRAVADA           "/>
    <s v="  900442201"/>
    <s v="RECUPERAR S.A.S."/>
    <s v="80999005            "/>
    <x v="2"/>
    <m/>
    <m/>
    <m/>
    <s v="000514"/>
    <s v="REC ENERO 9                 "/>
    <s v="01/15/2020"/>
    <n v="0"/>
    <n v="245616"/>
    <n v="245616"/>
    <x v="3"/>
    <s v="Ingreso"/>
  </r>
  <r>
    <s v="2020"/>
    <x v="0"/>
    <s v="15"/>
    <x v="2"/>
    <s v="000009097"/>
    <s v="000009097"/>
    <s v="4174052001          "/>
    <s v="CHATARRA NO GRAVADA           "/>
    <s v="  900442201"/>
    <s v="RECUPERAR S.A.S."/>
    <s v="80999006            "/>
    <x v="5"/>
    <m/>
    <m/>
    <m/>
    <s v="000515"/>
    <s v="REC ENERO 9                 "/>
    <s v="01/15/2020"/>
    <n v="0"/>
    <n v="76622"/>
    <n v="76622"/>
    <x v="3"/>
    <s v="Ingreso"/>
  </r>
  <r>
    <s v="2020"/>
    <x v="0"/>
    <s v="15"/>
    <x v="2"/>
    <s v="000009098"/>
    <s v="000009098"/>
    <s v="4174052001          "/>
    <s v="CHATARRA NO GRAVADA           "/>
    <s v="  900442201"/>
    <s v="RECUPERAR S.A.S."/>
    <s v="80999008            "/>
    <x v="4"/>
    <m/>
    <m/>
    <m/>
    <s v="000523"/>
    <s v="RECICLAJE VALID. PREVIA.    "/>
    <s v="01/15/2020"/>
    <n v="0"/>
    <n v="32720"/>
    <n v="32720"/>
    <x v="3"/>
    <s v="Ingreso"/>
  </r>
  <r>
    <s v="2020"/>
    <x v="0"/>
    <s v="15"/>
    <x v="2"/>
    <s v="000009099"/>
    <s v="000009099"/>
    <s v="4174052001          "/>
    <s v="CHATARRA NO GRAVADA           "/>
    <s v="  900442201"/>
    <s v="RECUPERAR S.A.S."/>
    <s v="80999003            "/>
    <x v="0"/>
    <m/>
    <m/>
    <m/>
    <s v="000533"/>
    <s v="REC ENERO 11-13             "/>
    <s v="01/15/2020"/>
    <n v="0"/>
    <n v="1881993"/>
    <n v="1881993"/>
    <x v="3"/>
    <s v="Ingreso"/>
  </r>
  <r>
    <s v="2020"/>
    <x v="0"/>
    <s v="15"/>
    <x v="2"/>
    <s v="000009099"/>
    <s v="000009099"/>
    <s v="4174052001          "/>
    <s v="CHATARRA NO GRAVADA           "/>
    <s v="  900442201"/>
    <s v="RECUPERAR S.A.S."/>
    <s v="80999005            "/>
    <x v="2"/>
    <m/>
    <m/>
    <m/>
    <s v="000534"/>
    <s v="REC ENERO 11-13             "/>
    <s v="01/15/2020"/>
    <n v="0"/>
    <n v="7879677"/>
    <n v="7879677"/>
    <x v="3"/>
    <s v="Ingreso"/>
  </r>
  <r>
    <s v="2020"/>
    <x v="0"/>
    <s v="15"/>
    <x v="2"/>
    <s v="000009099"/>
    <s v="000009099"/>
    <s v="4174052001          "/>
    <s v="CHATARRA NO GRAVADA           "/>
    <s v="  900442201"/>
    <s v="RECUPERAR S.A.S."/>
    <s v="80999008            "/>
    <x v="4"/>
    <m/>
    <m/>
    <m/>
    <s v="000535"/>
    <s v="REC ENERO 11-13             "/>
    <s v="01/15/2020"/>
    <n v="0"/>
    <n v="3546"/>
    <n v="3546"/>
    <x v="3"/>
    <s v="Ingreso"/>
  </r>
  <r>
    <s v="2020"/>
    <x v="0"/>
    <s v="20"/>
    <x v="2"/>
    <s v="000009117"/>
    <s v="000009117"/>
    <s v="4174052001          "/>
    <s v="CHATARRA NO GRAVADA           "/>
    <s v="  900442201"/>
    <s v="RECUPERAR S.A.S."/>
    <s v="80999002            "/>
    <x v="1"/>
    <m/>
    <m/>
    <m/>
    <s v="000793"/>
    <s v="REC ENE 14-15               "/>
    <s v="01/20/2020"/>
    <n v="0"/>
    <n v="112095"/>
    <n v="112095"/>
    <x v="3"/>
    <s v="Ingreso"/>
  </r>
  <r>
    <s v="2020"/>
    <x v="0"/>
    <s v="20"/>
    <x v="2"/>
    <s v="000009117"/>
    <s v="000009117"/>
    <s v="4174052001          "/>
    <s v="CHATARRA NO GRAVADA           "/>
    <s v="  900442201"/>
    <s v="RECUPERAR S.A.S."/>
    <s v="80999003            "/>
    <x v="0"/>
    <m/>
    <m/>
    <m/>
    <s v="000794"/>
    <s v="REC ENE 14-15               "/>
    <s v="01/20/2020"/>
    <n v="0"/>
    <n v="10715109"/>
    <n v="10715109"/>
    <x v="3"/>
    <s v="Ingreso"/>
  </r>
  <r>
    <s v="2020"/>
    <x v="0"/>
    <s v="20"/>
    <x v="2"/>
    <s v="000009117"/>
    <s v="000009117"/>
    <s v="4174052001          "/>
    <s v="CHATARRA NO GRAVADA           "/>
    <s v="  900442201"/>
    <s v="RECUPERAR S.A.S."/>
    <s v="80999005            "/>
    <x v="2"/>
    <m/>
    <m/>
    <m/>
    <s v="000795"/>
    <s v="REC ENE 14-15               "/>
    <s v="01/20/2020"/>
    <n v="0"/>
    <n v="2916512"/>
    <n v="2916512"/>
    <x v="3"/>
    <s v="Ingreso"/>
  </r>
  <r>
    <s v="2020"/>
    <x v="0"/>
    <s v="22"/>
    <x v="2"/>
    <s v="000009123"/>
    <s v="000009123"/>
    <s v="4174052001          "/>
    <s v="CHATARRA NO GRAVADA           "/>
    <s v="  900442201"/>
    <s v="RECUPERAR S.A.S."/>
    <s v="80999003            "/>
    <x v="0"/>
    <m/>
    <m/>
    <m/>
    <s v="000985"/>
    <s v="REC ENE 16-17               "/>
    <s v="01/22/2020"/>
    <n v="0"/>
    <n v="6902391"/>
    <n v="6902391"/>
    <x v="3"/>
    <s v="Ingreso"/>
  </r>
  <r>
    <s v="2020"/>
    <x v="0"/>
    <s v="22"/>
    <x v="2"/>
    <s v="000009123"/>
    <s v="000009123"/>
    <s v="4174052001          "/>
    <s v="CHATARRA NO GRAVADA           "/>
    <s v="  900442201"/>
    <s v="RECUPERAR S.A.S."/>
    <s v="80999005            "/>
    <x v="2"/>
    <m/>
    <m/>
    <m/>
    <s v="000986"/>
    <s v="REC ENE 16-17               "/>
    <s v="01/22/2020"/>
    <n v="0"/>
    <n v="3380923"/>
    <n v="3380923"/>
    <x v="3"/>
    <s v="Ingreso"/>
  </r>
  <r>
    <s v="2020"/>
    <x v="0"/>
    <s v="22"/>
    <x v="2"/>
    <s v="000009123"/>
    <s v="000009123"/>
    <s v="4174052001          "/>
    <s v="CHATARRA NO GRAVADA           "/>
    <s v="  900442201"/>
    <s v="RECUPERAR S.A.S."/>
    <s v="80999006            "/>
    <x v="5"/>
    <m/>
    <m/>
    <m/>
    <s v="000987"/>
    <s v="REC ENE 16-17               "/>
    <s v="01/22/2020"/>
    <n v="0"/>
    <n v="4728"/>
    <n v="4728"/>
    <x v="3"/>
    <s v="Ingreso"/>
  </r>
  <r>
    <s v="2020"/>
    <x v="0"/>
    <s v="22"/>
    <x v="2"/>
    <s v="000009123"/>
    <s v="000009123"/>
    <s v="4174052001          "/>
    <s v="CHATARRA NO GRAVADA           "/>
    <s v="  900442201"/>
    <s v="RECUPERAR S.A.S."/>
    <s v="80999008            "/>
    <x v="4"/>
    <m/>
    <m/>
    <m/>
    <s v="000988"/>
    <s v="REC ENE 16-17               "/>
    <s v="01/22/2020"/>
    <n v="0"/>
    <n v="8274"/>
    <n v="8274"/>
    <x v="3"/>
    <s v="Ingreso"/>
  </r>
  <r>
    <s v="2020"/>
    <x v="0"/>
    <s v="28"/>
    <x v="2"/>
    <s v="000009137"/>
    <s v="000009137"/>
    <s v="4174052001          "/>
    <s v="CHATARRA NO GRAVADA           "/>
    <s v="  900442201"/>
    <s v="RECUPERAR S.A.S."/>
    <s v="80999003            "/>
    <x v="0"/>
    <m/>
    <m/>
    <m/>
    <s v="001160"/>
    <s v="REC ENE 20                  "/>
    <s v="01/28/2020"/>
    <n v="0"/>
    <n v="427182"/>
    <n v="427182"/>
    <x v="3"/>
    <s v="Ingreso"/>
  </r>
  <r>
    <s v="2020"/>
    <x v="0"/>
    <s v="28"/>
    <x v="2"/>
    <s v="000009137"/>
    <s v="000009137"/>
    <s v="4174052001          "/>
    <s v="CHATARRA NO GRAVADA           "/>
    <s v="  900442201"/>
    <s v="RECUPERAR S.A.S."/>
    <s v="80999005            "/>
    <x v="2"/>
    <m/>
    <m/>
    <m/>
    <s v="001161"/>
    <s v="REC ENE 20                  "/>
    <s v="01/28/2020"/>
    <n v="0"/>
    <n v="1552529"/>
    <n v="1552529"/>
    <x v="3"/>
    <s v="Ingreso"/>
  </r>
  <r>
    <s v="2020"/>
    <x v="0"/>
    <s v="28"/>
    <x v="2"/>
    <s v="000009137"/>
    <s v="000009137"/>
    <s v="4174052001          "/>
    <s v="CHATARRA NO GRAVADA           "/>
    <s v="  900442201"/>
    <s v="RECUPERAR S.A.S."/>
    <s v="80999006            "/>
    <x v="5"/>
    <m/>
    <m/>
    <m/>
    <s v="001162"/>
    <s v="REC ENE 20                  "/>
    <s v="01/28/2020"/>
    <n v="0"/>
    <n v="1549223"/>
    <n v="1549223"/>
    <x v="3"/>
    <s v="Ingreso"/>
  </r>
  <r>
    <s v="2020"/>
    <x v="0"/>
    <s v="28"/>
    <x v="2"/>
    <s v="000009137"/>
    <s v="000009137"/>
    <s v="4174052001          "/>
    <s v="CHATARRA NO GRAVADA           "/>
    <s v="  900442201"/>
    <s v="RECUPERAR S.A.S."/>
    <s v="80999008            "/>
    <x v="4"/>
    <m/>
    <m/>
    <m/>
    <s v="001163"/>
    <s v="REC ENE 20                  "/>
    <s v="01/28/2020"/>
    <n v="0"/>
    <n v="1160944"/>
    <n v="1160944"/>
    <x v="3"/>
    <s v="Ingreso"/>
  </r>
  <r>
    <s v="2020"/>
    <x v="0"/>
    <s v="28"/>
    <x v="2"/>
    <s v="000009138"/>
    <s v="000009138"/>
    <s v="4174052001          "/>
    <s v="CHATARRA NO GRAVADA           "/>
    <s v="  900442201"/>
    <s v="RECUPERAR S.A.S."/>
    <s v="80999003            "/>
    <x v="0"/>
    <m/>
    <m/>
    <m/>
    <s v="001170"/>
    <s v="REC ENE 21 AL 23            "/>
    <s v="01/28/2020"/>
    <n v="0"/>
    <n v="2612111"/>
    <n v="2612111"/>
    <x v="3"/>
    <s v="Ingreso"/>
  </r>
  <r>
    <s v="2020"/>
    <x v="0"/>
    <s v="28"/>
    <x v="2"/>
    <s v="000009138"/>
    <s v="000009138"/>
    <s v="4174052001          "/>
    <s v="CHATARRA NO GRAVADA           "/>
    <s v="  900442201"/>
    <s v="RECUPERAR S.A.S."/>
    <s v="80999005            "/>
    <x v="2"/>
    <m/>
    <m/>
    <m/>
    <s v="001171"/>
    <s v="REC ENE 21 AL 23            "/>
    <s v="01/28/2020"/>
    <n v="0"/>
    <n v="1569476"/>
    <n v="1569476"/>
    <x v="3"/>
    <s v="Ingreso"/>
  </r>
  <r>
    <s v="2020"/>
    <x v="0"/>
    <s v="28"/>
    <x v="2"/>
    <s v="000009138"/>
    <s v="000009138"/>
    <s v="4174052001          "/>
    <s v="CHATARRA NO GRAVADA           "/>
    <s v="  900442201"/>
    <s v="RECUPERAR S.A.S."/>
    <s v="80999008            "/>
    <x v="4"/>
    <m/>
    <m/>
    <m/>
    <s v="001172"/>
    <s v="REC ENE 21 AL 23            "/>
    <s v="01/28/2020"/>
    <n v="0"/>
    <n v="1579715"/>
    <n v="1579715"/>
    <x v="3"/>
    <s v="Ingreso"/>
  </r>
  <r>
    <s v="2020"/>
    <x v="0"/>
    <s v="28"/>
    <x v="2"/>
    <s v="000009139"/>
    <s v="000009139"/>
    <s v="4174052001          "/>
    <s v="CHATARRA NO GRAVADA           "/>
    <s v="  900442201"/>
    <s v="RECUPERAR S.A.S."/>
    <s v="80999002            "/>
    <x v="1"/>
    <m/>
    <m/>
    <m/>
    <s v="001183"/>
    <s v="REC ENE 24-25               "/>
    <s v="01/28/2020"/>
    <n v="0"/>
    <n v="12810"/>
    <n v="12810"/>
    <x v="3"/>
    <s v="Ingreso"/>
  </r>
  <r>
    <s v="2020"/>
    <x v="0"/>
    <s v="28"/>
    <x v="2"/>
    <s v="000009139"/>
    <s v="000009139"/>
    <s v="4174052001          "/>
    <s v="CHATARRA NO GRAVADA           "/>
    <s v="  900442201"/>
    <s v="RECUPERAR S.A.S."/>
    <s v="80999003            "/>
    <x v="0"/>
    <m/>
    <m/>
    <m/>
    <s v="001184"/>
    <s v="REC ENE 24-25               "/>
    <s v="01/28/2020"/>
    <n v="0"/>
    <n v="9029517"/>
    <n v="9029517"/>
    <x v="3"/>
    <s v="Ingreso"/>
  </r>
  <r>
    <s v="2020"/>
    <x v="0"/>
    <s v="28"/>
    <x v="2"/>
    <s v="000009139"/>
    <s v="000009139"/>
    <s v="4174052001          "/>
    <s v="CHATARRA NO GRAVADA           "/>
    <s v="  900442201"/>
    <s v="RECUPERAR S.A.S."/>
    <s v="80999005            "/>
    <x v="2"/>
    <m/>
    <m/>
    <m/>
    <s v="001185"/>
    <s v="REC ENE 24-25               "/>
    <s v="01/28/2020"/>
    <n v="0"/>
    <n v="5287522"/>
    <n v="5287522"/>
    <x v="3"/>
    <s v="Ingreso"/>
  </r>
  <r>
    <s v="2020"/>
    <x v="0"/>
    <s v="28"/>
    <x v="2"/>
    <s v="000009139"/>
    <s v="000009139"/>
    <s v="4174052001          "/>
    <s v="CHATARRA NO GRAVADA           "/>
    <s v="  900442201"/>
    <s v="RECUPERAR S.A.S."/>
    <s v="80999008            "/>
    <x v="4"/>
    <m/>
    <m/>
    <m/>
    <s v="001186"/>
    <s v="REC ENE 24-25               "/>
    <s v="01/28/2020"/>
    <n v="0"/>
    <n v="431246"/>
    <n v="431246"/>
    <x v="3"/>
    <s v="Ingreso"/>
  </r>
  <r>
    <s v="2020"/>
    <x v="0"/>
    <s v="30"/>
    <x v="2"/>
    <s v="000009149"/>
    <s v="000009149"/>
    <s v="4174052001          "/>
    <s v="CHATARRA NO GRAVADA           "/>
    <s v="  900442201"/>
    <s v="RECUPERAR S.A.S."/>
    <s v="80999003            "/>
    <x v="0"/>
    <m/>
    <m/>
    <m/>
    <s v="001911"/>
    <s v="VTA DE CHATARRA             "/>
    <s v="01/30/2020"/>
    <n v="0"/>
    <n v="338236"/>
    <n v="338236"/>
    <x v="3"/>
    <s v="Ingreso"/>
  </r>
  <r>
    <s v="2020"/>
    <x v="0"/>
    <s v="30"/>
    <x v="2"/>
    <s v="000000259"/>
    <s v="000009117"/>
    <s v="4174052001          "/>
    <s v="CHATARRA NO GRAVADA           "/>
    <s v="  900442201"/>
    <s v="RECUPERAR S.A.S."/>
    <s v="80999002            "/>
    <x v="1"/>
    <m/>
    <m/>
    <m/>
    <s v="001987"/>
    <s v="NC FRA 9117                 "/>
    <s v="01/30/2020"/>
    <n v="112095"/>
    <n v="0"/>
    <n v="-112095"/>
    <x v="3"/>
    <s v="Ingreso"/>
  </r>
  <r>
    <s v="2020"/>
    <x v="0"/>
    <s v="31"/>
    <x v="2"/>
    <s v="000009164"/>
    <s v="000009164"/>
    <s v="4174052001          "/>
    <s v="CHATARRA NO GRAVADA           "/>
    <s v="  900442201"/>
    <s v="RECUPERAR S.A.S."/>
    <s v="80999003            "/>
    <x v="0"/>
    <m/>
    <m/>
    <m/>
    <s v="002185"/>
    <s v="REC ENE 27                  "/>
    <s v="01/31/2020"/>
    <n v="0"/>
    <n v="1908364"/>
    <n v="1908364"/>
    <x v="3"/>
    <s v="Ingreso"/>
  </r>
  <r>
    <s v="2020"/>
    <x v="0"/>
    <s v="31"/>
    <x v="2"/>
    <s v="000009164"/>
    <s v="000009164"/>
    <s v="4174052001          "/>
    <s v="CHATARRA NO GRAVADA           "/>
    <s v="  900442201"/>
    <s v="RECUPERAR S.A.S."/>
    <s v="80999005            "/>
    <x v="2"/>
    <m/>
    <m/>
    <m/>
    <s v="002186"/>
    <s v="REC ENE 27                  "/>
    <s v="01/31/2020"/>
    <n v="0"/>
    <n v="1001637"/>
    <n v="1001637"/>
    <x v="3"/>
    <s v="Ingreso"/>
  </r>
  <r>
    <s v="2020"/>
    <x v="0"/>
    <s v="31"/>
    <x v="2"/>
    <s v="000009164"/>
    <s v="000009164"/>
    <s v="4174052001          "/>
    <s v="CHATARRA NO GRAVADA           "/>
    <s v="  900442201"/>
    <s v="RECUPERAR S.A.S."/>
    <s v="80999006            "/>
    <x v="5"/>
    <m/>
    <m/>
    <m/>
    <s v="002187"/>
    <s v="REC ENE 27                  "/>
    <s v="01/31/2020"/>
    <n v="0"/>
    <n v="8818"/>
    <n v="8818"/>
    <x v="3"/>
    <s v="Ingreso"/>
  </r>
  <r>
    <s v="2020"/>
    <x v="0"/>
    <s v="31"/>
    <x v="2"/>
    <s v="000009164"/>
    <s v="000009164"/>
    <s v="4174052001          "/>
    <s v="CHATARRA NO GRAVADA           "/>
    <s v="  900442201"/>
    <s v="RECUPERAR S.A.S."/>
    <s v="80999008            "/>
    <x v="4"/>
    <m/>
    <m/>
    <m/>
    <s v="002188"/>
    <s v="REC ENE 27                  "/>
    <s v="01/31/2020"/>
    <n v="0"/>
    <n v="449136"/>
    <n v="449136"/>
    <x v="3"/>
    <s v="Ingreso"/>
  </r>
  <r>
    <s v="2020"/>
    <x v="0"/>
    <s v="31"/>
    <x v="2"/>
    <s v="000009165"/>
    <s v="000009165"/>
    <s v="4174052001          "/>
    <s v="CHATARRA NO GRAVADA           "/>
    <s v="  900442201"/>
    <s v="RECUPERAR S.A.S."/>
    <s v="80999003            "/>
    <x v="0"/>
    <m/>
    <m/>
    <m/>
    <s v="002197"/>
    <s v="REC ENE 28-29               "/>
    <s v="01/31/2020"/>
    <n v="0"/>
    <n v="2555489"/>
    <n v="2555489"/>
    <x v="3"/>
    <s v="Ingreso"/>
  </r>
  <r>
    <s v="2020"/>
    <x v="0"/>
    <s v="31"/>
    <x v="2"/>
    <s v="000009165"/>
    <s v="000009165"/>
    <s v="4174052001          "/>
    <s v="CHATARRA NO GRAVADA           "/>
    <s v="  900442201"/>
    <s v="RECUPERAR S.A.S."/>
    <s v="80999005            "/>
    <x v="2"/>
    <m/>
    <m/>
    <m/>
    <s v="002198"/>
    <s v="REC ENE 28-29               "/>
    <s v="01/31/2020"/>
    <n v="0"/>
    <n v="1851406"/>
    <n v="1851406"/>
    <x v="3"/>
    <s v="Ingreso"/>
  </r>
  <r>
    <s v="2020"/>
    <x v="0"/>
    <s v="31"/>
    <x v="2"/>
    <s v="000009165"/>
    <s v="000009165"/>
    <s v="4174052001          "/>
    <s v="CHATARRA NO GRAVADA           "/>
    <s v="  900442201"/>
    <s v="RECUPERAR S.A.S."/>
    <s v="80999006            "/>
    <x v="5"/>
    <m/>
    <m/>
    <m/>
    <s v="002199"/>
    <s v="REC ENE 28-29               "/>
    <s v="01/31/2020"/>
    <n v="0"/>
    <n v="237960"/>
    <n v="237960"/>
    <x v="3"/>
    <s v="Ingreso"/>
  </r>
  <r>
    <s v="2020"/>
    <x v="0"/>
    <s v="31"/>
    <x v="2"/>
    <s v="000000105"/>
    <s v="000000000"/>
    <s v="6105104202          "/>
    <s v="AGUINALDO                     "/>
    <s v=" 1035867109"/>
    <s v="MONTOYA RODRIGUEZ JULIAN DAVID"/>
    <s v="80999002            "/>
    <x v="1"/>
    <m/>
    <m/>
    <m/>
    <s v="003158"/>
    <s v="PROV. PREST. ENE. 2020"/>
    <s v="01/31/2020"/>
    <n v="132322"/>
    <n v="0"/>
    <n v="132322"/>
    <x v="5"/>
    <s v="Costos"/>
  </r>
  <r>
    <s v="2020"/>
    <x v="0"/>
    <s v="31"/>
    <x v="2"/>
    <s v="000000105"/>
    <s v="000000000"/>
    <s v="6105104801          "/>
    <s v="BONIFICACIONES                "/>
    <s v=" 1035867109"/>
    <s v="MONTOYA RODRIGUEZ JULIAN DAVID"/>
    <s v="80999002            "/>
    <x v="1"/>
    <m/>
    <m/>
    <m/>
    <s v="003164"/>
    <s v="PROV. PREST. ENE. 2020"/>
    <s v="01/31/2020"/>
    <n v="172501"/>
    <n v="0"/>
    <n v="172501"/>
    <x v="5"/>
    <s v="Costos"/>
  </r>
  <r>
    <s v="2020"/>
    <x v="0"/>
    <s v="31"/>
    <x v="2"/>
    <s v="000012706"/>
    <s v="000012706"/>
    <s v="6105150105          "/>
    <s v="CELULARES                     "/>
    <s v="  890900608"/>
    <s v="ALMACENES EXITO S A"/>
    <s v="80999002            "/>
    <x v="1"/>
    <m/>
    <m/>
    <m/>
    <s v="002629"/>
    <s v="PLAN DATOS                  "/>
    <s v="01/31/2020"/>
    <n v="9900"/>
    <n v="0"/>
    <n v="9900"/>
    <x v="5"/>
    <s v="Costos"/>
  </r>
  <r>
    <s v="2020"/>
    <x v="0"/>
    <s v="31"/>
    <x v="2"/>
    <s v="000012706"/>
    <s v="000012706"/>
    <s v="6105150105          "/>
    <s v="CELULARES                     "/>
    <s v="  890900608"/>
    <s v="ALMACENES EXITO S A"/>
    <s v="80999002            "/>
    <x v="1"/>
    <m/>
    <m/>
    <m/>
    <s v="002630"/>
    <s v="PLAN DATOS                  "/>
    <s v="01/31/2020"/>
    <n v="2500"/>
    <n v="0"/>
    <n v="2500"/>
    <x v="5"/>
    <s v="Costos"/>
  </r>
  <r>
    <s v="2020"/>
    <x v="0"/>
    <s v="31"/>
    <x v="2"/>
    <s v="000000105"/>
    <s v="000000000"/>
    <s v="6105103001          "/>
    <s v="CESANTIAS                     "/>
    <s v=" 1035867109"/>
    <s v="MONTOYA RODRIGUEZ JULIAN DAVID"/>
    <s v="80999002            "/>
    <x v="1"/>
    <m/>
    <m/>
    <m/>
    <s v="003128"/>
    <s v="PROV. PREST. ENE. 2020"/>
    <s v="01/31/2020"/>
    <n v="86250"/>
    <n v="0"/>
    <n v="86250"/>
    <x v="5"/>
    <s v="Costos"/>
  </r>
  <r>
    <s v="2020"/>
    <x v="0"/>
    <s v="17"/>
    <x v="2"/>
    <s v="000012662"/>
    <s v="415117755"/>
    <s v="6105050505          "/>
    <s v="COSTOS ARRENDAM. MAQUINAS     "/>
    <s v="  890900608"/>
    <s v="ALMACENES EXITO S A"/>
    <s v="80999002            "/>
    <x v="1"/>
    <m/>
    <m/>
    <m/>
    <s v="000899"/>
    <s v="ARRENDAMIENTO MAQUINAS      "/>
    <s v="01/17/2020"/>
    <n v="2162868"/>
    <n v="0"/>
    <n v="2162868"/>
    <x v="6"/>
    <s v="Costos"/>
  </r>
  <r>
    <s v="2020"/>
    <x v="0"/>
    <s v="28"/>
    <x v="2"/>
    <s v="000012710"/>
    <s v="001403478"/>
    <s v="6105050505          "/>
    <s v="COSTOS ARRENDAM. MAQUINAS     "/>
    <s v="  890300406"/>
    <s v="CARTON DE COLOMBIA S.A."/>
    <s v="80999003            "/>
    <x v="0"/>
    <m/>
    <m/>
    <m/>
    <s v="003179"/>
    <s v="ARREND.MAQUINARIA FUNZA     "/>
    <s v="01/28/2020"/>
    <n v="4222400"/>
    <n v="0"/>
    <n v="4222400"/>
    <x v="6"/>
    <s v="Costos"/>
  </r>
  <r>
    <s v="2020"/>
    <x v="0"/>
    <s v="17"/>
    <x v="2"/>
    <s v="000012662"/>
    <s v="415117755"/>
    <s v="6105050505          "/>
    <s v="COSTOS ARRENDAM. MAQUINAS     "/>
    <s v="  890900608"/>
    <s v="ALMACENES EXITO S A"/>
    <s v="80999003            "/>
    <x v="0"/>
    <m/>
    <m/>
    <m/>
    <s v="000898"/>
    <s v="ARRENDAMIENTO MAQUINAS      "/>
    <s v="01/17/2020"/>
    <n v="6758962"/>
    <n v="0"/>
    <n v="6758962"/>
    <x v="6"/>
    <s v="Costos"/>
  </r>
  <r>
    <s v="2020"/>
    <x v="0"/>
    <s v="17"/>
    <x v="2"/>
    <s v="000012662"/>
    <s v="415117755"/>
    <s v="6105050505          "/>
    <s v="COSTOS ARRENDAM. MAQUINAS     "/>
    <s v="  890900608"/>
    <s v="ALMACENES EXITO S A"/>
    <s v="80999004            "/>
    <x v="3"/>
    <m/>
    <m/>
    <m/>
    <s v="000903"/>
    <s v="ARRENDAMIENTO MAQUINAS      "/>
    <s v="01/17/2020"/>
    <n v="1081434"/>
    <n v="0"/>
    <n v="1081434"/>
    <x v="6"/>
    <s v="Costos"/>
  </r>
  <r>
    <s v="2020"/>
    <x v="0"/>
    <s v="17"/>
    <x v="2"/>
    <s v="000012662"/>
    <s v="415117755"/>
    <s v="6105050505          "/>
    <s v="COSTOS ARRENDAM. MAQUINAS     "/>
    <s v="  890900608"/>
    <s v="ALMACENES EXITO S A"/>
    <s v="80999005            "/>
    <x v="2"/>
    <m/>
    <m/>
    <m/>
    <s v="000900"/>
    <s v="ARRENDAMIENTO MAQUINAS      "/>
    <s v="01/17/2020"/>
    <n v="1216613"/>
    <n v="0"/>
    <n v="1216613"/>
    <x v="6"/>
    <s v="Costos"/>
  </r>
  <r>
    <s v="2020"/>
    <x v="0"/>
    <s v="17"/>
    <x v="2"/>
    <s v="000012662"/>
    <s v="415117755"/>
    <s v="6105050505          "/>
    <s v="COSTOS ARRENDAM. MAQUINAS     "/>
    <s v="  890900608"/>
    <s v="ALMACENES EXITO S A"/>
    <s v="80999006            "/>
    <x v="5"/>
    <m/>
    <m/>
    <m/>
    <s v="000901"/>
    <s v="ARRENDAMIENTO MAQUINAS      "/>
    <s v="01/17/2020"/>
    <n v="946255"/>
    <n v="0"/>
    <n v="946255"/>
    <x v="6"/>
    <s v="Costos"/>
  </r>
  <r>
    <s v="2020"/>
    <x v="0"/>
    <s v="17"/>
    <x v="2"/>
    <s v="000012662"/>
    <s v="415117755"/>
    <s v="6105050505          "/>
    <s v="COSTOS ARRENDAM. MAQUINAS     "/>
    <s v="  890900608"/>
    <s v="ALMACENES EXITO S A"/>
    <s v="80999008            "/>
    <x v="4"/>
    <m/>
    <m/>
    <m/>
    <s v="000902"/>
    <s v="ARRENDAMIENTO MAQUINAS      "/>
    <s v="01/17/2020"/>
    <n v="1351793"/>
    <n v="0"/>
    <n v="1351793"/>
    <x v="6"/>
    <s v="Costos"/>
  </r>
  <r>
    <s v="2020"/>
    <x v="0"/>
    <s v="20"/>
    <x v="2"/>
    <s v="000012711"/>
    <s v="000000002"/>
    <s v="6105051002          "/>
    <s v="COSTOS DE TRANS. DESDE ALMACEN"/>
    <s v="  900373338"/>
    <s v="ASOCIACION DE CAMIONEROS DE BA"/>
    <s v="80999003            "/>
    <x v="0"/>
    <m/>
    <m/>
    <m/>
    <s v="003173"/>
    <s v="SERV.TRANSP.GANCHOS FUNZA   "/>
    <s v="01/20/2020"/>
    <n v="1236000"/>
    <n v="0"/>
    <n v="1236000"/>
    <x v="7"/>
    <s v="Costos"/>
  </r>
  <r>
    <s v="2020"/>
    <x v="0"/>
    <s v="28"/>
    <x v="2"/>
    <s v="000012712"/>
    <s v="000000012"/>
    <s v="6105051002          "/>
    <s v="COSTOS DE TRANS. DESDE ALMACEN"/>
    <s v="  900373338"/>
    <s v="ASOCIACION DE CAMIONEROS DE BA"/>
    <s v="80999008            "/>
    <x v="4"/>
    <m/>
    <m/>
    <m/>
    <s v="003182"/>
    <s v="SERV.TRANSP.GANCHOS YUMBO   "/>
    <s v="01/28/2020"/>
    <n v="1300000"/>
    <n v="0"/>
    <n v="1300000"/>
    <x v="7"/>
    <s v="Costos"/>
  </r>
  <r>
    <s v="2020"/>
    <x v="0"/>
    <s v="31"/>
    <x v="2"/>
    <s v="000012727"/>
    <s v="000092350"/>
    <s v="6105050515          "/>
    <s v="COSTOS FACILITADORES          "/>
    <s v="  900442201"/>
    <s v="RECUPERAR S.A.S."/>
    <s v="80999002            "/>
    <x v="1"/>
    <m/>
    <m/>
    <m/>
    <s v="003270"/>
    <s v="COSTOS RECUPERAR ENERO      "/>
    <s v="01/31/2020"/>
    <n v="3862108"/>
    <n v="0"/>
    <n v="3862108"/>
    <x v="5"/>
    <s v="Costos"/>
  </r>
  <r>
    <s v="2020"/>
    <x v="0"/>
    <s v="31"/>
    <x v="2"/>
    <s v="000012727"/>
    <s v="000092350"/>
    <s v="6105050515          "/>
    <s v="COSTOS FACILITADORES          "/>
    <s v="  900442201"/>
    <s v="RECUPERAR S.A.S."/>
    <s v="80999003            "/>
    <x v="0"/>
    <m/>
    <m/>
    <m/>
    <s v="003271"/>
    <s v="COSTOS RECUPERAR ENERO      "/>
    <s v="01/31/2020"/>
    <n v="12389169"/>
    <n v="0"/>
    <n v="12389169"/>
    <x v="5"/>
    <s v="Costos"/>
  </r>
  <r>
    <s v="2020"/>
    <x v="0"/>
    <s v="31"/>
    <x v="2"/>
    <s v="000012727"/>
    <s v="000092350"/>
    <s v="6105050515          "/>
    <s v="COSTOS FACILITADORES          "/>
    <s v="  900442201"/>
    <s v="RECUPERAR S.A.S."/>
    <s v="80999005            "/>
    <x v="2"/>
    <m/>
    <m/>
    <m/>
    <s v="003272"/>
    <s v="COSTOS RECUPERAR ENERO      "/>
    <s v="01/31/2020"/>
    <n v="6912594"/>
    <n v="0"/>
    <n v="6912594"/>
    <x v="5"/>
    <s v="Costos"/>
  </r>
  <r>
    <s v="2020"/>
    <x v="0"/>
    <s v="31"/>
    <x v="2"/>
    <s v="000012727"/>
    <s v="000092350"/>
    <s v="6105050515          "/>
    <s v="COSTOS FACILITADORES          "/>
    <s v="  900442201"/>
    <s v="RECUPERAR S.A.S."/>
    <s v="80999006            "/>
    <x v="5"/>
    <m/>
    <m/>
    <m/>
    <s v="003274"/>
    <s v="COSTOS RECUPERAR ENERO      "/>
    <s v="01/31/2020"/>
    <n v="2169647"/>
    <n v="0"/>
    <n v="2169647"/>
    <x v="5"/>
    <s v="Costos"/>
  </r>
  <r>
    <s v="2020"/>
    <x v="0"/>
    <s v="31"/>
    <x v="2"/>
    <s v="000012727"/>
    <s v="000092350"/>
    <s v="6105050515          "/>
    <s v="COSTOS FACILITADORES          "/>
    <s v="  900442201"/>
    <s v="RECUPERAR S.A.S."/>
    <s v="80999008            "/>
    <x v="4"/>
    <m/>
    <m/>
    <m/>
    <s v="003273"/>
    <s v="COSTOS RECUPERAR ENERO      "/>
    <s v="01/31/2020"/>
    <n v="1843565"/>
    <n v="0"/>
    <n v="1843565"/>
    <x v="5"/>
    <s v="Costos"/>
  </r>
  <r>
    <s v="2020"/>
    <x v="0"/>
    <s v="31"/>
    <x v="2"/>
    <s v="000012716"/>
    <s v="000001738"/>
    <s v="6105050501          "/>
    <s v="COSTOS MANEJO DE DESPERD.     "/>
    <s v="  800125313"/>
    <s v="SUMMAR PROCESOS S.A.S."/>
    <s v="80999002            "/>
    <x v="1"/>
    <m/>
    <m/>
    <m/>
    <s v="003206"/>
    <s v="SERV.OP.ACOPIO VEGAS        "/>
    <s v="01/31/2020"/>
    <n v="18185596"/>
    <n v="0"/>
    <n v="18185596"/>
    <x v="8"/>
    <s v="Costos"/>
  </r>
  <r>
    <s v="2020"/>
    <x v="0"/>
    <s v="31"/>
    <x v="2"/>
    <s v="000012724"/>
    <s v="000092357"/>
    <s v="6105050501          "/>
    <s v="COSTOS MANEJO DE DESPERD.     "/>
    <s v="  900442201"/>
    <s v="RECUPERAR S.A.S."/>
    <s v="80999002            "/>
    <x v="1"/>
    <m/>
    <m/>
    <m/>
    <s v="003248"/>
    <s v="COSTOS RECUPERAR TRANSP.ENER"/>
    <s v="01/31/2020"/>
    <n v="2804444"/>
    <n v="0"/>
    <n v="2804444"/>
    <x v="8"/>
    <s v="Costos"/>
  </r>
  <r>
    <s v="2020"/>
    <x v="0"/>
    <s v="31"/>
    <x v="2"/>
    <s v="000012727"/>
    <s v="000092350"/>
    <s v="6105050501          "/>
    <s v="COSTOS MANEJO DE DESPERD.     "/>
    <s v="  900442201"/>
    <s v="RECUPERAR S.A.S."/>
    <s v="80999002            "/>
    <x v="1"/>
    <m/>
    <m/>
    <m/>
    <s v="003265"/>
    <s v="COSTOS RECUPERAR ENERO      "/>
    <s v="01/31/2020"/>
    <n v="4666758"/>
    <n v="0"/>
    <n v="4666758"/>
    <x v="8"/>
    <s v="Costos"/>
  </r>
  <r>
    <s v="2020"/>
    <x v="0"/>
    <s v="31"/>
    <x v="2"/>
    <s v="000012725"/>
    <s v="000092353"/>
    <s v="6105050501          "/>
    <s v="COSTOS MANEJO DE DESPERD.     "/>
    <s v="  900442201"/>
    <s v="RECUPERAR S.A.S."/>
    <s v="80999003            "/>
    <x v="0"/>
    <m/>
    <m/>
    <m/>
    <s v="003254"/>
    <s v="COSTOS RECUPERAR ENERO      "/>
    <s v="01/31/2020"/>
    <n v="1666132"/>
    <n v="0"/>
    <n v="1666132"/>
    <x v="8"/>
    <s v="Costos"/>
  </r>
  <r>
    <s v="2020"/>
    <x v="0"/>
    <s v="31"/>
    <x v="2"/>
    <s v="000012726"/>
    <s v="000092356"/>
    <s v="6105050501          "/>
    <s v="COSTOS MANEJO DE DESPERD.     "/>
    <s v="  900442201"/>
    <s v="RECUPERAR S.A.S."/>
    <s v="80999003            "/>
    <x v="0"/>
    <m/>
    <m/>
    <m/>
    <s v="003259"/>
    <s v="COSTOS RECUPERAR ENERO      "/>
    <s v="01/31/2020"/>
    <n v="2302629"/>
    <n v="0"/>
    <n v="2302629"/>
    <x v="8"/>
    <s v="Costos"/>
  </r>
  <r>
    <s v="2020"/>
    <x v="0"/>
    <s v="31"/>
    <x v="2"/>
    <s v="000012727"/>
    <s v="000092350"/>
    <s v="6105050501          "/>
    <s v="COSTOS MANEJO DE DESPERD.     "/>
    <s v="  900442201"/>
    <s v="RECUPERAR S.A.S."/>
    <s v="80999003            "/>
    <x v="0"/>
    <m/>
    <m/>
    <m/>
    <s v="003266"/>
    <s v="COSTOS RECUPERAR ENERO      "/>
    <s v="01/31/2020"/>
    <n v="32627893"/>
    <n v="0"/>
    <n v="32627893"/>
    <x v="8"/>
    <s v="Costos"/>
  </r>
  <r>
    <s v="2020"/>
    <x v="0"/>
    <s v="29"/>
    <x v="2"/>
    <s v="000012714"/>
    <s v="047092379"/>
    <s v="6105050501          "/>
    <s v="COSTOS MANEJO DE DESPERD.     "/>
    <s v="  900743223"/>
    <s v="LOGISTICA, TRANSPORTE Y SERVIC"/>
    <s v="80999003            "/>
    <x v="0"/>
    <m/>
    <m/>
    <m/>
    <s v="003188"/>
    <s v="SERV.MANEJO DESPERD.FUNZA   "/>
    <s v="01/29/2020"/>
    <n v="2566820"/>
    <n v="0"/>
    <n v="2566820"/>
    <x v="8"/>
    <s v="Costos"/>
  </r>
  <r>
    <s v="2020"/>
    <x v="0"/>
    <s v="31"/>
    <x v="2"/>
    <s v="000012727"/>
    <s v="000092350"/>
    <s v="6105050501          "/>
    <s v="COSTOS MANEJO DE DESPERD.     "/>
    <s v="  900442201"/>
    <s v="RECUPERAR S.A.S."/>
    <s v="80999005            "/>
    <x v="2"/>
    <m/>
    <m/>
    <m/>
    <s v="003267"/>
    <s v="COSTOS RECUPERAR ENERO      "/>
    <s v="01/31/2020"/>
    <n v="13007609"/>
    <n v="0"/>
    <n v="13007609"/>
    <x v="8"/>
    <s v="Costos"/>
  </r>
  <r>
    <s v="2020"/>
    <x v="0"/>
    <s v="27"/>
    <x v="2"/>
    <s v="000012683"/>
    <s v="000000473"/>
    <s v="6105050501          "/>
    <s v="COSTOS MANEJO DE DESPERD.     "/>
    <s v="  900473821"/>
    <s v="SERVICOOPRESER S.A.S."/>
    <s v="80999004            "/>
    <x v="3"/>
    <m/>
    <m/>
    <m/>
    <s v="001764"/>
    <s v="SERV.GRALES ENERO           "/>
    <s v="01/27/2020"/>
    <n v="240302"/>
    <n v="0"/>
    <n v="240302"/>
    <x v="8"/>
    <s v="Costos"/>
  </r>
  <r>
    <s v="2020"/>
    <x v="0"/>
    <s v="27"/>
    <x v="2"/>
    <s v="000012684"/>
    <s v="000000471"/>
    <s v="6105050501          "/>
    <s v="COSTOS MANEJO DE DESPERD.     "/>
    <s v="  900473821"/>
    <s v="SERVICOOPRESER S.A.S."/>
    <s v="80999004            "/>
    <x v="3"/>
    <m/>
    <m/>
    <m/>
    <s v="001768"/>
    <s v="SERV.GRALES MANEJ.MAT.ENERO "/>
    <s v="01/27/2020"/>
    <n v="3408298"/>
    <n v="0"/>
    <n v="3408298"/>
    <x v="8"/>
    <s v="Costos"/>
  </r>
  <r>
    <s v="2020"/>
    <x v="0"/>
    <s v="27"/>
    <x v="2"/>
    <s v="000012685"/>
    <s v="000000472"/>
    <s v="6105050501          "/>
    <s v="COSTOS MANEJO DE DESPERD.     "/>
    <s v="  900473821"/>
    <s v="SERVICOOPRESER S.A.S."/>
    <s v="80999004            "/>
    <x v="3"/>
    <m/>
    <m/>
    <m/>
    <s v="001772"/>
    <s v="SERV.GRALES LIDER. OP.ENERO "/>
    <s v="01/27/2020"/>
    <n v="2325174"/>
    <n v="0"/>
    <n v="2325174"/>
    <x v="8"/>
    <s v="Costos"/>
  </r>
  <r>
    <s v="2020"/>
    <x v="0"/>
    <s v="31"/>
    <x v="2"/>
    <s v="000012726"/>
    <s v="000092356"/>
    <s v="6105050501          "/>
    <s v="COSTOS MANEJO DE DESPERD.     "/>
    <s v="  900442201"/>
    <s v="RECUPERAR S.A.S."/>
    <s v="80999005            "/>
    <x v="2"/>
    <m/>
    <m/>
    <m/>
    <s v="003260"/>
    <s v="COSTOS RECUPERAR ENERO      "/>
    <s v="01/31/2020"/>
    <n v="1151315"/>
    <n v="0"/>
    <n v="1151315"/>
    <x v="8"/>
    <s v="Costos"/>
  </r>
  <r>
    <s v="2020"/>
    <x v="0"/>
    <s v="31"/>
    <x v="2"/>
    <s v="000012727"/>
    <s v="000092350"/>
    <s v="6105050501          "/>
    <s v="COSTOS MANEJO DE DESPERD.     "/>
    <s v="  900442201"/>
    <s v="RECUPERAR S.A.S."/>
    <s v="80999008            "/>
    <x v="4"/>
    <m/>
    <m/>
    <m/>
    <s v="003268"/>
    <s v="COSTOS RECUPERAR ENERO      "/>
    <s v="01/31/2020"/>
    <n v="8872902"/>
    <n v="0"/>
    <n v="8872902"/>
    <x v="8"/>
    <s v="Costos"/>
  </r>
  <r>
    <s v="2020"/>
    <x v="0"/>
    <s v="31"/>
    <x v="2"/>
    <s v="000012725"/>
    <s v="000092353"/>
    <s v="6105050501          "/>
    <s v="COSTOS MANEJO DE DESPERD.     "/>
    <s v="  900442201"/>
    <s v="RECUPERAR S.A.S."/>
    <s v="80999006            "/>
    <x v="5"/>
    <m/>
    <m/>
    <m/>
    <s v="003253"/>
    <s v="COSTOS RECUPERAR ENERO      "/>
    <s v="01/31/2020"/>
    <n v="1666132"/>
    <n v="0"/>
    <n v="1666132"/>
    <x v="8"/>
    <s v="Costos"/>
  </r>
  <r>
    <s v="2020"/>
    <x v="0"/>
    <s v="31"/>
    <x v="2"/>
    <s v="000012726"/>
    <s v="000092356"/>
    <s v="6105050501          "/>
    <s v="COSTOS MANEJO DE DESPERD.     "/>
    <s v="  900442201"/>
    <s v="RECUPERAR S.A.S."/>
    <s v="80999006            "/>
    <x v="5"/>
    <m/>
    <m/>
    <m/>
    <s v="003258"/>
    <s v="COSTOS RECUPERAR ENERO      "/>
    <s v="01/31/2020"/>
    <n v="460526"/>
    <n v="0"/>
    <n v="460526"/>
    <x v="8"/>
    <s v="Costos"/>
  </r>
  <r>
    <s v="2020"/>
    <x v="0"/>
    <s v="31"/>
    <x v="2"/>
    <s v="000012726"/>
    <s v="000092356"/>
    <s v="6105050501          "/>
    <s v="COSTOS MANEJO DE DESPERD.     "/>
    <s v="  900442201"/>
    <s v="RECUPERAR S.A.S."/>
    <s v="80999008            "/>
    <x v="4"/>
    <m/>
    <m/>
    <m/>
    <s v="003261"/>
    <s v="COSTOS RECUPERAR ENERO      "/>
    <s v="01/31/2020"/>
    <n v="690789"/>
    <n v="0"/>
    <n v="690789"/>
    <x v="8"/>
    <s v="Costos"/>
  </r>
  <r>
    <s v="2020"/>
    <x v="0"/>
    <s v="31"/>
    <x v="2"/>
    <s v="000012727"/>
    <s v="000092350"/>
    <s v="6105050501          "/>
    <s v="COSTOS MANEJO DE DESPERD.     "/>
    <s v="  900442201"/>
    <s v="RECUPERAR S.A.S."/>
    <s v="80999006            "/>
    <x v="5"/>
    <m/>
    <m/>
    <m/>
    <s v="003269"/>
    <s v="COSTOS RECUPERAR ENERO      "/>
    <s v="01/31/2020"/>
    <n v="4946861"/>
    <n v="0"/>
    <n v="4946861"/>
    <x v="8"/>
    <s v="Costos"/>
  </r>
  <r>
    <s v="2020"/>
    <x v="0"/>
    <s v="19"/>
    <x v="2"/>
    <s v="000012708"/>
    <s v="000025770"/>
    <s v="6105050504          "/>
    <s v="COSTOS MONTACARGAS            "/>
    <s v="  811014849"/>
    <s v="MONTACARGAS A.M &amp; M. S.A"/>
    <s v="80999002            "/>
    <x v="1"/>
    <m/>
    <m/>
    <m/>
    <s v="003170"/>
    <s v="SERV.MONTACARGAS VEGAS      "/>
    <s v="01/19/2020"/>
    <n v="198075"/>
    <n v="0"/>
    <n v="198075"/>
    <x v="10"/>
    <s v="Costos"/>
  </r>
  <r>
    <s v="2020"/>
    <x v="0"/>
    <s v="31"/>
    <x v="2"/>
    <s v="000012713"/>
    <s v="047092464"/>
    <s v="6105050504          "/>
    <s v="COSTOS MONTACARGAS            "/>
    <s v="  900743223"/>
    <s v="LOGISTICA, TRANSPORTE Y SERVIC"/>
    <s v="80999002            "/>
    <x v="1"/>
    <m/>
    <m/>
    <m/>
    <s v="003202"/>
    <s v="SERV.MONTACARGAS VEGAS      "/>
    <s v="01/31/2020"/>
    <n v="1093300"/>
    <n v="0"/>
    <n v="1093300"/>
    <x v="10"/>
    <s v="Costos"/>
  </r>
  <r>
    <s v="2020"/>
    <x v="0"/>
    <s v="30"/>
    <x v="2"/>
    <s v="000012719"/>
    <s v="000001299"/>
    <s v="6105050504          "/>
    <s v="COSTOS MONTACARGAS            "/>
    <s v="   79770551"/>
    <s v="VILLAMARIN GOMEZ JUAN CARLOS"/>
    <s v="80999003            "/>
    <x v="0"/>
    <m/>
    <m/>
    <m/>
    <s v="003199"/>
    <s v="SERV.MONTACARGAS FUNZA      "/>
    <s v="01/30/2020"/>
    <n v="240000"/>
    <n v="0"/>
    <n v="240000"/>
    <x v="10"/>
    <s v="Costos"/>
  </r>
  <r>
    <s v="2020"/>
    <x v="0"/>
    <s v="23"/>
    <x v="2"/>
    <s v="000012707"/>
    <s v="000004883"/>
    <s v="6105050504          "/>
    <s v="COSTOS MONTACARGAS            "/>
    <s v="  811014849"/>
    <s v="MONTACARGAS A.M &amp; M. S.A"/>
    <s v="80999003            "/>
    <x v="0"/>
    <m/>
    <m/>
    <m/>
    <s v="003175"/>
    <s v="SERV.MONTACARGAS FUNZA      "/>
    <s v="01/23/2020"/>
    <n v="2733869"/>
    <n v="0"/>
    <n v="2733869"/>
    <x v="10"/>
    <s v="Costos"/>
  </r>
  <r>
    <s v="2020"/>
    <x v="0"/>
    <s v="28"/>
    <x v="2"/>
    <s v="000012682"/>
    <s v="000009113"/>
    <s v="6105050504          "/>
    <s v="COSTOS MONTACARGAS            "/>
    <s v="   91479765"/>
    <s v="VARGAS NIETO VICTOR JULIO"/>
    <s v="80999004            "/>
    <x v="3"/>
    <m/>
    <m/>
    <m/>
    <s v="001782"/>
    <s v="SERV.MONTACARGAS B/MANGA    "/>
    <s v="01/28/2020"/>
    <n v="1060000"/>
    <n v="0"/>
    <n v="1060000"/>
    <x v="10"/>
    <s v="Costos"/>
  </r>
  <r>
    <s v="2020"/>
    <x v="0"/>
    <s v="28"/>
    <x v="2"/>
    <s v="000012715"/>
    <s v="047092361"/>
    <s v="6105050504          "/>
    <s v="COSTOS MONTACARGAS            "/>
    <s v="  900743223"/>
    <s v="LOGISTICA, TRANSPORTE Y SERVIC"/>
    <s v="80999005            "/>
    <x v="2"/>
    <m/>
    <m/>
    <m/>
    <s v="003184"/>
    <s v="SERV.MONTACARGAS CARIBE     "/>
    <s v="01/28/2020"/>
    <n v="600000"/>
    <n v="0"/>
    <n v="600000"/>
    <x v="10"/>
    <s v="Costos"/>
  </r>
  <r>
    <s v="2020"/>
    <x v="0"/>
    <s v="28"/>
    <x v="2"/>
    <s v="000012681"/>
    <s v="000001298"/>
    <s v="6105050504          "/>
    <s v="COSTOS MONTACARGAS            "/>
    <s v="   10136987"/>
    <s v="MEDINA PUERTA LUIS FELIPE"/>
    <s v="80999006            "/>
    <x v="5"/>
    <m/>
    <m/>
    <m/>
    <s v="001779"/>
    <s v="CTA.3261 SERV.MONTACARGAS EJ"/>
    <s v="01/28/2020"/>
    <n v="1200000"/>
    <n v="0"/>
    <n v="1200000"/>
    <x v="10"/>
    <s v="Costos"/>
  </r>
  <r>
    <s v="2020"/>
    <x v="0"/>
    <s v="13"/>
    <x v="2"/>
    <s v="000012686"/>
    <s v="000000050"/>
    <s v="6105050504          "/>
    <s v="COSTOS MONTACARGAS            "/>
    <s v="  900714119"/>
    <s v="AJE MONTACARGAS S.A.S."/>
    <s v="80999006            "/>
    <x v="5"/>
    <m/>
    <m/>
    <m/>
    <s v="001643"/>
    <s v="SERV.ALQUILER MONTACARGAS EJ"/>
    <s v="01/13/2020"/>
    <n v="180000"/>
    <n v="0"/>
    <n v="180000"/>
    <x v="10"/>
    <s v="Costos"/>
  </r>
  <r>
    <s v="2020"/>
    <x v="0"/>
    <s v="13"/>
    <x v="2"/>
    <s v="000012686"/>
    <s v="000000050"/>
    <s v="6105050504          "/>
    <s v="COSTOS MONTACARGAS            "/>
    <s v="  900714119"/>
    <s v="AJE MONTACARGAS S.A.S."/>
    <s v="80999006            "/>
    <x v="5"/>
    <m/>
    <m/>
    <m/>
    <s v="001644"/>
    <s v="SERV.ALQUILER MONTACARGAS EJ"/>
    <s v="01/13/2020"/>
    <n v="150000"/>
    <n v="0"/>
    <n v="150000"/>
    <x v="10"/>
    <s v="Costos"/>
  </r>
  <r>
    <s v="2020"/>
    <x v="0"/>
    <s v="30"/>
    <x v="2"/>
    <s v="000012718"/>
    <s v="000000054"/>
    <s v="6105050504          "/>
    <s v="COSTOS MONTACARGAS            "/>
    <s v="  900714119"/>
    <s v="AJE MONTACARGAS S.A.S."/>
    <s v="80999006            "/>
    <x v="5"/>
    <m/>
    <m/>
    <m/>
    <s v="003194"/>
    <s v="SERV.ALQ.MONTACARGAS PEREIRA"/>
    <s v="01/30/2020"/>
    <n v="180000"/>
    <n v="0"/>
    <n v="180000"/>
    <x v="10"/>
    <s v="Costos"/>
  </r>
  <r>
    <s v="2020"/>
    <x v="0"/>
    <s v="30"/>
    <x v="2"/>
    <s v="000012718"/>
    <s v="000000054"/>
    <s v="6105050504          "/>
    <s v="COSTOS MONTACARGAS            "/>
    <s v="  900714119"/>
    <s v="AJE MONTACARGAS S.A.S."/>
    <s v="80999006            "/>
    <x v="5"/>
    <m/>
    <m/>
    <m/>
    <s v="003195"/>
    <s v="SERV.ALQ.MONTACARGAS PEREIRA"/>
    <s v="01/30/2020"/>
    <n v="150000"/>
    <n v="0"/>
    <n v="150000"/>
    <x v="10"/>
    <s v="Costos"/>
  </r>
  <r>
    <s v="2020"/>
    <x v="0"/>
    <s v="28"/>
    <x v="2"/>
    <s v="000012680"/>
    <s v="000000497"/>
    <s v="6105050504          "/>
    <s v="COSTOS MONTACARGAS            "/>
    <s v="  901010234"/>
    <s v="TRANSPORTES TERRESTRES TANGISE"/>
    <s v="80999008            "/>
    <x v="4"/>
    <m/>
    <m/>
    <m/>
    <s v="001776"/>
    <s v="SERV.MONTACARGAS YUMBO      "/>
    <s v="01/28/2020"/>
    <n v="1016500"/>
    <n v="0"/>
    <n v="1016500"/>
    <x v="10"/>
    <s v="Costos"/>
  </r>
  <r>
    <s v="2020"/>
    <x v="0"/>
    <s v="31"/>
    <x v="2"/>
    <s v="000012717"/>
    <s v="000001739"/>
    <s v="6105050514          "/>
    <s v="COSTOS OPERARIOS DE BASURA    "/>
    <s v="  800125313"/>
    <s v="SUMMAR PROCESOS S.A.S."/>
    <s v="80999002            "/>
    <x v="1"/>
    <m/>
    <m/>
    <m/>
    <s v="003209"/>
    <s v="SERV.COMPACT.BASURA VEGAS   "/>
    <s v="01/31/2020"/>
    <n v="7884489"/>
    <n v="0"/>
    <n v="7884489"/>
    <x v="11"/>
    <s v="Costos"/>
  </r>
  <r>
    <s v="2020"/>
    <x v="0"/>
    <s v="31"/>
    <x v="2"/>
    <s v="000012725"/>
    <s v="000092353"/>
    <s v="6105050514          "/>
    <s v="COSTOS OPERARIOS DE BASURA    "/>
    <s v="  900442201"/>
    <s v="RECUPERAR S.A.S."/>
    <s v="80999003            "/>
    <x v="0"/>
    <m/>
    <m/>
    <m/>
    <s v="003252"/>
    <s v="COSTOS RECUPERAR ENERO      "/>
    <s v="01/31/2020"/>
    <n v="3332262"/>
    <n v="0"/>
    <n v="3332262"/>
    <x v="11"/>
    <s v="Costos"/>
  </r>
  <r>
    <s v="2020"/>
    <x v="0"/>
    <s v="31"/>
    <x v="2"/>
    <s v="000012725"/>
    <s v="000092353"/>
    <s v="6105050514          "/>
    <s v="COSTOS OPERARIOS DE BASURA    "/>
    <s v="  900442201"/>
    <s v="RECUPERAR S.A.S."/>
    <s v="80999005            "/>
    <x v="2"/>
    <m/>
    <m/>
    <m/>
    <s v="003251"/>
    <s v="COSTOS RECUPERAR ENERO      "/>
    <s v="01/31/2020"/>
    <n v="1666132"/>
    <n v="0"/>
    <n v="1666132"/>
    <x v="11"/>
    <s v="Costos"/>
  </r>
  <r>
    <s v="2020"/>
    <x v="0"/>
    <s v="31"/>
    <x v="2"/>
    <s v="000012706"/>
    <s v="000012706"/>
    <s v="6105050510          "/>
    <s v="DESPLAZAMIENTO FACILITADORAS  "/>
    <s v=" 1035867109"/>
    <s v="MONTOYA RODRIGUEZ JULIAN DAVID"/>
    <s v="80999002            "/>
    <x v="1"/>
    <m/>
    <m/>
    <m/>
    <s v="002628"/>
    <s v="TRANSP.JULIAN VISITA ALMACE "/>
    <s v="01/31/2020"/>
    <n v="78900"/>
    <n v="0"/>
    <n v="78900"/>
    <x v="5"/>
    <s v="Costos"/>
  </r>
  <r>
    <s v="2020"/>
    <x v="0"/>
    <s v="31"/>
    <x v="2"/>
    <s v="000000105"/>
    <s v="000000000"/>
    <s v="6105103301          "/>
    <s v="INTERESES A LAS CESANTIAS     "/>
    <s v=" 1035867109"/>
    <s v="MONTOYA RODRIGUEZ JULIAN DAVID"/>
    <s v="80999002            "/>
    <x v="1"/>
    <m/>
    <m/>
    <m/>
    <s v="003134"/>
    <s v="PROV. PREST. ENE. 2020"/>
    <s v="01/31/2020"/>
    <n v="10350"/>
    <n v="0"/>
    <n v="10350"/>
    <x v="5"/>
    <s v="Costos"/>
  </r>
  <r>
    <s v="2020"/>
    <x v="0"/>
    <s v="31"/>
    <x v="2"/>
    <s v="000000105"/>
    <s v="000000000"/>
    <s v="6105103601          "/>
    <s v="PRIMA DE SERVICIOS            "/>
    <s v=" 1035867109"/>
    <s v="MONTOYA RODRIGUEZ JULIAN DAVID"/>
    <s v="80999002            "/>
    <x v="1"/>
    <m/>
    <m/>
    <m/>
    <s v="003140"/>
    <s v="PROV. PREST. ENE. 2020"/>
    <s v="01/31/2020"/>
    <n v="86250"/>
    <n v="0"/>
    <n v="86250"/>
    <x v="5"/>
    <s v="Costos"/>
  </r>
  <r>
    <s v="2020"/>
    <x v="0"/>
    <s v="31"/>
    <x v="2"/>
    <s v="000000105"/>
    <s v="000000000"/>
    <s v="6105104201          "/>
    <s v="PRIMA DE VACACIONES           "/>
    <s v=" 1035867109"/>
    <s v="MONTOYA RODRIGUEZ JULIAN DAVID"/>
    <s v="80999002            "/>
    <x v="1"/>
    <m/>
    <m/>
    <m/>
    <s v="003152"/>
    <s v="PROV. PREST. ENE. 2020"/>
    <s v="01/31/2020"/>
    <n v="43125"/>
    <n v="0"/>
    <n v="43125"/>
    <x v="5"/>
    <s v="Costos"/>
  </r>
  <r>
    <s v="2020"/>
    <x v="0"/>
    <s v="15"/>
    <x v="2"/>
    <s v="000000380"/>
    <s v="000000000"/>
    <s v="6105102701          "/>
    <s v="SUBSIDIO DE TRANSPORTE        "/>
    <s v=" 1035867109"/>
    <s v="MONTOYA RODRIGUEZ JULIAN DAVID"/>
    <s v="80999002            "/>
    <x v="1"/>
    <m/>
    <m/>
    <m/>
    <s v="000276"/>
    <s v="PAGO NOMINA ENERO 1-15 2020"/>
    <s v="01/15/2020"/>
    <n v="41142"/>
    <n v="0"/>
    <n v="41142"/>
    <x v="5"/>
    <s v="Costos"/>
  </r>
  <r>
    <s v="2020"/>
    <x v="0"/>
    <s v="31"/>
    <x v="2"/>
    <s v="000000383"/>
    <s v="000000000"/>
    <s v="6105102701          "/>
    <s v="SUBSIDIO DE TRANSPORTE        "/>
    <s v=" 1035867109"/>
    <s v="MONTOYA RODRIGUEZ JULIAN DAVID"/>
    <s v="80999002            "/>
    <x v="1"/>
    <m/>
    <m/>
    <m/>
    <s v="002554"/>
    <s v="PAGO NOMINA ENERO 16-30"/>
    <s v="01/31/2020"/>
    <n v="41142"/>
    <n v="0"/>
    <n v="41142"/>
    <x v="5"/>
    <s v="Costos"/>
  </r>
  <r>
    <s v="2020"/>
    <x v="0"/>
    <s v="15"/>
    <x v="2"/>
    <s v="000000380"/>
    <s v="000000000"/>
    <s v="6105100101          "/>
    <s v="SUELDOS                       "/>
    <s v=" 1035867109"/>
    <s v="MONTOYA RODRIGUEZ JULIAN DAVID"/>
    <s v="80999002            "/>
    <x v="1"/>
    <m/>
    <m/>
    <m/>
    <s v="000274"/>
    <s v="PAGO NOMINA ENERO 1-15 2020"/>
    <s v="01/15/2020"/>
    <n v="476360"/>
    <n v="0"/>
    <n v="476360"/>
    <x v="5"/>
    <s v="Costos"/>
  </r>
  <r>
    <s v="2020"/>
    <x v="0"/>
    <s v="31"/>
    <x v="2"/>
    <s v="000000383"/>
    <s v="000000000"/>
    <s v="6105100101          "/>
    <s v="SUELDOS                       "/>
    <s v=" 1035867109"/>
    <s v="MONTOYA RODRIGUEZ JULIAN DAVID"/>
    <s v="80999002            "/>
    <x v="1"/>
    <m/>
    <m/>
    <m/>
    <s v="002552"/>
    <s v="PAGO NOMINA ENERO 16-30"/>
    <s v="01/31/2020"/>
    <n v="476360"/>
    <n v="0"/>
    <n v="476360"/>
    <x v="5"/>
    <s v="Costos"/>
  </r>
  <r>
    <s v="2020"/>
    <x v="0"/>
    <s v="31"/>
    <x v="2"/>
    <s v="000000105"/>
    <s v="000000000"/>
    <s v="6105103901          "/>
    <s v="VACACIONES                    "/>
    <s v=" 1035867109"/>
    <s v="MONTOYA RODRIGUEZ JULIAN DAVID"/>
    <s v="80999002            "/>
    <x v="1"/>
    <m/>
    <m/>
    <m/>
    <s v="003146"/>
    <s v="PROV. PREST. ENE. 2020"/>
    <s v="01/31/2020"/>
    <n v="47636"/>
    <n v="0"/>
    <n v="47636"/>
    <x v="5"/>
    <s v="Costos"/>
  </r>
  <r>
    <s v="2020"/>
    <x v="0"/>
    <s v="31"/>
    <x v="2"/>
    <m/>
    <m/>
    <m/>
    <m/>
    <m/>
    <m/>
    <s v="80999008            "/>
    <x v="4"/>
    <m/>
    <m/>
    <m/>
    <m/>
    <s v="DISTRIBUCION COSTO ADTIVO"/>
    <m/>
    <m/>
    <m/>
    <n v="1353733"/>
    <x v="17"/>
    <s v="Costos"/>
  </r>
  <r>
    <s v="2020"/>
    <x v="0"/>
    <s v="31"/>
    <x v="2"/>
    <m/>
    <m/>
    <m/>
    <m/>
    <m/>
    <m/>
    <s v="80999002            "/>
    <x v="1"/>
    <m/>
    <m/>
    <m/>
    <m/>
    <s v="DISTRIBUCION COSTO ADTIVO"/>
    <m/>
    <m/>
    <m/>
    <n v="5290926"/>
    <x v="17"/>
    <s v="Costos"/>
  </r>
  <r>
    <s v="2020"/>
    <x v="0"/>
    <s v="31"/>
    <x v="2"/>
    <m/>
    <m/>
    <m/>
    <m/>
    <m/>
    <m/>
    <s v="80999003            "/>
    <x v="0"/>
    <m/>
    <m/>
    <m/>
    <m/>
    <s v="DISTRIBUCION COSTO ADTIVO"/>
    <m/>
    <m/>
    <m/>
    <n v="6656716"/>
    <x v="17"/>
    <s v="Costos"/>
  </r>
  <r>
    <s v="2020"/>
    <x v="0"/>
    <s v="31"/>
    <x v="2"/>
    <m/>
    <m/>
    <m/>
    <m/>
    <m/>
    <m/>
    <s v="80999005            "/>
    <x v="2"/>
    <m/>
    <m/>
    <m/>
    <m/>
    <s v="DISTRIBUCION COSTO ADTIVO"/>
    <m/>
    <m/>
    <m/>
    <n v="2211442"/>
    <x v="17"/>
    <s v="Costos"/>
  </r>
  <r>
    <s v="2020"/>
    <x v="0"/>
    <s v="31"/>
    <x v="2"/>
    <m/>
    <m/>
    <m/>
    <m/>
    <m/>
    <m/>
    <s v="80999006            "/>
    <x v="5"/>
    <m/>
    <m/>
    <m/>
    <m/>
    <s v="DISTRIBUCION COSTO ADTIVO"/>
    <m/>
    <m/>
    <m/>
    <n v="1054052"/>
    <x v="17"/>
    <s v="Costos"/>
  </r>
  <r>
    <s v="2020"/>
    <x v="0"/>
    <s v="31"/>
    <x v="2"/>
    <m/>
    <m/>
    <m/>
    <m/>
    <m/>
    <m/>
    <s v="80999004            "/>
    <x v="3"/>
    <m/>
    <m/>
    <m/>
    <m/>
    <s v="DISTRIBUCION COSTO ADTIVO"/>
    <m/>
    <m/>
    <m/>
    <n v="656199"/>
    <x v="17"/>
    <s v="Costos"/>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egmentaciónDeDatos_Mes" sourceName="Mes">
  <data>
    <tabular pivotCacheId="5">
      <items count="12">
        <i x="0" s="1"/>
        <i x="1"/>
        <i x="2"/>
        <i x="3"/>
        <i x="4"/>
        <i x="5"/>
        <i x="6"/>
        <i x="10"/>
        <i x="7"/>
        <i x="11"/>
        <i x="8"/>
        <i x="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egmentaciónDeDatos_Nombre_Centro_de_Costos" sourceName="Nombre Centro de Costos">
  <data>
    <tabular pivotCacheId="5">
      <items count="7">
        <i x="1"/>
        <i x="0"/>
        <i x="2"/>
        <i x="5"/>
        <i x="3"/>
        <i x="6" s="1"/>
        <i x="4"/>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es 1" cache="SegmentaciónDeDatos_Mes" caption="Mes" columnCount="12" rowHeight="180000"/>
  <slicer name="Nombre Centro de Costos 1" cache="SegmentaciónDeDatos_Nombre_Centro_de_Costos" caption="Nombre Centro de Costos" rowHeight="241300"/>
</slicer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comments" Target="../comments2.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showGridLines="0" workbookViewId="0"/>
  </sheetViews>
  <sheetFormatPr baseColWidth="10" defaultRowHeight="15" x14ac:dyDescent="0.25"/>
  <sheetData>
    <row r="1" spans="1:2" x14ac:dyDescent="0.25">
      <c r="A1" t="s">
        <v>1136</v>
      </c>
      <c r="B1" t="s">
        <v>1139</v>
      </c>
    </row>
    <row r="2" spans="1:2" x14ac:dyDescent="0.25">
      <c r="A2" t="s">
        <v>1137</v>
      </c>
      <c r="B2" t="s">
        <v>1138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5"/>
  <sheetViews>
    <sheetView showGridLines="0" zoomScale="85" zoomScaleNormal="85" workbookViewId="0">
      <pane xSplit="3" ySplit="6" topLeftCell="D7" activePane="bottomRight" state="frozen"/>
      <selection pane="topRight" activeCell="C1" sqref="C1"/>
      <selection pane="bottomLeft" activeCell="A4" sqref="A4"/>
      <selection pane="bottomRight" activeCell="D8" sqref="D8"/>
    </sheetView>
  </sheetViews>
  <sheetFormatPr baseColWidth="10" defaultRowHeight="15" x14ac:dyDescent="0.25"/>
  <cols>
    <col min="1" max="1" width="6.42578125" customWidth="1"/>
    <col min="2" max="2" width="24.5703125" customWidth="1"/>
    <col min="3" max="3" width="43.5703125" customWidth="1"/>
    <col min="4" max="4" width="46.28515625" customWidth="1"/>
    <col min="5" max="5" width="76.85546875" customWidth="1"/>
    <col min="6" max="6" width="19.7109375" hidden="1" customWidth="1"/>
    <col min="7" max="7" width="60.7109375" customWidth="1"/>
    <col min="8" max="8" width="18.140625" customWidth="1"/>
  </cols>
  <sheetData>
    <row r="1" spans="1:7" s="192" customFormat="1" ht="23.25" x14ac:dyDescent="0.25">
      <c r="A1" s="232" t="s">
        <v>1425</v>
      </c>
      <c r="B1" s="229"/>
      <c r="C1" s="229"/>
      <c r="D1" s="229"/>
      <c r="E1" s="229"/>
      <c r="F1" s="229"/>
    </row>
    <row r="2" spans="1:7" s="192" customFormat="1" ht="23.25" x14ac:dyDescent="0.25">
      <c r="A2" s="232" t="s">
        <v>1458</v>
      </c>
      <c r="B2" s="229"/>
      <c r="C2" s="229"/>
      <c r="D2" s="229"/>
      <c r="E2" s="229"/>
      <c r="F2" s="229"/>
    </row>
    <row r="3" spans="1:7" s="192" customFormat="1" ht="23.25" x14ac:dyDescent="0.25">
      <c r="A3" s="250" t="s">
        <v>1459</v>
      </c>
      <c r="B3" s="229"/>
      <c r="C3" s="229"/>
      <c r="D3" s="229"/>
      <c r="E3" s="229"/>
      <c r="F3" s="229"/>
    </row>
    <row r="4" spans="1:7" s="192" customFormat="1" ht="23.25" x14ac:dyDescent="0.25">
      <c r="A4" s="232"/>
      <c r="B4" s="229"/>
      <c r="C4" s="229"/>
      <c r="D4" s="229"/>
      <c r="E4" s="229"/>
      <c r="F4" s="229"/>
    </row>
    <row r="5" spans="1:7" s="192" customFormat="1" ht="21" customHeight="1" x14ac:dyDescent="0.25">
      <c r="B5" s="230"/>
      <c r="C5" s="231"/>
      <c r="D5" s="231"/>
      <c r="E5" s="231"/>
      <c r="F5" s="231"/>
    </row>
    <row r="6" spans="1:7" x14ac:dyDescent="0.25">
      <c r="A6" s="238" t="s">
        <v>7</v>
      </c>
      <c r="B6" s="238" t="s">
        <v>53</v>
      </c>
      <c r="C6" s="238" t="s">
        <v>0</v>
      </c>
      <c r="D6" s="238" t="s">
        <v>52</v>
      </c>
      <c r="E6" s="238" t="s">
        <v>1094</v>
      </c>
      <c r="F6" s="238" t="s">
        <v>1</v>
      </c>
      <c r="G6" s="238" t="s">
        <v>1095</v>
      </c>
    </row>
    <row r="7" spans="1:7" s="1" customFormat="1" ht="110.25" x14ac:dyDescent="0.25">
      <c r="A7" s="241">
        <v>1</v>
      </c>
      <c r="B7" s="237" t="s">
        <v>54</v>
      </c>
      <c r="C7" s="237" t="s">
        <v>1430</v>
      </c>
      <c r="D7" s="237" t="s">
        <v>1431</v>
      </c>
      <c r="E7" s="237" t="s">
        <v>1432</v>
      </c>
      <c r="F7" s="237" t="s">
        <v>2</v>
      </c>
      <c r="G7" s="237"/>
    </row>
    <row r="8" spans="1:7" s="1" customFormat="1" ht="291.75" customHeight="1" x14ac:dyDescent="0.25">
      <c r="A8" s="241">
        <v>2</v>
      </c>
      <c r="B8" s="237" t="s">
        <v>1134</v>
      </c>
      <c r="C8" s="237" t="s">
        <v>55</v>
      </c>
      <c r="D8" s="233" t="s">
        <v>1429</v>
      </c>
      <c r="E8" s="233" t="s">
        <v>1433</v>
      </c>
      <c r="F8" s="233" t="s">
        <v>2</v>
      </c>
      <c r="G8" s="233" t="s">
        <v>1434</v>
      </c>
    </row>
    <row r="9" spans="1:7" s="1" customFormat="1" ht="47.25" x14ac:dyDescent="0.25">
      <c r="A9" s="241">
        <v>3</v>
      </c>
      <c r="B9" s="237" t="s">
        <v>1135</v>
      </c>
      <c r="C9" s="237" t="s">
        <v>1132</v>
      </c>
      <c r="D9" s="235" t="s">
        <v>1133</v>
      </c>
      <c r="E9" s="233" t="s">
        <v>1435</v>
      </c>
      <c r="F9" s="233" t="s">
        <v>2</v>
      </c>
      <c r="G9" s="233"/>
    </row>
    <row r="10" spans="1:7" s="1" customFormat="1" ht="173.25" x14ac:dyDescent="0.25">
      <c r="A10" s="241">
        <v>4</v>
      </c>
      <c r="B10" s="237" t="s">
        <v>1439</v>
      </c>
      <c r="C10" s="237"/>
      <c r="D10" s="233" t="s">
        <v>1437</v>
      </c>
      <c r="E10" s="233"/>
      <c r="F10" s="233"/>
      <c r="G10" s="233" t="s">
        <v>1438</v>
      </c>
    </row>
    <row r="11" spans="1:7" s="1" customFormat="1" ht="162" customHeight="1" x14ac:dyDescent="0.25">
      <c r="A11" s="241">
        <v>5</v>
      </c>
      <c r="B11" s="237" t="s">
        <v>1440</v>
      </c>
      <c r="C11" s="237"/>
      <c r="D11" s="233" t="s">
        <v>1141</v>
      </c>
      <c r="E11" s="233" t="s">
        <v>1140</v>
      </c>
      <c r="F11" s="233"/>
      <c r="G11" s="233"/>
    </row>
    <row r="12" spans="1:7" s="1" customFormat="1" ht="139.5" customHeight="1" x14ac:dyDescent="0.25">
      <c r="A12" s="241">
        <v>6</v>
      </c>
      <c r="B12" s="237" t="s">
        <v>1153</v>
      </c>
      <c r="C12" s="237" t="s">
        <v>1441</v>
      </c>
      <c r="D12" s="237" t="s">
        <v>1154</v>
      </c>
      <c r="E12" s="233" t="s">
        <v>1442</v>
      </c>
      <c r="F12" s="233" t="s">
        <v>2</v>
      </c>
      <c r="G12" s="234"/>
    </row>
    <row r="13" spans="1:7" s="1" customFormat="1" ht="63" x14ac:dyDescent="0.25">
      <c r="A13" s="241">
        <v>7</v>
      </c>
      <c r="B13" s="237" t="s">
        <v>1445</v>
      </c>
      <c r="C13" s="237" t="s">
        <v>1452</v>
      </c>
      <c r="D13" s="233" t="s">
        <v>1457</v>
      </c>
      <c r="E13" s="239" t="s">
        <v>1470</v>
      </c>
      <c r="F13" s="233" t="s">
        <v>3</v>
      </c>
      <c r="G13" s="234"/>
    </row>
    <row r="14" spans="1:7" s="1" customFormat="1" ht="31.5" x14ac:dyDescent="0.25">
      <c r="A14" s="241">
        <v>8</v>
      </c>
      <c r="B14" s="237" t="s">
        <v>1455</v>
      </c>
      <c r="C14" s="237" t="s">
        <v>1428</v>
      </c>
      <c r="D14" s="233" t="s">
        <v>1456</v>
      </c>
      <c r="E14" s="239"/>
      <c r="F14" s="233" t="s">
        <v>3</v>
      </c>
      <c r="G14" s="234"/>
    </row>
    <row r="15" spans="1:7" s="1" customFormat="1" ht="31.5" x14ac:dyDescent="0.25">
      <c r="A15" s="241">
        <v>9</v>
      </c>
      <c r="B15" s="237" t="s">
        <v>1093</v>
      </c>
      <c r="C15" s="237" t="s">
        <v>1474</v>
      </c>
      <c r="D15" s="233" t="s">
        <v>1475</v>
      </c>
      <c r="E15" s="239"/>
      <c r="F15" s="233"/>
      <c r="G15" s="234"/>
    </row>
    <row r="16" spans="1:7" s="1" customFormat="1" ht="31.5" x14ac:dyDescent="0.25">
      <c r="A16" s="241">
        <v>10</v>
      </c>
      <c r="B16" s="237" t="s">
        <v>1446</v>
      </c>
      <c r="C16" s="237" t="s">
        <v>1476</v>
      </c>
      <c r="D16" s="233" t="s">
        <v>1477</v>
      </c>
      <c r="E16" s="233"/>
      <c r="F16" s="233" t="s">
        <v>3</v>
      </c>
      <c r="G16" s="234"/>
    </row>
    <row r="17" spans="1:11" s="1" customFormat="1" ht="63" x14ac:dyDescent="0.25">
      <c r="A17" s="241">
        <v>11</v>
      </c>
      <c r="B17" s="237" t="s">
        <v>1447</v>
      </c>
      <c r="C17" s="237"/>
      <c r="D17" s="233" t="s">
        <v>1491</v>
      </c>
      <c r="E17" s="233" t="s">
        <v>1526</v>
      </c>
      <c r="F17" s="236"/>
      <c r="G17" s="233" t="s">
        <v>1480</v>
      </c>
      <c r="H17" s="2"/>
      <c r="I17" s="2"/>
      <c r="J17" s="2"/>
      <c r="K17" s="2"/>
    </row>
    <row r="18" spans="1:11" s="1" customFormat="1" ht="31.5" x14ac:dyDescent="0.25">
      <c r="A18" s="241">
        <v>12</v>
      </c>
      <c r="B18" s="237" t="s">
        <v>1448</v>
      </c>
      <c r="C18" s="237"/>
      <c r="D18" s="233" t="s">
        <v>1492</v>
      </c>
      <c r="E18" s="233"/>
      <c r="F18" s="236"/>
      <c r="H18" s="2"/>
      <c r="I18" s="2"/>
      <c r="J18" s="2"/>
      <c r="K18" s="2"/>
    </row>
    <row r="19" spans="1:11" s="1" customFormat="1" ht="31.5" x14ac:dyDescent="0.25">
      <c r="A19" s="273">
        <v>13</v>
      </c>
      <c r="B19" s="233" t="s">
        <v>1449</v>
      </c>
      <c r="C19" s="233" t="s">
        <v>1191</v>
      </c>
      <c r="D19" s="233" t="s">
        <v>1496</v>
      </c>
      <c r="E19" s="233"/>
      <c r="F19" s="233"/>
      <c r="G19" s="234"/>
    </row>
    <row r="20" spans="1:11" s="1" customFormat="1" ht="15.75" x14ac:dyDescent="0.25">
      <c r="A20" s="273">
        <v>14</v>
      </c>
      <c r="B20" s="233" t="s">
        <v>1450</v>
      </c>
      <c r="C20" s="233"/>
      <c r="D20" s="233" t="s">
        <v>1495</v>
      </c>
      <c r="E20" s="233"/>
      <c r="F20" s="233"/>
      <c r="G20" s="234"/>
    </row>
    <row r="21" spans="1:11" s="1" customFormat="1" ht="75.75" customHeight="1" x14ac:dyDescent="0.25">
      <c r="A21" s="273">
        <v>15</v>
      </c>
      <c r="B21" s="233" t="s">
        <v>1540</v>
      </c>
      <c r="C21" s="233" t="s">
        <v>4</v>
      </c>
      <c r="D21" s="233" t="s">
        <v>1092</v>
      </c>
      <c r="E21" s="274"/>
      <c r="F21" s="233" t="s">
        <v>3</v>
      </c>
      <c r="G21" s="234"/>
    </row>
    <row r="22" spans="1:11" s="3" customFormat="1" ht="31.5" x14ac:dyDescent="0.25">
      <c r="A22" s="273">
        <v>16</v>
      </c>
      <c r="B22" s="233" t="s">
        <v>1451</v>
      </c>
      <c r="C22" s="233"/>
      <c r="D22" s="233" t="s">
        <v>1541</v>
      </c>
      <c r="E22" s="274"/>
      <c r="F22" s="274"/>
      <c r="G22" s="274"/>
    </row>
    <row r="23" spans="1:11" s="3" customFormat="1" ht="31.5" x14ac:dyDescent="0.25">
      <c r="A23" s="273">
        <v>17</v>
      </c>
      <c r="B23" s="233" t="s">
        <v>1543</v>
      </c>
      <c r="C23" s="233"/>
      <c r="D23" s="233" t="s">
        <v>1542</v>
      </c>
      <c r="E23" s="274"/>
      <c r="F23" s="274"/>
      <c r="G23" s="274"/>
    </row>
    <row r="24" spans="1:11" ht="78.75" x14ac:dyDescent="0.25">
      <c r="A24" s="273">
        <v>18</v>
      </c>
      <c r="B24" s="233" t="s">
        <v>1544</v>
      </c>
      <c r="C24" s="275"/>
      <c r="D24" s="260" t="s">
        <v>1545</v>
      </c>
      <c r="E24" s="275"/>
      <c r="F24" s="275"/>
      <c r="G24" s="275"/>
    </row>
    <row r="25" spans="1:11" ht="15.75" x14ac:dyDescent="0.25">
      <c r="A25" s="273"/>
      <c r="B25" s="235" t="s">
        <v>1426</v>
      </c>
      <c r="C25" s="233" t="s">
        <v>1427</v>
      </c>
      <c r="D25" s="275"/>
      <c r="E25" s="275"/>
      <c r="F25" s="275"/>
      <c r="G25" s="275"/>
    </row>
  </sheetData>
  <autoFilter ref="A6:L6"/>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45"/>
  <sheetViews>
    <sheetView tabSelected="1" topLeftCell="A16" workbookViewId="0">
      <selection activeCell="F31" sqref="F31"/>
    </sheetView>
  </sheetViews>
  <sheetFormatPr baseColWidth="10" defaultColWidth="13" defaultRowHeight="11.25" x14ac:dyDescent="0.2"/>
  <cols>
    <col min="1" max="1" width="31" style="54" customWidth="1"/>
    <col min="2" max="2" width="9.7109375" style="5" customWidth="1"/>
    <col min="3" max="5" width="8.7109375" style="6" customWidth="1"/>
    <col min="6" max="6" width="21.42578125" style="6" bestFit="1" customWidth="1"/>
    <col min="7" max="10" width="8.7109375" style="6" customWidth="1"/>
    <col min="11" max="11" width="13.42578125" style="6" bestFit="1" customWidth="1"/>
    <col min="12" max="13" width="13" style="6"/>
    <col min="14" max="14" width="13.5703125" style="6" bestFit="1" customWidth="1"/>
    <col min="15" max="16384" width="13" style="6"/>
  </cols>
  <sheetData>
    <row r="1" spans="1:11" x14ac:dyDescent="0.2">
      <c r="A1" s="4" t="s">
        <v>8</v>
      </c>
    </row>
    <row r="2" spans="1:11" x14ac:dyDescent="0.2">
      <c r="A2" s="4" t="s">
        <v>9</v>
      </c>
    </row>
    <row r="3" spans="1:11" x14ac:dyDescent="0.2">
      <c r="A3" s="4"/>
    </row>
    <row r="4" spans="1:11" x14ac:dyDescent="0.2">
      <c r="A4" s="7"/>
    </row>
    <row r="5" spans="1:11" x14ac:dyDescent="0.2">
      <c r="A5" s="7"/>
    </row>
    <row r="6" spans="1:11" s="8" customFormat="1" ht="12.75" x14ac:dyDescent="0.2">
      <c r="A6" s="278" t="s">
        <v>10</v>
      </c>
      <c r="B6" s="341" t="s">
        <v>11</v>
      </c>
      <c r="C6" s="342"/>
      <c r="D6" s="276" t="s">
        <v>12</v>
      </c>
      <c r="E6" s="277"/>
      <c r="F6" s="276" t="s">
        <v>13</v>
      </c>
      <c r="G6" s="277"/>
      <c r="H6" s="341" t="s">
        <v>14</v>
      </c>
      <c r="I6" s="342"/>
      <c r="J6" s="276" t="s">
        <v>15</v>
      </c>
      <c r="K6" s="277"/>
    </row>
    <row r="7" spans="1:11" s="8" customFormat="1" ht="12.75" x14ac:dyDescent="0.2">
      <c r="A7" s="278"/>
      <c r="B7" s="343" t="s">
        <v>16</v>
      </c>
      <c r="C7" s="344" t="s">
        <v>17</v>
      </c>
      <c r="D7" s="9" t="s">
        <v>16</v>
      </c>
      <c r="E7" s="10" t="s">
        <v>17</v>
      </c>
      <c r="F7" s="9" t="s">
        <v>16</v>
      </c>
      <c r="G7" s="10" t="s">
        <v>17</v>
      </c>
      <c r="H7" s="343" t="s">
        <v>18</v>
      </c>
      <c r="I7" s="344" t="s">
        <v>19</v>
      </c>
      <c r="J7" s="9" t="s">
        <v>20</v>
      </c>
      <c r="K7" s="10" t="s">
        <v>21</v>
      </c>
    </row>
    <row r="8" spans="1:11" hidden="1" x14ac:dyDescent="0.2">
      <c r="A8" s="11" t="s">
        <v>22</v>
      </c>
      <c r="B8" s="324"/>
      <c r="C8" s="325"/>
      <c r="D8" s="13"/>
      <c r="E8" s="12"/>
      <c r="F8" s="12"/>
      <c r="G8" s="12"/>
      <c r="H8" s="325"/>
      <c r="I8" s="325"/>
      <c r="J8" s="12"/>
      <c r="K8" s="14"/>
    </row>
    <row r="9" spans="1:11" hidden="1" x14ac:dyDescent="0.2">
      <c r="A9" s="15" t="s">
        <v>23</v>
      </c>
      <c r="B9" s="324"/>
      <c r="C9" s="325"/>
      <c r="D9" s="13"/>
      <c r="E9" s="12"/>
      <c r="F9" s="12"/>
      <c r="G9" s="12"/>
      <c r="H9" s="325"/>
      <c r="I9" s="325"/>
      <c r="J9" s="12"/>
      <c r="K9" s="14"/>
    </row>
    <row r="10" spans="1:11" s="8" customFormat="1" ht="12.75" x14ac:dyDescent="0.2">
      <c r="A10" s="16" t="s">
        <v>24</v>
      </c>
      <c r="B10" s="326">
        <v>0</v>
      </c>
      <c r="C10" s="327"/>
      <c r="D10" s="17"/>
      <c r="E10" s="18"/>
      <c r="F10" s="17">
        <v>863204319</v>
      </c>
      <c r="G10" s="18">
        <f>+F10/$F$14</f>
        <v>0.79129148894139745</v>
      </c>
      <c r="H10" s="345" t="s">
        <v>612</v>
      </c>
      <c r="I10" s="346">
        <f>IFERROR((E10-C10)*10000,0)</f>
        <v>0</v>
      </c>
      <c r="J10" s="19">
        <f>IFERROR(D10/F10,0)</f>
        <v>0</v>
      </c>
      <c r="K10" s="20">
        <f>+D10-F10</f>
        <v>-863204319</v>
      </c>
    </row>
    <row r="11" spans="1:11" ht="12.75" x14ac:dyDescent="0.2">
      <c r="A11" s="16" t="s">
        <v>25</v>
      </c>
      <c r="B11" s="326">
        <v>0</v>
      </c>
      <c r="C11" s="327" t="s">
        <v>612</v>
      </c>
      <c r="D11" s="17"/>
      <c r="E11" s="18"/>
      <c r="F11" s="17">
        <v>167905177</v>
      </c>
      <c r="G11" s="18">
        <f t="shared" ref="G11:G25" si="0">+F11/$F$14</f>
        <v>0.15391713709590335</v>
      </c>
      <c r="H11" s="345" t="s">
        <v>612</v>
      </c>
      <c r="I11" s="346">
        <f t="shared" ref="I11:I36" si="1">IFERROR((E11-C11)*10000,0)</f>
        <v>0</v>
      </c>
      <c r="J11" s="19">
        <f t="shared" ref="J11:J40" si="2">IFERROR(D11/F11,0)</f>
        <v>0</v>
      </c>
      <c r="K11" s="21">
        <f t="shared" ref="K11:K36" si="3">+D11-F11</f>
        <v>-167905177</v>
      </c>
    </row>
    <row r="12" spans="1:11" ht="12.75" x14ac:dyDescent="0.2">
      <c r="A12" s="16" t="s">
        <v>26</v>
      </c>
      <c r="B12" s="326">
        <v>0</v>
      </c>
      <c r="C12" s="327" t="s">
        <v>612</v>
      </c>
      <c r="D12" s="17"/>
      <c r="E12" s="18" t="s">
        <v>612</v>
      </c>
      <c r="F12" s="17">
        <v>27642086</v>
      </c>
      <c r="G12" s="18">
        <f t="shared" si="0"/>
        <v>2.5339246927917836E-2</v>
      </c>
      <c r="H12" s="345" t="s">
        <v>612</v>
      </c>
      <c r="I12" s="346">
        <f t="shared" si="1"/>
        <v>0</v>
      </c>
      <c r="J12" s="19">
        <f>IFERROR(D12/F12,0)</f>
        <v>0</v>
      </c>
      <c r="K12" s="21">
        <f t="shared" si="3"/>
        <v>-27642086</v>
      </c>
    </row>
    <row r="13" spans="1:11" ht="12.75" x14ac:dyDescent="0.2">
      <c r="A13" s="16" t="s">
        <v>27</v>
      </c>
      <c r="B13" s="326">
        <v>0</v>
      </c>
      <c r="C13" s="327" t="s">
        <v>612</v>
      </c>
      <c r="D13" s="17">
        <v>2256000</v>
      </c>
      <c r="E13" s="18" t="s">
        <v>612</v>
      </c>
      <c r="F13" s="17">
        <v>32128746</v>
      </c>
      <c r="G13" s="18">
        <f t="shared" si="0"/>
        <v>2.9452127034781398E-2</v>
      </c>
      <c r="H13" s="345" t="s">
        <v>612</v>
      </c>
      <c r="I13" s="346">
        <f t="shared" si="1"/>
        <v>0</v>
      </c>
      <c r="J13" s="19">
        <f t="shared" si="2"/>
        <v>7.0217493082363067E-2</v>
      </c>
      <c r="K13" s="21">
        <f t="shared" si="3"/>
        <v>-29872746</v>
      </c>
    </row>
    <row r="14" spans="1:11" ht="12.75" x14ac:dyDescent="0.2">
      <c r="A14" s="22" t="s">
        <v>28</v>
      </c>
      <c r="B14" s="328">
        <f>SUM(B10:B13)</f>
        <v>0</v>
      </c>
      <c r="C14" s="329" t="str">
        <f>IFERROR(B14/B$14,"")</f>
        <v/>
      </c>
      <c r="D14" s="23">
        <f>SUM(D10:D13)</f>
        <v>2256000</v>
      </c>
      <c r="E14" s="24">
        <f>IFERROR(D14/D$14,"")</f>
        <v>1</v>
      </c>
      <c r="F14" s="23">
        <f>SUM(F10:F13)</f>
        <v>1090880328</v>
      </c>
      <c r="G14" s="24">
        <f>IFERROR(F14/F$14,"")</f>
        <v>1</v>
      </c>
      <c r="H14" s="347" t="str">
        <f t="shared" ref="H14:H34" si="4">IFERROR(D14/B14-1,"")</f>
        <v/>
      </c>
      <c r="I14" s="348"/>
      <c r="J14" s="25">
        <f t="shared" si="2"/>
        <v>2.0680545263256412E-3</v>
      </c>
      <c r="K14" s="26">
        <f t="shared" si="3"/>
        <v>-1088624328</v>
      </c>
    </row>
    <row r="15" spans="1:11" ht="12.75" x14ac:dyDescent="0.2">
      <c r="A15" s="16" t="s">
        <v>29</v>
      </c>
      <c r="B15" s="326">
        <v>0</v>
      </c>
      <c r="C15" s="327" t="s">
        <v>612</v>
      </c>
      <c r="D15" s="17"/>
      <c r="E15" s="18" t="s">
        <v>612</v>
      </c>
      <c r="F15" s="17">
        <v>121055184</v>
      </c>
      <c r="G15" s="18">
        <f t="shared" si="0"/>
        <v>0.11097017783970892</v>
      </c>
      <c r="H15" s="345" t="s">
        <v>612</v>
      </c>
      <c r="I15" s="346">
        <f t="shared" si="1"/>
        <v>0</v>
      </c>
      <c r="J15" s="19">
        <f t="shared" si="2"/>
        <v>0</v>
      </c>
      <c r="K15" s="21">
        <f t="shared" si="3"/>
        <v>-121055184</v>
      </c>
    </row>
    <row r="16" spans="1:11" ht="12.75" x14ac:dyDescent="0.2">
      <c r="A16" s="16" t="s">
        <v>30</v>
      </c>
      <c r="B16" s="326">
        <v>0</v>
      </c>
      <c r="C16" s="327" t="s">
        <v>612</v>
      </c>
      <c r="D16" s="17"/>
      <c r="E16" s="18" t="s">
        <v>612</v>
      </c>
      <c r="F16" s="17">
        <v>9996789</v>
      </c>
      <c r="G16" s="18">
        <f t="shared" si="0"/>
        <v>9.1639648670976855E-3</v>
      </c>
      <c r="H16" s="345" t="s">
        <v>612</v>
      </c>
      <c r="I16" s="346">
        <f t="shared" si="1"/>
        <v>0</v>
      </c>
      <c r="J16" s="19">
        <f t="shared" si="2"/>
        <v>0</v>
      </c>
      <c r="K16" s="21">
        <f t="shared" si="3"/>
        <v>-9996789</v>
      </c>
    </row>
    <row r="17" spans="1:14" ht="12.75" x14ac:dyDescent="0.2">
      <c r="A17" s="16" t="s">
        <v>31</v>
      </c>
      <c r="B17" s="326">
        <v>0</v>
      </c>
      <c r="C17" s="327" t="s">
        <v>612</v>
      </c>
      <c r="D17" s="17"/>
      <c r="E17" s="18" t="s">
        <v>612</v>
      </c>
      <c r="F17" s="17">
        <v>0</v>
      </c>
      <c r="G17" s="18">
        <f>+F17/$F$14</f>
        <v>0</v>
      </c>
      <c r="H17" s="345" t="s">
        <v>612</v>
      </c>
      <c r="I17" s="346">
        <f t="shared" si="1"/>
        <v>0</v>
      </c>
      <c r="J17" s="19">
        <f>IFERROR(D17/F17,0)</f>
        <v>0</v>
      </c>
      <c r="K17" s="21">
        <f>+D17-F17</f>
        <v>0</v>
      </c>
    </row>
    <row r="18" spans="1:14" ht="12.75" x14ac:dyDescent="0.2">
      <c r="A18" s="16" t="s">
        <v>32</v>
      </c>
      <c r="B18" s="326">
        <v>0</v>
      </c>
      <c r="C18" s="327" t="s">
        <v>612</v>
      </c>
      <c r="D18" s="17"/>
      <c r="E18" s="18" t="s">
        <v>612</v>
      </c>
      <c r="F18" s="17">
        <v>3537447</v>
      </c>
      <c r="G18" s="18">
        <f>+F18/$F$14</f>
        <v>3.2427452482212144E-3</v>
      </c>
      <c r="H18" s="345" t="s">
        <v>612</v>
      </c>
      <c r="I18" s="346">
        <f t="shared" si="1"/>
        <v>0</v>
      </c>
      <c r="J18" s="19">
        <f>IFERROR(D18/F18,0)</f>
        <v>0</v>
      </c>
      <c r="K18" s="21">
        <f>+D18-F18</f>
        <v>-3537447</v>
      </c>
    </row>
    <row r="19" spans="1:14" ht="12.75" x14ac:dyDescent="0.2">
      <c r="A19" s="16" t="s">
        <v>33</v>
      </c>
      <c r="B19" s="326">
        <v>0</v>
      </c>
      <c r="C19" s="327" t="s">
        <v>612</v>
      </c>
      <c r="D19" s="17"/>
      <c r="E19" s="18" t="s">
        <v>612</v>
      </c>
      <c r="F19" s="17"/>
      <c r="G19" s="18">
        <f t="shared" si="0"/>
        <v>0</v>
      </c>
      <c r="H19" s="345" t="s">
        <v>612</v>
      </c>
      <c r="I19" s="346">
        <f t="shared" si="1"/>
        <v>0</v>
      </c>
      <c r="J19" s="19">
        <f t="shared" si="2"/>
        <v>0</v>
      </c>
      <c r="K19" s="21">
        <f t="shared" si="3"/>
        <v>0</v>
      </c>
    </row>
    <row r="20" spans="1:14" ht="12.75" x14ac:dyDescent="0.2">
      <c r="A20" s="16" t="s">
        <v>34</v>
      </c>
      <c r="B20" s="326">
        <v>0</v>
      </c>
      <c r="C20" s="327" t="s">
        <v>612</v>
      </c>
      <c r="D20" s="17"/>
      <c r="E20" s="18" t="s">
        <v>612</v>
      </c>
      <c r="F20" s="17">
        <v>8652000</v>
      </c>
      <c r="G20" s="18">
        <f t="shared" si="0"/>
        <v>7.9312091142595062E-3</v>
      </c>
      <c r="H20" s="345" t="s">
        <v>612</v>
      </c>
      <c r="I20" s="346">
        <f t="shared" si="1"/>
        <v>0</v>
      </c>
      <c r="J20" s="19">
        <f t="shared" si="2"/>
        <v>0</v>
      </c>
      <c r="K20" s="21">
        <f t="shared" si="3"/>
        <v>-8652000</v>
      </c>
    </row>
    <row r="21" spans="1:14" ht="25.5" x14ac:dyDescent="0.2">
      <c r="A21" s="16" t="s">
        <v>35</v>
      </c>
      <c r="B21" s="326">
        <v>0</v>
      </c>
      <c r="C21" s="327" t="s">
        <v>612</v>
      </c>
      <c r="D21" s="17"/>
      <c r="E21" s="18" t="s">
        <v>612</v>
      </c>
      <c r="F21" s="17">
        <v>33063336</v>
      </c>
      <c r="G21" s="18">
        <f t="shared" si="0"/>
        <v>3.0308857123326913E-2</v>
      </c>
      <c r="H21" s="345" t="s">
        <v>612</v>
      </c>
      <c r="I21" s="346">
        <f t="shared" si="1"/>
        <v>0</v>
      </c>
      <c r="J21" s="19">
        <f t="shared" si="2"/>
        <v>0</v>
      </c>
      <c r="K21" s="21">
        <f t="shared" si="3"/>
        <v>-33063336</v>
      </c>
    </row>
    <row r="22" spans="1:14" ht="12.75" x14ac:dyDescent="0.2">
      <c r="A22" s="16" t="s">
        <v>36</v>
      </c>
      <c r="B22" s="326">
        <v>0</v>
      </c>
      <c r="C22" s="327" t="s">
        <v>612</v>
      </c>
      <c r="D22" s="17"/>
      <c r="E22" s="18" t="s">
        <v>612</v>
      </c>
      <c r="F22" s="17">
        <v>32860968</v>
      </c>
      <c r="G22" s="18">
        <f t="shared" si="0"/>
        <v>3.012334823219949E-2</v>
      </c>
      <c r="H22" s="345" t="s">
        <v>612</v>
      </c>
      <c r="I22" s="346">
        <f t="shared" si="1"/>
        <v>0</v>
      </c>
      <c r="J22" s="19">
        <f t="shared" si="2"/>
        <v>0</v>
      </c>
      <c r="K22" s="21">
        <f t="shared" si="3"/>
        <v>-32860968</v>
      </c>
    </row>
    <row r="23" spans="1:14" ht="12.75" x14ac:dyDescent="0.2">
      <c r="A23" s="16" t="s">
        <v>37</v>
      </c>
      <c r="B23" s="326">
        <v>0</v>
      </c>
      <c r="C23" s="327" t="s">
        <v>612</v>
      </c>
      <c r="D23" s="17"/>
      <c r="E23" s="18" t="s">
        <v>612</v>
      </c>
      <c r="F23" s="17">
        <v>3746934</v>
      </c>
      <c r="G23" s="18">
        <f t="shared" si="0"/>
        <v>3.434780061411099E-3</v>
      </c>
      <c r="H23" s="345" t="s">
        <v>612</v>
      </c>
      <c r="I23" s="346">
        <f t="shared" si="1"/>
        <v>0</v>
      </c>
      <c r="J23" s="19">
        <f t="shared" si="2"/>
        <v>0</v>
      </c>
      <c r="K23" s="21">
        <f t="shared" si="3"/>
        <v>-3746934</v>
      </c>
      <c r="N23" s="27"/>
    </row>
    <row r="24" spans="1:14" ht="12.75" x14ac:dyDescent="0.2">
      <c r="A24" s="16" t="s">
        <v>38</v>
      </c>
      <c r="B24" s="326">
        <v>0</v>
      </c>
      <c r="C24" s="327" t="s">
        <v>612</v>
      </c>
      <c r="D24" s="17">
        <v>2345678</v>
      </c>
      <c r="E24" s="18" t="s">
        <v>612</v>
      </c>
      <c r="F24" s="17">
        <v>0</v>
      </c>
      <c r="G24" s="18">
        <f t="shared" si="0"/>
        <v>0</v>
      </c>
      <c r="H24" s="345" t="s">
        <v>612</v>
      </c>
      <c r="I24" s="346">
        <f t="shared" si="1"/>
        <v>0</v>
      </c>
      <c r="J24" s="19">
        <f t="shared" si="2"/>
        <v>0</v>
      </c>
      <c r="K24" s="21">
        <f t="shared" si="3"/>
        <v>2345678</v>
      </c>
      <c r="N24" s="27"/>
    </row>
    <row r="25" spans="1:14" ht="12.75" x14ac:dyDescent="0.2">
      <c r="A25" s="16" t="s">
        <v>39</v>
      </c>
      <c r="B25" s="326">
        <v>0</v>
      </c>
      <c r="C25" s="327" t="s">
        <v>612</v>
      </c>
      <c r="D25" s="17"/>
      <c r="E25" s="18" t="s">
        <v>612</v>
      </c>
      <c r="F25" s="17">
        <v>0</v>
      </c>
      <c r="G25" s="18">
        <f t="shared" si="0"/>
        <v>0</v>
      </c>
      <c r="H25" s="345" t="s">
        <v>612</v>
      </c>
      <c r="I25" s="346">
        <f t="shared" si="1"/>
        <v>0</v>
      </c>
      <c r="J25" s="19">
        <f t="shared" si="2"/>
        <v>0</v>
      </c>
      <c r="K25" s="21">
        <f t="shared" si="3"/>
        <v>0</v>
      </c>
      <c r="N25" s="27"/>
    </row>
    <row r="26" spans="1:14" ht="13.5" thickBot="1" x14ac:dyDescent="0.25">
      <c r="A26" s="28" t="s">
        <v>40</v>
      </c>
      <c r="B26" s="330">
        <f>SUM(B15:B25)</f>
        <v>0</v>
      </c>
      <c r="C26" s="331" t="str">
        <f t="shared" ref="C26:E34" si="5">IFERROR(B26/B$14,"")</f>
        <v/>
      </c>
      <c r="D26" s="29">
        <f>SUM(D15:D25)</f>
        <v>2345678</v>
      </c>
      <c r="E26" s="30">
        <f t="shared" si="5"/>
        <v>1.0397508865248226</v>
      </c>
      <c r="F26" s="29">
        <f>SUM(F15:F25)</f>
        <v>212912658</v>
      </c>
      <c r="G26" s="30">
        <f t="shared" ref="G26:G34" si="6">IFERROR(F26/F$14,"")</f>
        <v>0.19517508248622484</v>
      </c>
      <c r="H26" s="347" t="str">
        <f t="shared" si="4"/>
        <v/>
      </c>
      <c r="I26" s="348">
        <f t="shared" si="1"/>
        <v>0</v>
      </c>
      <c r="J26" s="31">
        <f t="shared" si="2"/>
        <v>1.1017090397697257E-2</v>
      </c>
      <c r="K26" s="32">
        <f t="shared" si="3"/>
        <v>-210566980</v>
      </c>
    </row>
    <row r="27" spans="1:14" ht="13.5" thickBot="1" x14ac:dyDescent="0.25">
      <c r="A27" s="33" t="s">
        <v>41</v>
      </c>
      <c r="B27" s="332">
        <f>+B14-B26</f>
        <v>0</v>
      </c>
      <c r="C27" s="333" t="str">
        <f t="shared" si="5"/>
        <v/>
      </c>
      <c r="D27" s="34">
        <f>+D14-D26</f>
        <v>-89678</v>
      </c>
      <c r="E27" s="35">
        <f t="shared" si="5"/>
        <v>-3.9750886524822698E-2</v>
      </c>
      <c r="F27" s="34">
        <f>+F14-F26</f>
        <v>877967670</v>
      </c>
      <c r="G27" s="35">
        <f t="shared" si="6"/>
        <v>0.80482491751377516</v>
      </c>
      <c r="H27" s="349" t="str">
        <f t="shared" si="4"/>
        <v/>
      </c>
      <c r="I27" s="350">
        <f t="shared" si="1"/>
        <v>0</v>
      </c>
      <c r="J27" s="36">
        <f t="shared" si="2"/>
        <v>-1.0214271329603743E-4</v>
      </c>
      <c r="K27" s="37">
        <f t="shared" si="3"/>
        <v>-878057348</v>
      </c>
      <c r="M27" s="38"/>
    </row>
    <row r="28" spans="1:14" ht="12.75" x14ac:dyDescent="0.2">
      <c r="A28" s="16" t="s">
        <v>42</v>
      </c>
      <c r="B28" s="326">
        <v>0</v>
      </c>
      <c r="C28" s="327" t="s">
        <v>612</v>
      </c>
      <c r="D28" s="17">
        <v>0</v>
      </c>
      <c r="E28" s="18" t="s">
        <v>612</v>
      </c>
      <c r="F28" s="17">
        <v>38178684</v>
      </c>
      <c r="G28" s="18">
        <f t="shared" ref="G28:G30" si="7">+F28/$F$14</f>
        <v>3.4998049758579931E-2</v>
      </c>
      <c r="H28" s="345" t="s">
        <v>612</v>
      </c>
      <c r="I28" s="346">
        <f t="shared" si="1"/>
        <v>0</v>
      </c>
      <c r="J28" s="19">
        <f t="shared" si="2"/>
        <v>0</v>
      </c>
      <c r="K28" s="21">
        <f t="shared" si="3"/>
        <v>-38178684</v>
      </c>
    </row>
    <row r="29" spans="1:14" ht="12.75" hidden="1" x14ac:dyDescent="0.2">
      <c r="A29" s="16" t="s">
        <v>43</v>
      </c>
      <c r="B29" s="326">
        <v>0</v>
      </c>
      <c r="C29" s="327" t="s">
        <v>612</v>
      </c>
      <c r="D29" s="17">
        <v>0</v>
      </c>
      <c r="E29" s="18" t="s">
        <v>612</v>
      </c>
      <c r="F29" s="17"/>
      <c r="G29" s="18">
        <f t="shared" si="7"/>
        <v>0</v>
      </c>
      <c r="H29" s="345" t="s">
        <v>612</v>
      </c>
      <c r="I29" s="346">
        <f t="shared" si="1"/>
        <v>0</v>
      </c>
      <c r="J29" s="19">
        <f t="shared" si="2"/>
        <v>0</v>
      </c>
      <c r="K29" s="21">
        <f t="shared" si="3"/>
        <v>0</v>
      </c>
    </row>
    <row r="30" spans="1:14" ht="25.5" x14ac:dyDescent="0.2">
      <c r="A30" s="16" t="s">
        <v>44</v>
      </c>
      <c r="B30" s="326">
        <v>0</v>
      </c>
      <c r="C30" s="327" t="s">
        <v>612</v>
      </c>
      <c r="D30" s="17">
        <v>0</v>
      </c>
      <c r="E30" s="18" t="s">
        <v>612</v>
      </c>
      <c r="F30" s="17">
        <v>0</v>
      </c>
      <c r="G30" s="18">
        <f t="shared" si="7"/>
        <v>0</v>
      </c>
      <c r="H30" s="345" t="s">
        <v>612</v>
      </c>
      <c r="I30" s="346">
        <f t="shared" si="1"/>
        <v>0</v>
      </c>
      <c r="J30" s="19">
        <f t="shared" si="2"/>
        <v>0</v>
      </c>
      <c r="K30" s="21">
        <f t="shared" si="3"/>
        <v>0</v>
      </c>
    </row>
    <row r="31" spans="1:14" ht="12.75" x14ac:dyDescent="0.2">
      <c r="A31" s="16" t="s">
        <v>45</v>
      </c>
      <c r="B31" s="326">
        <v>0</v>
      </c>
      <c r="C31" s="327" t="s">
        <v>612</v>
      </c>
      <c r="D31" s="17">
        <v>0</v>
      </c>
      <c r="E31" s="18" t="s">
        <v>612</v>
      </c>
      <c r="F31" s="17">
        <v>5000000</v>
      </c>
      <c r="G31" s="18">
        <f t="shared" si="6"/>
        <v>4.5834541806862609E-3</v>
      </c>
      <c r="H31" s="345" t="str">
        <f t="shared" si="4"/>
        <v/>
      </c>
      <c r="I31" s="346">
        <f t="shared" si="1"/>
        <v>0</v>
      </c>
      <c r="J31" s="19">
        <f t="shared" si="2"/>
        <v>0</v>
      </c>
      <c r="K31" s="21">
        <f t="shared" si="3"/>
        <v>-5000000</v>
      </c>
      <c r="L31" s="39"/>
    </row>
    <row r="32" spans="1:14" ht="12.75" x14ac:dyDescent="0.2">
      <c r="A32" s="16" t="s">
        <v>46</v>
      </c>
      <c r="B32" s="326">
        <v>0</v>
      </c>
      <c r="C32" s="327" t="s">
        <v>612</v>
      </c>
      <c r="D32" s="17">
        <v>0</v>
      </c>
      <c r="E32" s="18" t="s">
        <v>612</v>
      </c>
      <c r="F32" s="17">
        <v>0</v>
      </c>
      <c r="G32" s="18">
        <f t="shared" si="6"/>
        <v>0</v>
      </c>
      <c r="H32" s="345" t="str">
        <f t="shared" si="4"/>
        <v/>
      </c>
      <c r="I32" s="346">
        <f t="shared" si="1"/>
        <v>0</v>
      </c>
      <c r="J32" s="19">
        <f t="shared" si="2"/>
        <v>0</v>
      </c>
      <c r="K32" s="21">
        <f t="shared" si="3"/>
        <v>0</v>
      </c>
    </row>
    <row r="33" spans="1:11" ht="13.5" thickBot="1" x14ac:dyDescent="0.25">
      <c r="A33" s="28" t="s">
        <v>47</v>
      </c>
      <c r="B33" s="330">
        <v>0</v>
      </c>
      <c r="C33" s="331"/>
      <c r="D33" s="29">
        <v>0</v>
      </c>
      <c r="E33" s="30" t="s">
        <v>612</v>
      </c>
      <c r="F33" s="29">
        <f>SUM(F28:F32)</f>
        <v>43178684</v>
      </c>
      <c r="G33" s="30">
        <f t="shared" si="6"/>
        <v>3.9581503939266197E-2</v>
      </c>
      <c r="H33" s="347" t="str">
        <f t="shared" si="4"/>
        <v/>
      </c>
      <c r="I33" s="348">
        <f t="shared" si="1"/>
        <v>0</v>
      </c>
      <c r="J33" s="31">
        <f t="shared" si="2"/>
        <v>0</v>
      </c>
      <c r="K33" s="32">
        <f t="shared" si="3"/>
        <v>-43178684</v>
      </c>
    </row>
    <row r="34" spans="1:11" ht="13.5" thickBot="1" x14ac:dyDescent="0.25">
      <c r="A34" s="33" t="s">
        <v>48</v>
      </c>
      <c r="B34" s="332">
        <f>+B27-B33</f>
        <v>0</v>
      </c>
      <c r="C34" s="333" t="str">
        <f t="shared" si="5"/>
        <v/>
      </c>
      <c r="D34" s="34">
        <f>+D27-D33</f>
        <v>-89678</v>
      </c>
      <c r="E34" s="35">
        <f t="shared" si="5"/>
        <v>-3.9750886524822698E-2</v>
      </c>
      <c r="F34" s="34">
        <f>+F27-F33</f>
        <v>834788986</v>
      </c>
      <c r="G34" s="35">
        <f t="shared" si="6"/>
        <v>0.76524341357450898</v>
      </c>
      <c r="H34" s="349" t="str">
        <f t="shared" si="4"/>
        <v/>
      </c>
      <c r="I34" s="350">
        <f t="shared" si="1"/>
        <v>0</v>
      </c>
      <c r="J34" s="36">
        <f t="shared" si="2"/>
        <v>-1.0742595015502517E-4</v>
      </c>
      <c r="K34" s="37">
        <f t="shared" si="3"/>
        <v>-834878664</v>
      </c>
    </row>
    <row r="35" spans="1:11" x14ac:dyDescent="0.2">
      <c r="A35" s="40"/>
      <c r="B35" s="334"/>
      <c r="C35" s="325"/>
      <c r="D35" s="41"/>
      <c r="E35" s="12"/>
      <c r="F35" s="41"/>
      <c r="G35" s="12"/>
      <c r="H35" s="325"/>
      <c r="I35" s="325"/>
      <c r="J35" s="12"/>
      <c r="K35" s="42"/>
    </row>
    <row r="36" spans="1:11" s="48" customFormat="1" ht="12.75" x14ac:dyDescent="0.2">
      <c r="A36" s="43" t="s">
        <v>49</v>
      </c>
      <c r="B36" s="335">
        <f>+B33+B26</f>
        <v>0</v>
      </c>
      <c r="C36" s="336" t="str">
        <f>IFERROR(B36/B$14,"")</f>
        <v/>
      </c>
      <c r="D36" s="44">
        <f>+D33+D26</f>
        <v>2345678</v>
      </c>
      <c r="E36" s="45">
        <f>IFERROR(D36/D$14,"")</f>
        <v>1.0397508865248226</v>
      </c>
      <c r="F36" s="44">
        <f>+F33+F26</f>
        <v>256091342</v>
      </c>
      <c r="G36" s="45">
        <f>IFERROR(F36/F$14,"")</f>
        <v>0.23475658642549102</v>
      </c>
      <c r="H36" s="351" t="str">
        <f>IFERROR(D36/B36-1,"")</f>
        <v/>
      </c>
      <c r="I36" s="352">
        <f t="shared" si="1"/>
        <v>0</v>
      </c>
      <c r="J36" s="46">
        <f t="shared" si="2"/>
        <v>9.1595365219336467E-3</v>
      </c>
      <c r="K36" s="47">
        <f t="shared" si="3"/>
        <v>-253745664</v>
      </c>
    </row>
    <row r="37" spans="1:11" x14ac:dyDescent="0.2">
      <c r="B37" s="337"/>
      <c r="C37" s="338"/>
      <c r="H37" s="338"/>
      <c r="I37" s="338"/>
    </row>
    <row r="38" spans="1:11" ht="12.75" x14ac:dyDescent="0.2">
      <c r="A38" s="49" t="s">
        <v>50</v>
      </c>
      <c r="B38" s="339"/>
      <c r="C38" s="340"/>
      <c r="D38" s="50"/>
      <c r="E38" s="51"/>
      <c r="F38" s="50">
        <v>5</v>
      </c>
      <c r="G38" s="51"/>
      <c r="H38" s="353" t="str">
        <f>IFERROR(D38/B38-1,"")</f>
        <v/>
      </c>
      <c r="I38" s="354">
        <f>IFERROR((E38-C38)*10000,0)</f>
        <v>0</v>
      </c>
      <c r="J38" s="52">
        <f t="shared" si="2"/>
        <v>0</v>
      </c>
      <c r="K38" s="53">
        <f>+D38-F38</f>
        <v>-5</v>
      </c>
    </row>
    <row r="39" spans="1:11" ht="12" thickBot="1" x14ac:dyDescent="0.25">
      <c r="B39" s="337"/>
      <c r="C39" s="338"/>
      <c r="H39" s="338"/>
      <c r="I39" s="338"/>
    </row>
    <row r="40" spans="1:11" ht="13.5" thickBot="1" x14ac:dyDescent="0.25">
      <c r="A40" s="33" t="s">
        <v>51</v>
      </c>
      <c r="B40" s="332">
        <f>+B34+B38</f>
        <v>0</v>
      </c>
      <c r="C40" s="333" t="str">
        <f>IFERROR(B40/B$14,"")</f>
        <v/>
      </c>
      <c r="D40" s="34">
        <f>+D34+D38</f>
        <v>-89678</v>
      </c>
      <c r="E40" s="35">
        <f>IFERROR(D40/D$14,"")</f>
        <v>-3.9750886524822698E-2</v>
      </c>
      <c r="F40" s="34">
        <f>+F34+F38</f>
        <v>834788991</v>
      </c>
      <c r="G40" s="35">
        <f>IFERROR(F40/F$14,"")</f>
        <v>0.76524341815796315</v>
      </c>
      <c r="H40" s="349" t="str">
        <f>IFERROR(D40/B40-1,"")</f>
        <v/>
      </c>
      <c r="I40" s="350">
        <f>IFERROR((E40-C40)*10000,0)</f>
        <v>0</v>
      </c>
      <c r="J40" s="36">
        <f t="shared" si="2"/>
        <v>-1.074259495115934E-4</v>
      </c>
      <c r="K40" s="37">
        <f>+D40-F40</f>
        <v>-834878669</v>
      </c>
    </row>
    <row r="41" spans="1:11" x14ac:dyDescent="0.2">
      <c r="B41" s="55"/>
    </row>
    <row r="43" spans="1:11" x14ac:dyDescent="0.2">
      <c r="B43" s="56"/>
    </row>
    <row r="44" spans="1:11" x14ac:dyDescent="0.2">
      <c r="B44" s="56"/>
    </row>
    <row r="45" spans="1:11" x14ac:dyDescent="0.2">
      <c r="B45" s="56"/>
    </row>
  </sheetData>
  <mergeCells count="6">
    <mergeCell ref="J6:K6"/>
    <mergeCell ref="A6:A7"/>
    <mergeCell ref="B6:C6"/>
    <mergeCell ref="D6:E6"/>
    <mergeCell ref="F6:G6"/>
    <mergeCell ref="H6:I6"/>
  </mergeCells>
  <pageMargins left="0.7" right="0.7" top="0.75" bottom="0.75" header="0.3" footer="0.3"/>
  <pageSetup paperSize="9" orientation="portrait" r:id="rId1"/>
  <drawing r:id="rId2"/>
  <legacy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762"/>
  <sheetViews>
    <sheetView workbookViewId="0">
      <pane xSplit="2" ySplit="4" topLeftCell="C5" activePane="bottomRight" state="frozen"/>
      <selection pane="topRight" activeCell="C1" sqref="C1"/>
      <selection pane="bottomLeft" activeCell="A3" sqref="A3"/>
      <selection pane="bottomRight" sqref="A1:J1048576"/>
    </sheetView>
  </sheetViews>
  <sheetFormatPr baseColWidth="10" defaultRowHeight="15" x14ac:dyDescent="0.25"/>
  <cols>
    <col min="1" max="1" width="7.28515625" style="143" customWidth="1"/>
    <col min="2" max="2" width="25" style="143" customWidth="1"/>
    <col min="3" max="3" width="12.140625" style="143" customWidth="1"/>
    <col min="4" max="4" width="16.7109375" style="143" customWidth="1"/>
    <col min="5" max="5" width="19.42578125" style="143" customWidth="1"/>
    <col min="6" max="6" width="11.140625" style="143" customWidth="1"/>
    <col min="7" max="7" width="20.5703125" style="143" customWidth="1"/>
    <col min="8" max="8" width="12.28515625" style="143" customWidth="1"/>
    <col min="9" max="9" width="10.5703125" style="143" customWidth="1"/>
    <col min="10" max="10" width="14.42578125" style="143" customWidth="1"/>
    <col min="11" max="11" width="11.140625" style="144" customWidth="1"/>
    <col min="12" max="12" width="10.28515625" style="122" customWidth="1"/>
    <col min="13" max="13" width="9" style="122" customWidth="1"/>
    <col min="14" max="14" width="8.42578125" style="122" customWidth="1"/>
    <col min="15" max="15" width="13" style="122" customWidth="1"/>
    <col min="16" max="19" width="11.140625" style="122" customWidth="1"/>
    <col min="20" max="23" width="12.42578125" style="122" customWidth="1"/>
    <col min="24" max="30" width="13.28515625" style="122" customWidth="1"/>
    <col min="31" max="31" width="14.140625" style="122" customWidth="1"/>
    <col min="32" max="32" width="13.85546875" style="122" customWidth="1"/>
    <col min="33" max="33" width="10.85546875" style="122" customWidth="1"/>
    <col min="34" max="34" width="5.42578125" style="122" bestFit="1" customWidth="1"/>
    <col min="35" max="35" width="21" style="122" customWidth="1"/>
    <col min="36" max="36" width="8.7109375" style="122" customWidth="1"/>
    <col min="37" max="38" width="15.5703125" style="122" customWidth="1"/>
    <col min="39" max="39" width="12.140625" style="144" customWidth="1"/>
    <col min="40" max="40" width="13.5703125" style="144" customWidth="1"/>
    <col min="41" max="41" width="10.7109375" style="144" customWidth="1"/>
    <col min="42" max="42" width="12.140625" style="145" customWidth="1"/>
    <col min="43" max="43" width="10.28515625" style="145" customWidth="1"/>
    <col min="44" max="45" width="16" style="144" customWidth="1"/>
    <col min="46" max="46" width="15.7109375" style="144" customWidth="1"/>
    <col min="47" max="47" width="13.140625" style="145" customWidth="1"/>
    <col min="48" max="48" width="12.5703125" style="122" customWidth="1"/>
    <col min="49" max="49" width="10.7109375" style="144" hidden="1" customWidth="1"/>
    <col min="50" max="50" width="9" style="144" hidden="1" customWidth="1"/>
    <col min="51" max="53" width="10.85546875" style="144" hidden="1" customWidth="1"/>
    <col min="54" max="55" width="11" style="144" hidden="1" customWidth="1"/>
    <col min="56" max="56" width="10.7109375" style="144" hidden="1" customWidth="1"/>
    <col min="57" max="57" width="13.140625" style="144" hidden="1" customWidth="1"/>
    <col min="58" max="58" width="11" style="144" hidden="1" customWidth="1"/>
    <col min="59" max="60" width="13.140625" style="144" hidden="1" customWidth="1"/>
    <col min="61" max="61" width="14.7109375" style="123" customWidth="1"/>
    <col min="62" max="62" width="20.85546875" style="123" customWidth="1"/>
    <col min="63" max="16384" width="11.42578125" style="123"/>
  </cols>
  <sheetData>
    <row r="1" spans="1:62" s="158" customFormat="1" ht="19.5" thickBot="1" x14ac:dyDescent="0.3">
      <c r="A1" s="57"/>
      <c r="B1" s="58"/>
      <c r="C1" s="59"/>
      <c r="D1" s="60"/>
      <c r="E1" s="60"/>
      <c r="F1" s="60"/>
      <c r="G1" s="59"/>
      <c r="H1" s="57"/>
      <c r="I1" s="57"/>
      <c r="J1" s="57"/>
      <c r="AM1" s="155"/>
      <c r="AN1" s="154"/>
      <c r="AO1" s="154"/>
      <c r="AP1" s="154"/>
      <c r="AQ1" s="154"/>
      <c r="AR1" s="154"/>
      <c r="AS1" s="154"/>
      <c r="AT1" s="154"/>
      <c r="AU1" s="154"/>
      <c r="AV1" s="156"/>
      <c r="AW1" s="288" t="s">
        <v>64</v>
      </c>
      <c r="AX1" s="289"/>
      <c r="AY1" s="289"/>
      <c r="AZ1" s="289"/>
      <c r="BA1" s="289"/>
      <c r="BB1" s="289"/>
      <c r="BC1" s="289"/>
      <c r="BD1" s="289"/>
      <c r="BE1" s="289"/>
      <c r="BF1" s="289"/>
      <c r="BG1" s="289"/>
      <c r="BH1" s="289"/>
      <c r="BI1" s="57"/>
      <c r="BJ1" s="57"/>
    </row>
    <row r="2" spans="1:62" s="158" customFormat="1" ht="32.25" thickBot="1" x14ac:dyDescent="0.3">
      <c r="A2" s="57"/>
      <c r="B2" s="58"/>
      <c r="C2" s="59"/>
      <c r="D2" s="60"/>
      <c r="E2" s="60"/>
      <c r="F2" s="60"/>
      <c r="G2" s="59"/>
      <c r="H2" s="57"/>
      <c r="I2" s="57"/>
      <c r="J2" s="57"/>
      <c r="AM2" s="279" t="s">
        <v>1109</v>
      </c>
      <c r="AN2" s="279"/>
      <c r="AO2" s="279"/>
      <c r="AP2" s="279"/>
      <c r="AQ2" s="279"/>
      <c r="AR2" s="279"/>
      <c r="AS2" s="279"/>
      <c r="AT2" s="279"/>
      <c r="AU2" s="279"/>
      <c r="AV2" s="280"/>
      <c r="AW2" s="61"/>
      <c r="AX2" s="61"/>
      <c r="AY2" s="61"/>
      <c r="AZ2" s="61"/>
      <c r="BA2" s="61"/>
      <c r="BB2" s="61"/>
      <c r="BC2" s="61"/>
      <c r="BD2" s="61"/>
      <c r="BE2" s="61"/>
      <c r="BF2" s="61"/>
      <c r="BG2" s="61"/>
      <c r="BH2" s="61"/>
      <c r="BI2" s="281" t="s">
        <v>1110</v>
      </c>
      <c r="BJ2" s="281"/>
    </row>
    <row r="3" spans="1:62" s="159" customFormat="1" ht="53.25" customHeight="1" thickBot="1" x14ac:dyDescent="0.3">
      <c r="A3" s="149"/>
      <c r="B3" s="150"/>
      <c r="C3" s="151"/>
      <c r="D3" s="152"/>
      <c r="E3" s="152"/>
      <c r="F3" s="152"/>
      <c r="G3" s="151"/>
      <c r="H3" s="149"/>
      <c r="I3" s="149"/>
      <c r="J3" s="149"/>
      <c r="K3" s="290" t="s">
        <v>56</v>
      </c>
      <c r="L3" s="291"/>
      <c r="M3" s="291"/>
      <c r="N3" s="292"/>
      <c r="O3" s="293" t="s">
        <v>57</v>
      </c>
      <c r="P3" s="294"/>
      <c r="Q3" s="295"/>
      <c r="R3" s="146"/>
      <c r="S3" s="147"/>
      <c r="T3" s="146" t="s">
        <v>58</v>
      </c>
      <c r="U3" s="147"/>
      <c r="V3" s="146"/>
      <c r="W3" s="147"/>
      <c r="X3" s="146" t="s">
        <v>59</v>
      </c>
      <c r="Y3" s="147"/>
      <c r="Z3" s="146"/>
      <c r="AA3" s="147"/>
      <c r="AB3" s="296" t="s">
        <v>1164</v>
      </c>
      <c r="AC3" s="296"/>
      <c r="AD3" s="240"/>
      <c r="AE3" s="240"/>
      <c r="AF3" s="286" t="s">
        <v>60</v>
      </c>
      <c r="AG3" s="286"/>
      <c r="AH3" s="293" t="s">
        <v>61</v>
      </c>
      <c r="AI3" s="294"/>
      <c r="AJ3" s="285" t="s">
        <v>62</v>
      </c>
      <c r="AK3" s="286"/>
      <c r="AL3" s="287"/>
      <c r="AM3" s="148" t="s">
        <v>1107</v>
      </c>
      <c r="AN3" s="148" t="s">
        <v>1102</v>
      </c>
      <c r="AO3" s="148" t="s">
        <v>1096</v>
      </c>
      <c r="AP3" s="148" t="s">
        <v>1105</v>
      </c>
      <c r="AQ3" s="148" t="s">
        <v>1108</v>
      </c>
      <c r="AR3" s="148" t="s">
        <v>1099</v>
      </c>
      <c r="AS3" s="148" t="s">
        <v>1103</v>
      </c>
      <c r="AT3" s="148" t="s">
        <v>1104</v>
      </c>
      <c r="AU3" s="148" t="s">
        <v>1105</v>
      </c>
      <c r="AV3" s="148" t="s">
        <v>1127</v>
      </c>
      <c r="AW3" s="153"/>
      <c r="AX3" s="153"/>
      <c r="AY3" s="153"/>
      <c r="AZ3" s="153"/>
      <c r="BA3" s="153"/>
      <c r="BB3" s="153"/>
      <c r="BC3" s="153"/>
      <c r="BD3" s="153"/>
      <c r="BE3" s="153"/>
      <c r="BF3" s="153"/>
      <c r="BG3" s="153"/>
      <c r="BH3" s="153"/>
      <c r="BI3" s="148" t="s">
        <v>1112</v>
      </c>
      <c r="BJ3" s="148" t="s">
        <v>1112</v>
      </c>
    </row>
    <row r="4" spans="1:62" s="85" customFormat="1" ht="75" x14ac:dyDescent="0.25">
      <c r="A4" s="62" t="s">
        <v>67</v>
      </c>
      <c r="B4" s="63" t="s">
        <v>68</v>
      </c>
      <c r="C4" s="63" t="s">
        <v>69</v>
      </c>
      <c r="D4" s="63" t="s">
        <v>70</v>
      </c>
      <c r="E4" s="63" t="s">
        <v>71</v>
      </c>
      <c r="F4" s="63" t="s">
        <v>72</v>
      </c>
      <c r="G4" s="63" t="s">
        <v>73</v>
      </c>
      <c r="H4" s="63" t="s">
        <v>74</v>
      </c>
      <c r="I4" s="63" t="s">
        <v>75</v>
      </c>
      <c r="J4" s="64" t="s">
        <v>76</v>
      </c>
      <c r="K4" s="65" t="s">
        <v>77</v>
      </c>
      <c r="L4" s="66" t="s">
        <v>78</v>
      </c>
      <c r="M4" s="67" t="s">
        <v>79</v>
      </c>
      <c r="N4" s="68" t="s">
        <v>80</v>
      </c>
      <c r="O4" s="69" t="s">
        <v>81</v>
      </c>
      <c r="P4" s="70" t="s">
        <v>82</v>
      </c>
      <c r="Q4" s="71" t="s">
        <v>83</v>
      </c>
      <c r="R4" s="183" t="s">
        <v>1157</v>
      </c>
      <c r="S4" s="183" t="s">
        <v>1158</v>
      </c>
      <c r="T4" s="72" t="s">
        <v>84</v>
      </c>
      <c r="U4" s="72" t="s">
        <v>85</v>
      </c>
      <c r="V4" s="182" t="s">
        <v>1155</v>
      </c>
      <c r="W4" s="182" t="s">
        <v>1156</v>
      </c>
      <c r="X4" s="73" t="s">
        <v>86</v>
      </c>
      <c r="Y4" s="73" t="s">
        <v>87</v>
      </c>
      <c r="Z4" s="184" t="s">
        <v>1159</v>
      </c>
      <c r="AA4" s="184" t="s">
        <v>1160</v>
      </c>
      <c r="AB4" s="188" t="s">
        <v>1174</v>
      </c>
      <c r="AC4" s="189" t="s">
        <v>1175</v>
      </c>
      <c r="AD4" s="189" t="s">
        <v>1511</v>
      </c>
      <c r="AE4" s="189" t="s">
        <v>1510</v>
      </c>
      <c r="AF4" s="74" t="s">
        <v>88</v>
      </c>
      <c r="AG4" s="75" t="s">
        <v>89</v>
      </c>
      <c r="AH4" s="69" t="s">
        <v>90</v>
      </c>
      <c r="AI4" s="71" t="s">
        <v>91</v>
      </c>
      <c r="AJ4" s="71" t="s">
        <v>92</v>
      </c>
      <c r="AK4" s="75" t="s">
        <v>93</v>
      </c>
      <c r="AL4" s="74" t="s">
        <v>94</v>
      </c>
      <c r="AM4" s="79" t="s">
        <v>107</v>
      </c>
      <c r="AN4" s="76" t="s">
        <v>1101</v>
      </c>
      <c r="AO4" s="77" t="s">
        <v>105</v>
      </c>
      <c r="AP4" s="78" t="s">
        <v>106</v>
      </c>
      <c r="AQ4" s="80" t="s">
        <v>108</v>
      </c>
      <c r="AR4" s="76" t="s">
        <v>1098</v>
      </c>
      <c r="AS4" s="76" t="s">
        <v>1100</v>
      </c>
      <c r="AT4" s="76" t="s">
        <v>1097</v>
      </c>
      <c r="AU4" s="81" t="s">
        <v>109</v>
      </c>
      <c r="AV4" s="82" t="s">
        <v>110</v>
      </c>
      <c r="AW4" s="83" t="s">
        <v>95</v>
      </c>
      <c r="AX4" s="67" t="s">
        <v>96</v>
      </c>
      <c r="AY4" s="84" t="s">
        <v>97</v>
      </c>
      <c r="AZ4" s="84" t="s">
        <v>98</v>
      </c>
      <c r="BA4" s="84" t="s">
        <v>111</v>
      </c>
      <c r="BB4" s="84" t="s">
        <v>99</v>
      </c>
      <c r="BC4" s="84" t="s">
        <v>100</v>
      </c>
      <c r="BD4" s="84" t="s">
        <v>101</v>
      </c>
      <c r="BE4" s="67" t="s">
        <v>102</v>
      </c>
      <c r="BF4" s="67" t="s">
        <v>103</v>
      </c>
      <c r="BG4" s="67" t="s">
        <v>104</v>
      </c>
      <c r="BH4" s="67" t="s">
        <v>105</v>
      </c>
      <c r="BI4" s="82" t="s">
        <v>1111</v>
      </c>
      <c r="BJ4" s="157" t="s">
        <v>1113</v>
      </c>
    </row>
    <row r="5" spans="1:62" s="160" customFormat="1" x14ac:dyDescent="0.25">
      <c r="A5" s="86">
        <v>888</v>
      </c>
      <c r="B5" s="87" t="s">
        <v>112</v>
      </c>
      <c r="C5" s="87" t="s">
        <v>113</v>
      </c>
      <c r="D5" s="87" t="s">
        <v>112</v>
      </c>
      <c r="E5" s="87" t="s">
        <v>112</v>
      </c>
      <c r="F5" s="87" t="s">
        <v>3</v>
      </c>
      <c r="G5" s="87" t="s">
        <v>115</v>
      </c>
      <c r="H5" s="87" t="s">
        <v>116</v>
      </c>
      <c r="I5" s="87" t="s">
        <v>113</v>
      </c>
      <c r="J5" s="88" t="s">
        <v>117</v>
      </c>
      <c r="K5" s="89"/>
      <c r="L5" s="90"/>
      <c r="M5" s="91"/>
      <c r="N5" s="92"/>
      <c r="O5" s="93">
        <v>0</v>
      </c>
      <c r="P5" s="94">
        <v>0</v>
      </c>
      <c r="Q5" s="95">
        <v>0</v>
      </c>
      <c r="R5" s="178"/>
      <c r="S5" s="178"/>
      <c r="T5" s="96"/>
      <c r="U5" s="97"/>
      <c r="V5" s="181"/>
      <c r="W5" s="181"/>
      <c r="X5" s="96"/>
      <c r="Y5" s="97"/>
      <c r="Z5" s="98"/>
      <c r="AA5" s="98"/>
      <c r="AB5" s="98"/>
      <c r="AC5" s="98"/>
      <c r="AD5" s="98"/>
      <c r="AE5" s="98"/>
      <c r="AF5" s="98"/>
      <c r="AG5" s="99"/>
      <c r="AH5" s="100"/>
      <c r="AI5" s="98"/>
      <c r="AJ5" s="101">
        <v>0</v>
      </c>
      <c r="AK5" s="102">
        <v>0</v>
      </c>
      <c r="AL5" s="103">
        <v>0</v>
      </c>
      <c r="AM5" s="104">
        <v>0</v>
      </c>
      <c r="AN5" s="105">
        <v>0</v>
      </c>
      <c r="AO5" s="104">
        <v>0</v>
      </c>
      <c r="AP5" s="106">
        <v>0</v>
      </c>
      <c r="AQ5" s="106">
        <v>0</v>
      </c>
      <c r="AR5" s="104">
        <v>0</v>
      </c>
      <c r="AS5" s="104">
        <v>0</v>
      </c>
      <c r="AT5" s="104">
        <v>0</v>
      </c>
      <c r="AU5" s="106">
        <v>0</v>
      </c>
      <c r="AV5" s="107">
        <v>0</v>
      </c>
      <c r="AW5" s="89">
        <v>0</v>
      </c>
      <c r="AX5" s="104">
        <v>0</v>
      </c>
      <c r="AY5" s="104">
        <v>0</v>
      </c>
      <c r="AZ5" s="104">
        <v>0</v>
      </c>
      <c r="BA5" s="104">
        <v>0</v>
      </c>
      <c r="BB5" s="104">
        <v>0</v>
      </c>
      <c r="BC5" s="104">
        <v>0</v>
      </c>
      <c r="BD5" s="104">
        <v>0</v>
      </c>
      <c r="BE5" s="104">
        <v>0</v>
      </c>
      <c r="BF5" s="104">
        <v>0</v>
      </c>
      <c r="BG5" s="104">
        <v>0</v>
      </c>
      <c r="BH5" s="104">
        <v>0</v>
      </c>
      <c r="BI5" s="108"/>
      <c r="BJ5" s="108"/>
    </row>
    <row r="6" spans="1:62" s="160" customFormat="1" ht="22.5" x14ac:dyDescent="0.25">
      <c r="A6" s="109">
        <v>777</v>
      </c>
      <c r="B6" s="110" t="s">
        <v>118</v>
      </c>
      <c r="C6" s="110" t="s">
        <v>113</v>
      </c>
      <c r="D6" s="110" t="s">
        <v>119</v>
      </c>
      <c r="E6" s="110" t="s">
        <v>119</v>
      </c>
      <c r="F6" s="110" t="s">
        <v>3</v>
      </c>
      <c r="G6" s="87" t="s">
        <v>115</v>
      </c>
      <c r="H6" s="110" t="s">
        <v>116</v>
      </c>
      <c r="I6" s="110" t="s">
        <v>113</v>
      </c>
      <c r="J6" s="88" t="s">
        <v>76</v>
      </c>
      <c r="K6" s="89"/>
      <c r="L6" s="90"/>
      <c r="M6" s="91"/>
      <c r="N6" s="92"/>
      <c r="O6" s="93">
        <v>0</v>
      </c>
      <c r="P6" s="94">
        <v>0</v>
      </c>
      <c r="Q6" s="95">
        <v>0</v>
      </c>
      <c r="R6" s="178"/>
      <c r="S6" s="178"/>
      <c r="T6" s="96"/>
      <c r="U6" s="97"/>
      <c r="V6" s="181"/>
      <c r="W6" s="181"/>
      <c r="X6" s="96"/>
      <c r="Y6" s="97"/>
      <c r="Z6" s="98"/>
      <c r="AA6" s="98"/>
      <c r="AB6" s="98"/>
      <c r="AC6" s="98"/>
      <c r="AD6" s="98"/>
      <c r="AE6" s="98"/>
      <c r="AF6" s="98"/>
      <c r="AG6" s="99"/>
      <c r="AH6" s="100"/>
      <c r="AI6" s="98"/>
      <c r="AJ6" s="101">
        <v>0</v>
      </c>
      <c r="AK6" s="102">
        <v>0</v>
      </c>
      <c r="AL6" s="103">
        <v>0</v>
      </c>
      <c r="AM6" s="104">
        <v>0</v>
      </c>
      <c r="AN6" s="105">
        <v>0</v>
      </c>
      <c r="AO6" s="104"/>
      <c r="AP6" s="106">
        <v>0</v>
      </c>
      <c r="AQ6" s="106">
        <v>0</v>
      </c>
      <c r="AR6" s="104">
        <v>0</v>
      </c>
      <c r="AS6" s="104">
        <v>0</v>
      </c>
      <c r="AT6" s="104">
        <v>0</v>
      </c>
      <c r="AU6" s="106">
        <v>0</v>
      </c>
      <c r="AV6" s="107">
        <v>0</v>
      </c>
      <c r="AW6" s="89">
        <v>0</v>
      </c>
      <c r="AX6" s="99">
        <v>0</v>
      </c>
      <c r="AY6" s="104">
        <v>0</v>
      </c>
      <c r="AZ6" s="104">
        <v>0</v>
      </c>
      <c r="BA6" s="104">
        <v>0</v>
      </c>
      <c r="BB6" s="104">
        <v>0</v>
      </c>
      <c r="BC6" s="104">
        <v>0</v>
      </c>
      <c r="BD6" s="104">
        <v>0</v>
      </c>
      <c r="BE6" s="104"/>
      <c r="BF6" s="104"/>
      <c r="BG6" s="104"/>
      <c r="BH6" s="104">
        <v>0</v>
      </c>
      <c r="BI6" s="108"/>
      <c r="BJ6" s="108"/>
    </row>
    <row r="7" spans="1:62" s="160" customFormat="1" ht="22.5" customHeight="1" x14ac:dyDescent="0.25">
      <c r="A7" s="111">
        <v>542</v>
      </c>
      <c r="B7" s="110" t="s">
        <v>120</v>
      </c>
      <c r="C7" s="110" t="s">
        <v>113</v>
      </c>
      <c r="D7" s="110" t="s">
        <v>121</v>
      </c>
      <c r="E7" s="110" t="s">
        <v>122</v>
      </c>
      <c r="F7" s="110" t="s">
        <v>123</v>
      </c>
      <c r="G7" s="110" t="s">
        <v>124</v>
      </c>
      <c r="H7" s="110" t="s">
        <v>125</v>
      </c>
      <c r="I7" s="110" t="s">
        <v>113</v>
      </c>
      <c r="J7" s="88" t="s">
        <v>76</v>
      </c>
      <c r="K7" s="89">
        <v>413214.17180420004</v>
      </c>
      <c r="L7" s="90">
        <v>-0.17002074789770927</v>
      </c>
      <c r="M7" s="91">
        <v>51440.292290999998</v>
      </c>
      <c r="N7" s="92">
        <v>-0.21740352838312993</v>
      </c>
      <c r="O7" s="93">
        <v>8.0524827729690635E-2</v>
      </c>
      <c r="P7" s="94">
        <v>7.4669093602176551E-2</v>
      </c>
      <c r="Q7" s="95">
        <v>0</v>
      </c>
      <c r="R7" s="178"/>
      <c r="S7" s="178"/>
      <c r="T7" s="96"/>
      <c r="U7" s="97"/>
      <c r="V7" s="181"/>
      <c r="W7" s="181"/>
      <c r="X7" s="96"/>
      <c r="Y7" s="97"/>
      <c r="Z7" s="98"/>
      <c r="AA7" s="98"/>
      <c r="AB7" s="98"/>
      <c r="AC7" s="98"/>
      <c r="AD7" s="98"/>
      <c r="AE7" s="98"/>
      <c r="AF7" s="98">
        <v>1</v>
      </c>
      <c r="AG7" s="99">
        <v>5</v>
      </c>
      <c r="AH7" s="100"/>
      <c r="AI7" s="98"/>
      <c r="AJ7" s="101">
        <v>67</v>
      </c>
      <c r="AK7" s="102">
        <v>0</v>
      </c>
      <c r="AL7" s="103">
        <v>0</v>
      </c>
      <c r="AM7" s="104">
        <v>8080</v>
      </c>
      <c r="AN7" s="105">
        <v>4573.5716908046052</v>
      </c>
      <c r="AO7" s="104">
        <v>3690</v>
      </c>
      <c r="AP7" s="106">
        <v>0.80680926187708601</v>
      </c>
      <c r="AQ7" s="106">
        <v>-0.54331683168316824</v>
      </c>
      <c r="AR7" s="104">
        <v>37554</v>
      </c>
      <c r="AS7" s="104">
        <v>42893.987962147294</v>
      </c>
      <c r="AT7" s="104">
        <v>31713</v>
      </c>
      <c r="AU7" s="106">
        <v>0.73933438009974284</v>
      </c>
      <c r="AV7" s="107">
        <v>-0.15553602811950795</v>
      </c>
      <c r="AW7" s="89">
        <v>182</v>
      </c>
      <c r="AX7" s="99">
        <v>175</v>
      </c>
      <c r="AY7" s="104">
        <v>128</v>
      </c>
      <c r="AZ7" s="104">
        <v>136</v>
      </c>
      <c r="BA7" s="104">
        <v>141</v>
      </c>
      <c r="BB7" s="104">
        <v>106</v>
      </c>
      <c r="BC7" s="104">
        <v>69</v>
      </c>
      <c r="BD7" s="104">
        <v>126</v>
      </c>
      <c r="BE7" s="104">
        <v>143</v>
      </c>
      <c r="BF7" s="104">
        <v>96</v>
      </c>
      <c r="BG7" s="104">
        <v>108</v>
      </c>
      <c r="BH7" s="104">
        <v>151</v>
      </c>
      <c r="BI7" s="108"/>
      <c r="BJ7" s="108"/>
    </row>
    <row r="8" spans="1:62" s="160" customFormat="1" x14ac:dyDescent="0.25">
      <c r="A8" s="111">
        <v>726</v>
      </c>
      <c r="B8" s="110" t="s">
        <v>126</v>
      </c>
      <c r="C8" s="110" t="s">
        <v>113</v>
      </c>
      <c r="D8" s="110" t="s">
        <v>121</v>
      </c>
      <c r="E8" s="110" t="s">
        <v>122</v>
      </c>
      <c r="F8" s="110" t="s">
        <v>3</v>
      </c>
      <c r="G8" s="110" t="s">
        <v>124</v>
      </c>
      <c r="H8" s="110" t="s">
        <v>116</v>
      </c>
      <c r="I8" s="110" t="s">
        <v>113</v>
      </c>
      <c r="J8" s="88" t="s">
        <v>127</v>
      </c>
      <c r="K8" s="89">
        <v>552543.18222419999</v>
      </c>
      <c r="L8" s="90">
        <v>2.3425100833230683E-2</v>
      </c>
      <c r="M8" s="91">
        <v>60506.177621900002</v>
      </c>
      <c r="N8" s="92">
        <v>3.6129250685924319E-2</v>
      </c>
      <c r="O8" s="93">
        <v>6.1343621802660772E-2</v>
      </c>
      <c r="P8" s="94">
        <v>5.6176082072812078E-2</v>
      </c>
      <c r="Q8" s="95">
        <v>0</v>
      </c>
      <c r="R8" s="178"/>
      <c r="S8" s="178"/>
      <c r="T8" s="96"/>
      <c r="U8" s="97"/>
      <c r="V8" s="181"/>
      <c r="W8" s="181"/>
      <c r="X8" s="96">
        <v>1</v>
      </c>
      <c r="Y8" s="97">
        <v>7</v>
      </c>
      <c r="Z8" s="98"/>
      <c r="AA8" s="98"/>
      <c r="AB8" s="98"/>
      <c r="AC8" s="98"/>
      <c r="AD8" s="98"/>
      <c r="AE8" s="98"/>
      <c r="AF8" s="98">
        <v>2</v>
      </c>
      <c r="AG8" s="99">
        <v>19</v>
      </c>
      <c r="AH8" s="100"/>
      <c r="AI8" s="98">
        <v>27</v>
      </c>
      <c r="AJ8" s="101">
        <v>67</v>
      </c>
      <c r="AK8" s="102">
        <v>0</v>
      </c>
      <c r="AL8" s="103">
        <v>0.40298507462686567</v>
      </c>
      <c r="AM8" s="104">
        <v>3615</v>
      </c>
      <c r="AN8" s="105">
        <v>4168.9350243027475</v>
      </c>
      <c r="AO8" s="104">
        <v>3235</v>
      </c>
      <c r="AP8" s="106">
        <v>0.775977553293974</v>
      </c>
      <c r="AQ8" s="106">
        <v>-0.10511756569847852</v>
      </c>
      <c r="AR8" s="104">
        <v>35107</v>
      </c>
      <c r="AS8" s="104">
        <v>39099.036997047049</v>
      </c>
      <c r="AT8" s="104">
        <v>32128</v>
      </c>
      <c r="AU8" s="106">
        <v>0.82170821758158552</v>
      </c>
      <c r="AV8" s="107">
        <v>-8.4854872247699942E-2</v>
      </c>
      <c r="AW8" s="89">
        <v>129</v>
      </c>
      <c r="AX8" s="99">
        <v>116</v>
      </c>
      <c r="AY8" s="104">
        <v>153</v>
      </c>
      <c r="AZ8" s="104">
        <v>135</v>
      </c>
      <c r="BA8" s="104">
        <v>138</v>
      </c>
      <c r="BB8" s="104">
        <v>165</v>
      </c>
      <c r="BC8" s="104">
        <v>134</v>
      </c>
      <c r="BD8" s="104">
        <v>137</v>
      </c>
      <c r="BE8" s="104">
        <v>214</v>
      </c>
      <c r="BF8" s="104">
        <v>132</v>
      </c>
      <c r="BG8" s="104">
        <v>150</v>
      </c>
      <c r="BH8" s="104">
        <v>164</v>
      </c>
      <c r="BI8" s="108"/>
      <c r="BJ8" s="108"/>
    </row>
    <row r="9" spans="1:62" s="160" customFormat="1" x14ac:dyDescent="0.25">
      <c r="A9" s="111">
        <v>341</v>
      </c>
      <c r="B9" s="110" t="s">
        <v>128</v>
      </c>
      <c r="C9" s="110" t="s">
        <v>113</v>
      </c>
      <c r="D9" s="110" t="s">
        <v>121</v>
      </c>
      <c r="E9" s="110" t="s">
        <v>122</v>
      </c>
      <c r="F9" s="110" t="s">
        <v>3</v>
      </c>
      <c r="G9" s="110" t="s">
        <v>124</v>
      </c>
      <c r="H9" s="110" t="s">
        <v>116</v>
      </c>
      <c r="I9" s="110" t="s">
        <v>113</v>
      </c>
      <c r="J9" s="88" t="s">
        <v>127</v>
      </c>
      <c r="K9" s="89">
        <v>387802.99700859998</v>
      </c>
      <c r="L9" s="90">
        <v>2.4155596266514534E-2</v>
      </c>
      <c r="M9" s="91">
        <v>40810.363668799997</v>
      </c>
      <c r="N9" s="92">
        <v>1.2841549865588053E-2</v>
      </c>
      <c r="O9" s="93">
        <v>7.600766427121329E-2</v>
      </c>
      <c r="P9" s="94">
        <v>6.5277536402760836E-2</v>
      </c>
      <c r="Q9" s="95">
        <v>0</v>
      </c>
      <c r="R9" s="178"/>
      <c r="S9" s="178"/>
      <c r="T9" s="96"/>
      <c r="U9" s="97"/>
      <c r="V9" s="181"/>
      <c r="W9" s="181"/>
      <c r="X9" s="96"/>
      <c r="Y9" s="97">
        <v>1</v>
      </c>
      <c r="Z9" s="98"/>
      <c r="AA9" s="98"/>
      <c r="AB9" s="98"/>
      <c r="AC9" s="98"/>
      <c r="AD9" s="98"/>
      <c r="AE9" s="98"/>
      <c r="AF9" s="98">
        <v>2</v>
      </c>
      <c r="AG9" s="99">
        <v>14</v>
      </c>
      <c r="AH9" s="100"/>
      <c r="AI9" s="98"/>
      <c r="AJ9" s="101">
        <v>55</v>
      </c>
      <c r="AK9" s="102">
        <v>0</v>
      </c>
      <c r="AL9" s="103">
        <v>0</v>
      </c>
      <c r="AM9" s="104">
        <v>2579</v>
      </c>
      <c r="AN9" s="105">
        <v>3647.9939933525366</v>
      </c>
      <c r="AO9" s="104">
        <v>2535</v>
      </c>
      <c r="AP9" s="106">
        <v>0.6949024599874174</v>
      </c>
      <c r="AQ9" s="106">
        <v>-1.7060876308646722E-2</v>
      </c>
      <c r="AR9" s="104">
        <v>29954</v>
      </c>
      <c r="AS9" s="104">
        <v>34213.306583004749</v>
      </c>
      <c r="AT9" s="104">
        <v>27854</v>
      </c>
      <c r="AU9" s="106">
        <v>0.81412768252678347</v>
      </c>
      <c r="AV9" s="107">
        <v>-7.0107498163851201E-2</v>
      </c>
      <c r="AW9" s="89">
        <v>102</v>
      </c>
      <c r="AX9" s="99">
        <v>108</v>
      </c>
      <c r="AY9" s="104">
        <v>150</v>
      </c>
      <c r="AZ9" s="104">
        <v>122</v>
      </c>
      <c r="BA9" s="104">
        <v>125</v>
      </c>
      <c r="BB9" s="104">
        <v>124</v>
      </c>
      <c r="BC9" s="104">
        <v>217</v>
      </c>
      <c r="BD9" s="104">
        <v>125</v>
      </c>
      <c r="BE9" s="104">
        <v>177</v>
      </c>
      <c r="BF9" s="104">
        <v>115</v>
      </c>
      <c r="BG9" s="104">
        <v>128</v>
      </c>
      <c r="BH9" s="104">
        <v>129</v>
      </c>
      <c r="BI9" s="108"/>
      <c r="BJ9" s="108"/>
    </row>
    <row r="10" spans="1:62" s="160" customFormat="1" x14ac:dyDescent="0.25">
      <c r="A10" s="111">
        <v>552</v>
      </c>
      <c r="B10" s="110" t="s">
        <v>129</v>
      </c>
      <c r="C10" s="110" t="s">
        <v>113</v>
      </c>
      <c r="D10" s="110" t="s">
        <v>121</v>
      </c>
      <c r="E10" s="110" t="s">
        <v>122</v>
      </c>
      <c r="F10" s="110" t="s">
        <v>3</v>
      </c>
      <c r="G10" s="110" t="s">
        <v>124</v>
      </c>
      <c r="H10" s="110" t="s">
        <v>116</v>
      </c>
      <c r="I10" s="110" t="s">
        <v>113</v>
      </c>
      <c r="J10" s="88" t="s">
        <v>127</v>
      </c>
      <c r="K10" s="89">
        <v>533102.0103680999</v>
      </c>
      <c r="L10" s="90">
        <v>-7.4320336304296353E-2</v>
      </c>
      <c r="M10" s="91">
        <v>51823.355111899997</v>
      </c>
      <c r="N10" s="92">
        <v>-0.10148915474479225</v>
      </c>
      <c r="O10" s="93">
        <v>4.716545710011185E-2</v>
      </c>
      <c r="P10" s="94">
        <v>4.673568499704963E-2</v>
      </c>
      <c r="Q10" s="95">
        <v>0</v>
      </c>
      <c r="R10" s="178"/>
      <c r="S10" s="178"/>
      <c r="T10" s="96"/>
      <c r="U10" s="97"/>
      <c r="V10" s="181"/>
      <c r="W10" s="181"/>
      <c r="X10" s="96"/>
      <c r="Y10" s="97"/>
      <c r="Z10" s="98"/>
      <c r="AA10" s="98"/>
      <c r="AB10" s="98"/>
      <c r="AC10" s="98"/>
      <c r="AD10" s="98"/>
      <c r="AE10" s="98"/>
      <c r="AF10" s="98"/>
      <c r="AG10" s="99">
        <v>9</v>
      </c>
      <c r="AH10" s="100"/>
      <c r="AI10" s="98">
        <v>20</v>
      </c>
      <c r="AJ10" s="101">
        <v>61</v>
      </c>
      <c r="AK10" s="102">
        <v>0</v>
      </c>
      <c r="AL10" s="103">
        <v>0.32786885245901637</v>
      </c>
      <c r="AM10" s="104">
        <v>2240</v>
      </c>
      <c r="AN10" s="105">
        <v>3461.5807947958042</v>
      </c>
      <c r="AO10" s="104">
        <v>2371</v>
      </c>
      <c r="AP10" s="106">
        <v>0.68494717892027801</v>
      </c>
      <c r="AQ10" s="106">
        <v>5.8482142857142927E-2</v>
      </c>
      <c r="AR10" s="104">
        <v>23042</v>
      </c>
      <c r="AS10" s="104">
        <v>32465</v>
      </c>
      <c r="AT10" s="104">
        <v>24150</v>
      </c>
      <c r="AU10" s="106">
        <v>0.74387802248575385</v>
      </c>
      <c r="AV10" s="107">
        <v>4.8086103636837185E-2</v>
      </c>
      <c r="AW10" s="89">
        <v>87</v>
      </c>
      <c r="AX10" s="99">
        <v>109</v>
      </c>
      <c r="AY10" s="104">
        <v>90</v>
      </c>
      <c r="AZ10" s="104">
        <v>73</v>
      </c>
      <c r="BA10" s="104">
        <v>128</v>
      </c>
      <c r="BB10" s="104">
        <v>111</v>
      </c>
      <c r="BC10" s="104">
        <v>125</v>
      </c>
      <c r="BD10" s="104">
        <v>76</v>
      </c>
      <c r="BE10" s="104">
        <v>63</v>
      </c>
      <c r="BF10" s="104">
        <v>20</v>
      </c>
      <c r="BG10" s="104">
        <v>61</v>
      </c>
      <c r="BH10" s="104">
        <v>51</v>
      </c>
      <c r="BI10" s="108"/>
      <c r="BJ10" s="108"/>
    </row>
    <row r="11" spans="1:62" s="160" customFormat="1" x14ac:dyDescent="0.25">
      <c r="A11" s="111">
        <v>633</v>
      </c>
      <c r="B11" s="110" t="s">
        <v>130</v>
      </c>
      <c r="C11" s="110" t="s">
        <v>113</v>
      </c>
      <c r="D11" s="110" t="s">
        <v>121</v>
      </c>
      <c r="E11" s="110" t="s">
        <v>122</v>
      </c>
      <c r="F11" s="110" t="s">
        <v>3</v>
      </c>
      <c r="G11" s="110" t="s">
        <v>124</v>
      </c>
      <c r="H11" s="110" t="s">
        <v>131</v>
      </c>
      <c r="I11" s="110" t="s">
        <v>113</v>
      </c>
      <c r="J11" s="88" t="s">
        <v>127</v>
      </c>
      <c r="K11" s="89">
        <v>542876.61976219993</v>
      </c>
      <c r="L11" s="90">
        <v>8.0904445813011039E-2</v>
      </c>
      <c r="M11" s="91">
        <v>56401.896172000001</v>
      </c>
      <c r="N11" s="92">
        <v>6.6536682343664166E-2</v>
      </c>
      <c r="O11" s="93">
        <v>4.5721254326392832E-2</v>
      </c>
      <c r="P11" s="94">
        <v>5.3898897135113859E-2</v>
      </c>
      <c r="Q11" s="95">
        <v>0</v>
      </c>
      <c r="R11" s="178"/>
      <c r="S11" s="178"/>
      <c r="T11" s="96"/>
      <c r="U11" s="97"/>
      <c r="V11" s="181"/>
      <c r="W11" s="181"/>
      <c r="X11" s="96"/>
      <c r="Y11" s="97">
        <v>1</v>
      </c>
      <c r="Z11" s="98"/>
      <c r="AA11" s="98"/>
      <c r="AB11" s="98"/>
      <c r="AC11" s="98"/>
      <c r="AD11" s="98"/>
      <c r="AE11" s="98"/>
      <c r="AF11" s="98"/>
      <c r="AG11" s="99">
        <v>13</v>
      </c>
      <c r="AH11" s="100"/>
      <c r="AI11" s="98"/>
      <c r="AJ11" s="101">
        <v>49</v>
      </c>
      <c r="AK11" s="102">
        <v>0</v>
      </c>
      <c r="AL11" s="103">
        <v>0</v>
      </c>
      <c r="AM11" s="104">
        <v>1925</v>
      </c>
      <c r="AN11" s="105">
        <v>2881.1341579254149</v>
      </c>
      <c r="AO11" s="104">
        <v>2987</v>
      </c>
      <c r="AP11" s="106">
        <v>1.0367445027797022</v>
      </c>
      <c r="AQ11" s="106">
        <v>0.55168831168831178</v>
      </c>
      <c r="AR11" s="104">
        <v>24095</v>
      </c>
      <c r="AS11" s="104">
        <v>27021.186556636818</v>
      </c>
      <c r="AT11" s="104">
        <v>23862</v>
      </c>
      <c r="AU11" s="106">
        <v>0.88308483234016699</v>
      </c>
      <c r="AV11" s="107">
        <v>-9.6700560282215742E-3</v>
      </c>
      <c r="AW11" s="89">
        <v>54</v>
      </c>
      <c r="AX11" s="99">
        <v>64</v>
      </c>
      <c r="AY11" s="104">
        <v>36</v>
      </c>
      <c r="AZ11" s="104">
        <v>130</v>
      </c>
      <c r="BA11" s="104">
        <v>147</v>
      </c>
      <c r="BB11" s="104">
        <v>110</v>
      </c>
      <c r="BC11" s="104">
        <v>151</v>
      </c>
      <c r="BD11" s="104">
        <v>40</v>
      </c>
      <c r="BE11" s="104">
        <v>49</v>
      </c>
      <c r="BF11" s="104">
        <v>99</v>
      </c>
      <c r="BG11" s="104">
        <v>26</v>
      </c>
      <c r="BH11" s="104">
        <v>53</v>
      </c>
      <c r="BI11" s="108"/>
      <c r="BJ11" s="108"/>
    </row>
    <row r="12" spans="1:62" s="160" customFormat="1" x14ac:dyDescent="0.25">
      <c r="A12" s="111">
        <v>727</v>
      </c>
      <c r="B12" s="110" t="s">
        <v>132</v>
      </c>
      <c r="C12" s="110" t="s">
        <v>113</v>
      </c>
      <c r="D12" s="110" t="s">
        <v>121</v>
      </c>
      <c r="E12" s="110" t="s">
        <v>122</v>
      </c>
      <c r="F12" s="110" t="s">
        <v>3</v>
      </c>
      <c r="G12" s="110" t="s">
        <v>124</v>
      </c>
      <c r="H12" s="110" t="s">
        <v>116</v>
      </c>
      <c r="I12" s="110" t="s">
        <v>113</v>
      </c>
      <c r="J12" s="88" t="s">
        <v>127</v>
      </c>
      <c r="K12" s="89">
        <v>487757.91796480003</v>
      </c>
      <c r="L12" s="90">
        <v>-2.2900098345787212E-3</v>
      </c>
      <c r="M12" s="91">
        <v>50892.534915099997</v>
      </c>
      <c r="N12" s="92">
        <v>-2.0914939820040446E-2</v>
      </c>
      <c r="O12" s="93">
        <v>5.3417892442866113E-2</v>
      </c>
      <c r="P12" s="94">
        <v>4.377852279743575E-2</v>
      </c>
      <c r="Q12" s="95">
        <v>0</v>
      </c>
      <c r="R12" s="178"/>
      <c r="S12" s="178"/>
      <c r="T12" s="96"/>
      <c r="U12" s="97"/>
      <c r="V12" s="181"/>
      <c r="W12" s="181"/>
      <c r="X12" s="96"/>
      <c r="Y12" s="97">
        <v>1</v>
      </c>
      <c r="Z12" s="98"/>
      <c r="AA12" s="98"/>
      <c r="AB12" s="98"/>
      <c r="AC12" s="98"/>
      <c r="AD12" s="98"/>
      <c r="AE12" s="98"/>
      <c r="AF12" s="98">
        <v>4</v>
      </c>
      <c r="AG12" s="99">
        <v>19</v>
      </c>
      <c r="AH12" s="100"/>
      <c r="AI12" s="98"/>
      <c r="AJ12" s="101">
        <v>59</v>
      </c>
      <c r="AK12" s="102">
        <v>0</v>
      </c>
      <c r="AL12" s="103">
        <v>0</v>
      </c>
      <c r="AM12" s="104">
        <v>896</v>
      </c>
      <c r="AN12" s="105">
        <v>1757.7751209125349</v>
      </c>
      <c r="AO12" s="104">
        <v>2204</v>
      </c>
      <c r="AP12" s="106">
        <v>1.2538577738293457</v>
      </c>
      <c r="AQ12" s="106">
        <v>1.4598214285714284</v>
      </c>
      <c r="AR12" s="104">
        <v>14871</v>
      </c>
      <c r="AS12" s="104">
        <v>16485.580630161701</v>
      </c>
      <c r="AT12" s="104">
        <v>25687</v>
      </c>
      <c r="AU12" s="106">
        <v>1.5581495475508795</v>
      </c>
      <c r="AV12" s="107">
        <v>0.72732163270795502</v>
      </c>
      <c r="AW12" s="89">
        <v>15</v>
      </c>
      <c r="AX12" s="99">
        <v>27</v>
      </c>
      <c r="AY12" s="104">
        <v>36</v>
      </c>
      <c r="AZ12" s="104">
        <v>67</v>
      </c>
      <c r="BA12" s="104">
        <v>25</v>
      </c>
      <c r="BB12" s="104">
        <v>23</v>
      </c>
      <c r="BC12" s="104">
        <v>33</v>
      </c>
      <c r="BD12" s="104">
        <v>38</v>
      </c>
      <c r="BE12" s="104">
        <v>33</v>
      </c>
      <c r="BF12" s="104">
        <v>39</v>
      </c>
      <c r="BG12" s="104">
        <v>8</v>
      </c>
      <c r="BH12" s="104">
        <v>24</v>
      </c>
      <c r="BI12" s="108"/>
      <c r="BJ12" s="108"/>
    </row>
    <row r="13" spans="1:62" s="160" customFormat="1" x14ac:dyDescent="0.25">
      <c r="A13" s="111">
        <v>725</v>
      </c>
      <c r="B13" s="110" t="s">
        <v>133</v>
      </c>
      <c r="C13" s="110" t="s">
        <v>113</v>
      </c>
      <c r="D13" s="110" t="s">
        <v>121</v>
      </c>
      <c r="E13" s="110" t="s">
        <v>122</v>
      </c>
      <c r="F13" s="110" t="s">
        <v>3</v>
      </c>
      <c r="G13" s="110" t="s">
        <v>124</v>
      </c>
      <c r="H13" s="110" t="s">
        <v>116</v>
      </c>
      <c r="I13" s="110" t="s">
        <v>113</v>
      </c>
      <c r="J13" s="88" t="s">
        <v>127</v>
      </c>
      <c r="K13" s="89">
        <v>365571.4630777</v>
      </c>
      <c r="L13" s="90">
        <v>-3.3210148082214452E-3</v>
      </c>
      <c r="M13" s="91">
        <v>36876.302829100001</v>
      </c>
      <c r="N13" s="92">
        <v>-1.9287218676254048E-2</v>
      </c>
      <c r="O13" s="93">
        <v>7.3096515179360153E-2</v>
      </c>
      <c r="P13" s="94">
        <v>8.0783586516411765E-2</v>
      </c>
      <c r="Q13" s="95">
        <v>0</v>
      </c>
      <c r="R13" s="178"/>
      <c r="S13" s="178"/>
      <c r="T13" s="96"/>
      <c r="U13" s="97"/>
      <c r="V13" s="181"/>
      <c r="W13" s="181"/>
      <c r="X13" s="96"/>
      <c r="Y13" s="97">
        <v>4</v>
      </c>
      <c r="Z13" s="98"/>
      <c r="AA13" s="98"/>
      <c r="AB13" s="98"/>
      <c r="AC13" s="98"/>
      <c r="AD13" s="98"/>
      <c r="AE13" s="98"/>
      <c r="AF13" s="98">
        <v>2</v>
      </c>
      <c r="AG13" s="99">
        <v>15</v>
      </c>
      <c r="AH13" s="100"/>
      <c r="AI13" s="98"/>
      <c r="AJ13" s="101">
        <v>54</v>
      </c>
      <c r="AK13" s="102">
        <v>0</v>
      </c>
      <c r="AL13" s="103">
        <v>0</v>
      </c>
      <c r="AM13" s="104">
        <v>1736</v>
      </c>
      <c r="AN13" s="105">
        <v>2907.6836234575926</v>
      </c>
      <c r="AO13" s="104">
        <v>2794</v>
      </c>
      <c r="AP13" s="106">
        <v>0.96090234077034531</v>
      </c>
      <c r="AQ13" s="106">
        <v>0.60944700460829493</v>
      </c>
      <c r="AR13" s="104">
        <v>24313</v>
      </c>
      <c r="AS13" s="104">
        <v>27270.185048828014</v>
      </c>
      <c r="AT13" s="104">
        <v>24940</v>
      </c>
      <c r="AU13" s="106">
        <v>0.91455191651043977</v>
      </c>
      <c r="AV13" s="107">
        <v>2.5788672726524853E-2</v>
      </c>
      <c r="AW13" s="89">
        <v>128</v>
      </c>
      <c r="AX13" s="99">
        <v>153</v>
      </c>
      <c r="AY13" s="104">
        <v>220</v>
      </c>
      <c r="AZ13" s="104">
        <v>128</v>
      </c>
      <c r="BA13" s="104">
        <v>151</v>
      </c>
      <c r="BB13" s="104">
        <v>109</v>
      </c>
      <c r="BC13" s="104">
        <v>184</v>
      </c>
      <c r="BD13" s="104">
        <v>130</v>
      </c>
      <c r="BE13" s="104">
        <v>123</v>
      </c>
      <c r="BF13" s="104">
        <v>143</v>
      </c>
      <c r="BG13" s="104">
        <v>128</v>
      </c>
      <c r="BH13" s="104">
        <v>185</v>
      </c>
      <c r="BI13" s="108"/>
      <c r="BJ13" s="108"/>
    </row>
    <row r="14" spans="1:62" s="160" customFormat="1" x14ac:dyDescent="0.25">
      <c r="A14" s="111">
        <v>729</v>
      </c>
      <c r="B14" s="110" t="s">
        <v>134</v>
      </c>
      <c r="C14" s="110" t="s">
        <v>113</v>
      </c>
      <c r="D14" s="110" t="s">
        <v>121</v>
      </c>
      <c r="E14" s="110" t="s">
        <v>122</v>
      </c>
      <c r="F14" s="110" t="s">
        <v>3</v>
      </c>
      <c r="G14" s="110" t="s">
        <v>124</v>
      </c>
      <c r="H14" s="110" t="s">
        <v>116</v>
      </c>
      <c r="I14" s="110" t="s">
        <v>113</v>
      </c>
      <c r="J14" s="88" t="s">
        <v>76</v>
      </c>
      <c r="K14" s="89">
        <v>336231.96418969997</v>
      </c>
      <c r="L14" s="90">
        <v>2.5967296039350884E-3</v>
      </c>
      <c r="M14" s="91">
        <v>36796.504935700003</v>
      </c>
      <c r="N14" s="92">
        <v>-4.9325134622314359E-2</v>
      </c>
      <c r="O14" s="93">
        <v>5.711830535292195E-2</v>
      </c>
      <c r="P14" s="94">
        <v>6.084817033336555E-2</v>
      </c>
      <c r="Q14" s="95">
        <v>0</v>
      </c>
      <c r="R14" s="178"/>
      <c r="S14" s="178"/>
      <c r="T14" s="96"/>
      <c r="U14" s="97"/>
      <c r="V14" s="181"/>
      <c r="W14" s="181"/>
      <c r="X14" s="96"/>
      <c r="Y14" s="97">
        <v>1</v>
      </c>
      <c r="Z14" s="98"/>
      <c r="AA14" s="98"/>
      <c r="AB14" s="98"/>
      <c r="AC14" s="98"/>
      <c r="AD14" s="98"/>
      <c r="AE14" s="98"/>
      <c r="AF14" s="98">
        <v>5</v>
      </c>
      <c r="AG14" s="99">
        <v>26</v>
      </c>
      <c r="AH14" s="100"/>
      <c r="AI14" s="98"/>
      <c r="AJ14" s="101">
        <v>40</v>
      </c>
      <c r="AK14" s="102">
        <v>0</v>
      </c>
      <c r="AL14" s="103">
        <v>0</v>
      </c>
      <c r="AM14" s="104">
        <v>1845</v>
      </c>
      <c r="AN14" s="105">
        <v>2266.9646410503115</v>
      </c>
      <c r="AO14" s="104">
        <v>2185</v>
      </c>
      <c r="AP14" s="106">
        <v>0.96384388200588067</v>
      </c>
      <c r="AQ14" s="106">
        <v>0.18428184281842808</v>
      </c>
      <c r="AR14" s="104">
        <v>19052</v>
      </c>
      <c r="AS14" s="104">
        <v>21261.097583608411</v>
      </c>
      <c r="AT14" s="104">
        <v>18604</v>
      </c>
      <c r="AU14" s="106">
        <v>0.8750253803615039</v>
      </c>
      <c r="AV14" s="107">
        <v>-2.3514591643921889E-2</v>
      </c>
      <c r="AW14" s="89">
        <v>69</v>
      </c>
      <c r="AX14" s="99">
        <v>29</v>
      </c>
      <c r="AY14" s="104">
        <v>30</v>
      </c>
      <c r="AZ14" s="104">
        <v>82</v>
      </c>
      <c r="BA14" s="104">
        <v>54</v>
      </c>
      <c r="BB14" s="104">
        <v>47</v>
      </c>
      <c r="BC14" s="104">
        <v>29</v>
      </c>
      <c r="BD14" s="104">
        <v>48</v>
      </c>
      <c r="BE14" s="104">
        <v>45</v>
      </c>
      <c r="BF14" s="104">
        <v>63</v>
      </c>
      <c r="BG14" s="104">
        <v>51</v>
      </c>
      <c r="BH14" s="104">
        <v>54</v>
      </c>
      <c r="BI14" s="108"/>
      <c r="BJ14" s="108"/>
    </row>
    <row r="15" spans="1:62" s="160" customFormat="1" x14ac:dyDescent="0.25">
      <c r="A15" s="111">
        <v>340</v>
      </c>
      <c r="B15" s="110" t="s">
        <v>135</v>
      </c>
      <c r="C15" s="110" t="s">
        <v>113</v>
      </c>
      <c r="D15" s="110" t="s">
        <v>121</v>
      </c>
      <c r="E15" s="110" t="s">
        <v>122</v>
      </c>
      <c r="F15" s="110" t="s">
        <v>3</v>
      </c>
      <c r="G15" s="110" t="s">
        <v>124</v>
      </c>
      <c r="H15" s="110" t="s">
        <v>116</v>
      </c>
      <c r="I15" s="110" t="s">
        <v>113</v>
      </c>
      <c r="J15" s="88" t="s">
        <v>127</v>
      </c>
      <c r="K15" s="89">
        <v>357192.7500838</v>
      </c>
      <c r="L15" s="90">
        <v>6.0965838113801407E-2</v>
      </c>
      <c r="M15" s="91">
        <v>36377.812263</v>
      </c>
      <c r="N15" s="92">
        <v>8.4900935021701596E-2</v>
      </c>
      <c r="O15" s="93">
        <v>4.7610148851034269E-2</v>
      </c>
      <c r="P15" s="94">
        <v>5.0717728341144803E-2</v>
      </c>
      <c r="Q15" s="95">
        <v>0</v>
      </c>
      <c r="R15" s="178"/>
      <c r="S15" s="178"/>
      <c r="T15" s="96"/>
      <c r="U15" s="97"/>
      <c r="V15" s="181"/>
      <c r="W15" s="181"/>
      <c r="X15" s="96"/>
      <c r="Y15" s="97">
        <v>1</v>
      </c>
      <c r="Z15" s="98"/>
      <c r="AA15" s="98"/>
      <c r="AB15" s="98"/>
      <c r="AC15" s="98"/>
      <c r="AD15" s="98"/>
      <c r="AE15" s="98"/>
      <c r="AF15" s="98">
        <v>1</v>
      </c>
      <c r="AG15" s="99">
        <v>9</v>
      </c>
      <c r="AH15" s="100"/>
      <c r="AI15" s="98"/>
      <c r="AJ15" s="101">
        <v>39</v>
      </c>
      <c r="AK15" s="102">
        <v>0</v>
      </c>
      <c r="AL15" s="103">
        <v>0</v>
      </c>
      <c r="AM15" s="104">
        <v>1530</v>
      </c>
      <c r="AN15" s="105">
        <v>1861.3854641917662</v>
      </c>
      <c r="AO15" s="104">
        <v>1786</v>
      </c>
      <c r="AP15" s="106">
        <v>0.95950034764857295</v>
      </c>
      <c r="AQ15" s="106">
        <v>0.16732026143790857</v>
      </c>
      <c r="AR15" s="104">
        <v>15284</v>
      </c>
      <c r="AS15" s="104">
        <v>17457.307131423</v>
      </c>
      <c r="AT15" s="104">
        <v>16228</v>
      </c>
      <c r="AU15" s="106">
        <v>0.92958208719314683</v>
      </c>
      <c r="AV15" s="107">
        <v>6.176393614237119E-2</v>
      </c>
      <c r="AW15" s="89">
        <v>67</v>
      </c>
      <c r="AX15" s="99">
        <v>94</v>
      </c>
      <c r="AY15" s="104">
        <v>41</v>
      </c>
      <c r="AZ15" s="104">
        <v>94</v>
      </c>
      <c r="BA15" s="104">
        <v>77</v>
      </c>
      <c r="BB15" s="104">
        <v>83</v>
      </c>
      <c r="BC15" s="104">
        <v>88</v>
      </c>
      <c r="BD15" s="104">
        <v>43</v>
      </c>
      <c r="BE15" s="104">
        <v>39</v>
      </c>
      <c r="BF15" s="104">
        <v>26</v>
      </c>
      <c r="BG15" s="104">
        <v>67</v>
      </c>
      <c r="BH15" s="104">
        <v>59</v>
      </c>
      <c r="BI15" s="108"/>
      <c r="BJ15" s="108"/>
    </row>
    <row r="16" spans="1:62" s="160" customFormat="1" x14ac:dyDescent="0.25">
      <c r="A16" s="109">
        <v>4801</v>
      </c>
      <c r="B16" s="110" t="s">
        <v>136</v>
      </c>
      <c r="C16" s="110" t="s">
        <v>113</v>
      </c>
      <c r="D16" s="110" t="s">
        <v>121</v>
      </c>
      <c r="E16" s="110" t="s">
        <v>122</v>
      </c>
      <c r="F16" s="110" t="s">
        <v>3</v>
      </c>
      <c r="G16" s="110" t="s">
        <v>124</v>
      </c>
      <c r="H16" s="110" t="s">
        <v>131</v>
      </c>
      <c r="I16" s="110" t="s">
        <v>113</v>
      </c>
      <c r="J16" s="88" t="s">
        <v>127</v>
      </c>
      <c r="K16" s="89">
        <v>258662.49778169999</v>
      </c>
      <c r="L16" s="90">
        <v>9.3765755554504837E-2</v>
      </c>
      <c r="M16" s="91">
        <v>27739.4697571</v>
      </c>
      <c r="N16" s="92">
        <v>-1.5291543770166949E-2</v>
      </c>
      <c r="O16" s="93">
        <v>5.9208428478585248E-2</v>
      </c>
      <c r="P16" s="94">
        <v>5.2957032447385012E-2</v>
      </c>
      <c r="Q16" s="95">
        <v>0</v>
      </c>
      <c r="R16" s="178"/>
      <c r="S16" s="178"/>
      <c r="T16" s="96"/>
      <c r="U16" s="97"/>
      <c r="V16" s="181"/>
      <c r="W16" s="181"/>
      <c r="X16" s="96"/>
      <c r="Y16" s="97"/>
      <c r="Z16" s="98"/>
      <c r="AA16" s="98"/>
      <c r="AB16" s="98"/>
      <c r="AC16" s="98"/>
      <c r="AD16" s="98"/>
      <c r="AE16" s="98"/>
      <c r="AF16" s="98">
        <v>1</v>
      </c>
      <c r="AG16" s="99">
        <v>9</v>
      </c>
      <c r="AH16" s="100"/>
      <c r="AI16" s="98"/>
      <c r="AJ16" s="101">
        <v>45</v>
      </c>
      <c r="AK16" s="102">
        <v>0</v>
      </c>
      <c r="AL16" s="103">
        <v>0</v>
      </c>
      <c r="AM16" s="104">
        <v>1597</v>
      </c>
      <c r="AN16" s="105">
        <v>1571.8070756481522</v>
      </c>
      <c r="AO16" s="104">
        <v>1437</v>
      </c>
      <c r="AP16" s="106">
        <v>0.91423433719270986</v>
      </c>
      <c r="AQ16" s="106">
        <v>-0.10018785222291793</v>
      </c>
      <c r="AR16" s="104">
        <v>13344</v>
      </c>
      <c r="AS16" s="104">
        <v>14741.44898990503</v>
      </c>
      <c r="AT16" s="104">
        <v>14432</v>
      </c>
      <c r="AU16" s="106">
        <v>0.97900823792037395</v>
      </c>
      <c r="AV16" s="107">
        <v>8.1534772182254134E-2</v>
      </c>
      <c r="AW16" s="89">
        <v>64</v>
      </c>
      <c r="AX16" s="99">
        <v>85</v>
      </c>
      <c r="AY16" s="104">
        <v>144</v>
      </c>
      <c r="AZ16" s="104">
        <v>53</v>
      </c>
      <c r="BA16" s="104">
        <v>63</v>
      </c>
      <c r="BB16" s="104">
        <v>87</v>
      </c>
      <c r="BC16" s="104">
        <v>97</v>
      </c>
      <c r="BD16" s="104">
        <v>41</v>
      </c>
      <c r="BE16" s="104">
        <v>80</v>
      </c>
      <c r="BF16" s="104">
        <v>73</v>
      </c>
      <c r="BG16" s="104">
        <v>64</v>
      </c>
      <c r="BH16" s="104">
        <v>32</v>
      </c>
      <c r="BI16" s="108"/>
      <c r="BJ16" s="108"/>
    </row>
    <row r="17" spans="1:62" s="160" customFormat="1" ht="22.5" x14ac:dyDescent="0.25">
      <c r="A17" s="109">
        <v>452</v>
      </c>
      <c r="B17" s="110" t="s">
        <v>137</v>
      </c>
      <c r="C17" s="110" t="s">
        <v>113</v>
      </c>
      <c r="D17" s="110" t="s">
        <v>121</v>
      </c>
      <c r="E17" s="110" t="s">
        <v>138</v>
      </c>
      <c r="F17" s="110" t="s">
        <v>3</v>
      </c>
      <c r="G17" s="110" t="s">
        <v>124</v>
      </c>
      <c r="H17" s="110" t="s">
        <v>116</v>
      </c>
      <c r="I17" s="110" t="s">
        <v>113</v>
      </c>
      <c r="J17" s="88" t="s">
        <v>127</v>
      </c>
      <c r="K17" s="89">
        <v>66323.571851700006</v>
      </c>
      <c r="L17" s="90">
        <v>-4.5921710982523622E-2</v>
      </c>
      <c r="M17" s="91">
        <v>6891.1765415999998</v>
      </c>
      <c r="N17" s="92">
        <v>0.13621142486761184</v>
      </c>
      <c r="O17" s="93">
        <v>5.5500629674028155E-2</v>
      </c>
      <c r="P17" s="94">
        <v>6.8493383843916233E-2</v>
      </c>
      <c r="Q17" s="95">
        <v>0</v>
      </c>
      <c r="R17" s="178"/>
      <c r="S17" s="178"/>
      <c r="T17" s="96"/>
      <c r="U17" s="97"/>
      <c r="V17" s="181"/>
      <c r="W17" s="181"/>
      <c r="X17" s="96"/>
      <c r="Y17" s="97"/>
      <c r="Z17" s="98"/>
      <c r="AA17" s="98"/>
      <c r="AB17" s="98"/>
      <c r="AC17" s="98"/>
      <c r="AD17" s="98"/>
      <c r="AE17" s="98"/>
      <c r="AF17" s="98">
        <v>1</v>
      </c>
      <c r="AG17" s="99">
        <v>7</v>
      </c>
      <c r="AH17" s="100"/>
      <c r="AI17" s="98"/>
      <c r="AJ17" s="101">
        <v>10</v>
      </c>
      <c r="AK17" s="102">
        <v>0</v>
      </c>
      <c r="AL17" s="103">
        <v>0</v>
      </c>
      <c r="AM17" s="104">
        <v>180</v>
      </c>
      <c r="AN17" s="105">
        <v>373.76288861584203</v>
      </c>
      <c r="AO17" s="104">
        <v>454</v>
      </c>
      <c r="AP17" s="106">
        <v>1.21467383153341</v>
      </c>
      <c r="AQ17" s="106">
        <v>1.5222222222222221</v>
      </c>
      <c r="AR17" s="104">
        <v>3069</v>
      </c>
      <c r="AS17" s="104">
        <v>3505.3962042879593</v>
      </c>
      <c r="AT17" s="104">
        <v>3419</v>
      </c>
      <c r="AU17" s="106">
        <v>0.97535336970403641</v>
      </c>
      <c r="AV17" s="107">
        <v>0.11404366243075925</v>
      </c>
      <c r="AW17" s="89">
        <v>32</v>
      </c>
      <c r="AX17" s="99">
        <v>7</v>
      </c>
      <c r="AY17" s="104">
        <v>18</v>
      </c>
      <c r="AZ17" s="104">
        <v>43</v>
      </c>
      <c r="BA17" s="104">
        <v>17</v>
      </c>
      <c r="BB17" s="104">
        <v>13</v>
      </c>
      <c r="BC17" s="104">
        <v>34</v>
      </c>
      <c r="BD17" s="104">
        <v>26</v>
      </c>
      <c r="BE17" s="104">
        <v>13</v>
      </c>
      <c r="BF17" s="104">
        <v>35</v>
      </c>
      <c r="BG17" s="104">
        <v>6</v>
      </c>
      <c r="BH17" s="104">
        <v>18</v>
      </c>
      <c r="BI17" s="108"/>
      <c r="BJ17" s="108"/>
    </row>
    <row r="18" spans="1:62" s="160" customFormat="1" ht="22.5" x14ac:dyDescent="0.25">
      <c r="A18" s="109">
        <v>617</v>
      </c>
      <c r="B18" s="110" t="s">
        <v>139</v>
      </c>
      <c r="C18" s="110" t="s">
        <v>113</v>
      </c>
      <c r="D18" s="110" t="s">
        <v>140</v>
      </c>
      <c r="E18" s="110"/>
      <c r="F18" s="110" t="s">
        <v>3</v>
      </c>
      <c r="G18" s="110" t="s">
        <v>114</v>
      </c>
      <c r="H18" s="110" t="s">
        <v>116</v>
      </c>
      <c r="I18" s="110" t="s">
        <v>113</v>
      </c>
      <c r="J18" s="88" t="s">
        <v>127</v>
      </c>
      <c r="K18" s="89">
        <v>74003.834800000011</v>
      </c>
      <c r="L18" s="90" t="e">
        <v>#DIV/0!</v>
      </c>
      <c r="M18" s="91">
        <v>46813.496400000004</v>
      </c>
      <c r="N18" s="92">
        <v>4.5601197233241173</v>
      </c>
      <c r="O18" s="93">
        <v>0</v>
      </c>
      <c r="P18" s="94">
        <v>0</v>
      </c>
      <c r="Q18" s="95">
        <v>0</v>
      </c>
      <c r="R18" s="178"/>
      <c r="S18" s="178"/>
      <c r="T18" s="96"/>
      <c r="U18" s="97"/>
      <c r="V18" s="181"/>
      <c r="W18" s="181"/>
      <c r="X18" s="96"/>
      <c r="Y18" s="97"/>
      <c r="Z18" s="98"/>
      <c r="AA18" s="98"/>
      <c r="AB18" s="98"/>
      <c r="AC18" s="98"/>
      <c r="AD18" s="98"/>
      <c r="AE18" s="98"/>
      <c r="AF18" s="98"/>
      <c r="AG18" s="99"/>
      <c r="AH18" s="100"/>
      <c r="AI18" s="98"/>
      <c r="AJ18" s="101"/>
      <c r="AK18" s="102">
        <v>0</v>
      </c>
      <c r="AL18" s="103">
        <v>0</v>
      </c>
      <c r="AM18" s="104"/>
      <c r="AN18" s="105"/>
      <c r="AO18" s="104"/>
      <c r="AP18" s="106">
        <v>0</v>
      </c>
      <c r="AQ18" s="106">
        <v>0</v>
      </c>
      <c r="AR18" s="104">
        <v>0</v>
      </c>
      <c r="AS18" s="104">
        <v>0</v>
      </c>
      <c r="AT18" s="104">
        <v>0</v>
      </c>
      <c r="AU18" s="106">
        <v>0</v>
      </c>
      <c r="AV18" s="107">
        <v>0</v>
      </c>
      <c r="AW18" s="89"/>
      <c r="AX18" s="99"/>
      <c r="AY18" s="104"/>
      <c r="AZ18" s="104"/>
      <c r="BA18" s="104"/>
      <c r="BB18" s="104"/>
      <c r="BC18" s="104"/>
      <c r="BD18" s="104"/>
      <c r="BE18" s="104"/>
      <c r="BF18" s="104"/>
      <c r="BG18" s="104"/>
      <c r="BH18" s="104">
        <v>0</v>
      </c>
      <c r="BI18" s="108"/>
      <c r="BJ18" s="108"/>
    </row>
    <row r="19" spans="1:62" s="160" customFormat="1" x14ac:dyDescent="0.25">
      <c r="A19" s="111">
        <v>728</v>
      </c>
      <c r="B19" s="110" t="s">
        <v>141</v>
      </c>
      <c r="C19" s="110" t="s">
        <v>113</v>
      </c>
      <c r="D19" s="110" t="s">
        <v>121</v>
      </c>
      <c r="E19" s="110" t="s">
        <v>122</v>
      </c>
      <c r="F19" s="110" t="s">
        <v>3</v>
      </c>
      <c r="G19" s="110" t="s">
        <v>124</v>
      </c>
      <c r="H19" s="110" t="s">
        <v>116</v>
      </c>
      <c r="I19" s="110" t="s">
        <v>113</v>
      </c>
      <c r="J19" s="88" t="s">
        <v>127</v>
      </c>
      <c r="K19" s="89">
        <v>614875.50491420005</v>
      </c>
      <c r="L19" s="90">
        <v>8.8378780571138904E-3</v>
      </c>
      <c r="M19" s="91">
        <v>61313.181984199997</v>
      </c>
      <c r="N19" s="92">
        <v>2.3997067817113971E-2</v>
      </c>
      <c r="O19" s="93">
        <v>6.9716551818049213E-2</v>
      </c>
      <c r="P19" s="94">
        <v>4.1312486451163755E-2</v>
      </c>
      <c r="Q19" s="95">
        <v>0</v>
      </c>
      <c r="R19" s="178"/>
      <c r="S19" s="178"/>
      <c r="T19" s="96"/>
      <c r="U19" s="97"/>
      <c r="V19" s="181"/>
      <c r="W19" s="181"/>
      <c r="X19" s="96"/>
      <c r="Y19" s="97">
        <v>1</v>
      </c>
      <c r="Z19" s="98"/>
      <c r="AA19" s="98"/>
      <c r="AB19" s="98"/>
      <c r="AC19" s="98"/>
      <c r="AD19" s="98"/>
      <c r="AE19" s="98"/>
      <c r="AF19" s="98">
        <v>2</v>
      </c>
      <c r="AG19" s="99">
        <v>20</v>
      </c>
      <c r="AH19" s="100"/>
      <c r="AI19" s="98">
        <v>27</v>
      </c>
      <c r="AJ19" s="101">
        <v>87</v>
      </c>
      <c r="AK19" s="102">
        <v>0</v>
      </c>
      <c r="AL19" s="103">
        <v>0.31034482758620691</v>
      </c>
      <c r="AM19" s="104">
        <v>3918</v>
      </c>
      <c r="AN19" s="105">
        <v>4946.4202901624858</v>
      </c>
      <c r="AO19" s="104">
        <v>2431</v>
      </c>
      <c r="AP19" s="106">
        <v>0.49146652677994407</v>
      </c>
      <c r="AQ19" s="106">
        <v>-0.37953037263910161</v>
      </c>
      <c r="AR19" s="104">
        <v>41491</v>
      </c>
      <c r="AS19" s="104">
        <v>46390.809355526799</v>
      </c>
      <c r="AT19" s="104">
        <v>40948</v>
      </c>
      <c r="AU19" s="106">
        <v>0.88267483514213863</v>
      </c>
      <c r="AV19" s="107">
        <v>-1.3087175532043083E-2</v>
      </c>
      <c r="AW19" s="89">
        <v>162</v>
      </c>
      <c r="AX19" s="99">
        <v>149</v>
      </c>
      <c r="AY19" s="104">
        <v>141</v>
      </c>
      <c r="AZ19" s="104">
        <v>133</v>
      </c>
      <c r="BA19" s="104">
        <v>219</v>
      </c>
      <c r="BB19" s="104">
        <v>177</v>
      </c>
      <c r="BC19" s="104">
        <v>206</v>
      </c>
      <c r="BD19" s="104">
        <v>169</v>
      </c>
      <c r="BE19" s="104">
        <v>196</v>
      </c>
      <c r="BF19" s="104">
        <v>160</v>
      </c>
      <c r="BG19" s="104">
        <v>105</v>
      </c>
      <c r="BH19" s="104">
        <v>102</v>
      </c>
      <c r="BI19" s="108"/>
      <c r="BJ19" s="108"/>
    </row>
    <row r="20" spans="1:62" s="160" customFormat="1" x14ac:dyDescent="0.25">
      <c r="A20" s="111">
        <v>338</v>
      </c>
      <c r="B20" s="110" t="s">
        <v>142</v>
      </c>
      <c r="C20" s="110" t="s">
        <v>113</v>
      </c>
      <c r="D20" s="110" t="s">
        <v>121</v>
      </c>
      <c r="E20" s="110" t="s">
        <v>122</v>
      </c>
      <c r="F20" s="110" t="s">
        <v>3</v>
      </c>
      <c r="G20" s="110" t="s">
        <v>124</v>
      </c>
      <c r="H20" s="110" t="s">
        <v>116</v>
      </c>
      <c r="I20" s="110" t="s">
        <v>113</v>
      </c>
      <c r="J20" s="88" t="s">
        <v>127</v>
      </c>
      <c r="K20" s="89">
        <v>796257.3657481001</v>
      </c>
      <c r="L20" s="90">
        <v>1.6113630322331263E-2</v>
      </c>
      <c r="M20" s="91">
        <v>88815.997842600002</v>
      </c>
      <c r="N20" s="92">
        <v>-2.9142396852334107E-3</v>
      </c>
      <c r="O20" s="93">
        <v>6.3743209398526193E-2</v>
      </c>
      <c r="P20" s="94">
        <v>6.0574672701808219E-2</v>
      </c>
      <c r="Q20" s="95">
        <v>0</v>
      </c>
      <c r="R20" s="178"/>
      <c r="S20" s="178"/>
      <c r="T20" s="96"/>
      <c r="U20" s="97">
        <v>2</v>
      </c>
      <c r="V20" s="181"/>
      <c r="W20" s="181"/>
      <c r="X20" s="96"/>
      <c r="Y20" s="97">
        <v>7</v>
      </c>
      <c r="Z20" s="98"/>
      <c r="AA20" s="98"/>
      <c r="AB20" s="98"/>
      <c r="AC20" s="98"/>
      <c r="AD20" s="98"/>
      <c r="AE20" s="98"/>
      <c r="AF20" s="98">
        <v>4</v>
      </c>
      <c r="AG20" s="99">
        <v>35</v>
      </c>
      <c r="AH20" s="100"/>
      <c r="AI20" s="98">
        <v>21</v>
      </c>
      <c r="AJ20" s="101">
        <v>109</v>
      </c>
      <c r="AK20" s="102">
        <v>0</v>
      </c>
      <c r="AL20" s="103">
        <v>0.19266055045871561</v>
      </c>
      <c r="AM20" s="104">
        <v>4740</v>
      </c>
      <c r="AN20" s="105">
        <v>5530.3249618472655</v>
      </c>
      <c r="AO20" s="104">
        <v>5174</v>
      </c>
      <c r="AP20" s="106">
        <v>0.93556889255053033</v>
      </c>
      <c r="AQ20" s="106">
        <v>9.1561181434599126E-2</v>
      </c>
      <c r="AR20" s="104">
        <v>47161</v>
      </c>
      <c r="AS20" s="104">
        <v>51867.054542334459</v>
      </c>
      <c r="AT20" s="104">
        <v>48087</v>
      </c>
      <c r="AU20" s="106">
        <v>0.92712031605247336</v>
      </c>
      <c r="AV20" s="107">
        <v>1.9634867793303812E-2</v>
      </c>
      <c r="AW20" s="89">
        <v>195</v>
      </c>
      <c r="AX20" s="99">
        <v>170</v>
      </c>
      <c r="AY20" s="104">
        <v>328</v>
      </c>
      <c r="AZ20" s="104">
        <v>243</v>
      </c>
      <c r="BA20" s="104">
        <v>327</v>
      </c>
      <c r="BB20" s="104">
        <v>212</v>
      </c>
      <c r="BC20" s="104">
        <v>203</v>
      </c>
      <c r="BD20" s="104">
        <v>163</v>
      </c>
      <c r="BE20" s="104">
        <v>188</v>
      </c>
      <c r="BF20" s="104">
        <v>224</v>
      </c>
      <c r="BG20" s="104">
        <v>210</v>
      </c>
      <c r="BH20" s="104">
        <v>206</v>
      </c>
      <c r="BI20" s="108"/>
      <c r="BJ20" s="108"/>
    </row>
    <row r="21" spans="1:62" s="160" customFormat="1" x14ac:dyDescent="0.25">
      <c r="A21" s="111">
        <v>339</v>
      </c>
      <c r="B21" s="110" t="s">
        <v>143</v>
      </c>
      <c r="C21" s="110" t="s">
        <v>113</v>
      </c>
      <c r="D21" s="110" t="s">
        <v>121</v>
      </c>
      <c r="E21" s="110" t="s">
        <v>122</v>
      </c>
      <c r="F21" s="110" t="s">
        <v>3</v>
      </c>
      <c r="G21" s="110" t="s">
        <v>124</v>
      </c>
      <c r="H21" s="110" t="s">
        <v>116</v>
      </c>
      <c r="I21" s="110" t="s">
        <v>113</v>
      </c>
      <c r="J21" s="88" t="s">
        <v>127</v>
      </c>
      <c r="K21" s="89">
        <v>540380.66930130008</v>
      </c>
      <c r="L21" s="90">
        <v>-2.1661320426768826E-2</v>
      </c>
      <c r="M21" s="91">
        <v>61205.043702100003</v>
      </c>
      <c r="N21" s="92">
        <v>-2.9753225768676117E-2</v>
      </c>
      <c r="O21" s="93">
        <v>7.1397816746268231E-2</v>
      </c>
      <c r="P21" s="94">
        <v>8.6528816575590306E-2</v>
      </c>
      <c r="Q21" s="95">
        <v>0</v>
      </c>
      <c r="R21" s="178"/>
      <c r="S21" s="178"/>
      <c r="T21" s="96"/>
      <c r="U21" s="97">
        <v>1</v>
      </c>
      <c r="V21" s="181"/>
      <c r="W21" s="181"/>
      <c r="X21" s="96"/>
      <c r="Y21" s="97">
        <v>14</v>
      </c>
      <c r="Z21" s="98"/>
      <c r="AA21" s="98"/>
      <c r="AB21" s="98"/>
      <c r="AC21" s="98"/>
      <c r="AD21" s="98"/>
      <c r="AE21" s="98"/>
      <c r="AF21" s="98">
        <v>2</v>
      </c>
      <c r="AG21" s="99">
        <v>18</v>
      </c>
      <c r="AH21" s="100"/>
      <c r="AI21" s="98">
        <v>32</v>
      </c>
      <c r="AJ21" s="101">
        <v>83</v>
      </c>
      <c r="AK21" s="102">
        <v>0</v>
      </c>
      <c r="AL21" s="103">
        <v>0.38554216867469882</v>
      </c>
      <c r="AM21" s="104">
        <v>3795</v>
      </c>
      <c r="AN21" s="105">
        <v>4081.3705026622165</v>
      </c>
      <c r="AO21" s="104">
        <v>4973</v>
      </c>
      <c r="AP21" s="106">
        <v>1.2184632580541725</v>
      </c>
      <c r="AQ21" s="106">
        <v>0.31040843214756264</v>
      </c>
      <c r="AR21" s="104">
        <v>34388</v>
      </c>
      <c r="AS21" s="104">
        <v>38277.798850783438</v>
      </c>
      <c r="AT21" s="104">
        <v>35738</v>
      </c>
      <c r="AU21" s="106">
        <v>0.93364825232808668</v>
      </c>
      <c r="AV21" s="107">
        <v>3.9257880656042854E-2</v>
      </c>
      <c r="AW21" s="89">
        <v>169</v>
      </c>
      <c r="AX21" s="99">
        <v>265</v>
      </c>
      <c r="AY21" s="104">
        <v>202</v>
      </c>
      <c r="AZ21" s="104">
        <v>214</v>
      </c>
      <c r="BA21" s="104">
        <v>146</v>
      </c>
      <c r="BB21" s="104">
        <v>330</v>
      </c>
      <c r="BC21" s="104">
        <v>221</v>
      </c>
      <c r="BD21" s="104">
        <v>169</v>
      </c>
      <c r="BE21" s="104">
        <v>333</v>
      </c>
      <c r="BF21" s="104">
        <v>127</v>
      </c>
      <c r="BG21" s="104">
        <v>345</v>
      </c>
      <c r="BH21" s="104">
        <v>323</v>
      </c>
      <c r="BI21" s="108"/>
      <c r="BJ21" s="108"/>
    </row>
    <row r="22" spans="1:62" s="160" customFormat="1" x14ac:dyDescent="0.25">
      <c r="A22" s="111">
        <v>203</v>
      </c>
      <c r="B22" s="110" t="s">
        <v>144</v>
      </c>
      <c r="C22" s="110" t="s">
        <v>113</v>
      </c>
      <c r="D22" s="110" t="s">
        <v>145</v>
      </c>
      <c r="E22" s="110" t="s">
        <v>145</v>
      </c>
      <c r="F22" s="110" t="s">
        <v>3</v>
      </c>
      <c r="G22" s="110" t="s">
        <v>145</v>
      </c>
      <c r="H22" s="110" t="s">
        <v>116</v>
      </c>
      <c r="I22" s="110" t="s">
        <v>113</v>
      </c>
      <c r="J22" s="88" t="s">
        <v>127</v>
      </c>
      <c r="K22" s="89"/>
      <c r="L22" s="90"/>
      <c r="M22" s="91"/>
      <c r="N22" s="92"/>
      <c r="O22" s="93">
        <v>0</v>
      </c>
      <c r="P22" s="94">
        <v>0</v>
      </c>
      <c r="Q22" s="95">
        <v>0</v>
      </c>
      <c r="R22" s="178"/>
      <c r="S22" s="178"/>
      <c r="T22" s="96"/>
      <c r="U22" s="97"/>
      <c r="V22" s="181"/>
      <c r="W22" s="181"/>
      <c r="X22" s="96"/>
      <c r="Y22" s="97"/>
      <c r="Z22" s="98"/>
      <c r="AA22" s="98"/>
      <c r="AB22" s="98"/>
      <c r="AC22" s="98"/>
      <c r="AD22" s="98"/>
      <c r="AE22" s="98"/>
      <c r="AF22" s="98"/>
      <c r="AG22" s="99">
        <v>3</v>
      </c>
      <c r="AH22" s="100"/>
      <c r="AI22" s="98">
        <v>64</v>
      </c>
      <c r="AJ22" s="101">
        <v>3</v>
      </c>
      <c r="AK22" s="102">
        <v>0</v>
      </c>
      <c r="AL22" s="103">
        <v>21.333333333333332</v>
      </c>
      <c r="AM22" s="104">
        <v>27743</v>
      </c>
      <c r="AN22" s="105">
        <v>26369.00354343974</v>
      </c>
      <c r="AO22" s="104">
        <v>14916</v>
      </c>
      <c r="AP22" s="106">
        <v>0.56566415091976063</v>
      </c>
      <c r="AQ22" s="106">
        <v>-0.46235086328082764</v>
      </c>
      <c r="AR22" s="104">
        <v>220440</v>
      </c>
      <c r="AS22" s="104">
        <v>247306</v>
      </c>
      <c r="AT22" s="104">
        <v>136732</v>
      </c>
      <c r="AU22" s="106">
        <v>0.55288589844160674</v>
      </c>
      <c r="AV22" s="107">
        <v>-0.37973144619851207</v>
      </c>
      <c r="AW22" s="89">
        <v>3930</v>
      </c>
      <c r="AX22" s="99">
        <v>3189</v>
      </c>
      <c r="AY22" s="104">
        <v>6255</v>
      </c>
      <c r="AZ22" s="104">
        <v>4103</v>
      </c>
      <c r="BA22" s="104">
        <v>7281</v>
      </c>
      <c r="BB22" s="104">
        <v>4626</v>
      </c>
      <c r="BC22" s="104">
        <v>5392</v>
      </c>
      <c r="BD22" s="104">
        <v>3913</v>
      </c>
      <c r="BE22" s="104">
        <v>7652</v>
      </c>
      <c r="BF22" s="104">
        <v>7334</v>
      </c>
      <c r="BG22" s="104">
        <v>7612</v>
      </c>
      <c r="BH22" s="104">
        <v>5595</v>
      </c>
      <c r="BI22" s="108"/>
      <c r="BJ22" s="108"/>
    </row>
    <row r="23" spans="1:62" s="160" customFormat="1" x14ac:dyDescent="0.25">
      <c r="A23" s="111">
        <v>555</v>
      </c>
      <c r="B23" s="110" t="s">
        <v>146</v>
      </c>
      <c r="C23" s="110" t="s">
        <v>113</v>
      </c>
      <c r="D23" s="110" t="s">
        <v>145</v>
      </c>
      <c r="E23" s="110" t="s">
        <v>145</v>
      </c>
      <c r="F23" s="110" t="s">
        <v>3</v>
      </c>
      <c r="G23" s="110" t="s">
        <v>145</v>
      </c>
      <c r="H23" s="110" t="s">
        <v>116</v>
      </c>
      <c r="I23" s="110" t="s">
        <v>113</v>
      </c>
      <c r="J23" s="88" t="s">
        <v>117</v>
      </c>
      <c r="K23" s="89"/>
      <c r="L23" s="90"/>
      <c r="M23" s="91"/>
      <c r="N23" s="92"/>
      <c r="O23" s="93">
        <v>0</v>
      </c>
      <c r="P23" s="94">
        <v>0</v>
      </c>
      <c r="Q23" s="95">
        <v>0</v>
      </c>
      <c r="R23" s="178"/>
      <c r="S23" s="178"/>
      <c r="T23" s="96"/>
      <c r="U23" s="97"/>
      <c r="V23" s="181"/>
      <c r="W23" s="181"/>
      <c r="X23" s="96"/>
      <c r="Y23" s="97">
        <v>1</v>
      </c>
      <c r="Z23" s="98"/>
      <c r="AA23" s="98"/>
      <c r="AB23" s="98"/>
      <c r="AC23" s="98"/>
      <c r="AD23" s="98"/>
      <c r="AE23" s="98"/>
      <c r="AF23" s="98"/>
      <c r="AG23" s="99">
        <v>5</v>
      </c>
      <c r="AH23" s="100"/>
      <c r="AI23" s="98"/>
      <c r="AJ23" s="101">
        <v>0</v>
      </c>
      <c r="AK23" s="102">
        <v>0</v>
      </c>
      <c r="AL23" s="103">
        <v>0</v>
      </c>
      <c r="AM23" s="104">
        <v>1295</v>
      </c>
      <c r="AN23" s="105">
        <v>1172.8043719030823</v>
      </c>
      <c r="AO23" s="104">
        <v>201</v>
      </c>
      <c r="AP23" s="106">
        <v>0.1713840814507214</v>
      </c>
      <c r="AQ23" s="106">
        <v>-0.84478764478764479</v>
      </c>
      <c r="AR23" s="104">
        <v>9630</v>
      </c>
      <c r="AS23" s="104">
        <v>10999.337063308263</v>
      </c>
      <c r="AT23" s="104">
        <v>8572</v>
      </c>
      <c r="AU23" s="106">
        <v>0.77931969451091676</v>
      </c>
      <c r="AV23" s="107">
        <v>-0.10986500519210796</v>
      </c>
      <c r="AW23" s="89">
        <v>24</v>
      </c>
      <c r="AX23" s="99">
        <v>0</v>
      </c>
      <c r="AY23" s="104">
        <v>44</v>
      </c>
      <c r="AZ23" s="104">
        <v>163</v>
      </c>
      <c r="BA23" s="104">
        <v>26</v>
      </c>
      <c r="BB23" s="104">
        <v>38</v>
      </c>
      <c r="BC23" s="104">
        <v>68</v>
      </c>
      <c r="BD23" s="104">
        <v>32</v>
      </c>
      <c r="BE23" s="104">
        <v>30</v>
      </c>
      <c r="BF23" s="104">
        <v>4</v>
      </c>
      <c r="BG23" s="104">
        <v>24</v>
      </c>
      <c r="BH23" s="104">
        <v>0</v>
      </c>
      <c r="BI23" s="108"/>
      <c r="BJ23" s="108"/>
    </row>
    <row r="24" spans="1:62" s="160" customFormat="1" x14ac:dyDescent="0.25">
      <c r="A24" s="109">
        <v>20</v>
      </c>
      <c r="B24" s="110" t="s">
        <v>147</v>
      </c>
      <c r="C24" s="110" t="s">
        <v>113</v>
      </c>
      <c r="D24" s="110" t="s">
        <v>147</v>
      </c>
      <c r="E24" s="110" t="s">
        <v>147</v>
      </c>
      <c r="F24" s="110" t="s">
        <v>3</v>
      </c>
      <c r="G24" s="110" t="s">
        <v>114</v>
      </c>
      <c r="H24" s="110" t="s">
        <v>116</v>
      </c>
      <c r="I24" s="110" t="s">
        <v>113</v>
      </c>
      <c r="J24" s="88" t="s">
        <v>117</v>
      </c>
      <c r="K24" s="89"/>
      <c r="L24" s="90"/>
      <c r="M24" s="91"/>
      <c r="N24" s="92"/>
      <c r="O24" s="93">
        <v>0</v>
      </c>
      <c r="P24" s="94">
        <v>0</v>
      </c>
      <c r="Q24" s="95">
        <v>0</v>
      </c>
      <c r="R24" s="178"/>
      <c r="S24" s="178"/>
      <c r="T24" s="96"/>
      <c r="U24" s="97"/>
      <c r="V24" s="181"/>
      <c r="W24" s="181"/>
      <c r="X24" s="96"/>
      <c r="Y24" s="97"/>
      <c r="Z24" s="98"/>
      <c r="AA24" s="98"/>
      <c r="AB24" s="98"/>
      <c r="AC24" s="98"/>
      <c r="AD24" s="98"/>
      <c r="AE24" s="98"/>
      <c r="AF24" s="98"/>
      <c r="AG24" s="99"/>
      <c r="AH24" s="100"/>
      <c r="AI24" s="98"/>
      <c r="AJ24" s="101">
        <v>386</v>
      </c>
      <c r="AK24" s="102">
        <v>0</v>
      </c>
      <c r="AL24" s="103">
        <v>0</v>
      </c>
      <c r="AM24" s="104">
        <v>16</v>
      </c>
      <c r="AN24" s="105">
        <v>164.73563308053343</v>
      </c>
      <c r="AO24" s="104"/>
      <c r="AP24" s="106">
        <v>0</v>
      </c>
      <c r="AQ24" s="106">
        <v>-1</v>
      </c>
      <c r="AR24" s="104">
        <v>16</v>
      </c>
      <c r="AS24" s="104">
        <v>1545</v>
      </c>
      <c r="AT24" s="104">
        <v>206</v>
      </c>
      <c r="AU24" s="106">
        <v>0.13333333333333333</v>
      </c>
      <c r="AV24" s="107">
        <v>11.875</v>
      </c>
      <c r="AW24" s="89">
        <v>0</v>
      </c>
      <c r="AX24" s="99">
        <v>0</v>
      </c>
      <c r="AY24" s="104">
        <v>0</v>
      </c>
      <c r="AZ24" s="104">
        <v>0</v>
      </c>
      <c r="BA24" s="104">
        <v>0</v>
      </c>
      <c r="BB24" s="104">
        <v>0</v>
      </c>
      <c r="BC24" s="104">
        <v>0</v>
      </c>
      <c r="BD24" s="104">
        <v>0</v>
      </c>
      <c r="BE24" s="104">
        <v>0</v>
      </c>
      <c r="BF24" s="104">
        <v>0</v>
      </c>
      <c r="BG24" s="104">
        <v>0</v>
      </c>
      <c r="BH24" s="104">
        <v>0</v>
      </c>
      <c r="BI24" s="108"/>
      <c r="BJ24" s="108"/>
    </row>
    <row r="25" spans="1:62" s="160" customFormat="1" x14ac:dyDescent="0.25">
      <c r="A25" s="109">
        <v>6789</v>
      </c>
      <c r="B25" s="110" t="s">
        <v>148</v>
      </c>
      <c r="C25" s="110" t="s">
        <v>113</v>
      </c>
      <c r="D25" s="110" t="s">
        <v>149</v>
      </c>
      <c r="E25" s="110" t="s">
        <v>149</v>
      </c>
      <c r="F25" s="110" t="s">
        <v>3</v>
      </c>
      <c r="G25" s="110" t="s">
        <v>149</v>
      </c>
      <c r="H25" s="110" t="s">
        <v>116</v>
      </c>
      <c r="I25" s="110" t="s">
        <v>113</v>
      </c>
      <c r="J25" s="88" t="s">
        <v>127</v>
      </c>
      <c r="K25" s="89"/>
      <c r="L25" s="90"/>
      <c r="M25" s="91"/>
      <c r="N25" s="92"/>
      <c r="O25" s="93">
        <v>0</v>
      </c>
      <c r="P25" s="94">
        <v>0</v>
      </c>
      <c r="Q25" s="95">
        <v>0</v>
      </c>
      <c r="R25" s="178"/>
      <c r="S25" s="178"/>
      <c r="T25" s="96"/>
      <c r="U25" s="97"/>
      <c r="V25" s="181"/>
      <c r="W25" s="181"/>
      <c r="X25" s="96"/>
      <c r="Y25" s="97"/>
      <c r="Z25" s="98"/>
      <c r="AA25" s="98"/>
      <c r="AB25" s="98"/>
      <c r="AC25" s="98"/>
      <c r="AD25" s="98"/>
      <c r="AE25" s="98"/>
      <c r="AF25" s="98"/>
      <c r="AG25" s="99">
        <v>4</v>
      </c>
      <c r="AH25" s="100"/>
      <c r="AI25" s="98">
        <v>4</v>
      </c>
      <c r="AJ25" s="101">
        <v>0</v>
      </c>
      <c r="AK25" s="102">
        <v>0</v>
      </c>
      <c r="AL25" s="103">
        <v>0</v>
      </c>
      <c r="AM25" s="104">
        <v>4332</v>
      </c>
      <c r="AN25" s="105">
        <v>3697.7551813805176</v>
      </c>
      <c r="AO25" s="104">
        <v>3279</v>
      </c>
      <c r="AP25" s="106">
        <v>0.88675421685862399</v>
      </c>
      <c r="AQ25" s="106">
        <v>-0.24307479224376727</v>
      </c>
      <c r="AR25" s="104">
        <v>4332</v>
      </c>
      <c r="AS25" s="104">
        <v>34679.999999999993</v>
      </c>
      <c r="AT25" s="104">
        <v>27833</v>
      </c>
      <c r="AU25" s="106">
        <v>0.80256632064590561</v>
      </c>
      <c r="AV25" s="107">
        <v>5.4249769159741463</v>
      </c>
      <c r="AW25" s="89">
        <v>0</v>
      </c>
      <c r="AX25" s="99">
        <v>0</v>
      </c>
      <c r="AY25" s="104">
        <v>0</v>
      </c>
      <c r="AZ25" s="104">
        <v>129</v>
      </c>
      <c r="BA25" s="104">
        <v>148</v>
      </c>
      <c r="BB25" s="104">
        <v>201</v>
      </c>
      <c r="BC25" s="104">
        <v>245</v>
      </c>
      <c r="BD25" s="104">
        <v>176</v>
      </c>
      <c r="BE25" s="104">
        <v>342</v>
      </c>
      <c r="BF25" s="104">
        <v>227</v>
      </c>
      <c r="BG25" s="104">
        <v>268</v>
      </c>
      <c r="BH25" s="104">
        <v>188</v>
      </c>
      <c r="BI25" s="108"/>
      <c r="BJ25" s="108"/>
    </row>
    <row r="26" spans="1:62" s="160" customFormat="1" x14ac:dyDescent="0.25">
      <c r="A26" s="111">
        <v>15</v>
      </c>
      <c r="B26" s="110" t="s">
        <v>150</v>
      </c>
      <c r="C26" s="110" t="s">
        <v>113</v>
      </c>
      <c r="D26" s="110" t="s">
        <v>150</v>
      </c>
      <c r="E26" s="110" t="s">
        <v>150</v>
      </c>
      <c r="F26" s="110" t="s">
        <v>3</v>
      </c>
      <c r="G26" s="110" t="s">
        <v>150</v>
      </c>
      <c r="H26" s="110" t="s">
        <v>116</v>
      </c>
      <c r="I26" s="110" t="s">
        <v>113</v>
      </c>
      <c r="J26" s="88" t="s">
        <v>127</v>
      </c>
      <c r="K26" s="89"/>
      <c r="L26" s="90"/>
      <c r="M26" s="91"/>
      <c r="N26" s="92"/>
      <c r="O26" s="93">
        <v>0</v>
      </c>
      <c r="P26" s="94">
        <v>0</v>
      </c>
      <c r="Q26" s="95">
        <v>0</v>
      </c>
      <c r="R26" s="178"/>
      <c r="S26" s="178"/>
      <c r="T26" s="96"/>
      <c r="U26" s="97"/>
      <c r="V26" s="181"/>
      <c r="W26" s="181"/>
      <c r="X26" s="96"/>
      <c r="Y26" s="97"/>
      <c r="Z26" s="98"/>
      <c r="AA26" s="98"/>
      <c r="AB26" s="98"/>
      <c r="AC26" s="98"/>
      <c r="AD26" s="98"/>
      <c r="AE26" s="98"/>
      <c r="AF26" s="98"/>
      <c r="AG26" s="99">
        <v>6</v>
      </c>
      <c r="AH26" s="100"/>
      <c r="AI26" s="98"/>
      <c r="AJ26" s="101">
        <v>0</v>
      </c>
      <c r="AK26" s="102">
        <v>0</v>
      </c>
      <c r="AL26" s="103">
        <v>0</v>
      </c>
      <c r="AM26" s="104">
        <v>726</v>
      </c>
      <c r="AN26" s="105">
        <v>1666.4352165587127</v>
      </c>
      <c r="AO26" s="104">
        <v>5736</v>
      </c>
      <c r="AP26" s="106">
        <v>3.442078001595033</v>
      </c>
      <c r="AQ26" s="106">
        <v>6.9008264462809921</v>
      </c>
      <c r="AR26" s="104">
        <v>14121</v>
      </c>
      <c r="AS26" s="104">
        <v>15628.934441430525</v>
      </c>
      <c r="AT26" s="104">
        <v>16044</v>
      </c>
      <c r="AU26" s="106">
        <v>1.0265575084549068</v>
      </c>
      <c r="AV26" s="107">
        <v>0.13618015721266197</v>
      </c>
      <c r="AW26" s="89">
        <v>10</v>
      </c>
      <c r="AX26" s="99">
        <v>87</v>
      </c>
      <c r="AY26" s="104">
        <v>33</v>
      </c>
      <c r="AZ26" s="104">
        <v>25</v>
      </c>
      <c r="BA26" s="104">
        <v>27</v>
      </c>
      <c r="BB26" s="104">
        <v>17</v>
      </c>
      <c r="BC26" s="104">
        <v>33</v>
      </c>
      <c r="BD26" s="104">
        <v>14</v>
      </c>
      <c r="BE26" s="104">
        <v>184</v>
      </c>
      <c r="BF26" s="104">
        <v>1108</v>
      </c>
      <c r="BG26" s="104">
        <v>377</v>
      </c>
      <c r="BH26" s="104">
        <v>522</v>
      </c>
      <c r="BI26" s="108"/>
      <c r="BJ26" s="108"/>
    </row>
    <row r="27" spans="1:62" s="160" customFormat="1" x14ac:dyDescent="0.25">
      <c r="A27" s="111">
        <v>230</v>
      </c>
      <c r="B27" s="110" t="s">
        <v>151</v>
      </c>
      <c r="C27" s="110" t="s">
        <v>113</v>
      </c>
      <c r="D27" s="110" t="s">
        <v>152</v>
      </c>
      <c r="E27" s="110" t="s">
        <v>153</v>
      </c>
      <c r="F27" s="110"/>
      <c r="G27" s="110" t="s">
        <v>114</v>
      </c>
      <c r="H27" s="110" t="s">
        <v>116</v>
      </c>
      <c r="I27" s="110" t="s">
        <v>113</v>
      </c>
      <c r="J27" s="88" t="s">
        <v>117</v>
      </c>
      <c r="K27" s="89"/>
      <c r="L27" s="90"/>
      <c r="M27" s="91"/>
      <c r="N27" s="92"/>
      <c r="O27" s="93">
        <v>0</v>
      </c>
      <c r="P27" s="94">
        <v>0</v>
      </c>
      <c r="Q27" s="95">
        <v>0</v>
      </c>
      <c r="R27" s="178"/>
      <c r="S27" s="178"/>
      <c r="T27" s="96"/>
      <c r="U27" s="97"/>
      <c r="V27" s="181"/>
      <c r="W27" s="181"/>
      <c r="X27" s="96"/>
      <c r="Y27" s="97"/>
      <c r="Z27" s="98"/>
      <c r="AA27" s="98"/>
      <c r="AB27" s="98"/>
      <c r="AC27" s="98"/>
      <c r="AD27" s="98"/>
      <c r="AE27" s="98"/>
      <c r="AF27" s="98"/>
      <c r="AG27" s="99"/>
      <c r="AH27" s="100"/>
      <c r="AI27" s="98"/>
      <c r="AJ27" s="101"/>
      <c r="AK27" s="102">
        <v>0</v>
      </c>
      <c r="AL27" s="103">
        <v>0</v>
      </c>
      <c r="AM27" s="104">
        <v>15</v>
      </c>
      <c r="AN27" s="105">
        <v>0</v>
      </c>
      <c r="AO27" s="104"/>
      <c r="AP27" s="106">
        <v>0</v>
      </c>
      <c r="AQ27" s="106">
        <v>-1</v>
      </c>
      <c r="AR27" s="104">
        <v>15</v>
      </c>
      <c r="AS27" s="104">
        <v>0</v>
      </c>
      <c r="AT27" s="104">
        <v>0</v>
      </c>
      <c r="AU27" s="106">
        <v>0</v>
      </c>
      <c r="AV27" s="107">
        <v>-1</v>
      </c>
      <c r="AW27" s="114">
        <v>0</v>
      </c>
      <c r="AX27" s="112">
        <v>0</v>
      </c>
      <c r="AY27" s="113">
        <v>0</v>
      </c>
      <c r="AZ27" s="113">
        <v>0</v>
      </c>
      <c r="BA27" s="113">
        <v>0</v>
      </c>
      <c r="BB27" s="104">
        <v>0</v>
      </c>
      <c r="BC27" s="104">
        <v>0</v>
      </c>
      <c r="BD27" s="104">
        <v>0</v>
      </c>
      <c r="BE27" s="104"/>
      <c r="BF27" s="104">
        <v>0</v>
      </c>
      <c r="BG27" s="104"/>
      <c r="BH27" s="104">
        <v>0</v>
      </c>
      <c r="BI27" s="108"/>
      <c r="BJ27" s="108"/>
    </row>
    <row r="28" spans="1:62" s="160" customFormat="1" x14ac:dyDescent="0.25">
      <c r="A28" s="111">
        <v>231</v>
      </c>
      <c r="B28" s="110" t="s">
        <v>154</v>
      </c>
      <c r="C28" s="110" t="s">
        <v>113</v>
      </c>
      <c r="D28" s="110" t="s">
        <v>152</v>
      </c>
      <c r="E28" s="110" t="s">
        <v>153</v>
      </c>
      <c r="F28" s="110"/>
      <c r="G28" s="110" t="s">
        <v>114</v>
      </c>
      <c r="H28" s="110" t="s">
        <v>155</v>
      </c>
      <c r="I28" s="110" t="s">
        <v>113</v>
      </c>
      <c r="J28" s="88" t="s">
        <v>117</v>
      </c>
      <c r="K28" s="89"/>
      <c r="L28" s="90"/>
      <c r="M28" s="91"/>
      <c r="N28" s="92"/>
      <c r="O28" s="93">
        <v>0</v>
      </c>
      <c r="P28" s="94">
        <v>0</v>
      </c>
      <c r="Q28" s="95">
        <v>0</v>
      </c>
      <c r="R28" s="178"/>
      <c r="S28" s="178"/>
      <c r="T28" s="96"/>
      <c r="U28" s="97"/>
      <c r="V28" s="181"/>
      <c r="W28" s="181"/>
      <c r="X28" s="96"/>
      <c r="Y28" s="97"/>
      <c r="Z28" s="98"/>
      <c r="AA28" s="98"/>
      <c r="AB28" s="98"/>
      <c r="AC28" s="98"/>
      <c r="AD28" s="98"/>
      <c r="AE28" s="98"/>
      <c r="AF28" s="98"/>
      <c r="AG28" s="99"/>
      <c r="AH28" s="100"/>
      <c r="AI28" s="98"/>
      <c r="AJ28" s="101"/>
      <c r="AK28" s="102">
        <v>0</v>
      </c>
      <c r="AL28" s="103">
        <v>0</v>
      </c>
      <c r="AM28" s="104"/>
      <c r="AN28" s="105"/>
      <c r="AO28" s="104">
        <v>0</v>
      </c>
      <c r="AP28" s="106">
        <v>0</v>
      </c>
      <c r="AQ28" s="106">
        <v>0</v>
      </c>
      <c r="AR28" s="104">
        <v>0</v>
      </c>
      <c r="AS28" s="104">
        <v>0</v>
      </c>
      <c r="AT28" s="104">
        <v>0</v>
      </c>
      <c r="AU28" s="106">
        <v>0</v>
      </c>
      <c r="AV28" s="107">
        <v>0</v>
      </c>
      <c r="AW28" s="114">
        <v>0</v>
      </c>
      <c r="AX28" s="112">
        <v>0</v>
      </c>
      <c r="AY28" s="113">
        <v>0</v>
      </c>
      <c r="AZ28" s="113">
        <v>0</v>
      </c>
      <c r="BA28" s="113">
        <v>0</v>
      </c>
      <c r="BB28" s="104">
        <v>0</v>
      </c>
      <c r="BC28" s="104">
        <v>0</v>
      </c>
      <c r="BD28" s="104"/>
      <c r="BE28" s="104">
        <v>0</v>
      </c>
      <c r="BF28" s="104"/>
      <c r="BG28" s="104"/>
      <c r="BH28" s="104">
        <v>0</v>
      </c>
      <c r="BI28" s="108"/>
      <c r="BJ28" s="108"/>
    </row>
    <row r="29" spans="1:62" s="160" customFormat="1" x14ac:dyDescent="0.25">
      <c r="A29" s="111">
        <v>249</v>
      </c>
      <c r="B29" s="110" t="s">
        <v>156</v>
      </c>
      <c r="C29" s="110" t="s">
        <v>113</v>
      </c>
      <c r="D29" s="110" t="s">
        <v>152</v>
      </c>
      <c r="E29" s="110" t="s">
        <v>153</v>
      </c>
      <c r="F29" s="110"/>
      <c r="G29" s="110" t="s">
        <v>114</v>
      </c>
      <c r="H29" s="110" t="s">
        <v>157</v>
      </c>
      <c r="I29" s="110" t="s">
        <v>113</v>
      </c>
      <c r="J29" s="88" t="s">
        <v>117</v>
      </c>
      <c r="K29" s="89"/>
      <c r="L29" s="90"/>
      <c r="M29" s="91"/>
      <c r="N29" s="92"/>
      <c r="O29" s="93">
        <v>0</v>
      </c>
      <c r="P29" s="94">
        <v>0</v>
      </c>
      <c r="Q29" s="95">
        <v>0</v>
      </c>
      <c r="R29" s="178"/>
      <c r="S29" s="178"/>
      <c r="T29" s="96"/>
      <c r="U29" s="97"/>
      <c r="V29" s="181"/>
      <c r="W29" s="181"/>
      <c r="X29" s="96"/>
      <c r="Y29" s="97"/>
      <c r="Z29" s="98"/>
      <c r="AA29" s="98"/>
      <c r="AB29" s="98"/>
      <c r="AC29" s="98"/>
      <c r="AD29" s="98"/>
      <c r="AE29" s="98"/>
      <c r="AF29" s="98"/>
      <c r="AG29" s="99"/>
      <c r="AH29" s="100"/>
      <c r="AI29" s="98"/>
      <c r="AJ29" s="101"/>
      <c r="AK29" s="102">
        <v>0</v>
      </c>
      <c r="AL29" s="103">
        <v>0</v>
      </c>
      <c r="AM29" s="104"/>
      <c r="AN29" s="105"/>
      <c r="AO29" s="104">
        <v>0</v>
      </c>
      <c r="AP29" s="106">
        <v>0</v>
      </c>
      <c r="AQ29" s="106">
        <v>0</v>
      </c>
      <c r="AR29" s="104">
        <v>0</v>
      </c>
      <c r="AS29" s="104">
        <v>0</v>
      </c>
      <c r="AT29" s="104">
        <v>0</v>
      </c>
      <c r="AU29" s="106">
        <v>0</v>
      </c>
      <c r="AV29" s="107">
        <v>0</v>
      </c>
      <c r="AW29" s="114">
        <v>0</v>
      </c>
      <c r="AX29" s="112">
        <v>0</v>
      </c>
      <c r="AY29" s="113">
        <v>0</v>
      </c>
      <c r="AZ29" s="113">
        <v>0</v>
      </c>
      <c r="BA29" s="113">
        <v>0</v>
      </c>
      <c r="BB29" s="104">
        <v>0</v>
      </c>
      <c r="BC29" s="104">
        <v>0</v>
      </c>
      <c r="BD29" s="104"/>
      <c r="BE29" s="104">
        <v>0</v>
      </c>
      <c r="BF29" s="104"/>
      <c r="BG29" s="104"/>
      <c r="BH29" s="104">
        <v>0</v>
      </c>
      <c r="BI29" s="108"/>
      <c r="BJ29" s="108"/>
    </row>
    <row r="30" spans="1:62" s="160" customFormat="1" x14ac:dyDescent="0.25">
      <c r="A30" s="111">
        <v>242</v>
      </c>
      <c r="B30" s="110" t="s">
        <v>158</v>
      </c>
      <c r="C30" s="110" t="s">
        <v>113</v>
      </c>
      <c r="D30" s="110" t="s">
        <v>152</v>
      </c>
      <c r="E30" s="110" t="s">
        <v>153</v>
      </c>
      <c r="F30" s="110"/>
      <c r="G30" s="110" t="s">
        <v>1106</v>
      </c>
      <c r="H30" s="110" t="s">
        <v>155</v>
      </c>
      <c r="I30" s="110" t="s">
        <v>113</v>
      </c>
      <c r="J30" s="88" t="s">
        <v>117</v>
      </c>
      <c r="K30" s="89"/>
      <c r="L30" s="90"/>
      <c r="M30" s="91"/>
      <c r="N30" s="92"/>
      <c r="O30" s="93">
        <v>0</v>
      </c>
      <c r="P30" s="94">
        <v>0</v>
      </c>
      <c r="Q30" s="95">
        <v>0</v>
      </c>
      <c r="R30" s="178"/>
      <c r="S30" s="178"/>
      <c r="T30" s="96"/>
      <c r="U30" s="97"/>
      <c r="V30" s="181"/>
      <c r="W30" s="181"/>
      <c r="X30" s="96"/>
      <c r="Y30" s="97"/>
      <c r="Z30" s="98"/>
      <c r="AA30" s="98"/>
      <c r="AB30" s="98"/>
      <c r="AC30" s="98"/>
      <c r="AD30" s="98"/>
      <c r="AE30" s="98"/>
      <c r="AF30" s="98"/>
      <c r="AG30" s="99"/>
      <c r="AH30" s="100"/>
      <c r="AI30" s="98"/>
      <c r="AJ30" s="101"/>
      <c r="AK30" s="102">
        <v>0</v>
      </c>
      <c r="AL30" s="103">
        <v>0</v>
      </c>
      <c r="AM30" s="104"/>
      <c r="AN30" s="105"/>
      <c r="AO30" s="104"/>
      <c r="AP30" s="106">
        <v>0</v>
      </c>
      <c r="AQ30" s="106">
        <v>0</v>
      </c>
      <c r="AR30" s="104">
        <v>0</v>
      </c>
      <c r="AS30" s="104">
        <v>0</v>
      </c>
      <c r="AT30" s="104">
        <v>190</v>
      </c>
      <c r="AU30" s="106">
        <v>0</v>
      </c>
      <c r="AV30" s="107">
        <v>0</v>
      </c>
      <c r="AW30" s="114">
        <v>0</v>
      </c>
      <c r="AX30" s="112">
        <v>0</v>
      </c>
      <c r="AY30" s="113">
        <v>0</v>
      </c>
      <c r="AZ30" s="113">
        <v>0</v>
      </c>
      <c r="BA30" s="113">
        <v>0</v>
      </c>
      <c r="BB30" s="104">
        <v>0</v>
      </c>
      <c r="BC30" s="104">
        <v>0</v>
      </c>
      <c r="BD30" s="104"/>
      <c r="BE30" s="104">
        <v>0</v>
      </c>
      <c r="BF30" s="104"/>
      <c r="BG30" s="104"/>
      <c r="BH30" s="104">
        <v>0</v>
      </c>
      <c r="BI30" s="108"/>
      <c r="BJ30" s="108"/>
    </row>
    <row r="31" spans="1:62" s="160" customFormat="1" x14ac:dyDescent="0.25">
      <c r="A31" s="111">
        <v>838</v>
      </c>
      <c r="B31" s="110" t="s">
        <v>159</v>
      </c>
      <c r="C31" s="110" t="s">
        <v>113</v>
      </c>
      <c r="D31" s="110" t="s">
        <v>152</v>
      </c>
      <c r="E31" s="110" t="s">
        <v>153</v>
      </c>
      <c r="F31" s="110"/>
      <c r="G31" s="110" t="s">
        <v>1106</v>
      </c>
      <c r="H31" s="110" t="s">
        <v>160</v>
      </c>
      <c r="I31" s="110" t="s">
        <v>113</v>
      </c>
      <c r="J31" s="88" t="s">
        <v>117</v>
      </c>
      <c r="K31" s="89"/>
      <c r="L31" s="90"/>
      <c r="M31" s="91"/>
      <c r="N31" s="92"/>
      <c r="O31" s="93">
        <v>0</v>
      </c>
      <c r="P31" s="94">
        <v>0</v>
      </c>
      <c r="Q31" s="95">
        <v>0</v>
      </c>
      <c r="R31" s="178"/>
      <c r="S31" s="178"/>
      <c r="T31" s="96"/>
      <c r="U31" s="97"/>
      <c r="V31" s="181"/>
      <c r="W31" s="181"/>
      <c r="X31" s="96"/>
      <c r="Y31" s="97"/>
      <c r="Z31" s="98"/>
      <c r="AA31" s="98"/>
      <c r="AB31" s="98"/>
      <c r="AC31" s="98"/>
      <c r="AD31" s="98"/>
      <c r="AE31" s="98"/>
      <c r="AF31" s="98"/>
      <c r="AG31" s="99"/>
      <c r="AH31" s="100"/>
      <c r="AI31" s="98"/>
      <c r="AJ31" s="101"/>
      <c r="AK31" s="102">
        <v>0</v>
      </c>
      <c r="AL31" s="103">
        <v>0</v>
      </c>
      <c r="AM31" s="104"/>
      <c r="AN31" s="105"/>
      <c r="AO31" s="104">
        <v>0</v>
      </c>
      <c r="AP31" s="106">
        <v>0</v>
      </c>
      <c r="AQ31" s="106">
        <v>0</v>
      </c>
      <c r="AR31" s="104">
        <v>0</v>
      </c>
      <c r="AS31" s="104">
        <v>0</v>
      </c>
      <c r="AT31" s="104">
        <v>2</v>
      </c>
      <c r="AU31" s="106">
        <v>0</v>
      </c>
      <c r="AV31" s="107">
        <v>0</v>
      </c>
      <c r="AW31" s="114">
        <v>0</v>
      </c>
      <c r="AX31" s="112">
        <v>0</v>
      </c>
      <c r="AY31" s="113">
        <v>0</v>
      </c>
      <c r="AZ31" s="113">
        <v>0</v>
      </c>
      <c r="BA31" s="113">
        <v>0</v>
      </c>
      <c r="BB31" s="104">
        <v>0</v>
      </c>
      <c r="BC31" s="104">
        <v>0</v>
      </c>
      <c r="BD31" s="104"/>
      <c r="BE31" s="104">
        <v>0</v>
      </c>
      <c r="BF31" s="104"/>
      <c r="BG31" s="104"/>
      <c r="BH31" s="104">
        <v>0</v>
      </c>
      <c r="BI31" s="108"/>
      <c r="BJ31" s="108"/>
    </row>
    <row r="32" spans="1:62" s="160" customFormat="1" x14ac:dyDescent="0.25">
      <c r="A32" s="111">
        <v>35</v>
      </c>
      <c r="B32" s="110" t="s">
        <v>161</v>
      </c>
      <c r="C32" s="110" t="s">
        <v>113</v>
      </c>
      <c r="D32" s="110" t="s">
        <v>162</v>
      </c>
      <c r="E32" s="110" t="s">
        <v>163</v>
      </c>
      <c r="F32" s="110" t="s">
        <v>3</v>
      </c>
      <c r="G32" s="110" t="s">
        <v>164</v>
      </c>
      <c r="H32" s="110" t="s">
        <v>131</v>
      </c>
      <c r="I32" s="110" t="s">
        <v>113</v>
      </c>
      <c r="J32" s="88" t="s">
        <v>127</v>
      </c>
      <c r="K32" s="89">
        <v>3145163.9106320203</v>
      </c>
      <c r="L32" s="90">
        <v>0.16375165033994121</v>
      </c>
      <c r="M32" s="91">
        <v>341793.8989728</v>
      </c>
      <c r="N32" s="92">
        <v>9.5003262360379592E-2</v>
      </c>
      <c r="O32" s="93">
        <v>9.738284194493764E-2</v>
      </c>
      <c r="P32" s="94">
        <v>0.10492873075787132</v>
      </c>
      <c r="Q32" s="95">
        <v>0</v>
      </c>
      <c r="R32" s="178"/>
      <c r="S32" s="178"/>
      <c r="T32" s="96"/>
      <c r="U32" s="97"/>
      <c r="V32" s="181"/>
      <c r="W32" s="181"/>
      <c r="X32" s="96"/>
      <c r="Y32" s="97">
        <v>4</v>
      </c>
      <c r="Z32" s="98"/>
      <c r="AA32" s="98"/>
      <c r="AB32" s="98"/>
      <c r="AC32" s="98"/>
      <c r="AD32" s="98"/>
      <c r="AE32" s="98"/>
      <c r="AF32" s="98">
        <v>2</v>
      </c>
      <c r="AG32" s="99">
        <v>48</v>
      </c>
      <c r="AH32" s="100"/>
      <c r="AI32" s="98">
        <v>135</v>
      </c>
      <c r="AJ32" s="101">
        <v>551</v>
      </c>
      <c r="AK32" s="102">
        <v>0</v>
      </c>
      <c r="AL32" s="103">
        <v>0.24500907441016334</v>
      </c>
      <c r="AM32" s="104">
        <v>27007</v>
      </c>
      <c r="AN32" s="105">
        <v>32340.215203469306</v>
      </c>
      <c r="AO32" s="104">
        <v>33967</v>
      </c>
      <c r="AP32" s="106">
        <v>1.0503022254581713</v>
      </c>
      <c r="AQ32" s="106">
        <v>0.25771096382419367</v>
      </c>
      <c r="AR32" s="104">
        <v>272967</v>
      </c>
      <c r="AS32" s="104">
        <v>303307.98234121967</v>
      </c>
      <c r="AT32" s="104">
        <v>287262</v>
      </c>
      <c r="AU32" s="106">
        <v>0.94709673574245723</v>
      </c>
      <c r="AV32" s="107">
        <v>5.2368967677411504E-2</v>
      </c>
      <c r="AW32" s="89">
        <v>1547</v>
      </c>
      <c r="AX32" s="99">
        <v>1203</v>
      </c>
      <c r="AY32" s="104">
        <v>1997</v>
      </c>
      <c r="AZ32" s="104">
        <v>1451</v>
      </c>
      <c r="BA32" s="104">
        <v>924</v>
      </c>
      <c r="BB32" s="104">
        <v>1926</v>
      </c>
      <c r="BC32" s="104">
        <v>1946</v>
      </c>
      <c r="BD32" s="104">
        <v>676</v>
      </c>
      <c r="BE32" s="104">
        <v>1957</v>
      </c>
      <c r="BF32" s="104">
        <v>2044</v>
      </c>
      <c r="BG32" s="104">
        <v>1455</v>
      </c>
      <c r="BH32" s="104">
        <v>1897</v>
      </c>
      <c r="BI32" s="108"/>
      <c r="BJ32" s="108"/>
    </row>
    <row r="33" spans="1:62" s="160" customFormat="1" x14ac:dyDescent="0.25">
      <c r="A33" s="111">
        <v>98</v>
      </c>
      <c r="B33" s="110" t="s">
        <v>165</v>
      </c>
      <c r="C33" s="110" t="s">
        <v>113</v>
      </c>
      <c r="D33" s="110" t="s">
        <v>162</v>
      </c>
      <c r="E33" s="110" t="s">
        <v>163</v>
      </c>
      <c r="F33" s="110" t="s">
        <v>3</v>
      </c>
      <c r="G33" s="110" t="s">
        <v>164</v>
      </c>
      <c r="H33" s="110" t="s">
        <v>116</v>
      </c>
      <c r="I33" s="110" t="s">
        <v>113</v>
      </c>
      <c r="J33" s="88" t="s">
        <v>76</v>
      </c>
      <c r="K33" s="89">
        <v>807623.36601822998</v>
      </c>
      <c r="L33" s="90">
        <v>-5.3414033361252056E-3</v>
      </c>
      <c r="M33" s="91">
        <v>84901.190145019995</v>
      </c>
      <c r="N33" s="92">
        <v>3.5882653309310619E-2</v>
      </c>
      <c r="O33" s="93">
        <v>8.5620355860827266E-2</v>
      </c>
      <c r="P33" s="94">
        <v>8.8656001018868016E-2</v>
      </c>
      <c r="Q33" s="95">
        <v>0</v>
      </c>
      <c r="R33" s="178"/>
      <c r="S33" s="178"/>
      <c r="T33" s="96"/>
      <c r="U33" s="97"/>
      <c r="V33" s="181"/>
      <c r="W33" s="181"/>
      <c r="X33" s="96"/>
      <c r="Y33" s="97">
        <v>3</v>
      </c>
      <c r="Z33" s="98"/>
      <c r="AA33" s="98"/>
      <c r="AB33" s="98"/>
      <c r="AC33" s="98"/>
      <c r="AD33" s="98"/>
      <c r="AE33" s="98"/>
      <c r="AF33" s="98">
        <v>2</v>
      </c>
      <c r="AG33" s="99">
        <v>37</v>
      </c>
      <c r="AH33" s="100"/>
      <c r="AI33" s="98">
        <v>81</v>
      </c>
      <c r="AJ33" s="101">
        <v>130</v>
      </c>
      <c r="AK33" s="102">
        <v>0</v>
      </c>
      <c r="AL33" s="103">
        <v>0.62307692307692308</v>
      </c>
      <c r="AM33" s="104">
        <v>5774</v>
      </c>
      <c r="AN33" s="105">
        <v>8867.216131185105</v>
      </c>
      <c r="AO33" s="104">
        <v>7209</v>
      </c>
      <c r="AP33" s="106">
        <v>0.81299473175652881</v>
      </c>
      <c r="AQ33" s="106">
        <v>0.24852788361621059</v>
      </c>
      <c r="AR33" s="104">
        <v>73685</v>
      </c>
      <c r="AS33" s="104">
        <v>83162.632555541975</v>
      </c>
      <c r="AT33" s="104">
        <v>65270</v>
      </c>
      <c r="AU33" s="106">
        <v>0.78484768933220106</v>
      </c>
      <c r="AV33" s="107">
        <v>-0.11420234783198746</v>
      </c>
      <c r="AW33" s="89">
        <v>237</v>
      </c>
      <c r="AX33" s="99">
        <v>289</v>
      </c>
      <c r="AY33" s="104">
        <v>580</v>
      </c>
      <c r="AZ33" s="104">
        <v>304</v>
      </c>
      <c r="BA33" s="104">
        <v>415</v>
      </c>
      <c r="BB33" s="104">
        <v>316</v>
      </c>
      <c r="BC33" s="104">
        <v>288</v>
      </c>
      <c r="BD33" s="104">
        <v>251</v>
      </c>
      <c r="BE33" s="104">
        <v>447</v>
      </c>
      <c r="BF33" s="104">
        <v>211</v>
      </c>
      <c r="BG33" s="104">
        <v>223</v>
      </c>
      <c r="BH33" s="104">
        <v>318</v>
      </c>
      <c r="BI33" s="108"/>
      <c r="BJ33" s="108"/>
    </row>
    <row r="34" spans="1:62" s="160" customFormat="1" ht="22.5" x14ac:dyDescent="0.25">
      <c r="A34" s="111">
        <v>42</v>
      </c>
      <c r="B34" s="110" t="s">
        <v>166</v>
      </c>
      <c r="C34" s="110" t="s">
        <v>113</v>
      </c>
      <c r="D34" s="110" t="s">
        <v>162</v>
      </c>
      <c r="E34" s="110" t="s">
        <v>163</v>
      </c>
      <c r="F34" s="110" t="s">
        <v>123</v>
      </c>
      <c r="G34" s="110" t="s">
        <v>167</v>
      </c>
      <c r="H34" s="110" t="s">
        <v>125</v>
      </c>
      <c r="I34" s="110" t="s">
        <v>113</v>
      </c>
      <c r="J34" s="88" t="s">
        <v>76</v>
      </c>
      <c r="K34" s="89">
        <v>868680.75513279997</v>
      </c>
      <c r="L34" s="90">
        <v>-6.136700595047262E-2</v>
      </c>
      <c r="M34" s="91">
        <v>103761.855858</v>
      </c>
      <c r="N34" s="92">
        <v>-1.5612364229413145E-2</v>
      </c>
      <c r="O34" s="93">
        <v>0.10574886050739843</v>
      </c>
      <c r="P34" s="94">
        <v>9.7733409991029307E-2</v>
      </c>
      <c r="Q34" s="95">
        <v>0</v>
      </c>
      <c r="R34" s="178"/>
      <c r="S34" s="178"/>
      <c r="T34" s="96"/>
      <c r="U34" s="97"/>
      <c r="V34" s="181"/>
      <c r="W34" s="181"/>
      <c r="X34" s="96"/>
      <c r="Y34" s="97">
        <v>4</v>
      </c>
      <c r="Z34" s="98"/>
      <c r="AA34" s="98"/>
      <c r="AB34" s="98"/>
      <c r="AC34" s="98"/>
      <c r="AD34" s="98"/>
      <c r="AE34" s="98"/>
      <c r="AF34" s="98">
        <v>1</v>
      </c>
      <c r="AG34" s="99">
        <v>14</v>
      </c>
      <c r="AH34" s="100"/>
      <c r="AI34" s="98">
        <v>77</v>
      </c>
      <c r="AJ34" s="101">
        <v>151</v>
      </c>
      <c r="AK34" s="102">
        <v>0</v>
      </c>
      <c r="AL34" s="103">
        <v>0.50993377483443714</v>
      </c>
      <c r="AM34" s="104">
        <v>11095</v>
      </c>
      <c r="AN34" s="105">
        <v>12273.645633942144</v>
      </c>
      <c r="AO34" s="104">
        <v>9540</v>
      </c>
      <c r="AP34" s="106">
        <v>0.77727517027358317</v>
      </c>
      <c r="AQ34" s="106">
        <v>-0.14015322217214965</v>
      </c>
      <c r="AR34" s="104">
        <v>102531</v>
      </c>
      <c r="AS34" s="104">
        <v>115110.38716906121</v>
      </c>
      <c r="AT34" s="104">
        <v>86698</v>
      </c>
      <c r="AU34" s="106">
        <v>0.75317269042512824</v>
      </c>
      <c r="AV34" s="107">
        <v>-0.15442158956803309</v>
      </c>
      <c r="AW34" s="89">
        <v>464</v>
      </c>
      <c r="AX34" s="99">
        <v>322</v>
      </c>
      <c r="AY34" s="104">
        <v>382</v>
      </c>
      <c r="AZ34" s="104">
        <v>440</v>
      </c>
      <c r="BA34" s="104">
        <v>235</v>
      </c>
      <c r="BB34" s="104">
        <v>485</v>
      </c>
      <c r="BC34" s="104">
        <v>399</v>
      </c>
      <c r="BD34" s="104">
        <v>604</v>
      </c>
      <c r="BE34" s="104">
        <v>405</v>
      </c>
      <c r="BF34" s="104">
        <v>397</v>
      </c>
      <c r="BG34" s="104">
        <v>430</v>
      </c>
      <c r="BH34" s="104">
        <v>601</v>
      </c>
      <c r="BI34" s="108"/>
      <c r="BJ34" s="108"/>
    </row>
    <row r="35" spans="1:62" s="160" customFormat="1" x14ac:dyDescent="0.25">
      <c r="A35" s="111">
        <v>408</v>
      </c>
      <c r="B35" s="110" t="s">
        <v>168</v>
      </c>
      <c r="C35" s="110" t="s">
        <v>113</v>
      </c>
      <c r="D35" s="110" t="s">
        <v>162</v>
      </c>
      <c r="E35" s="110" t="s">
        <v>163</v>
      </c>
      <c r="F35" s="110" t="s">
        <v>3</v>
      </c>
      <c r="G35" s="110" t="s">
        <v>164</v>
      </c>
      <c r="H35" s="110" t="s">
        <v>116</v>
      </c>
      <c r="I35" s="110" t="s">
        <v>113</v>
      </c>
      <c r="J35" s="88" t="s">
        <v>127</v>
      </c>
      <c r="K35" s="89">
        <v>762183.36398640007</v>
      </c>
      <c r="L35" s="90">
        <v>2.9601285233258334E-3</v>
      </c>
      <c r="M35" s="91">
        <v>87468.851811100001</v>
      </c>
      <c r="N35" s="92">
        <v>2.3387031288837568E-2</v>
      </c>
      <c r="O35" s="93">
        <v>9.0154158758608244E-2</v>
      </c>
      <c r="P35" s="94">
        <v>8.5413262496397746E-2</v>
      </c>
      <c r="Q35" s="95">
        <v>0</v>
      </c>
      <c r="R35" s="178"/>
      <c r="S35" s="178"/>
      <c r="T35" s="96"/>
      <c r="U35" s="97"/>
      <c r="V35" s="181"/>
      <c r="W35" s="181"/>
      <c r="X35" s="96"/>
      <c r="Y35" s="97">
        <v>1</v>
      </c>
      <c r="Z35" s="98"/>
      <c r="AA35" s="98"/>
      <c r="AB35" s="98"/>
      <c r="AC35" s="98"/>
      <c r="AD35" s="98"/>
      <c r="AE35" s="98"/>
      <c r="AF35" s="98">
        <v>2</v>
      </c>
      <c r="AG35" s="99">
        <v>33</v>
      </c>
      <c r="AH35" s="100"/>
      <c r="AI35" s="98">
        <v>33</v>
      </c>
      <c r="AJ35" s="101">
        <v>149</v>
      </c>
      <c r="AK35" s="102">
        <v>0</v>
      </c>
      <c r="AL35" s="103">
        <v>0.22147651006711411</v>
      </c>
      <c r="AM35" s="104">
        <v>8432</v>
      </c>
      <c r="AN35" s="105">
        <v>8115.7931847009913</v>
      </c>
      <c r="AO35" s="104">
        <v>7119</v>
      </c>
      <c r="AP35" s="106">
        <v>0.87717858722915254</v>
      </c>
      <c r="AQ35" s="106">
        <v>-0.15571631878557879</v>
      </c>
      <c r="AR35" s="104">
        <v>67515</v>
      </c>
      <c r="AS35" s="104">
        <v>76115.289909580184</v>
      </c>
      <c r="AT35" s="104">
        <v>64725</v>
      </c>
      <c r="AU35" s="106">
        <v>0.85035477204237053</v>
      </c>
      <c r="AV35" s="107">
        <v>-4.1324150188846942E-2</v>
      </c>
      <c r="AW35" s="89">
        <v>332</v>
      </c>
      <c r="AX35" s="99">
        <v>205</v>
      </c>
      <c r="AY35" s="104">
        <v>276</v>
      </c>
      <c r="AZ35" s="104">
        <v>257</v>
      </c>
      <c r="BA35" s="104">
        <v>319</v>
      </c>
      <c r="BB35" s="104">
        <v>382</v>
      </c>
      <c r="BC35" s="104">
        <v>323</v>
      </c>
      <c r="BD35" s="104">
        <v>256</v>
      </c>
      <c r="BE35" s="104">
        <v>382</v>
      </c>
      <c r="BF35" s="104">
        <v>422</v>
      </c>
      <c r="BG35" s="104">
        <v>483</v>
      </c>
      <c r="BH35" s="104">
        <v>352</v>
      </c>
      <c r="BI35" s="108"/>
      <c r="BJ35" s="108"/>
    </row>
    <row r="36" spans="1:62" s="160" customFormat="1" x14ac:dyDescent="0.25">
      <c r="A36" s="111">
        <v>508</v>
      </c>
      <c r="B36" s="110" t="s">
        <v>169</v>
      </c>
      <c r="C36" s="110" t="s">
        <v>113</v>
      </c>
      <c r="D36" s="110" t="s">
        <v>162</v>
      </c>
      <c r="E36" s="110" t="s">
        <v>122</v>
      </c>
      <c r="F36" s="110" t="s">
        <v>3</v>
      </c>
      <c r="G36" s="110" t="s">
        <v>167</v>
      </c>
      <c r="H36" s="110" t="s">
        <v>116</v>
      </c>
      <c r="I36" s="110" t="s">
        <v>113</v>
      </c>
      <c r="J36" s="88" t="s">
        <v>76</v>
      </c>
      <c r="K36" s="89">
        <v>356410.88767013</v>
      </c>
      <c r="L36" s="90">
        <v>6.489678937633081E-2</v>
      </c>
      <c r="M36" s="91">
        <v>40269.519283000001</v>
      </c>
      <c r="N36" s="92">
        <v>0.15316452691714044</v>
      </c>
      <c r="O36" s="93">
        <v>7.8305688646163635E-2</v>
      </c>
      <c r="P36" s="94">
        <v>7.9812226647483414E-2</v>
      </c>
      <c r="Q36" s="95">
        <v>0</v>
      </c>
      <c r="R36" s="178"/>
      <c r="S36" s="178"/>
      <c r="T36" s="96"/>
      <c r="U36" s="97"/>
      <c r="V36" s="181"/>
      <c r="W36" s="181"/>
      <c r="X36" s="96"/>
      <c r="Y36" s="97"/>
      <c r="Z36" s="98"/>
      <c r="AA36" s="98"/>
      <c r="AB36" s="98"/>
      <c r="AC36" s="98"/>
      <c r="AD36" s="98"/>
      <c r="AE36" s="98"/>
      <c r="AF36" s="98">
        <v>2</v>
      </c>
      <c r="AG36" s="99">
        <v>30</v>
      </c>
      <c r="AH36" s="100"/>
      <c r="AI36" s="98">
        <v>12</v>
      </c>
      <c r="AJ36" s="101">
        <v>57</v>
      </c>
      <c r="AK36" s="102">
        <v>0</v>
      </c>
      <c r="AL36" s="103">
        <v>0.21052631578947367</v>
      </c>
      <c r="AM36" s="104">
        <v>2607</v>
      </c>
      <c r="AN36" s="105">
        <v>3206.3042174250231</v>
      </c>
      <c r="AO36" s="104">
        <v>2983</v>
      </c>
      <c r="AP36" s="106">
        <v>0.93035463814960195</v>
      </c>
      <c r="AQ36" s="106">
        <v>0.14422708093594161</v>
      </c>
      <c r="AR36" s="104">
        <v>26765</v>
      </c>
      <c r="AS36" s="104">
        <v>30070.846988519796</v>
      </c>
      <c r="AT36" s="104">
        <v>25986</v>
      </c>
      <c r="AU36" s="106">
        <v>0.86415923069678502</v>
      </c>
      <c r="AV36" s="107">
        <v>-2.9105174668410227E-2</v>
      </c>
      <c r="AW36" s="89">
        <v>172</v>
      </c>
      <c r="AX36" s="99">
        <v>153</v>
      </c>
      <c r="AY36" s="104">
        <v>186</v>
      </c>
      <c r="AZ36" s="104">
        <v>136</v>
      </c>
      <c r="BA36" s="104">
        <v>119</v>
      </c>
      <c r="BB36" s="104">
        <v>171</v>
      </c>
      <c r="BC36" s="104">
        <v>185</v>
      </c>
      <c r="BD36" s="104">
        <v>175</v>
      </c>
      <c r="BE36" s="104">
        <v>148</v>
      </c>
      <c r="BF36" s="104">
        <v>134</v>
      </c>
      <c r="BG36" s="104">
        <v>113</v>
      </c>
      <c r="BH36" s="104">
        <v>231</v>
      </c>
      <c r="BI36" s="108"/>
      <c r="BJ36" s="108"/>
    </row>
    <row r="37" spans="1:62" s="160" customFormat="1" x14ac:dyDescent="0.25">
      <c r="A37" s="111">
        <v>4028</v>
      </c>
      <c r="B37" s="110" t="s">
        <v>170</v>
      </c>
      <c r="C37" s="110" t="s">
        <v>113</v>
      </c>
      <c r="D37" s="110" t="s">
        <v>162</v>
      </c>
      <c r="E37" s="110" t="s">
        <v>122</v>
      </c>
      <c r="F37" s="110" t="s">
        <v>3</v>
      </c>
      <c r="G37" s="110" t="s">
        <v>164</v>
      </c>
      <c r="H37" s="110" t="s">
        <v>171</v>
      </c>
      <c r="I37" s="110" t="s">
        <v>113</v>
      </c>
      <c r="J37" s="88" t="s">
        <v>127</v>
      </c>
      <c r="K37" s="89">
        <v>327311.52844859997</v>
      </c>
      <c r="L37" s="90">
        <v>0.22384985481606812</v>
      </c>
      <c r="M37" s="91">
        <v>34137.984728700001</v>
      </c>
      <c r="N37" s="92">
        <v>0.26970818020131526</v>
      </c>
      <c r="O37" s="93">
        <v>4.2192219948551803E-2</v>
      </c>
      <c r="P37" s="94">
        <v>3.2778736322394864E-2</v>
      </c>
      <c r="Q37" s="95">
        <v>0</v>
      </c>
      <c r="R37" s="178"/>
      <c r="S37" s="178"/>
      <c r="T37" s="96"/>
      <c r="U37" s="97"/>
      <c r="V37" s="181"/>
      <c r="W37" s="181"/>
      <c r="X37" s="96"/>
      <c r="Y37" s="97">
        <v>1</v>
      </c>
      <c r="Z37" s="98"/>
      <c r="AA37" s="98"/>
      <c r="AB37" s="98"/>
      <c r="AC37" s="98"/>
      <c r="AD37" s="98"/>
      <c r="AE37" s="98"/>
      <c r="AF37" s="98">
        <v>2</v>
      </c>
      <c r="AG37" s="99">
        <v>15</v>
      </c>
      <c r="AH37" s="100"/>
      <c r="AI37" s="98">
        <v>5</v>
      </c>
      <c r="AJ37" s="101">
        <v>29</v>
      </c>
      <c r="AK37" s="102">
        <v>0</v>
      </c>
      <c r="AL37" s="103">
        <v>0.17241379310344829</v>
      </c>
      <c r="AM37" s="104">
        <v>1176</v>
      </c>
      <c r="AN37" s="105">
        <v>1787.4615876777102</v>
      </c>
      <c r="AO37" s="104">
        <v>1048</v>
      </c>
      <c r="AP37" s="106">
        <v>0.58630630567092246</v>
      </c>
      <c r="AQ37" s="106">
        <v>-0.108843537414966</v>
      </c>
      <c r="AR37" s="104">
        <v>14678</v>
      </c>
      <c r="AS37" s="104">
        <v>16764.000000000004</v>
      </c>
      <c r="AT37" s="104">
        <v>12761</v>
      </c>
      <c r="AU37" s="106">
        <v>0.76121450727749929</v>
      </c>
      <c r="AV37" s="107">
        <v>-0.13060362447199891</v>
      </c>
      <c r="AW37" s="89">
        <v>93</v>
      </c>
      <c r="AX37" s="99">
        <v>59</v>
      </c>
      <c r="AY37" s="104">
        <v>86</v>
      </c>
      <c r="AZ37" s="104">
        <v>78</v>
      </c>
      <c r="BA37" s="104">
        <v>63</v>
      </c>
      <c r="BB37" s="104">
        <v>124</v>
      </c>
      <c r="BC37" s="104">
        <v>134</v>
      </c>
      <c r="BD37" s="104">
        <v>87</v>
      </c>
      <c r="BE37" s="104">
        <v>141</v>
      </c>
      <c r="BF37" s="104">
        <v>72</v>
      </c>
      <c r="BG37" s="104">
        <v>41</v>
      </c>
      <c r="BH37" s="104">
        <v>71</v>
      </c>
      <c r="BI37" s="108"/>
      <c r="BJ37" s="108"/>
    </row>
    <row r="38" spans="1:62" s="160" customFormat="1" x14ac:dyDescent="0.25">
      <c r="A38" s="111">
        <v>40</v>
      </c>
      <c r="B38" s="110" t="s">
        <v>172</v>
      </c>
      <c r="C38" s="110" t="s">
        <v>113</v>
      </c>
      <c r="D38" s="110" t="s">
        <v>162</v>
      </c>
      <c r="E38" s="110" t="s">
        <v>163</v>
      </c>
      <c r="F38" s="110" t="s">
        <v>3</v>
      </c>
      <c r="G38" s="110" t="s">
        <v>164</v>
      </c>
      <c r="H38" s="110" t="s">
        <v>173</v>
      </c>
      <c r="I38" s="110" t="s">
        <v>113</v>
      </c>
      <c r="J38" s="88" t="s">
        <v>127</v>
      </c>
      <c r="K38" s="89">
        <v>376223.67461599997</v>
      </c>
      <c r="L38" s="90">
        <v>-0.32565408549592711</v>
      </c>
      <c r="M38" s="91">
        <v>68962.9578511</v>
      </c>
      <c r="N38" s="92">
        <v>0.1231783330669558</v>
      </c>
      <c r="O38" s="93">
        <v>0.12081908467454774</v>
      </c>
      <c r="P38" s="94">
        <v>8.9120307357900941E-2</v>
      </c>
      <c r="Q38" s="95">
        <v>0</v>
      </c>
      <c r="R38" s="178"/>
      <c r="S38" s="178"/>
      <c r="T38" s="96"/>
      <c r="U38" s="97"/>
      <c r="V38" s="181"/>
      <c r="W38" s="181"/>
      <c r="X38" s="96"/>
      <c r="Y38" s="97"/>
      <c r="Z38" s="98"/>
      <c r="AA38" s="98"/>
      <c r="AB38" s="98"/>
      <c r="AC38" s="98"/>
      <c r="AD38" s="98"/>
      <c r="AE38" s="98"/>
      <c r="AF38" s="98">
        <v>2</v>
      </c>
      <c r="AG38" s="99">
        <v>12</v>
      </c>
      <c r="AH38" s="100"/>
      <c r="AI38" s="98"/>
      <c r="AJ38" s="101">
        <v>113</v>
      </c>
      <c r="AK38" s="102">
        <v>0</v>
      </c>
      <c r="AL38" s="103">
        <v>0</v>
      </c>
      <c r="AM38" s="104">
        <v>4619</v>
      </c>
      <c r="AN38" s="105">
        <v>7373.5456116836303</v>
      </c>
      <c r="AO38" s="104">
        <v>5856</v>
      </c>
      <c r="AP38" s="106">
        <v>0.79419051680116703</v>
      </c>
      <c r="AQ38" s="106">
        <v>0.26780688460705782</v>
      </c>
      <c r="AR38" s="104">
        <v>61564</v>
      </c>
      <c r="AS38" s="104">
        <v>69154</v>
      </c>
      <c r="AT38" s="104">
        <v>42141</v>
      </c>
      <c r="AU38" s="106">
        <v>0.609379067009862</v>
      </c>
      <c r="AV38" s="107">
        <v>-0.315492820479501</v>
      </c>
      <c r="AW38" s="89">
        <v>356</v>
      </c>
      <c r="AX38" s="99">
        <v>330</v>
      </c>
      <c r="AY38" s="104">
        <v>615</v>
      </c>
      <c r="AZ38" s="104">
        <v>293</v>
      </c>
      <c r="BA38" s="104">
        <v>8</v>
      </c>
      <c r="BB38" s="104">
        <v>0</v>
      </c>
      <c r="BC38" s="104">
        <v>0</v>
      </c>
      <c r="BD38" s="104">
        <v>417</v>
      </c>
      <c r="BE38" s="104">
        <v>481</v>
      </c>
      <c r="BF38" s="104">
        <v>267</v>
      </c>
      <c r="BG38" s="104">
        <v>257</v>
      </c>
      <c r="BH38" s="104">
        <v>290</v>
      </c>
      <c r="BI38" s="108"/>
      <c r="BJ38" s="108"/>
    </row>
    <row r="39" spans="1:62" s="160" customFormat="1" x14ac:dyDescent="0.25">
      <c r="A39" s="111">
        <v>505</v>
      </c>
      <c r="B39" s="110" t="s">
        <v>174</v>
      </c>
      <c r="C39" s="110" t="s">
        <v>113</v>
      </c>
      <c r="D39" s="110" t="s">
        <v>162</v>
      </c>
      <c r="E39" s="110" t="s">
        <v>122</v>
      </c>
      <c r="F39" s="110" t="s">
        <v>3</v>
      </c>
      <c r="G39" s="110" t="s">
        <v>164</v>
      </c>
      <c r="H39" s="110" t="s">
        <v>116</v>
      </c>
      <c r="I39" s="110" t="s">
        <v>113</v>
      </c>
      <c r="J39" s="88" t="s">
        <v>76</v>
      </c>
      <c r="K39" s="89">
        <v>384078.97041659994</v>
      </c>
      <c r="L39" s="90">
        <v>0.11737416569749204</v>
      </c>
      <c r="M39" s="91">
        <v>39349.651991600003</v>
      </c>
      <c r="N39" s="92">
        <v>0.1498030899802496</v>
      </c>
      <c r="O39" s="93">
        <v>4.8745183782628765E-2</v>
      </c>
      <c r="P39" s="94">
        <v>6.4066640298068189E-2</v>
      </c>
      <c r="Q39" s="95">
        <v>0</v>
      </c>
      <c r="R39" s="178"/>
      <c r="S39" s="178"/>
      <c r="T39" s="96"/>
      <c r="U39" s="97"/>
      <c r="V39" s="181"/>
      <c r="W39" s="181"/>
      <c r="X39" s="96"/>
      <c r="Y39" s="97">
        <v>1</v>
      </c>
      <c r="Z39" s="98"/>
      <c r="AA39" s="98"/>
      <c r="AB39" s="98"/>
      <c r="AC39" s="98"/>
      <c r="AD39" s="98"/>
      <c r="AE39" s="98"/>
      <c r="AF39" s="98">
        <v>2</v>
      </c>
      <c r="AG39" s="99">
        <v>22</v>
      </c>
      <c r="AH39" s="100"/>
      <c r="AI39" s="98"/>
      <c r="AJ39" s="101">
        <v>44</v>
      </c>
      <c r="AK39" s="102">
        <v>0</v>
      </c>
      <c r="AL39" s="103">
        <v>0</v>
      </c>
      <c r="AM39" s="104">
        <v>2010</v>
      </c>
      <c r="AN39" s="105">
        <v>2261.4842467890821</v>
      </c>
      <c r="AO39" s="104">
        <v>2429</v>
      </c>
      <c r="AP39" s="106">
        <v>1.0740733672802547</v>
      </c>
      <c r="AQ39" s="106">
        <v>0.20845771144278613</v>
      </c>
      <c r="AR39" s="104">
        <v>19007</v>
      </c>
      <c r="AS39" s="104">
        <v>21209.698812284543</v>
      </c>
      <c r="AT39" s="104">
        <v>17525</v>
      </c>
      <c r="AU39" s="106">
        <v>0.82627293084660003</v>
      </c>
      <c r="AV39" s="107">
        <v>-7.7971273741253233E-2</v>
      </c>
      <c r="AW39" s="89">
        <v>145</v>
      </c>
      <c r="AX39" s="99">
        <v>81</v>
      </c>
      <c r="AY39" s="104">
        <v>115</v>
      </c>
      <c r="AZ39" s="104">
        <v>74</v>
      </c>
      <c r="BA39" s="104">
        <v>119</v>
      </c>
      <c r="BB39" s="104">
        <v>163</v>
      </c>
      <c r="BC39" s="104">
        <v>103</v>
      </c>
      <c r="BD39" s="104">
        <v>81</v>
      </c>
      <c r="BE39" s="104">
        <v>110</v>
      </c>
      <c r="BF39" s="104">
        <v>62</v>
      </c>
      <c r="BG39" s="104">
        <v>52</v>
      </c>
      <c r="BH39" s="104">
        <v>92</v>
      </c>
      <c r="BI39" s="108"/>
      <c r="BJ39" s="108"/>
    </row>
    <row r="40" spans="1:62" s="160" customFormat="1" x14ac:dyDescent="0.25">
      <c r="A40" s="111">
        <v>409</v>
      </c>
      <c r="B40" s="110" t="s">
        <v>175</v>
      </c>
      <c r="C40" s="110" t="s">
        <v>113</v>
      </c>
      <c r="D40" s="110" t="s">
        <v>162</v>
      </c>
      <c r="E40" s="110" t="s">
        <v>163</v>
      </c>
      <c r="F40" s="110" t="s">
        <v>3</v>
      </c>
      <c r="G40" s="110" t="s">
        <v>164</v>
      </c>
      <c r="H40" s="110" t="s">
        <v>116</v>
      </c>
      <c r="I40" s="110" t="s">
        <v>113</v>
      </c>
      <c r="J40" s="88" t="s">
        <v>76</v>
      </c>
      <c r="K40" s="89">
        <v>1261399.21408292</v>
      </c>
      <c r="L40" s="90">
        <v>2.9463515430225851E-3</v>
      </c>
      <c r="M40" s="91">
        <v>137551.59033229999</v>
      </c>
      <c r="N40" s="92">
        <v>7.4728240751691821E-2</v>
      </c>
      <c r="O40" s="93">
        <v>7.9274664898773703E-2</v>
      </c>
      <c r="P40" s="94">
        <v>5.3318176709424951E-2</v>
      </c>
      <c r="Q40" s="95">
        <v>0</v>
      </c>
      <c r="R40" s="178"/>
      <c r="S40" s="178"/>
      <c r="T40" s="96"/>
      <c r="U40" s="97"/>
      <c r="V40" s="181"/>
      <c r="W40" s="181"/>
      <c r="X40" s="96"/>
      <c r="Y40" s="97">
        <v>2</v>
      </c>
      <c r="Z40" s="98"/>
      <c r="AA40" s="98"/>
      <c r="AB40" s="98"/>
      <c r="AC40" s="98"/>
      <c r="AD40" s="98"/>
      <c r="AE40" s="98"/>
      <c r="AF40" s="98">
        <v>3</v>
      </c>
      <c r="AG40" s="99">
        <v>32</v>
      </c>
      <c r="AH40" s="100"/>
      <c r="AI40" s="98">
        <v>100</v>
      </c>
      <c r="AJ40" s="101">
        <v>205</v>
      </c>
      <c r="AK40" s="102">
        <v>0</v>
      </c>
      <c r="AL40" s="103">
        <v>0.48780487804878048</v>
      </c>
      <c r="AM40" s="104">
        <v>9788</v>
      </c>
      <c r="AN40" s="105">
        <v>11278.040676485476</v>
      </c>
      <c r="AO40" s="104">
        <v>6705</v>
      </c>
      <c r="AP40" s="106">
        <v>0.59451816076349251</v>
      </c>
      <c r="AQ40" s="106">
        <v>-0.31497752349816099</v>
      </c>
      <c r="AR40" s="104">
        <v>94356</v>
      </c>
      <c r="AS40" s="104">
        <v>105772.94371189142</v>
      </c>
      <c r="AT40" s="104">
        <v>92812</v>
      </c>
      <c r="AU40" s="106">
        <v>0.87746447005204886</v>
      </c>
      <c r="AV40" s="107">
        <v>-1.6363559286107887E-2</v>
      </c>
      <c r="AW40" s="89">
        <v>495</v>
      </c>
      <c r="AX40" s="99">
        <v>701</v>
      </c>
      <c r="AY40" s="104">
        <v>811</v>
      </c>
      <c r="AZ40" s="104">
        <v>703</v>
      </c>
      <c r="BA40" s="104">
        <v>404</v>
      </c>
      <c r="BB40" s="104">
        <v>621</v>
      </c>
      <c r="BC40" s="104">
        <v>614</v>
      </c>
      <c r="BD40" s="104">
        <v>576</v>
      </c>
      <c r="BE40" s="104">
        <v>748</v>
      </c>
      <c r="BF40" s="104">
        <v>593</v>
      </c>
      <c r="BG40" s="104">
        <v>290</v>
      </c>
      <c r="BH40" s="104">
        <v>629</v>
      </c>
      <c r="BI40" s="108"/>
      <c r="BJ40" s="108"/>
    </row>
    <row r="41" spans="1:62" s="160" customFormat="1" x14ac:dyDescent="0.25">
      <c r="A41" s="111">
        <v>73</v>
      </c>
      <c r="B41" s="110" t="s">
        <v>176</v>
      </c>
      <c r="C41" s="110" t="s">
        <v>113</v>
      </c>
      <c r="D41" s="110" t="s">
        <v>162</v>
      </c>
      <c r="E41" s="110" t="s">
        <v>122</v>
      </c>
      <c r="F41" s="110" t="s">
        <v>3</v>
      </c>
      <c r="G41" s="110" t="s">
        <v>167</v>
      </c>
      <c r="H41" s="110" t="s">
        <v>116</v>
      </c>
      <c r="I41" s="110" t="s">
        <v>113</v>
      </c>
      <c r="J41" s="88" t="s">
        <v>76</v>
      </c>
      <c r="K41" s="89">
        <v>463859.35492260009</v>
      </c>
      <c r="L41" s="90">
        <v>8.1366961548200667E-2</v>
      </c>
      <c r="M41" s="91">
        <v>53427.728247300001</v>
      </c>
      <c r="N41" s="92">
        <v>0.12262408267813485</v>
      </c>
      <c r="O41" s="93">
        <v>8.037134446974932E-2</v>
      </c>
      <c r="P41" s="94">
        <v>5.9912710216380276E-2</v>
      </c>
      <c r="Q41" s="95">
        <v>0</v>
      </c>
      <c r="R41" s="178"/>
      <c r="S41" s="178"/>
      <c r="T41" s="96"/>
      <c r="U41" s="97"/>
      <c r="V41" s="181"/>
      <c r="W41" s="181"/>
      <c r="X41" s="96"/>
      <c r="Y41" s="97"/>
      <c r="Z41" s="98"/>
      <c r="AA41" s="98"/>
      <c r="AB41" s="98"/>
      <c r="AC41" s="98"/>
      <c r="AD41" s="98"/>
      <c r="AE41" s="98"/>
      <c r="AF41" s="98">
        <v>2</v>
      </c>
      <c r="AG41" s="99">
        <v>24</v>
      </c>
      <c r="AH41" s="100"/>
      <c r="AI41" s="98">
        <v>8</v>
      </c>
      <c r="AJ41" s="101">
        <v>57</v>
      </c>
      <c r="AK41" s="102">
        <v>0</v>
      </c>
      <c r="AL41" s="103">
        <v>0.14035087719298245</v>
      </c>
      <c r="AM41" s="104">
        <v>3866</v>
      </c>
      <c r="AN41" s="105">
        <v>4677.8509698346743</v>
      </c>
      <c r="AO41" s="104">
        <v>3101</v>
      </c>
      <c r="AP41" s="106">
        <v>0.6629112427901046</v>
      </c>
      <c r="AQ41" s="106">
        <v>-0.19787894464562861</v>
      </c>
      <c r="AR41" s="104">
        <v>38848</v>
      </c>
      <c r="AS41" s="104">
        <v>43871.988186438146</v>
      </c>
      <c r="AT41" s="104">
        <v>35340</v>
      </c>
      <c r="AU41" s="106">
        <v>0.80552538102032989</v>
      </c>
      <c r="AV41" s="107">
        <v>-9.0300658978583193E-2</v>
      </c>
      <c r="AW41" s="89">
        <v>333</v>
      </c>
      <c r="AX41" s="99">
        <v>182</v>
      </c>
      <c r="AY41" s="104">
        <v>208</v>
      </c>
      <c r="AZ41" s="104">
        <v>158</v>
      </c>
      <c r="BA41" s="104">
        <v>158</v>
      </c>
      <c r="BB41" s="104">
        <v>189</v>
      </c>
      <c r="BC41" s="104">
        <v>123</v>
      </c>
      <c r="BD41" s="104">
        <v>114</v>
      </c>
      <c r="BE41" s="104">
        <v>152</v>
      </c>
      <c r="BF41" s="104">
        <v>171</v>
      </c>
      <c r="BG41" s="104">
        <v>53</v>
      </c>
      <c r="BH41" s="104">
        <v>100</v>
      </c>
      <c r="BI41" s="108"/>
      <c r="BJ41" s="108"/>
    </row>
    <row r="42" spans="1:62" s="160" customFormat="1" x14ac:dyDescent="0.25">
      <c r="A42" s="111">
        <v>276</v>
      </c>
      <c r="B42" s="110" t="s">
        <v>177</v>
      </c>
      <c r="C42" s="110" t="s">
        <v>113</v>
      </c>
      <c r="D42" s="110" t="s">
        <v>162</v>
      </c>
      <c r="E42" s="110" t="s">
        <v>122</v>
      </c>
      <c r="F42" s="110" t="s">
        <v>3</v>
      </c>
      <c r="G42" s="110" t="s">
        <v>167</v>
      </c>
      <c r="H42" s="110" t="s">
        <v>116</v>
      </c>
      <c r="I42" s="110" t="s">
        <v>113</v>
      </c>
      <c r="J42" s="88" t="s">
        <v>76</v>
      </c>
      <c r="K42" s="89">
        <v>285762.01654500002</v>
      </c>
      <c r="L42" s="90">
        <v>1.3813939631789784E-2</v>
      </c>
      <c r="M42" s="91">
        <v>33567.180719700002</v>
      </c>
      <c r="N42" s="92">
        <v>0.12391888876320922</v>
      </c>
      <c r="O42" s="93">
        <v>7.4765009913889569E-2</v>
      </c>
      <c r="P42" s="94">
        <v>4.5163161382519253E-2</v>
      </c>
      <c r="Q42" s="95">
        <v>0</v>
      </c>
      <c r="R42" s="178"/>
      <c r="S42" s="178"/>
      <c r="T42" s="96"/>
      <c r="U42" s="97"/>
      <c r="V42" s="181"/>
      <c r="W42" s="181"/>
      <c r="X42" s="96"/>
      <c r="Y42" s="97"/>
      <c r="Z42" s="98"/>
      <c r="AA42" s="98"/>
      <c r="AB42" s="98"/>
      <c r="AC42" s="98"/>
      <c r="AD42" s="98"/>
      <c r="AE42" s="98"/>
      <c r="AF42" s="98">
        <v>2</v>
      </c>
      <c r="AG42" s="99">
        <v>30</v>
      </c>
      <c r="AH42" s="100"/>
      <c r="AI42" s="98">
        <v>7</v>
      </c>
      <c r="AJ42" s="101">
        <v>49</v>
      </c>
      <c r="AK42" s="102">
        <v>0</v>
      </c>
      <c r="AL42" s="103">
        <v>0.14285714285714285</v>
      </c>
      <c r="AM42" s="104">
        <v>2230</v>
      </c>
      <c r="AN42" s="105">
        <v>2987.0995215217758</v>
      </c>
      <c r="AO42" s="104">
        <v>1399</v>
      </c>
      <c r="AP42" s="106">
        <v>0.46834730142746644</v>
      </c>
      <c r="AQ42" s="106">
        <v>-0.37264573991031391</v>
      </c>
      <c r="AR42" s="104">
        <v>25403</v>
      </c>
      <c r="AS42" s="104">
        <v>28015</v>
      </c>
      <c r="AT42" s="104">
        <v>19932</v>
      </c>
      <c r="AU42" s="106">
        <v>0.71147599500267711</v>
      </c>
      <c r="AV42" s="107">
        <v>-0.21536826359091443</v>
      </c>
      <c r="AW42" s="89">
        <v>118</v>
      </c>
      <c r="AX42" s="99">
        <v>87</v>
      </c>
      <c r="AY42" s="104">
        <v>158</v>
      </c>
      <c r="AZ42" s="104">
        <v>106</v>
      </c>
      <c r="BA42" s="104">
        <v>99</v>
      </c>
      <c r="BB42" s="104">
        <v>163</v>
      </c>
      <c r="BC42" s="104">
        <v>94</v>
      </c>
      <c r="BD42" s="104">
        <v>127</v>
      </c>
      <c r="BE42" s="104">
        <v>137</v>
      </c>
      <c r="BF42" s="104">
        <v>123</v>
      </c>
      <c r="BG42" s="104">
        <v>104</v>
      </c>
      <c r="BH42" s="104">
        <v>117</v>
      </c>
      <c r="BI42" s="108"/>
      <c r="BJ42" s="108"/>
    </row>
    <row r="43" spans="1:62" s="160" customFormat="1" x14ac:dyDescent="0.25">
      <c r="A43" s="111">
        <v>176</v>
      </c>
      <c r="B43" s="110" t="s">
        <v>178</v>
      </c>
      <c r="C43" s="110" t="s">
        <v>113</v>
      </c>
      <c r="D43" s="110" t="s">
        <v>162</v>
      </c>
      <c r="E43" s="110" t="s">
        <v>122</v>
      </c>
      <c r="F43" s="110" t="s">
        <v>2</v>
      </c>
      <c r="G43" s="110" t="s">
        <v>167</v>
      </c>
      <c r="H43" s="110" t="s">
        <v>179</v>
      </c>
      <c r="I43" s="110" t="s">
        <v>113</v>
      </c>
      <c r="J43" s="88" t="s">
        <v>127</v>
      </c>
      <c r="K43" s="89">
        <v>361055.31416789</v>
      </c>
      <c r="L43" s="90">
        <v>-8.5645172632043187E-2</v>
      </c>
      <c r="M43" s="91">
        <v>32664.3206828</v>
      </c>
      <c r="N43" s="92">
        <v>-0.22998985158772889</v>
      </c>
      <c r="O43" s="93">
        <v>0.11095529806098274</v>
      </c>
      <c r="P43" s="94">
        <v>9.0710596089641687E-2</v>
      </c>
      <c r="Q43" s="95">
        <v>0</v>
      </c>
      <c r="R43" s="178"/>
      <c r="S43" s="178"/>
      <c r="T43" s="96"/>
      <c r="U43" s="97"/>
      <c r="V43" s="181"/>
      <c r="W43" s="181"/>
      <c r="X43" s="96"/>
      <c r="Y43" s="97">
        <v>1</v>
      </c>
      <c r="Z43" s="98"/>
      <c r="AA43" s="98"/>
      <c r="AB43" s="98"/>
      <c r="AC43" s="98"/>
      <c r="AD43" s="98"/>
      <c r="AE43" s="98"/>
      <c r="AF43" s="98"/>
      <c r="AG43" s="99">
        <v>3</v>
      </c>
      <c r="AH43" s="100"/>
      <c r="AI43" s="98"/>
      <c r="AJ43" s="101">
        <v>37</v>
      </c>
      <c r="AK43" s="102">
        <v>0</v>
      </c>
      <c r="AL43" s="103">
        <v>0</v>
      </c>
      <c r="AM43" s="104">
        <v>4835</v>
      </c>
      <c r="AN43" s="105">
        <v>6112.3446128186697</v>
      </c>
      <c r="AO43" s="104">
        <v>2879</v>
      </c>
      <c r="AP43" s="106">
        <v>0.47101401873877119</v>
      </c>
      <c r="AQ43" s="106">
        <v>-0.40455015511892456</v>
      </c>
      <c r="AR43" s="104">
        <v>50189</v>
      </c>
      <c r="AS43" s="104">
        <v>57325.620754971795</v>
      </c>
      <c r="AT43" s="104">
        <v>38717</v>
      </c>
      <c r="AU43" s="106">
        <v>0.67538736589506732</v>
      </c>
      <c r="AV43" s="107">
        <v>-0.22857598278507241</v>
      </c>
      <c r="AW43" s="89">
        <v>157</v>
      </c>
      <c r="AX43" s="99">
        <v>174</v>
      </c>
      <c r="AY43" s="104">
        <v>147</v>
      </c>
      <c r="AZ43" s="104">
        <v>127</v>
      </c>
      <c r="BA43" s="104">
        <v>144</v>
      </c>
      <c r="BB43" s="104">
        <v>78</v>
      </c>
      <c r="BC43" s="104">
        <v>98</v>
      </c>
      <c r="BD43" s="104">
        <v>68</v>
      </c>
      <c r="BE43" s="104">
        <v>81</v>
      </c>
      <c r="BF43" s="104">
        <v>135</v>
      </c>
      <c r="BG43" s="104">
        <v>51</v>
      </c>
      <c r="BH43" s="104">
        <v>84</v>
      </c>
      <c r="BI43" s="108"/>
      <c r="BJ43" s="108"/>
    </row>
    <row r="44" spans="1:62" s="160" customFormat="1" x14ac:dyDescent="0.25">
      <c r="A44" s="111">
        <v>512</v>
      </c>
      <c r="B44" s="110" t="s">
        <v>180</v>
      </c>
      <c r="C44" s="110" t="s">
        <v>113</v>
      </c>
      <c r="D44" s="110" t="s">
        <v>162</v>
      </c>
      <c r="E44" s="110" t="s">
        <v>181</v>
      </c>
      <c r="F44" s="110" t="s">
        <v>3</v>
      </c>
      <c r="G44" s="110" t="s">
        <v>164</v>
      </c>
      <c r="H44" s="110" t="s">
        <v>131</v>
      </c>
      <c r="I44" s="110" t="s">
        <v>113</v>
      </c>
      <c r="J44" s="88" t="s">
        <v>127</v>
      </c>
      <c r="K44" s="89">
        <v>564200.08166508004</v>
      </c>
      <c r="L44" s="90">
        <v>4.5085840528913845E-2</v>
      </c>
      <c r="M44" s="91">
        <v>63982.849351290002</v>
      </c>
      <c r="N44" s="92">
        <v>0.14258749233282964</v>
      </c>
      <c r="O44" s="93">
        <v>8.2740151086527713E-2</v>
      </c>
      <c r="P44" s="94">
        <v>5.6624549183615785E-2</v>
      </c>
      <c r="Q44" s="95">
        <v>0</v>
      </c>
      <c r="R44" s="178"/>
      <c r="S44" s="178"/>
      <c r="T44" s="96"/>
      <c r="U44" s="97">
        <v>1</v>
      </c>
      <c r="V44" s="181"/>
      <c r="W44" s="181"/>
      <c r="X44" s="96"/>
      <c r="Y44" s="97">
        <v>10</v>
      </c>
      <c r="Z44" s="98"/>
      <c r="AA44" s="98"/>
      <c r="AB44" s="98"/>
      <c r="AC44" s="98"/>
      <c r="AD44" s="98"/>
      <c r="AE44" s="98"/>
      <c r="AF44" s="98">
        <v>3</v>
      </c>
      <c r="AG44" s="99">
        <v>31</v>
      </c>
      <c r="AH44" s="100"/>
      <c r="AI44" s="98">
        <v>53</v>
      </c>
      <c r="AJ44" s="101">
        <v>93</v>
      </c>
      <c r="AK44" s="102">
        <v>0</v>
      </c>
      <c r="AL44" s="103">
        <v>0.56989247311827962</v>
      </c>
      <c r="AM44" s="104">
        <v>4911</v>
      </c>
      <c r="AN44" s="105">
        <v>6154.299185337436</v>
      </c>
      <c r="AO44" s="104">
        <v>3373</v>
      </c>
      <c r="AP44" s="106">
        <v>0.54807215223402572</v>
      </c>
      <c r="AQ44" s="106">
        <v>-0.31317450621054777</v>
      </c>
      <c r="AR44" s="104">
        <v>51409</v>
      </c>
      <c r="AS44" s="104">
        <v>57719.098555307828</v>
      </c>
      <c r="AT44" s="104">
        <v>43890</v>
      </c>
      <c r="AU44" s="106">
        <v>0.76040688608370322</v>
      </c>
      <c r="AV44" s="107">
        <v>-0.14625843723861576</v>
      </c>
      <c r="AW44" s="89">
        <v>158</v>
      </c>
      <c r="AX44" s="99">
        <v>349</v>
      </c>
      <c r="AY44" s="104">
        <v>340</v>
      </c>
      <c r="AZ44" s="104">
        <v>160</v>
      </c>
      <c r="BA44" s="104">
        <v>285</v>
      </c>
      <c r="BB44" s="104">
        <v>251</v>
      </c>
      <c r="BC44" s="104">
        <v>211</v>
      </c>
      <c r="BD44" s="104">
        <v>174</v>
      </c>
      <c r="BE44" s="104">
        <v>324</v>
      </c>
      <c r="BF44" s="104">
        <v>154</v>
      </c>
      <c r="BG44" s="104">
        <v>136</v>
      </c>
      <c r="BH44" s="104">
        <v>250</v>
      </c>
      <c r="BI44" s="108"/>
      <c r="BJ44" s="108"/>
    </row>
    <row r="45" spans="1:62" s="160" customFormat="1" x14ac:dyDescent="0.25">
      <c r="A45" s="111">
        <v>28</v>
      </c>
      <c r="B45" s="110" t="s">
        <v>182</v>
      </c>
      <c r="C45" s="110" t="s">
        <v>113</v>
      </c>
      <c r="D45" s="110" t="s">
        <v>162</v>
      </c>
      <c r="E45" s="110" t="s">
        <v>163</v>
      </c>
      <c r="F45" s="110" t="s">
        <v>3</v>
      </c>
      <c r="G45" s="110" t="s">
        <v>164</v>
      </c>
      <c r="H45" s="110" t="s">
        <v>116</v>
      </c>
      <c r="I45" s="110" t="s">
        <v>113</v>
      </c>
      <c r="J45" s="88" t="s">
        <v>127</v>
      </c>
      <c r="K45" s="89">
        <v>1306321.81310601</v>
      </c>
      <c r="L45" s="90">
        <v>9.905122498823804E-2</v>
      </c>
      <c r="M45" s="91">
        <v>130567.10655159999</v>
      </c>
      <c r="N45" s="92">
        <v>9.0237131454770747E-2</v>
      </c>
      <c r="O45" s="93">
        <v>7.3471941628070511E-2</v>
      </c>
      <c r="P45" s="94">
        <v>7.6902983187666848E-2</v>
      </c>
      <c r="Q45" s="95">
        <v>0</v>
      </c>
      <c r="R45" s="178"/>
      <c r="S45" s="178"/>
      <c r="T45" s="96"/>
      <c r="U45" s="97"/>
      <c r="V45" s="181"/>
      <c r="W45" s="181"/>
      <c r="X45" s="96"/>
      <c r="Y45" s="97">
        <v>5</v>
      </c>
      <c r="Z45" s="98"/>
      <c r="AA45" s="98"/>
      <c r="AB45" s="98"/>
      <c r="AC45" s="98"/>
      <c r="AD45" s="98"/>
      <c r="AE45" s="98"/>
      <c r="AF45" s="98">
        <v>3</v>
      </c>
      <c r="AG45" s="99">
        <v>23</v>
      </c>
      <c r="AH45" s="100"/>
      <c r="AI45" s="98">
        <v>49</v>
      </c>
      <c r="AJ45" s="101">
        <v>170</v>
      </c>
      <c r="AK45" s="102">
        <v>0</v>
      </c>
      <c r="AL45" s="103">
        <v>0.28823529411764703</v>
      </c>
      <c r="AM45" s="104">
        <v>9411</v>
      </c>
      <c r="AN45" s="105">
        <v>10780.299091026713</v>
      </c>
      <c r="AO45" s="104">
        <v>9561</v>
      </c>
      <c r="AP45" s="106">
        <v>0.88689561572167963</v>
      </c>
      <c r="AQ45" s="106">
        <v>1.5938795027095942E-2</v>
      </c>
      <c r="AR45" s="104">
        <v>90269</v>
      </c>
      <c r="AS45" s="104">
        <v>101104.79308076567</v>
      </c>
      <c r="AT45" s="104">
        <v>91282</v>
      </c>
      <c r="AU45" s="106">
        <v>0.90284542620131858</v>
      </c>
      <c r="AV45" s="107">
        <v>1.1222014201996311E-2</v>
      </c>
      <c r="AW45" s="89">
        <v>592</v>
      </c>
      <c r="AX45" s="99">
        <v>275</v>
      </c>
      <c r="AY45" s="104">
        <v>218</v>
      </c>
      <c r="AZ45" s="104">
        <v>426</v>
      </c>
      <c r="BA45" s="104">
        <v>439</v>
      </c>
      <c r="BB45" s="104">
        <v>235</v>
      </c>
      <c r="BC45" s="104">
        <v>382</v>
      </c>
      <c r="BD45" s="104">
        <v>242</v>
      </c>
      <c r="BE45" s="104">
        <v>533</v>
      </c>
      <c r="BF45" s="104">
        <v>706</v>
      </c>
      <c r="BG45" s="104">
        <v>168</v>
      </c>
      <c r="BH45" s="104">
        <v>480</v>
      </c>
      <c r="BI45" s="108"/>
      <c r="BJ45" s="108"/>
    </row>
    <row r="46" spans="1:62" s="160" customFormat="1" x14ac:dyDescent="0.25">
      <c r="A46" s="111">
        <v>37</v>
      </c>
      <c r="B46" s="110" t="s">
        <v>183</v>
      </c>
      <c r="C46" s="110" t="s">
        <v>113</v>
      </c>
      <c r="D46" s="110" t="s">
        <v>162</v>
      </c>
      <c r="E46" s="110" t="s">
        <v>163</v>
      </c>
      <c r="F46" s="110" t="s">
        <v>3</v>
      </c>
      <c r="G46" s="110" t="s">
        <v>164</v>
      </c>
      <c r="H46" s="110" t="s">
        <v>116</v>
      </c>
      <c r="I46" s="110" t="s">
        <v>113</v>
      </c>
      <c r="J46" s="88" t="s">
        <v>76</v>
      </c>
      <c r="K46" s="89">
        <v>2155705.0164475203</v>
      </c>
      <c r="L46" s="90">
        <v>3.2662941792376277E-2</v>
      </c>
      <c r="M46" s="91">
        <v>227289.60420090001</v>
      </c>
      <c r="N46" s="92">
        <v>3.4776161829526586E-2</v>
      </c>
      <c r="O46" s="93">
        <v>9.1977333859317917E-2</v>
      </c>
      <c r="P46" s="94">
        <v>0.11327398844534595</v>
      </c>
      <c r="Q46" s="95">
        <v>0</v>
      </c>
      <c r="R46" s="178"/>
      <c r="S46" s="178"/>
      <c r="T46" s="96"/>
      <c r="U46" s="97">
        <v>1</v>
      </c>
      <c r="V46" s="181"/>
      <c r="W46" s="181"/>
      <c r="X46" s="96">
        <v>8</v>
      </c>
      <c r="Y46" s="97">
        <v>10</v>
      </c>
      <c r="Z46" s="98"/>
      <c r="AA46" s="98"/>
      <c r="AB46" s="98"/>
      <c r="AC46" s="98"/>
      <c r="AD46" s="98"/>
      <c r="AE46" s="98"/>
      <c r="AF46" s="98">
        <v>5</v>
      </c>
      <c r="AG46" s="99">
        <v>34</v>
      </c>
      <c r="AH46" s="100"/>
      <c r="AI46" s="98">
        <v>194</v>
      </c>
      <c r="AJ46" s="101">
        <v>366</v>
      </c>
      <c r="AK46" s="102">
        <v>0</v>
      </c>
      <c r="AL46" s="103">
        <v>0.5300546448087432</v>
      </c>
      <c r="AM46" s="104">
        <v>17954</v>
      </c>
      <c r="AN46" s="105">
        <v>22546.283855929523</v>
      </c>
      <c r="AO46" s="104">
        <v>24600</v>
      </c>
      <c r="AP46" s="106">
        <v>1.0910888977178543</v>
      </c>
      <c r="AQ46" s="106">
        <v>0.37016820764175118</v>
      </c>
      <c r="AR46" s="104">
        <v>196500</v>
      </c>
      <c r="AS46" s="104">
        <v>211453.99999999997</v>
      </c>
      <c r="AT46" s="104">
        <v>189154</v>
      </c>
      <c r="AU46" s="106">
        <v>0.89453971076451633</v>
      </c>
      <c r="AV46" s="107">
        <v>-3.7384223918575099E-2</v>
      </c>
      <c r="AW46" s="89">
        <v>583</v>
      </c>
      <c r="AX46" s="99">
        <v>456</v>
      </c>
      <c r="AY46" s="104">
        <v>468</v>
      </c>
      <c r="AZ46" s="104">
        <v>691</v>
      </c>
      <c r="BA46" s="104">
        <v>861</v>
      </c>
      <c r="BB46" s="104">
        <v>1182</v>
      </c>
      <c r="BC46" s="104">
        <v>794</v>
      </c>
      <c r="BD46" s="104">
        <v>469</v>
      </c>
      <c r="BE46" s="104">
        <v>977</v>
      </c>
      <c r="BF46" s="104">
        <v>1023</v>
      </c>
      <c r="BG46" s="104">
        <v>472</v>
      </c>
      <c r="BH46" s="104">
        <v>1146</v>
      </c>
      <c r="BI46" s="108"/>
      <c r="BJ46" s="108"/>
    </row>
    <row r="47" spans="1:62" s="160" customFormat="1" x14ac:dyDescent="0.25">
      <c r="A47" s="111">
        <v>275</v>
      </c>
      <c r="B47" s="110" t="s">
        <v>184</v>
      </c>
      <c r="C47" s="110" t="s">
        <v>113</v>
      </c>
      <c r="D47" s="110" t="s">
        <v>162</v>
      </c>
      <c r="E47" s="110" t="s">
        <v>181</v>
      </c>
      <c r="F47" s="110" t="s">
        <v>3</v>
      </c>
      <c r="G47" s="110" t="s">
        <v>167</v>
      </c>
      <c r="H47" s="110" t="s">
        <v>155</v>
      </c>
      <c r="I47" s="110" t="s">
        <v>113</v>
      </c>
      <c r="J47" s="88" t="s">
        <v>76</v>
      </c>
      <c r="K47" s="89">
        <v>442399.03797970008</v>
      </c>
      <c r="L47" s="90">
        <v>-1.3870575145913278E-2</v>
      </c>
      <c r="M47" s="91">
        <v>57218.706924999999</v>
      </c>
      <c r="N47" s="92">
        <v>0.22415905953824478</v>
      </c>
      <c r="O47" s="93">
        <v>0.10118466849390853</v>
      </c>
      <c r="P47" s="94">
        <v>8.0900115517596516E-2</v>
      </c>
      <c r="Q47" s="95">
        <v>0</v>
      </c>
      <c r="R47" s="178"/>
      <c r="S47" s="178"/>
      <c r="T47" s="96"/>
      <c r="U47" s="97"/>
      <c r="V47" s="181"/>
      <c r="W47" s="181"/>
      <c r="X47" s="96"/>
      <c r="Y47" s="97">
        <v>3</v>
      </c>
      <c r="Z47" s="98"/>
      <c r="AA47" s="98"/>
      <c r="AB47" s="98"/>
      <c r="AC47" s="98"/>
      <c r="AD47" s="98"/>
      <c r="AE47" s="98"/>
      <c r="AF47" s="98">
        <v>2</v>
      </c>
      <c r="AG47" s="99">
        <v>30</v>
      </c>
      <c r="AH47" s="100"/>
      <c r="AI47" s="98">
        <v>26</v>
      </c>
      <c r="AJ47" s="101">
        <v>79</v>
      </c>
      <c r="AK47" s="102">
        <v>0</v>
      </c>
      <c r="AL47" s="103">
        <v>0.32911392405063289</v>
      </c>
      <c r="AM47" s="104">
        <v>4445</v>
      </c>
      <c r="AN47" s="105">
        <v>5505.1469302020296</v>
      </c>
      <c r="AO47" s="104">
        <v>4376</v>
      </c>
      <c r="AP47" s="106">
        <v>0.79489249887094449</v>
      </c>
      <c r="AQ47" s="106">
        <v>-1.5523059617547852E-2</v>
      </c>
      <c r="AR47" s="104">
        <v>45641</v>
      </c>
      <c r="AS47" s="104">
        <v>51630.918266505956</v>
      </c>
      <c r="AT47" s="104">
        <v>41759</v>
      </c>
      <c r="AU47" s="106">
        <v>0.80879832089079706</v>
      </c>
      <c r="AV47" s="107">
        <v>-8.5055103963541545E-2</v>
      </c>
      <c r="AW47" s="89">
        <v>267</v>
      </c>
      <c r="AX47" s="99">
        <v>394</v>
      </c>
      <c r="AY47" s="104">
        <v>278</v>
      </c>
      <c r="AZ47" s="104">
        <v>232</v>
      </c>
      <c r="BA47" s="104">
        <v>233</v>
      </c>
      <c r="BB47" s="104">
        <v>249</v>
      </c>
      <c r="BC47" s="104">
        <v>237</v>
      </c>
      <c r="BD47" s="104">
        <v>160</v>
      </c>
      <c r="BE47" s="104">
        <v>239</v>
      </c>
      <c r="BF47" s="104">
        <v>261</v>
      </c>
      <c r="BG47" s="104">
        <v>202</v>
      </c>
      <c r="BH47" s="104">
        <v>253</v>
      </c>
      <c r="BI47" s="108"/>
      <c r="BJ47" s="108"/>
    </row>
    <row r="48" spans="1:62" s="160" customFormat="1" x14ac:dyDescent="0.25">
      <c r="A48" s="111">
        <v>33</v>
      </c>
      <c r="B48" s="110" t="s">
        <v>185</v>
      </c>
      <c r="C48" s="110" t="s">
        <v>113</v>
      </c>
      <c r="D48" s="110" t="s">
        <v>162</v>
      </c>
      <c r="E48" s="110" t="s">
        <v>163</v>
      </c>
      <c r="F48" s="110" t="s">
        <v>3</v>
      </c>
      <c r="G48" s="110" t="s">
        <v>164</v>
      </c>
      <c r="H48" s="110" t="s">
        <v>116</v>
      </c>
      <c r="I48" s="110" t="s">
        <v>113</v>
      </c>
      <c r="J48" s="88" t="s">
        <v>127</v>
      </c>
      <c r="K48" s="89">
        <v>2643814.2714125202</v>
      </c>
      <c r="L48" s="90">
        <v>3.0104854631918254E-2</v>
      </c>
      <c r="M48" s="91">
        <v>268820.4700494</v>
      </c>
      <c r="N48" s="92">
        <v>1.7585257625210016E-3</v>
      </c>
      <c r="O48" s="93">
        <v>8.7272015472072667E-2</v>
      </c>
      <c r="P48" s="94">
        <v>8.8787881352985806E-2</v>
      </c>
      <c r="Q48" s="95">
        <v>0</v>
      </c>
      <c r="R48" s="178"/>
      <c r="S48" s="178"/>
      <c r="T48" s="96"/>
      <c r="U48" s="97"/>
      <c r="V48" s="181"/>
      <c r="W48" s="181"/>
      <c r="X48" s="96"/>
      <c r="Y48" s="97">
        <v>7</v>
      </c>
      <c r="Z48" s="98"/>
      <c r="AA48" s="98"/>
      <c r="AB48" s="98"/>
      <c r="AC48" s="98"/>
      <c r="AD48" s="98"/>
      <c r="AE48" s="98"/>
      <c r="AF48" s="98">
        <v>4</v>
      </c>
      <c r="AG48" s="99">
        <v>41</v>
      </c>
      <c r="AH48" s="100"/>
      <c r="AI48" s="98">
        <v>82</v>
      </c>
      <c r="AJ48" s="101">
        <v>413</v>
      </c>
      <c r="AK48" s="102">
        <v>0</v>
      </c>
      <c r="AL48" s="103">
        <v>0.19854721549636803</v>
      </c>
      <c r="AM48" s="104">
        <v>20874</v>
      </c>
      <c r="AN48" s="105">
        <v>26217.915911028664</v>
      </c>
      <c r="AO48" s="104">
        <v>21964</v>
      </c>
      <c r="AP48" s="106">
        <v>0.8377477475530678</v>
      </c>
      <c r="AQ48" s="106">
        <v>5.2218070326722321E-2</v>
      </c>
      <c r="AR48" s="104">
        <v>215737</v>
      </c>
      <c r="AS48" s="104">
        <v>245888.99999999997</v>
      </c>
      <c r="AT48" s="104">
        <v>215108</v>
      </c>
      <c r="AU48" s="106">
        <v>0.8748174989527796</v>
      </c>
      <c r="AV48" s="107">
        <v>-2.9155870342129075E-3</v>
      </c>
      <c r="AW48" s="89">
        <v>1348</v>
      </c>
      <c r="AX48" s="99">
        <v>1451</v>
      </c>
      <c r="AY48" s="104">
        <v>1575</v>
      </c>
      <c r="AZ48" s="104">
        <v>894</v>
      </c>
      <c r="BA48" s="104">
        <v>975</v>
      </c>
      <c r="BB48" s="104">
        <v>1284</v>
      </c>
      <c r="BC48" s="104">
        <v>1462</v>
      </c>
      <c r="BD48" s="104">
        <v>803</v>
      </c>
      <c r="BE48" s="104">
        <v>1136</v>
      </c>
      <c r="BF48" s="104">
        <v>1302</v>
      </c>
      <c r="BG48" s="104">
        <v>1489</v>
      </c>
      <c r="BH48" s="104">
        <v>1904</v>
      </c>
      <c r="BI48" s="108"/>
      <c r="BJ48" s="108"/>
    </row>
    <row r="49" spans="1:62" s="160" customFormat="1" x14ac:dyDescent="0.25">
      <c r="A49" s="111">
        <v>177</v>
      </c>
      <c r="B49" s="110" t="s">
        <v>186</v>
      </c>
      <c r="C49" s="110" t="s">
        <v>113</v>
      </c>
      <c r="D49" s="110" t="s">
        <v>162</v>
      </c>
      <c r="E49" s="110" t="s">
        <v>181</v>
      </c>
      <c r="F49" s="110" t="s">
        <v>2</v>
      </c>
      <c r="G49" s="110" t="s">
        <v>167</v>
      </c>
      <c r="H49" s="110" t="s">
        <v>187</v>
      </c>
      <c r="I49" s="110" t="s">
        <v>113</v>
      </c>
      <c r="J49" s="88" t="s">
        <v>127</v>
      </c>
      <c r="K49" s="89">
        <v>462111.00071530003</v>
      </c>
      <c r="L49" s="90">
        <v>-8.9911908434895271E-2</v>
      </c>
      <c r="M49" s="91">
        <v>43942.644782700001</v>
      </c>
      <c r="N49" s="92">
        <v>-0.1587629377006976</v>
      </c>
      <c r="O49" s="93">
        <v>0.10992380601494338</v>
      </c>
      <c r="P49" s="94">
        <v>0.10591078491097687</v>
      </c>
      <c r="Q49" s="95">
        <v>0</v>
      </c>
      <c r="R49" s="178"/>
      <c r="S49" s="178"/>
      <c r="T49" s="96"/>
      <c r="U49" s="97"/>
      <c r="V49" s="181"/>
      <c r="W49" s="181"/>
      <c r="X49" s="96"/>
      <c r="Y49" s="97"/>
      <c r="Z49" s="98"/>
      <c r="AA49" s="98"/>
      <c r="AB49" s="98"/>
      <c r="AC49" s="98"/>
      <c r="AD49" s="98"/>
      <c r="AE49" s="98"/>
      <c r="AF49" s="98"/>
      <c r="AG49" s="99">
        <v>3</v>
      </c>
      <c r="AH49" s="100"/>
      <c r="AI49" s="98"/>
      <c r="AJ49" s="101">
        <v>59</v>
      </c>
      <c r="AK49" s="102">
        <v>0</v>
      </c>
      <c r="AL49" s="103">
        <v>0</v>
      </c>
      <c r="AM49" s="104">
        <v>5342</v>
      </c>
      <c r="AN49" s="105">
        <v>6670.9934522223784</v>
      </c>
      <c r="AO49" s="104">
        <v>4500</v>
      </c>
      <c r="AP49" s="106">
        <v>0.67456219710437093</v>
      </c>
      <c r="AQ49" s="106">
        <v>-0.15761886933732683</v>
      </c>
      <c r="AR49" s="104">
        <v>56553</v>
      </c>
      <c r="AS49" s="104">
        <v>62564.999999999993</v>
      </c>
      <c r="AT49" s="104">
        <v>48666</v>
      </c>
      <c r="AU49" s="106">
        <v>0.77784703907935759</v>
      </c>
      <c r="AV49" s="107">
        <v>-0.13946209750145877</v>
      </c>
      <c r="AW49" s="89">
        <v>299</v>
      </c>
      <c r="AX49" s="99">
        <v>103</v>
      </c>
      <c r="AY49" s="104">
        <v>117</v>
      </c>
      <c r="AZ49" s="104">
        <v>172</v>
      </c>
      <c r="BA49" s="104">
        <v>148</v>
      </c>
      <c r="BB49" s="104">
        <v>217</v>
      </c>
      <c r="BC49" s="104">
        <v>149</v>
      </c>
      <c r="BD49" s="104">
        <v>115</v>
      </c>
      <c r="BE49" s="104">
        <v>190</v>
      </c>
      <c r="BF49" s="104">
        <v>279</v>
      </c>
      <c r="BG49" s="104">
        <v>188</v>
      </c>
      <c r="BH49" s="104">
        <v>154</v>
      </c>
      <c r="BI49" s="108"/>
      <c r="BJ49" s="108"/>
    </row>
    <row r="50" spans="1:62" s="160" customFormat="1" x14ac:dyDescent="0.25">
      <c r="A50" s="111">
        <v>29</v>
      </c>
      <c r="B50" s="110" t="s">
        <v>188</v>
      </c>
      <c r="C50" s="110" t="s">
        <v>113</v>
      </c>
      <c r="D50" s="110" t="s">
        <v>162</v>
      </c>
      <c r="E50" s="110" t="s">
        <v>122</v>
      </c>
      <c r="F50" s="110" t="s">
        <v>3</v>
      </c>
      <c r="G50" s="110" t="s">
        <v>164</v>
      </c>
      <c r="H50" s="110" t="s">
        <v>116</v>
      </c>
      <c r="I50" s="110" t="s">
        <v>113</v>
      </c>
      <c r="J50" s="88" t="s">
        <v>127</v>
      </c>
      <c r="K50" s="89">
        <v>546745.63219139993</v>
      </c>
      <c r="L50" s="90">
        <v>5.0220656075820269E-2</v>
      </c>
      <c r="M50" s="91">
        <v>54095.872909799997</v>
      </c>
      <c r="N50" s="92">
        <v>3.7239448221861648E-2</v>
      </c>
      <c r="O50" s="93">
        <v>5.4720144503187483E-2</v>
      </c>
      <c r="P50" s="94">
        <v>3.9356052236182895E-2</v>
      </c>
      <c r="Q50" s="95">
        <v>0</v>
      </c>
      <c r="R50" s="178"/>
      <c r="S50" s="178"/>
      <c r="T50" s="96"/>
      <c r="U50" s="97">
        <v>1</v>
      </c>
      <c r="V50" s="181"/>
      <c r="W50" s="181"/>
      <c r="X50" s="96"/>
      <c r="Y50" s="97">
        <v>1</v>
      </c>
      <c r="Z50" s="98"/>
      <c r="AA50" s="98"/>
      <c r="AB50" s="98"/>
      <c r="AC50" s="98"/>
      <c r="AD50" s="98"/>
      <c r="AE50" s="98"/>
      <c r="AF50" s="98">
        <v>2</v>
      </c>
      <c r="AG50" s="99">
        <v>11</v>
      </c>
      <c r="AH50" s="100"/>
      <c r="AI50" s="98"/>
      <c r="AJ50" s="101">
        <v>57</v>
      </c>
      <c r="AK50" s="102">
        <v>0</v>
      </c>
      <c r="AL50" s="103">
        <v>0</v>
      </c>
      <c r="AM50" s="104">
        <v>2919</v>
      </c>
      <c r="AN50" s="105">
        <v>3710.28691790742</v>
      </c>
      <c r="AO50" s="104">
        <v>2023</v>
      </c>
      <c r="AP50" s="106">
        <v>0.54524085192337635</v>
      </c>
      <c r="AQ50" s="106">
        <v>-0.30695443645083931</v>
      </c>
      <c r="AR50" s="104">
        <v>31341</v>
      </c>
      <c r="AS50" s="104">
        <v>34797.530934698254</v>
      </c>
      <c r="AT50" s="104">
        <v>28240</v>
      </c>
      <c r="AU50" s="106">
        <v>0.8115518325997253</v>
      </c>
      <c r="AV50" s="107">
        <v>-9.8943875434734041E-2</v>
      </c>
      <c r="AW50" s="89">
        <v>146</v>
      </c>
      <c r="AX50" s="99">
        <v>149</v>
      </c>
      <c r="AY50" s="104">
        <v>274</v>
      </c>
      <c r="AZ50" s="104">
        <v>101</v>
      </c>
      <c r="BA50" s="104">
        <v>147</v>
      </c>
      <c r="BB50" s="104">
        <v>122</v>
      </c>
      <c r="BC50" s="104">
        <v>208</v>
      </c>
      <c r="BD50" s="104">
        <v>64</v>
      </c>
      <c r="BE50" s="104">
        <v>151</v>
      </c>
      <c r="BF50" s="104">
        <v>125</v>
      </c>
      <c r="BG50" s="104">
        <v>85</v>
      </c>
      <c r="BH50" s="104">
        <v>106</v>
      </c>
      <c r="BI50" s="108"/>
      <c r="BJ50" s="108"/>
    </row>
    <row r="51" spans="1:62" s="160" customFormat="1" x14ac:dyDescent="0.25">
      <c r="A51" s="111">
        <v>39</v>
      </c>
      <c r="B51" s="110" t="s">
        <v>189</v>
      </c>
      <c r="C51" s="110" t="s">
        <v>113</v>
      </c>
      <c r="D51" s="110" t="s">
        <v>162</v>
      </c>
      <c r="E51" s="110" t="s">
        <v>163</v>
      </c>
      <c r="F51" s="110" t="s">
        <v>3</v>
      </c>
      <c r="G51" s="110" t="s">
        <v>167</v>
      </c>
      <c r="H51" s="110" t="s">
        <v>116</v>
      </c>
      <c r="I51" s="110" t="s">
        <v>113</v>
      </c>
      <c r="J51" s="88" t="s">
        <v>76</v>
      </c>
      <c r="K51" s="89">
        <v>1860311.5401120801</v>
      </c>
      <c r="L51" s="90">
        <v>1.5170583502797097E-3</v>
      </c>
      <c r="M51" s="91">
        <v>208122.65878210001</v>
      </c>
      <c r="N51" s="92">
        <v>4.2878529283012057E-2</v>
      </c>
      <c r="O51" s="93">
        <v>0.11283163893470974</v>
      </c>
      <c r="P51" s="94">
        <v>0.10339095284444202</v>
      </c>
      <c r="Q51" s="95">
        <v>0</v>
      </c>
      <c r="R51" s="178"/>
      <c r="S51" s="178"/>
      <c r="T51" s="96"/>
      <c r="U51" s="97"/>
      <c r="V51" s="181"/>
      <c r="W51" s="181"/>
      <c r="X51" s="96"/>
      <c r="Y51" s="97">
        <v>2</v>
      </c>
      <c r="Z51" s="98"/>
      <c r="AA51" s="98"/>
      <c r="AB51" s="98"/>
      <c r="AC51" s="98"/>
      <c r="AD51" s="98"/>
      <c r="AE51" s="98"/>
      <c r="AF51" s="98">
        <v>3</v>
      </c>
      <c r="AG51" s="99">
        <v>54</v>
      </c>
      <c r="AH51" s="100"/>
      <c r="AI51" s="98">
        <v>166</v>
      </c>
      <c r="AJ51" s="101">
        <v>438</v>
      </c>
      <c r="AK51" s="102">
        <v>0</v>
      </c>
      <c r="AL51" s="103">
        <v>0.37899543378995432</v>
      </c>
      <c r="AM51" s="104">
        <v>20988</v>
      </c>
      <c r="AN51" s="105">
        <v>25163.838292915858</v>
      </c>
      <c r="AO51" s="104">
        <v>19872</v>
      </c>
      <c r="AP51" s="106">
        <v>0.78970464555855857</v>
      </c>
      <c r="AQ51" s="106">
        <v>-5.3173241852487174E-2</v>
      </c>
      <c r="AR51" s="104">
        <v>207498</v>
      </c>
      <c r="AS51" s="104">
        <v>236003.16115912129</v>
      </c>
      <c r="AT51" s="104">
        <v>195483</v>
      </c>
      <c r="AU51" s="106">
        <v>0.8283067016555713</v>
      </c>
      <c r="AV51" s="107">
        <v>-5.7904172570337975E-2</v>
      </c>
      <c r="AW51" s="89">
        <v>769</v>
      </c>
      <c r="AX51" s="99">
        <v>886</v>
      </c>
      <c r="AY51" s="104">
        <v>1390</v>
      </c>
      <c r="AZ51" s="104">
        <v>1248</v>
      </c>
      <c r="BA51" s="104">
        <v>1220</v>
      </c>
      <c r="BB51" s="104">
        <v>1361</v>
      </c>
      <c r="BC51" s="104">
        <v>1276</v>
      </c>
      <c r="BD51" s="104">
        <v>1264</v>
      </c>
      <c r="BE51" s="104">
        <v>835</v>
      </c>
      <c r="BF51" s="104">
        <v>1161</v>
      </c>
      <c r="BG51" s="104">
        <v>1363</v>
      </c>
      <c r="BH51" s="104">
        <v>1646</v>
      </c>
      <c r="BI51" s="108"/>
      <c r="BJ51" s="108"/>
    </row>
    <row r="52" spans="1:62" s="160" customFormat="1" x14ac:dyDescent="0.25">
      <c r="A52" s="109">
        <v>75</v>
      </c>
      <c r="B52" s="110" t="s">
        <v>190</v>
      </c>
      <c r="C52" s="110" t="s">
        <v>113</v>
      </c>
      <c r="D52" s="110" t="s">
        <v>162</v>
      </c>
      <c r="E52" s="110" t="s">
        <v>191</v>
      </c>
      <c r="F52" s="110" t="s">
        <v>3</v>
      </c>
      <c r="G52" s="110" t="s">
        <v>164</v>
      </c>
      <c r="H52" s="110" t="s">
        <v>192</v>
      </c>
      <c r="I52" s="110" t="s">
        <v>113</v>
      </c>
      <c r="J52" s="88" t="s">
        <v>127</v>
      </c>
      <c r="K52" s="89">
        <v>975881.3004212199</v>
      </c>
      <c r="L52" s="90">
        <v>0.10092380354953856</v>
      </c>
      <c r="M52" s="91">
        <v>106123.82179260001</v>
      </c>
      <c r="N52" s="92">
        <v>0.1148930775125081</v>
      </c>
      <c r="O52" s="93">
        <v>8.2419859838776616E-2</v>
      </c>
      <c r="P52" s="94">
        <v>8.9188269326538644E-2</v>
      </c>
      <c r="Q52" s="95">
        <v>0</v>
      </c>
      <c r="R52" s="178"/>
      <c r="S52" s="178"/>
      <c r="T52" s="96"/>
      <c r="U52" s="97">
        <v>2</v>
      </c>
      <c r="V52" s="181"/>
      <c r="W52" s="181"/>
      <c r="X52" s="96">
        <v>1</v>
      </c>
      <c r="Y52" s="97">
        <v>10</v>
      </c>
      <c r="Z52" s="98"/>
      <c r="AA52" s="98"/>
      <c r="AB52" s="98"/>
      <c r="AC52" s="98"/>
      <c r="AD52" s="98"/>
      <c r="AE52" s="98"/>
      <c r="AF52" s="98">
        <v>5</v>
      </c>
      <c r="AG52" s="99">
        <v>39</v>
      </c>
      <c r="AH52" s="100"/>
      <c r="AI52" s="98">
        <v>84</v>
      </c>
      <c r="AJ52" s="101">
        <v>136</v>
      </c>
      <c r="AK52" s="102">
        <v>0</v>
      </c>
      <c r="AL52" s="103">
        <v>0.61764705882352944</v>
      </c>
      <c r="AM52" s="104">
        <v>6839</v>
      </c>
      <c r="AN52" s="105">
        <v>9001.6684703939318</v>
      </c>
      <c r="AO52" s="104">
        <v>8884</v>
      </c>
      <c r="AP52" s="106">
        <v>0.98692814884474611</v>
      </c>
      <c r="AQ52" s="106">
        <v>0.29902032460886097</v>
      </c>
      <c r="AR52" s="104">
        <v>74789</v>
      </c>
      <c r="AS52" s="104">
        <v>84423.615745354269</v>
      </c>
      <c r="AT52" s="104">
        <v>75047</v>
      </c>
      <c r="AU52" s="106">
        <v>0.88893373420966926</v>
      </c>
      <c r="AV52" s="107">
        <v>3.4497051705464354E-3</v>
      </c>
      <c r="AW52" s="89">
        <v>349</v>
      </c>
      <c r="AX52" s="99">
        <v>362</v>
      </c>
      <c r="AY52" s="104">
        <v>537</v>
      </c>
      <c r="AZ52" s="104">
        <v>538</v>
      </c>
      <c r="BA52" s="104">
        <v>436</v>
      </c>
      <c r="BB52" s="104">
        <v>595</v>
      </c>
      <c r="BC52" s="104">
        <v>519</v>
      </c>
      <c r="BD52" s="104">
        <v>281</v>
      </c>
      <c r="BE52" s="104">
        <v>471</v>
      </c>
      <c r="BF52" s="104">
        <v>410</v>
      </c>
      <c r="BG52" s="104">
        <v>306</v>
      </c>
      <c r="BH52" s="104">
        <v>581</v>
      </c>
      <c r="BI52" s="108"/>
      <c r="BJ52" s="108"/>
    </row>
    <row r="53" spans="1:62" s="160" customFormat="1" x14ac:dyDescent="0.25">
      <c r="A53" s="111">
        <v>31</v>
      </c>
      <c r="B53" s="110" t="s">
        <v>193</v>
      </c>
      <c r="C53" s="110" t="s">
        <v>113</v>
      </c>
      <c r="D53" s="110" t="s">
        <v>162</v>
      </c>
      <c r="E53" s="110" t="s">
        <v>163</v>
      </c>
      <c r="F53" s="110" t="s">
        <v>3</v>
      </c>
      <c r="G53" s="110" t="s">
        <v>167</v>
      </c>
      <c r="H53" s="110" t="s">
        <v>116</v>
      </c>
      <c r="I53" s="110" t="s">
        <v>113</v>
      </c>
      <c r="J53" s="88" t="s">
        <v>76</v>
      </c>
      <c r="K53" s="89">
        <v>1728299.7974780998</v>
      </c>
      <c r="L53" s="90">
        <v>2.2833103011947742E-3</v>
      </c>
      <c r="M53" s="91">
        <v>189048.27476110001</v>
      </c>
      <c r="N53" s="92">
        <v>3.1584854140082275E-2</v>
      </c>
      <c r="O53" s="93">
        <v>0.11091652054795145</v>
      </c>
      <c r="P53" s="94">
        <v>0.11691722671329069</v>
      </c>
      <c r="Q53" s="95">
        <v>0</v>
      </c>
      <c r="R53" s="178"/>
      <c r="S53" s="178"/>
      <c r="T53" s="96"/>
      <c r="U53" s="97">
        <v>1</v>
      </c>
      <c r="V53" s="181"/>
      <c r="W53" s="181"/>
      <c r="X53" s="96"/>
      <c r="Y53" s="97">
        <v>1</v>
      </c>
      <c r="Z53" s="98"/>
      <c r="AA53" s="98"/>
      <c r="AB53" s="98"/>
      <c r="AC53" s="98"/>
      <c r="AD53" s="98"/>
      <c r="AE53" s="98"/>
      <c r="AF53" s="98">
        <v>3</v>
      </c>
      <c r="AG53" s="99">
        <v>35</v>
      </c>
      <c r="AH53" s="100"/>
      <c r="AI53" s="98">
        <v>156</v>
      </c>
      <c r="AJ53" s="101">
        <v>341</v>
      </c>
      <c r="AK53" s="102">
        <v>0</v>
      </c>
      <c r="AL53" s="103">
        <v>0.45747800586510262</v>
      </c>
      <c r="AM53" s="104">
        <v>17103</v>
      </c>
      <c r="AN53" s="105">
        <v>22065.345164155915</v>
      </c>
      <c r="AO53" s="104">
        <v>21235</v>
      </c>
      <c r="AP53" s="106">
        <v>0.96236881145622089</v>
      </c>
      <c r="AQ53" s="106">
        <v>0.24159504180553126</v>
      </c>
      <c r="AR53" s="104">
        <v>182056</v>
      </c>
      <c r="AS53" s="104">
        <v>206943.43804752323</v>
      </c>
      <c r="AT53" s="104">
        <v>179003</v>
      </c>
      <c r="AU53" s="106">
        <v>0.86498514612912303</v>
      </c>
      <c r="AV53" s="107">
        <v>-1.6769565408445763E-2</v>
      </c>
      <c r="AW53" s="89">
        <v>803</v>
      </c>
      <c r="AX53" s="99">
        <v>791</v>
      </c>
      <c r="AY53" s="104">
        <v>1314</v>
      </c>
      <c r="AZ53" s="104">
        <v>1071</v>
      </c>
      <c r="BA53" s="104">
        <v>781</v>
      </c>
      <c r="BB53" s="104">
        <v>1019</v>
      </c>
      <c r="BC53" s="104">
        <v>1496</v>
      </c>
      <c r="BD53" s="104">
        <v>971</v>
      </c>
      <c r="BE53" s="104">
        <v>1123</v>
      </c>
      <c r="BF53" s="104">
        <v>1007</v>
      </c>
      <c r="BG53" s="104">
        <v>1450</v>
      </c>
      <c r="BH53" s="104">
        <v>868</v>
      </c>
      <c r="BI53" s="108"/>
      <c r="BJ53" s="108"/>
    </row>
    <row r="54" spans="1:62" s="160" customFormat="1" x14ac:dyDescent="0.25">
      <c r="A54" s="111">
        <v>514</v>
      </c>
      <c r="B54" s="110" t="s">
        <v>194</v>
      </c>
      <c r="C54" s="110" t="s">
        <v>113</v>
      </c>
      <c r="D54" s="110" t="s">
        <v>162</v>
      </c>
      <c r="E54" s="110" t="s">
        <v>181</v>
      </c>
      <c r="F54" s="110" t="s">
        <v>3</v>
      </c>
      <c r="G54" s="110" t="s">
        <v>164</v>
      </c>
      <c r="H54" s="110" t="s">
        <v>116</v>
      </c>
      <c r="I54" s="110" t="s">
        <v>113</v>
      </c>
      <c r="J54" s="88" t="s">
        <v>76</v>
      </c>
      <c r="K54" s="89">
        <v>848063.81576759997</v>
      </c>
      <c r="L54" s="90">
        <v>4.274396497941324E-2</v>
      </c>
      <c r="M54" s="91">
        <v>88377.640435499998</v>
      </c>
      <c r="N54" s="92">
        <v>8.2315576019449388E-2</v>
      </c>
      <c r="O54" s="93">
        <v>7.1118468773967755E-2</v>
      </c>
      <c r="P54" s="94">
        <v>7.5200016285232249E-2</v>
      </c>
      <c r="Q54" s="95">
        <v>0</v>
      </c>
      <c r="R54" s="178"/>
      <c r="S54" s="178"/>
      <c r="T54" s="96"/>
      <c r="U54" s="97">
        <v>2</v>
      </c>
      <c r="V54" s="181"/>
      <c r="W54" s="181"/>
      <c r="X54" s="96"/>
      <c r="Y54" s="97">
        <v>2</v>
      </c>
      <c r="Z54" s="98"/>
      <c r="AA54" s="98"/>
      <c r="AB54" s="98"/>
      <c r="AC54" s="98"/>
      <c r="AD54" s="98"/>
      <c r="AE54" s="98"/>
      <c r="AF54" s="98">
        <v>3</v>
      </c>
      <c r="AG54" s="99">
        <v>27</v>
      </c>
      <c r="AH54" s="100"/>
      <c r="AI54" s="98">
        <v>27</v>
      </c>
      <c r="AJ54" s="101">
        <v>102</v>
      </c>
      <c r="AK54" s="102">
        <v>0</v>
      </c>
      <c r="AL54" s="103">
        <v>0.26470588235294118</v>
      </c>
      <c r="AM54" s="104">
        <v>5839</v>
      </c>
      <c r="AN54" s="105">
        <v>7413.8155731070801</v>
      </c>
      <c r="AO54" s="104">
        <v>6290</v>
      </c>
      <c r="AP54" s="106">
        <v>0.8484160332793258</v>
      </c>
      <c r="AQ54" s="106">
        <v>7.7239253296797372E-2</v>
      </c>
      <c r="AR54" s="104">
        <v>61751</v>
      </c>
      <c r="AS54" s="104">
        <v>69531.67840045155</v>
      </c>
      <c r="AT54" s="104">
        <v>56989</v>
      </c>
      <c r="AU54" s="106">
        <v>0.8196120288048433</v>
      </c>
      <c r="AV54" s="107">
        <v>-7.7116160062185246E-2</v>
      </c>
      <c r="AW54" s="89">
        <v>564</v>
      </c>
      <c r="AX54" s="99">
        <v>220</v>
      </c>
      <c r="AY54" s="104">
        <v>255</v>
      </c>
      <c r="AZ54" s="104">
        <v>226</v>
      </c>
      <c r="BA54" s="104">
        <v>182</v>
      </c>
      <c r="BB54" s="104">
        <v>296</v>
      </c>
      <c r="BC54" s="104">
        <v>301</v>
      </c>
      <c r="BD54" s="104">
        <v>182</v>
      </c>
      <c r="BE54" s="104">
        <v>258</v>
      </c>
      <c r="BF54" s="104">
        <v>334</v>
      </c>
      <c r="BG54" s="104">
        <v>150</v>
      </c>
      <c r="BH54" s="104">
        <v>356</v>
      </c>
      <c r="BI54" s="108"/>
      <c r="BJ54" s="108"/>
    </row>
    <row r="55" spans="1:62" s="160" customFormat="1" x14ac:dyDescent="0.25">
      <c r="A55" s="111">
        <v>30</v>
      </c>
      <c r="B55" s="110" t="s">
        <v>195</v>
      </c>
      <c r="C55" s="110" t="s">
        <v>113</v>
      </c>
      <c r="D55" s="110" t="s">
        <v>162</v>
      </c>
      <c r="E55" s="110" t="s">
        <v>163</v>
      </c>
      <c r="F55" s="110" t="s">
        <v>3</v>
      </c>
      <c r="G55" s="110" t="s">
        <v>167</v>
      </c>
      <c r="H55" s="110" t="s">
        <v>155</v>
      </c>
      <c r="I55" s="110" t="s">
        <v>113</v>
      </c>
      <c r="J55" s="88" t="s">
        <v>76</v>
      </c>
      <c r="K55" s="89">
        <v>1885990.42129259</v>
      </c>
      <c r="L55" s="90">
        <v>5.6908314098458312E-3</v>
      </c>
      <c r="M55" s="91">
        <v>211023.6523366</v>
      </c>
      <c r="N55" s="92">
        <v>7.3514559009622227E-2</v>
      </c>
      <c r="O55" s="93">
        <v>0.11718458243734259</v>
      </c>
      <c r="P55" s="94">
        <v>0.1101914394075104</v>
      </c>
      <c r="Q55" s="95">
        <v>0</v>
      </c>
      <c r="R55" s="178"/>
      <c r="S55" s="178"/>
      <c r="T55" s="96"/>
      <c r="U55" s="97"/>
      <c r="V55" s="181"/>
      <c r="W55" s="181"/>
      <c r="X55" s="96">
        <v>2</v>
      </c>
      <c r="Y55" s="97">
        <v>11</v>
      </c>
      <c r="Z55" s="98"/>
      <c r="AA55" s="98"/>
      <c r="AB55" s="98"/>
      <c r="AC55" s="98"/>
      <c r="AD55" s="98"/>
      <c r="AE55" s="98"/>
      <c r="AF55" s="98">
        <v>4</v>
      </c>
      <c r="AG55" s="99">
        <v>47</v>
      </c>
      <c r="AH55" s="100"/>
      <c r="AI55" s="98">
        <v>151</v>
      </c>
      <c r="AJ55" s="101">
        <v>349</v>
      </c>
      <c r="AK55" s="102">
        <v>0</v>
      </c>
      <c r="AL55" s="103">
        <v>0.43266475644699143</v>
      </c>
      <c r="AM55" s="104">
        <v>22052</v>
      </c>
      <c r="AN55" s="105">
        <v>25130.834140809344</v>
      </c>
      <c r="AO55" s="104">
        <v>21335</v>
      </c>
      <c r="AP55" s="106">
        <v>0.84895709710465272</v>
      </c>
      <c r="AQ55" s="106">
        <v>-3.2514057681842901E-2</v>
      </c>
      <c r="AR55" s="104">
        <v>207227</v>
      </c>
      <c r="AS55" s="104">
        <v>235693.62633625974</v>
      </c>
      <c r="AT55" s="104">
        <v>207769</v>
      </c>
      <c r="AU55" s="106">
        <v>0.88152150412238894</v>
      </c>
      <c r="AV55" s="107">
        <v>2.6154892943486274E-3</v>
      </c>
      <c r="AW55" s="89">
        <v>916</v>
      </c>
      <c r="AX55" s="99">
        <v>654</v>
      </c>
      <c r="AY55" s="104">
        <v>1466</v>
      </c>
      <c r="AZ55" s="104">
        <v>760</v>
      </c>
      <c r="BA55" s="104">
        <v>730</v>
      </c>
      <c r="BB55" s="104">
        <v>1236</v>
      </c>
      <c r="BC55" s="104">
        <v>942</v>
      </c>
      <c r="BD55" s="104">
        <v>509</v>
      </c>
      <c r="BE55" s="104">
        <v>1399</v>
      </c>
      <c r="BF55" s="104">
        <v>1594</v>
      </c>
      <c r="BG55" s="104">
        <v>1116</v>
      </c>
      <c r="BH55" s="104">
        <v>1918</v>
      </c>
      <c r="BI55" s="108"/>
      <c r="BJ55" s="108"/>
    </row>
    <row r="56" spans="1:62" s="160" customFormat="1" ht="22.5" x14ac:dyDescent="0.25">
      <c r="A56" s="109">
        <v>384</v>
      </c>
      <c r="B56" s="110" t="s">
        <v>196</v>
      </c>
      <c r="C56" s="110" t="s">
        <v>113</v>
      </c>
      <c r="D56" s="110" t="s">
        <v>162</v>
      </c>
      <c r="E56" s="110" t="s">
        <v>181</v>
      </c>
      <c r="F56" s="110" t="s">
        <v>123</v>
      </c>
      <c r="G56" s="110" t="s">
        <v>167</v>
      </c>
      <c r="H56" s="110" t="s">
        <v>197</v>
      </c>
      <c r="I56" s="110" t="s">
        <v>113</v>
      </c>
      <c r="J56" s="88" t="s">
        <v>76</v>
      </c>
      <c r="K56" s="89">
        <v>347792.14677220001</v>
      </c>
      <c r="L56" s="90">
        <v>0.22020157601399926</v>
      </c>
      <c r="M56" s="91">
        <v>44389.396237100002</v>
      </c>
      <c r="N56" s="92">
        <v>0.18615183005079183</v>
      </c>
      <c r="O56" s="93">
        <v>8.9110695246087362E-2</v>
      </c>
      <c r="P56" s="94">
        <v>8.614669998155905E-2</v>
      </c>
      <c r="Q56" s="95">
        <v>0</v>
      </c>
      <c r="R56" s="178"/>
      <c r="S56" s="178"/>
      <c r="T56" s="96"/>
      <c r="U56" s="97"/>
      <c r="V56" s="181"/>
      <c r="W56" s="181"/>
      <c r="X56" s="96"/>
      <c r="Y56" s="97">
        <v>1</v>
      </c>
      <c r="Z56" s="98"/>
      <c r="AA56" s="98"/>
      <c r="AB56" s="98"/>
      <c r="AC56" s="98"/>
      <c r="AD56" s="98"/>
      <c r="AE56" s="98"/>
      <c r="AF56" s="98">
        <v>2</v>
      </c>
      <c r="AG56" s="99">
        <v>11</v>
      </c>
      <c r="AH56" s="100"/>
      <c r="AI56" s="98"/>
      <c r="AJ56" s="101">
        <v>55</v>
      </c>
      <c r="AK56" s="102">
        <v>0</v>
      </c>
      <c r="AL56" s="103">
        <v>0</v>
      </c>
      <c r="AM56" s="104">
        <v>3245</v>
      </c>
      <c r="AN56" s="105">
        <v>3659.2635544924447</v>
      </c>
      <c r="AO56" s="104">
        <v>3508</v>
      </c>
      <c r="AP56" s="106">
        <v>0.95866284233428889</v>
      </c>
      <c r="AQ56" s="106">
        <v>8.1047765793528459E-2</v>
      </c>
      <c r="AR56" s="104">
        <v>30484</v>
      </c>
      <c r="AS56" s="104">
        <v>34319</v>
      </c>
      <c r="AT56" s="104">
        <v>29069</v>
      </c>
      <c r="AU56" s="106">
        <v>0.84702351467117343</v>
      </c>
      <c r="AV56" s="107">
        <v>-4.6417792940559033E-2</v>
      </c>
      <c r="AW56" s="89">
        <v>145</v>
      </c>
      <c r="AX56" s="99">
        <v>195</v>
      </c>
      <c r="AY56" s="104">
        <v>133</v>
      </c>
      <c r="AZ56" s="104">
        <v>157</v>
      </c>
      <c r="BA56" s="104">
        <v>128</v>
      </c>
      <c r="BB56" s="104">
        <v>143</v>
      </c>
      <c r="BC56" s="104">
        <v>155</v>
      </c>
      <c r="BD56" s="104">
        <v>151</v>
      </c>
      <c r="BE56" s="104">
        <v>176</v>
      </c>
      <c r="BF56" s="104">
        <v>123</v>
      </c>
      <c r="BG56" s="104">
        <v>101</v>
      </c>
      <c r="BH56" s="104">
        <v>316</v>
      </c>
      <c r="BI56" s="108"/>
      <c r="BJ56" s="108"/>
    </row>
    <row r="57" spans="1:62" s="160" customFormat="1" x14ac:dyDescent="0.25">
      <c r="A57" s="111">
        <v>265</v>
      </c>
      <c r="B57" s="110" t="s">
        <v>198</v>
      </c>
      <c r="C57" s="110" t="s">
        <v>113</v>
      </c>
      <c r="D57" s="110" t="s">
        <v>162</v>
      </c>
      <c r="E57" s="110" t="s">
        <v>163</v>
      </c>
      <c r="F57" s="110" t="s">
        <v>2</v>
      </c>
      <c r="G57" s="110" t="s">
        <v>199</v>
      </c>
      <c r="H57" s="110" t="s">
        <v>200</v>
      </c>
      <c r="I57" s="110" t="s">
        <v>113</v>
      </c>
      <c r="J57" s="88" t="s">
        <v>76</v>
      </c>
      <c r="K57" s="89">
        <v>626453.70185219997</v>
      </c>
      <c r="L57" s="90">
        <v>-4.231997777787444E-2</v>
      </c>
      <c r="M57" s="91">
        <v>64771.5090327</v>
      </c>
      <c r="N57" s="92">
        <v>-0.13445636184130472</v>
      </c>
      <c r="O57" s="93">
        <v>0.12563897342659403</v>
      </c>
      <c r="P57" s="94">
        <v>0.11384635173896017</v>
      </c>
      <c r="Q57" s="95">
        <v>0</v>
      </c>
      <c r="R57" s="178"/>
      <c r="S57" s="178"/>
      <c r="T57" s="96"/>
      <c r="U57" s="97"/>
      <c r="V57" s="181"/>
      <c r="W57" s="181"/>
      <c r="X57" s="96"/>
      <c r="Y57" s="97"/>
      <c r="Z57" s="98"/>
      <c r="AA57" s="98"/>
      <c r="AB57" s="98"/>
      <c r="AC57" s="98"/>
      <c r="AD57" s="98"/>
      <c r="AE57" s="98"/>
      <c r="AF57" s="98"/>
      <c r="AG57" s="99">
        <v>2</v>
      </c>
      <c r="AH57" s="100"/>
      <c r="AI57" s="98">
        <v>8</v>
      </c>
      <c r="AJ57" s="101">
        <v>124</v>
      </c>
      <c r="AK57" s="102">
        <v>0</v>
      </c>
      <c r="AL57" s="103">
        <v>6.4516129032258063E-2</v>
      </c>
      <c r="AM57" s="104">
        <v>7928</v>
      </c>
      <c r="AN57" s="105">
        <v>9790.6278552451913</v>
      </c>
      <c r="AO57" s="104">
        <v>7098</v>
      </c>
      <c r="AP57" s="106">
        <v>0.72497904168600857</v>
      </c>
      <c r="AQ57" s="106">
        <v>-0.10469223007063577</v>
      </c>
      <c r="AR57" s="104">
        <v>81267</v>
      </c>
      <c r="AS57" s="104">
        <v>91823</v>
      </c>
      <c r="AT57" s="104">
        <v>74765</v>
      </c>
      <c r="AU57" s="106">
        <v>0.81422955033052724</v>
      </c>
      <c r="AV57" s="107">
        <v>-8.0007875275327045E-2</v>
      </c>
      <c r="AW57" s="89">
        <v>337</v>
      </c>
      <c r="AX57" s="99">
        <v>384</v>
      </c>
      <c r="AY57" s="104">
        <v>816</v>
      </c>
      <c r="AZ57" s="104">
        <v>273</v>
      </c>
      <c r="BA57" s="104">
        <v>328</v>
      </c>
      <c r="BB57" s="104">
        <v>200</v>
      </c>
      <c r="BC57" s="104">
        <v>424</v>
      </c>
      <c r="BD57" s="104">
        <v>189</v>
      </c>
      <c r="BE57" s="104">
        <v>237</v>
      </c>
      <c r="BF57" s="104">
        <v>217</v>
      </c>
      <c r="BG57" s="104">
        <v>261</v>
      </c>
      <c r="BH57" s="104">
        <v>276</v>
      </c>
      <c r="BI57" s="108"/>
      <c r="BJ57" s="108"/>
    </row>
    <row r="58" spans="1:62" s="160" customFormat="1" x14ac:dyDescent="0.25">
      <c r="A58" s="111">
        <v>502</v>
      </c>
      <c r="B58" s="110" t="s">
        <v>201</v>
      </c>
      <c r="C58" s="110" t="s">
        <v>113</v>
      </c>
      <c r="D58" s="110" t="s">
        <v>162</v>
      </c>
      <c r="E58" s="110" t="s">
        <v>181</v>
      </c>
      <c r="F58" s="110" t="s">
        <v>3</v>
      </c>
      <c r="G58" s="110" t="s">
        <v>164</v>
      </c>
      <c r="H58" s="110" t="s">
        <v>116</v>
      </c>
      <c r="I58" s="110" t="s">
        <v>113</v>
      </c>
      <c r="J58" s="88" t="s">
        <v>76</v>
      </c>
      <c r="K58" s="89">
        <v>543103.90685156989</v>
      </c>
      <c r="L58" s="90">
        <v>3.5973316729661642E-2</v>
      </c>
      <c r="M58" s="91">
        <v>61904.85558661</v>
      </c>
      <c r="N58" s="92">
        <v>0.15320968338271101</v>
      </c>
      <c r="O58" s="93">
        <v>8.1417201095709962E-2</v>
      </c>
      <c r="P58" s="94">
        <v>6.632759193267751E-2</v>
      </c>
      <c r="Q58" s="95">
        <v>0</v>
      </c>
      <c r="R58" s="178"/>
      <c r="S58" s="178"/>
      <c r="T58" s="96"/>
      <c r="U58" s="97"/>
      <c r="V58" s="181"/>
      <c r="W58" s="181"/>
      <c r="X58" s="96"/>
      <c r="Y58" s="97"/>
      <c r="Z58" s="98"/>
      <c r="AA58" s="98"/>
      <c r="AB58" s="98"/>
      <c r="AC58" s="98"/>
      <c r="AD58" s="98"/>
      <c r="AE58" s="98"/>
      <c r="AF58" s="98">
        <v>2</v>
      </c>
      <c r="AG58" s="99">
        <v>28</v>
      </c>
      <c r="AH58" s="100"/>
      <c r="AI58" s="98">
        <v>31</v>
      </c>
      <c r="AJ58" s="101">
        <v>69</v>
      </c>
      <c r="AK58" s="102">
        <v>0</v>
      </c>
      <c r="AL58" s="103">
        <v>0.44927536231884058</v>
      </c>
      <c r="AM58" s="104">
        <v>4268</v>
      </c>
      <c r="AN58" s="105">
        <v>4998.3669951775055</v>
      </c>
      <c r="AO58" s="104">
        <v>3884</v>
      </c>
      <c r="AP58" s="106">
        <v>0.77705378651614365</v>
      </c>
      <c r="AQ58" s="106">
        <v>-8.997188378631682E-2</v>
      </c>
      <c r="AR58" s="104">
        <v>41832</v>
      </c>
      <c r="AS58" s="104">
        <v>46878</v>
      </c>
      <c r="AT58" s="104">
        <v>41537</v>
      </c>
      <c r="AU58" s="106">
        <v>0.88606595844532621</v>
      </c>
      <c r="AV58" s="107">
        <v>-7.0520175941862773E-3</v>
      </c>
      <c r="AW58" s="89">
        <v>237</v>
      </c>
      <c r="AX58" s="99">
        <v>152</v>
      </c>
      <c r="AY58" s="104">
        <v>315</v>
      </c>
      <c r="AZ58" s="104">
        <v>171</v>
      </c>
      <c r="BA58" s="104">
        <v>154</v>
      </c>
      <c r="BB58" s="104">
        <v>397</v>
      </c>
      <c r="BC58" s="104">
        <v>238</v>
      </c>
      <c r="BD58" s="104">
        <v>136</v>
      </c>
      <c r="BE58" s="104">
        <v>245</v>
      </c>
      <c r="BF58" s="104">
        <v>203</v>
      </c>
      <c r="BG58" s="104">
        <v>211</v>
      </c>
      <c r="BH58" s="104">
        <v>222</v>
      </c>
      <c r="BI58" s="108"/>
      <c r="BJ58" s="108"/>
    </row>
    <row r="59" spans="1:62" s="160" customFormat="1" x14ac:dyDescent="0.25">
      <c r="A59" s="111">
        <v>504</v>
      </c>
      <c r="B59" s="110" t="s">
        <v>202</v>
      </c>
      <c r="C59" s="110" t="s">
        <v>113</v>
      </c>
      <c r="D59" s="110" t="s">
        <v>162</v>
      </c>
      <c r="E59" s="110" t="s">
        <v>122</v>
      </c>
      <c r="F59" s="110" t="s">
        <v>3</v>
      </c>
      <c r="G59" s="110" t="s">
        <v>164</v>
      </c>
      <c r="H59" s="110" t="s">
        <v>116</v>
      </c>
      <c r="I59" s="110" t="s">
        <v>113</v>
      </c>
      <c r="J59" s="88" t="s">
        <v>76</v>
      </c>
      <c r="K59" s="89">
        <v>338920.10379720008</v>
      </c>
      <c r="L59" s="90">
        <v>9.3591983502396836E-3</v>
      </c>
      <c r="M59" s="91">
        <v>36486.611761799999</v>
      </c>
      <c r="N59" s="92">
        <v>0.11229049510623534</v>
      </c>
      <c r="O59" s="93">
        <v>7.0444331075403266E-2</v>
      </c>
      <c r="P59" s="94">
        <v>7.3204933838127123E-2</v>
      </c>
      <c r="Q59" s="95">
        <v>0</v>
      </c>
      <c r="R59" s="178"/>
      <c r="S59" s="178"/>
      <c r="T59" s="96"/>
      <c r="U59" s="97"/>
      <c r="V59" s="181"/>
      <c r="W59" s="181"/>
      <c r="X59" s="96"/>
      <c r="Y59" s="97"/>
      <c r="Z59" s="98"/>
      <c r="AA59" s="98"/>
      <c r="AB59" s="98"/>
      <c r="AC59" s="98"/>
      <c r="AD59" s="98"/>
      <c r="AE59" s="98"/>
      <c r="AF59" s="98">
        <v>3</v>
      </c>
      <c r="AG59" s="99">
        <v>19</v>
      </c>
      <c r="AH59" s="100"/>
      <c r="AI59" s="98">
        <v>5</v>
      </c>
      <c r="AJ59" s="101">
        <v>37</v>
      </c>
      <c r="AK59" s="102">
        <v>0</v>
      </c>
      <c r="AL59" s="103">
        <v>0.13513513513513514</v>
      </c>
      <c r="AM59" s="104">
        <v>1632</v>
      </c>
      <c r="AN59" s="105">
        <v>2563.0277176958352</v>
      </c>
      <c r="AO59" s="104">
        <v>2562</v>
      </c>
      <c r="AP59" s="106">
        <v>0.99959902201262218</v>
      </c>
      <c r="AQ59" s="106">
        <v>0.56985294117647056</v>
      </c>
      <c r="AR59" s="104">
        <v>21483</v>
      </c>
      <c r="AS59" s="104">
        <v>24037.773430015717</v>
      </c>
      <c r="AT59" s="104">
        <v>22117</v>
      </c>
      <c r="AU59" s="106">
        <v>0.92009353796399185</v>
      </c>
      <c r="AV59" s="107">
        <v>2.9511706931061754E-2</v>
      </c>
      <c r="AW59" s="89">
        <v>109</v>
      </c>
      <c r="AX59" s="99">
        <v>101</v>
      </c>
      <c r="AY59" s="104">
        <v>163</v>
      </c>
      <c r="AZ59" s="104">
        <v>113</v>
      </c>
      <c r="BA59" s="104">
        <v>138</v>
      </c>
      <c r="BB59" s="104">
        <v>260</v>
      </c>
      <c r="BC59" s="104">
        <v>182</v>
      </c>
      <c r="BD59" s="104">
        <v>80</v>
      </c>
      <c r="BE59" s="104">
        <v>248</v>
      </c>
      <c r="BF59" s="104">
        <v>181</v>
      </c>
      <c r="BG59" s="104">
        <v>74</v>
      </c>
      <c r="BH59" s="104">
        <v>109</v>
      </c>
      <c r="BI59" s="108"/>
      <c r="BJ59" s="108"/>
    </row>
    <row r="60" spans="1:62" s="160" customFormat="1" x14ac:dyDescent="0.25">
      <c r="A60" s="111">
        <v>95</v>
      </c>
      <c r="B60" s="110" t="s">
        <v>203</v>
      </c>
      <c r="C60" s="110" t="s">
        <v>113</v>
      </c>
      <c r="D60" s="110" t="s">
        <v>162</v>
      </c>
      <c r="E60" s="110" t="s">
        <v>163</v>
      </c>
      <c r="F60" s="110" t="s">
        <v>3</v>
      </c>
      <c r="G60" s="110" t="s">
        <v>164</v>
      </c>
      <c r="H60" s="110" t="s">
        <v>192</v>
      </c>
      <c r="I60" s="110" t="s">
        <v>113</v>
      </c>
      <c r="J60" s="88" t="s">
        <v>127</v>
      </c>
      <c r="K60" s="89">
        <v>707437.00439369003</v>
      </c>
      <c r="L60" s="90">
        <v>0.13062868847621378</v>
      </c>
      <c r="M60" s="91">
        <v>79879.289836890006</v>
      </c>
      <c r="N60" s="92">
        <v>0.18300299054564495</v>
      </c>
      <c r="O60" s="93">
        <v>8.8137883108671808E-2</v>
      </c>
      <c r="P60" s="94">
        <v>6.5561424127501933E-2</v>
      </c>
      <c r="Q60" s="95">
        <v>0</v>
      </c>
      <c r="R60" s="178"/>
      <c r="S60" s="178"/>
      <c r="T60" s="96"/>
      <c r="U60" s="97">
        <v>1</v>
      </c>
      <c r="V60" s="181"/>
      <c r="W60" s="181"/>
      <c r="X60" s="96"/>
      <c r="Y60" s="97">
        <v>5</v>
      </c>
      <c r="Z60" s="98"/>
      <c r="AA60" s="98"/>
      <c r="AB60" s="98"/>
      <c r="AC60" s="98"/>
      <c r="AD60" s="98"/>
      <c r="AE60" s="98"/>
      <c r="AF60" s="98">
        <v>3</v>
      </c>
      <c r="AG60" s="99">
        <v>25</v>
      </c>
      <c r="AH60" s="100"/>
      <c r="AI60" s="98">
        <v>74</v>
      </c>
      <c r="AJ60" s="101">
        <v>106</v>
      </c>
      <c r="AK60" s="102">
        <v>0</v>
      </c>
      <c r="AL60" s="103">
        <v>0.69811320754716977</v>
      </c>
      <c r="AM60" s="104">
        <v>4873</v>
      </c>
      <c r="AN60" s="105">
        <v>7056.9759711554079</v>
      </c>
      <c r="AO60" s="104">
        <v>4938</v>
      </c>
      <c r="AP60" s="106">
        <v>0.69973314634816908</v>
      </c>
      <c r="AQ60" s="106">
        <v>1.3338805663862141E-2</v>
      </c>
      <c r="AR60" s="104">
        <v>58819</v>
      </c>
      <c r="AS60" s="104">
        <v>66185</v>
      </c>
      <c r="AT60" s="104">
        <v>58198</v>
      </c>
      <c r="AU60" s="106">
        <v>0.8793231094658911</v>
      </c>
      <c r="AV60" s="107">
        <v>-1.0557812951597301E-2</v>
      </c>
      <c r="AW60" s="89">
        <v>331</v>
      </c>
      <c r="AX60" s="99">
        <v>346</v>
      </c>
      <c r="AY60" s="104">
        <v>325</v>
      </c>
      <c r="AZ60" s="104">
        <v>377</v>
      </c>
      <c r="BA60" s="104">
        <v>339</v>
      </c>
      <c r="BB60" s="104">
        <v>367</v>
      </c>
      <c r="BC60" s="104">
        <v>358</v>
      </c>
      <c r="BD60" s="104">
        <v>216</v>
      </c>
      <c r="BE60" s="104">
        <v>426</v>
      </c>
      <c r="BF60" s="104">
        <v>260</v>
      </c>
      <c r="BG60" s="104">
        <v>510</v>
      </c>
      <c r="BH60" s="104">
        <v>299</v>
      </c>
      <c r="BI60" s="108"/>
      <c r="BJ60" s="108"/>
    </row>
    <row r="61" spans="1:62" s="160" customFormat="1" ht="22.5" x14ac:dyDescent="0.25">
      <c r="A61" s="111">
        <v>74</v>
      </c>
      <c r="B61" s="110" t="s">
        <v>204</v>
      </c>
      <c r="C61" s="110" t="s">
        <v>113</v>
      </c>
      <c r="D61" s="110" t="s">
        <v>162</v>
      </c>
      <c r="E61" s="110" t="s">
        <v>122</v>
      </c>
      <c r="F61" s="110" t="s">
        <v>123</v>
      </c>
      <c r="G61" s="110" t="s">
        <v>167</v>
      </c>
      <c r="H61" s="110" t="s">
        <v>205</v>
      </c>
      <c r="I61" s="110" t="s">
        <v>113</v>
      </c>
      <c r="J61" s="88" t="s">
        <v>127</v>
      </c>
      <c r="K61" s="89">
        <v>383761.4754699</v>
      </c>
      <c r="L61" s="90">
        <v>0.10200663272071409</v>
      </c>
      <c r="M61" s="91">
        <v>53798.822616500001</v>
      </c>
      <c r="N61" s="92">
        <v>0.11674427286599021</v>
      </c>
      <c r="O61" s="93">
        <v>6.487884165421616E-2</v>
      </c>
      <c r="P61" s="94">
        <v>4.2584575062751547E-2</v>
      </c>
      <c r="Q61" s="95">
        <v>0</v>
      </c>
      <c r="R61" s="178"/>
      <c r="S61" s="178"/>
      <c r="T61" s="96"/>
      <c r="U61" s="97"/>
      <c r="V61" s="181"/>
      <c r="W61" s="181"/>
      <c r="X61" s="96"/>
      <c r="Y61" s="97">
        <v>1</v>
      </c>
      <c r="Z61" s="98"/>
      <c r="AA61" s="98"/>
      <c r="AB61" s="98"/>
      <c r="AC61" s="98"/>
      <c r="AD61" s="98"/>
      <c r="AE61" s="98"/>
      <c r="AF61" s="98"/>
      <c r="AG61" s="99">
        <v>2</v>
      </c>
      <c r="AH61" s="100"/>
      <c r="AI61" s="98"/>
      <c r="AJ61" s="101">
        <v>30</v>
      </c>
      <c r="AK61" s="102">
        <v>0</v>
      </c>
      <c r="AL61" s="103">
        <v>0</v>
      </c>
      <c r="AM61" s="104">
        <v>1797</v>
      </c>
      <c r="AN61" s="105">
        <v>2839.8485211574871</v>
      </c>
      <c r="AO61" s="104">
        <v>2130</v>
      </c>
      <c r="AP61" s="106">
        <v>0.75004000534924253</v>
      </c>
      <c r="AQ61" s="106">
        <v>0.18530884808013348</v>
      </c>
      <c r="AR61" s="104">
        <v>23756</v>
      </c>
      <c r="AS61" s="104">
        <v>26633.982479330331</v>
      </c>
      <c r="AT61" s="104">
        <v>23240</v>
      </c>
      <c r="AU61" s="106">
        <v>0.87256947090190973</v>
      </c>
      <c r="AV61" s="107">
        <v>-2.1720828422293281E-2</v>
      </c>
      <c r="AW61" s="89">
        <v>182</v>
      </c>
      <c r="AX61" s="99">
        <v>82</v>
      </c>
      <c r="AY61" s="104">
        <v>203</v>
      </c>
      <c r="AZ61" s="104">
        <v>231</v>
      </c>
      <c r="BA61" s="104">
        <v>59</v>
      </c>
      <c r="BB61" s="104">
        <v>153</v>
      </c>
      <c r="BC61" s="104">
        <v>131</v>
      </c>
      <c r="BD61" s="104">
        <v>152</v>
      </c>
      <c r="BE61" s="104">
        <v>95</v>
      </c>
      <c r="BF61" s="104">
        <v>116</v>
      </c>
      <c r="BG61" s="104">
        <v>93</v>
      </c>
      <c r="BH61" s="104">
        <v>161</v>
      </c>
      <c r="BI61" s="108"/>
      <c r="BJ61" s="108"/>
    </row>
    <row r="62" spans="1:62" s="160" customFormat="1" x14ac:dyDescent="0.25">
      <c r="A62" s="111">
        <v>45</v>
      </c>
      <c r="B62" s="110" t="s">
        <v>206</v>
      </c>
      <c r="C62" s="110" t="s">
        <v>113</v>
      </c>
      <c r="D62" s="110" t="s">
        <v>162</v>
      </c>
      <c r="E62" s="110" t="s">
        <v>163</v>
      </c>
      <c r="F62" s="110" t="s">
        <v>2</v>
      </c>
      <c r="G62" s="110" t="s">
        <v>167</v>
      </c>
      <c r="H62" s="110" t="s">
        <v>207</v>
      </c>
      <c r="I62" s="110" t="s">
        <v>113</v>
      </c>
      <c r="J62" s="88" t="s">
        <v>127</v>
      </c>
      <c r="K62" s="89">
        <v>680244.53052121005</v>
      </c>
      <c r="L62" s="90">
        <v>-1.536257734333224E-2</v>
      </c>
      <c r="M62" s="91">
        <v>67535.124064610005</v>
      </c>
      <c r="N62" s="92">
        <v>-7.7353327478258294E-2</v>
      </c>
      <c r="O62" s="93">
        <v>0.14024368549777766</v>
      </c>
      <c r="P62" s="94">
        <v>0.11943414795956189</v>
      </c>
      <c r="Q62" s="95">
        <v>0</v>
      </c>
      <c r="R62" s="178"/>
      <c r="S62" s="178"/>
      <c r="T62" s="96"/>
      <c r="U62" s="97"/>
      <c r="V62" s="181"/>
      <c r="W62" s="181"/>
      <c r="X62" s="96"/>
      <c r="Y62" s="97">
        <v>7</v>
      </c>
      <c r="Z62" s="98"/>
      <c r="AA62" s="98"/>
      <c r="AB62" s="98"/>
      <c r="AC62" s="98"/>
      <c r="AD62" s="98"/>
      <c r="AE62" s="98"/>
      <c r="AF62" s="98"/>
      <c r="AG62" s="99">
        <v>2</v>
      </c>
      <c r="AH62" s="100"/>
      <c r="AI62" s="98"/>
      <c r="AJ62" s="101">
        <v>106</v>
      </c>
      <c r="AK62" s="102">
        <v>0</v>
      </c>
      <c r="AL62" s="103">
        <v>0</v>
      </c>
      <c r="AM62" s="104">
        <v>8107</v>
      </c>
      <c r="AN62" s="105">
        <v>11397.999809089231</v>
      </c>
      <c r="AO62" s="104">
        <v>7693</v>
      </c>
      <c r="AP62" s="106">
        <v>0.67494298375626283</v>
      </c>
      <c r="AQ62" s="106">
        <v>-5.1066979153817638E-2</v>
      </c>
      <c r="AR62" s="104">
        <v>95747</v>
      </c>
      <c r="AS62" s="104">
        <v>106898</v>
      </c>
      <c r="AT62" s="104">
        <v>91969</v>
      </c>
      <c r="AU62" s="106">
        <v>0.86034350502348034</v>
      </c>
      <c r="AV62" s="107">
        <v>-3.9458155346903778E-2</v>
      </c>
      <c r="AW62" s="89">
        <v>274</v>
      </c>
      <c r="AX62" s="99">
        <v>310</v>
      </c>
      <c r="AY62" s="104">
        <v>308</v>
      </c>
      <c r="AZ62" s="104">
        <v>295</v>
      </c>
      <c r="BA62" s="104">
        <v>420</v>
      </c>
      <c r="BB62" s="104">
        <v>190</v>
      </c>
      <c r="BC62" s="104">
        <v>216</v>
      </c>
      <c r="BD62" s="104">
        <v>161</v>
      </c>
      <c r="BE62" s="104">
        <v>234</v>
      </c>
      <c r="BF62" s="104">
        <v>476</v>
      </c>
      <c r="BG62" s="104">
        <v>174</v>
      </c>
      <c r="BH62" s="104">
        <v>373</v>
      </c>
      <c r="BI62" s="108"/>
      <c r="BJ62" s="108"/>
    </row>
    <row r="63" spans="1:62" s="160" customFormat="1" x14ac:dyDescent="0.25">
      <c r="A63" s="109">
        <v>482</v>
      </c>
      <c r="B63" s="110" t="s">
        <v>208</v>
      </c>
      <c r="C63" s="110" t="s">
        <v>113</v>
      </c>
      <c r="D63" s="110" t="s">
        <v>162</v>
      </c>
      <c r="E63" s="110" t="s">
        <v>122</v>
      </c>
      <c r="F63" s="110" t="s">
        <v>3</v>
      </c>
      <c r="G63" s="110" t="s">
        <v>167</v>
      </c>
      <c r="H63" s="110" t="s">
        <v>116</v>
      </c>
      <c r="I63" s="110" t="s">
        <v>113</v>
      </c>
      <c r="J63" s="88" t="s">
        <v>76</v>
      </c>
      <c r="K63" s="89">
        <v>302282.4074276</v>
      </c>
      <c r="L63" s="90">
        <v>3.0180656937768058E-2</v>
      </c>
      <c r="M63" s="91">
        <v>29799.0107565</v>
      </c>
      <c r="N63" s="92">
        <v>7.3437526649579254E-2</v>
      </c>
      <c r="O63" s="93">
        <v>6.6060741575848403E-2</v>
      </c>
      <c r="P63" s="94">
        <v>5.7619362402004375E-2</v>
      </c>
      <c r="Q63" s="95">
        <v>0</v>
      </c>
      <c r="R63" s="178"/>
      <c r="S63" s="178"/>
      <c r="T63" s="96"/>
      <c r="U63" s="97"/>
      <c r="V63" s="181"/>
      <c r="W63" s="181"/>
      <c r="X63" s="96"/>
      <c r="Y63" s="97">
        <v>1</v>
      </c>
      <c r="Z63" s="98"/>
      <c r="AA63" s="98"/>
      <c r="AB63" s="98"/>
      <c r="AC63" s="98"/>
      <c r="AD63" s="98"/>
      <c r="AE63" s="98"/>
      <c r="AF63" s="98">
        <v>2</v>
      </c>
      <c r="AG63" s="99">
        <v>34</v>
      </c>
      <c r="AH63" s="100"/>
      <c r="AI63" s="98">
        <v>13</v>
      </c>
      <c r="AJ63" s="101">
        <v>37</v>
      </c>
      <c r="AK63" s="102">
        <v>0</v>
      </c>
      <c r="AL63" s="103">
        <v>0.35135135135135137</v>
      </c>
      <c r="AM63" s="104">
        <v>2014</v>
      </c>
      <c r="AN63" s="105">
        <v>1786.0295979926509</v>
      </c>
      <c r="AO63" s="104">
        <v>1661</v>
      </c>
      <c r="AP63" s="106">
        <v>0.92999578610949463</v>
      </c>
      <c r="AQ63" s="106">
        <v>-0.17527308838133071</v>
      </c>
      <c r="AR63" s="104">
        <v>15103</v>
      </c>
      <c r="AS63" s="104">
        <v>16750.569851209209</v>
      </c>
      <c r="AT63" s="104">
        <v>18811</v>
      </c>
      <c r="AU63" s="106">
        <v>1.1230065703491305</v>
      </c>
      <c r="AV63" s="107">
        <v>0.24551413626431828</v>
      </c>
      <c r="AW63" s="89">
        <v>70</v>
      </c>
      <c r="AX63" s="99">
        <v>83</v>
      </c>
      <c r="AY63" s="104">
        <v>22</v>
      </c>
      <c r="AZ63" s="104">
        <v>83</v>
      </c>
      <c r="BA63" s="104">
        <v>74</v>
      </c>
      <c r="BB63" s="104">
        <v>348</v>
      </c>
      <c r="BC63" s="104">
        <v>92</v>
      </c>
      <c r="BD63" s="104">
        <v>63</v>
      </c>
      <c r="BE63" s="104">
        <v>128</v>
      </c>
      <c r="BF63" s="104">
        <v>76</v>
      </c>
      <c r="BG63" s="104">
        <v>63</v>
      </c>
      <c r="BH63" s="104">
        <v>56</v>
      </c>
      <c r="BI63" s="108"/>
      <c r="BJ63" s="108"/>
    </row>
    <row r="64" spans="1:62" s="160" customFormat="1" x14ac:dyDescent="0.25">
      <c r="A64" s="111">
        <v>4040</v>
      </c>
      <c r="B64" s="110" t="s">
        <v>209</v>
      </c>
      <c r="C64" s="110" t="s">
        <v>113</v>
      </c>
      <c r="D64" s="110" t="s">
        <v>162</v>
      </c>
      <c r="E64" s="110" t="s">
        <v>181</v>
      </c>
      <c r="F64" s="110" t="s">
        <v>3</v>
      </c>
      <c r="G64" s="110" t="s">
        <v>167</v>
      </c>
      <c r="H64" s="110" t="s">
        <v>116</v>
      </c>
      <c r="I64" s="110" t="s">
        <v>113</v>
      </c>
      <c r="J64" s="88" t="s">
        <v>76</v>
      </c>
      <c r="K64" s="89">
        <v>475956.05966490001</v>
      </c>
      <c r="L64" s="90">
        <v>0.72011624738679725</v>
      </c>
      <c r="M64" s="91">
        <v>51652.9099088</v>
      </c>
      <c r="N64" s="92">
        <v>0.2186327129706882</v>
      </c>
      <c r="O64" s="93">
        <v>9.0067137773561484E-2</v>
      </c>
      <c r="P64" s="94">
        <v>8.7236130703109177E-2</v>
      </c>
      <c r="Q64" s="95">
        <v>0</v>
      </c>
      <c r="R64" s="178"/>
      <c r="S64" s="178"/>
      <c r="T64" s="96"/>
      <c r="U64" s="97"/>
      <c r="V64" s="181"/>
      <c r="W64" s="181"/>
      <c r="X64" s="96"/>
      <c r="Y64" s="97">
        <v>3</v>
      </c>
      <c r="Z64" s="98"/>
      <c r="AA64" s="98"/>
      <c r="AB64" s="98"/>
      <c r="AC64" s="98"/>
      <c r="AD64" s="98"/>
      <c r="AE64" s="98"/>
      <c r="AF64" s="98">
        <v>1</v>
      </c>
      <c r="AG64" s="99">
        <v>16</v>
      </c>
      <c r="AH64" s="100"/>
      <c r="AI64" s="98">
        <v>14</v>
      </c>
      <c r="AJ64" s="101">
        <v>75</v>
      </c>
      <c r="AK64" s="102">
        <v>0</v>
      </c>
      <c r="AL64" s="103">
        <v>0.18666666666666668</v>
      </c>
      <c r="AM64" s="104">
        <v>3401</v>
      </c>
      <c r="AN64" s="105">
        <v>3293.5397865531372</v>
      </c>
      <c r="AO64" s="104">
        <v>4188</v>
      </c>
      <c r="AP64" s="106">
        <v>1.2715802059227475</v>
      </c>
      <c r="AQ64" s="106">
        <v>0.23140252866803879</v>
      </c>
      <c r="AR64" s="104">
        <v>27919</v>
      </c>
      <c r="AS64" s="104">
        <v>30889</v>
      </c>
      <c r="AT64" s="104">
        <v>40195</v>
      </c>
      <c r="AU64" s="106">
        <v>1.3012722975816633</v>
      </c>
      <c r="AV64" s="107">
        <v>0.43970056234105814</v>
      </c>
      <c r="AW64" s="89">
        <v>239</v>
      </c>
      <c r="AX64" s="99">
        <v>117</v>
      </c>
      <c r="AY64" s="104">
        <v>232</v>
      </c>
      <c r="AZ64" s="104">
        <v>181</v>
      </c>
      <c r="BA64" s="104">
        <v>250</v>
      </c>
      <c r="BB64" s="104">
        <v>262</v>
      </c>
      <c r="BC64" s="104">
        <v>251</v>
      </c>
      <c r="BD64" s="104">
        <v>176</v>
      </c>
      <c r="BE64" s="104">
        <v>239</v>
      </c>
      <c r="BF64" s="104">
        <v>183</v>
      </c>
      <c r="BG64" s="104">
        <v>225</v>
      </c>
      <c r="BH64" s="104">
        <v>318</v>
      </c>
      <c r="BI64" s="108"/>
      <c r="BJ64" s="108"/>
    </row>
    <row r="65" spans="1:62" s="160" customFormat="1" x14ac:dyDescent="0.25">
      <c r="A65" s="109">
        <v>4042</v>
      </c>
      <c r="B65" s="110" t="s">
        <v>210</v>
      </c>
      <c r="C65" s="110" t="s">
        <v>113</v>
      </c>
      <c r="D65" s="110" t="s">
        <v>162</v>
      </c>
      <c r="E65" s="110" t="s">
        <v>122</v>
      </c>
      <c r="F65" s="110" t="s">
        <v>3</v>
      </c>
      <c r="G65" s="110" t="s">
        <v>167</v>
      </c>
      <c r="H65" s="110" t="s">
        <v>131</v>
      </c>
      <c r="I65" s="110" t="s">
        <v>113</v>
      </c>
      <c r="J65" s="88" t="s">
        <v>127</v>
      </c>
      <c r="K65" s="89">
        <v>159763.58305780002</v>
      </c>
      <c r="L65" s="90">
        <v>0.10905836392116597</v>
      </c>
      <c r="M65" s="91">
        <v>16259.271905699999</v>
      </c>
      <c r="N65" s="92">
        <v>3.5285971275400785E-2</v>
      </c>
      <c r="O65" s="93">
        <v>5.3410169180500233E-2</v>
      </c>
      <c r="P65" s="94">
        <v>3.9423659541315943E-2</v>
      </c>
      <c r="Q65" s="95">
        <v>0</v>
      </c>
      <c r="R65" s="178"/>
      <c r="S65" s="178"/>
      <c r="T65" s="96"/>
      <c r="U65" s="97"/>
      <c r="V65" s="181"/>
      <c r="W65" s="181"/>
      <c r="X65" s="96"/>
      <c r="Y65" s="97"/>
      <c r="Z65" s="98"/>
      <c r="AA65" s="98"/>
      <c r="AB65" s="98"/>
      <c r="AC65" s="98"/>
      <c r="AD65" s="98"/>
      <c r="AE65" s="98"/>
      <c r="AF65" s="98">
        <v>1</v>
      </c>
      <c r="AG65" s="99">
        <v>9</v>
      </c>
      <c r="AH65" s="100"/>
      <c r="AI65" s="98"/>
      <c r="AJ65" s="101">
        <v>26</v>
      </c>
      <c r="AK65" s="102">
        <v>0</v>
      </c>
      <c r="AL65" s="103">
        <v>0</v>
      </c>
      <c r="AM65" s="104">
        <v>0</v>
      </c>
      <c r="AN65" s="105">
        <v>549.25729151431983</v>
      </c>
      <c r="AO65" s="104">
        <v>612</v>
      </c>
      <c r="AP65" s="106">
        <v>1.1142319081694783</v>
      </c>
      <c r="AQ65" s="106">
        <v>0</v>
      </c>
      <c r="AR65" s="104">
        <v>4510</v>
      </c>
      <c r="AS65" s="104">
        <v>5151.2990815701205</v>
      </c>
      <c r="AT65" s="104">
        <v>8295</v>
      </c>
      <c r="AU65" s="106">
        <v>1.6102734220338992</v>
      </c>
      <c r="AV65" s="107">
        <v>0.83924611973392471</v>
      </c>
      <c r="AW65" s="89">
        <v>13</v>
      </c>
      <c r="AX65" s="99">
        <v>12</v>
      </c>
      <c r="AY65" s="104">
        <v>16</v>
      </c>
      <c r="AZ65" s="104">
        <v>0</v>
      </c>
      <c r="BA65" s="104">
        <v>6</v>
      </c>
      <c r="BB65" s="104">
        <v>15</v>
      </c>
      <c r="BC65" s="104">
        <v>37</v>
      </c>
      <c r="BD65" s="104">
        <v>24</v>
      </c>
      <c r="BE65" s="104">
        <v>18</v>
      </c>
      <c r="BF65" s="104">
        <v>17</v>
      </c>
      <c r="BG65" s="104">
        <v>51</v>
      </c>
      <c r="BH65" s="104">
        <v>29</v>
      </c>
      <c r="BI65" s="108"/>
      <c r="BJ65" s="108"/>
    </row>
    <row r="66" spans="1:62" s="160" customFormat="1" ht="22.5" x14ac:dyDescent="0.25">
      <c r="A66" s="109">
        <v>4155</v>
      </c>
      <c r="B66" s="110" t="s">
        <v>211</v>
      </c>
      <c r="C66" s="110" t="s">
        <v>113</v>
      </c>
      <c r="D66" s="110" t="s">
        <v>212</v>
      </c>
      <c r="E66" s="110" t="s">
        <v>213</v>
      </c>
      <c r="F66" s="110" t="s">
        <v>123</v>
      </c>
      <c r="G66" s="110" t="s">
        <v>214</v>
      </c>
      <c r="H66" s="110" t="s">
        <v>215</v>
      </c>
      <c r="I66" s="110" t="s">
        <v>113</v>
      </c>
      <c r="J66" s="88" t="s">
        <v>76</v>
      </c>
      <c r="K66" s="89">
        <v>82728.719691100006</v>
      </c>
      <c r="L66" s="90">
        <v>0.3551255984577022</v>
      </c>
      <c r="M66" s="91">
        <v>10586.9741013</v>
      </c>
      <c r="N66" s="92">
        <v>0.23450047367935789</v>
      </c>
      <c r="O66" s="93">
        <v>0</v>
      </c>
      <c r="P66" s="94">
        <v>0</v>
      </c>
      <c r="Q66" s="95">
        <v>0</v>
      </c>
      <c r="R66" s="178"/>
      <c r="S66" s="178"/>
      <c r="T66" s="96"/>
      <c r="U66" s="97"/>
      <c r="V66" s="181"/>
      <c r="W66" s="181"/>
      <c r="X66" s="96"/>
      <c r="Y66" s="97"/>
      <c r="Z66" s="98"/>
      <c r="AA66" s="98"/>
      <c r="AB66" s="98"/>
      <c r="AC66" s="98"/>
      <c r="AD66" s="98"/>
      <c r="AE66" s="98"/>
      <c r="AF66" s="98"/>
      <c r="AG66" s="99">
        <v>1</v>
      </c>
      <c r="AH66" s="100"/>
      <c r="AI66" s="98"/>
      <c r="AJ66" s="101">
        <v>6</v>
      </c>
      <c r="AK66" s="102">
        <v>0</v>
      </c>
      <c r="AL66" s="103">
        <v>0</v>
      </c>
      <c r="AM66" s="104">
        <v>0</v>
      </c>
      <c r="AN66" s="105">
        <v>0</v>
      </c>
      <c r="AO66" s="104"/>
      <c r="AP66" s="106">
        <v>0</v>
      </c>
      <c r="AQ66" s="106">
        <v>0</v>
      </c>
      <c r="AR66" s="104">
        <v>0</v>
      </c>
      <c r="AS66" s="104">
        <v>0</v>
      </c>
      <c r="AT66" s="104">
        <v>0</v>
      </c>
      <c r="AU66" s="106">
        <v>0</v>
      </c>
      <c r="AV66" s="107">
        <v>0</v>
      </c>
      <c r="AW66" s="89">
        <v>0</v>
      </c>
      <c r="AX66" s="99">
        <v>0</v>
      </c>
      <c r="AY66" s="104">
        <v>0</v>
      </c>
      <c r="AZ66" s="104">
        <v>0</v>
      </c>
      <c r="BA66" s="104">
        <v>0</v>
      </c>
      <c r="BB66" s="104">
        <v>0</v>
      </c>
      <c r="BC66" s="104">
        <v>0</v>
      </c>
      <c r="BD66" s="104">
        <v>0</v>
      </c>
      <c r="BE66" s="104"/>
      <c r="BF66" s="104"/>
      <c r="BG66" s="104"/>
      <c r="BH66" s="104">
        <v>0</v>
      </c>
      <c r="BI66" s="108"/>
      <c r="BJ66" s="108"/>
    </row>
    <row r="67" spans="1:62" s="160" customFormat="1" ht="22.5" x14ac:dyDescent="0.25">
      <c r="A67" s="111">
        <v>199</v>
      </c>
      <c r="B67" s="110" t="s">
        <v>216</v>
      </c>
      <c r="C67" s="110" t="s">
        <v>113</v>
      </c>
      <c r="D67" s="110" t="s">
        <v>212</v>
      </c>
      <c r="E67" s="110" t="s">
        <v>213</v>
      </c>
      <c r="F67" s="110" t="s">
        <v>3</v>
      </c>
      <c r="G67" s="110" t="s">
        <v>214</v>
      </c>
      <c r="H67" s="110" t="s">
        <v>215</v>
      </c>
      <c r="I67" s="110" t="s">
        <v>113</v>
      </c>
      <c r="J67" s="88" t="s">
        <v>76</v>
      </c>
      <c r="K67" s="89">
        <v>86243.727078399999</v>
      </c>
      <c r="L67" s="90">
        <v>0.10148531812740047</v>
      </c>
      <c r="M67" s="91">
        <v>9903.3099450999998</v>
      </c>
      <c r="N67" s="92">
        <v>2.7376960596774635E-2</v>
      </c>
      <c r="O67" s="93">
        <v>0</v>
      </c>
      <c r="P67" s="94">
        <v>0</v>
      </c>
      <c r="Q67" s="95">
        <v>0</v>
      </c>
      <c r="R67" s="178"/>
      <c r="S67" s="178"/>
      <c r="T67" s="96"/>
      <c r="U67" s="97"/>
      <c r="V67" s="181"/>
      <c r="W67" s="181"/>
      <c r="X67" s="96"/>
      <c r="Y67" s="97"/>
      <c r="Z67" s="98"/>
      <c r="AA67" s="98"/>
      <c r="AB67" s="98"/>
      <c r="AC67" s="98"/>
      <c r="AD67" s="98"/>
      <c r="AE67" s="98"/>
      <c r="AF67" s="98"/>
      <c r="AG67" s="99">
        <v>1</v>
      </c>
      <c r="AH67" s="100"/>
      <c r="AI67" s="98"/>
      <c r="AJ67" s="101">
        <v>8</v>
      </c>
      <c r="AK67" s="102">
        <v>0</v>
      </c>
      <c r="AL67" s="103">
        <v>0</v>
      </c>
      <c r="AM67" s="104">
        <v>0</v>
      </c>
      <c r="AN67" s="105">
        <v>0</v>
      </c>
      <c r="AO67" s="104"/>
      <c r="AP67" s="106">
        <v>0</v>
      </c>
      <c r="AQ67" s="106">
        <v>0</v>
      </c>
      <c r="AR67" s="104">
        <v>5</v>
      </c>
      <c r="AS67" s="104">
        <v>0</v>
      </c>
      <c r="AT67" s="104">
        <v>0</v>
      </c>
      <c r="AU67" s="106">
        <v>0</v>
      </c>
      <c r="AV67" s="107">
        <v>-1</v>
      </c>
      <c r="AW67" s="89">
        <v>0</v>
      </c>
      <c r="AX67" s="99">
        <v>0</v>
      </c>
      <c r="AY67" s="104">
        <v>0</v>
      </c>
      <c r="AZ67" s="104">
        <v>0</v>
      </c>
      <c r="BA67" s="104">
        <v>0</v>
      </c>
      <c r="BB67" s="104">
        <v>0</v>
      </c>
      <c r="BC67" s="104">
        <v>0</v>
      </c>
      <c r="BD67" s="104">
        <v>0</v>
      </c>
      <c r="BE67" s="104"/>
      <c r="BF67" s="104"/>
      <c r="BG67" s="104"/>
      <c r="BH67" s="104">
        <v>0</v>
      </c>
      <c r="BI67" s="108"/>
      <c r="BJ67" s="108"/>
    </row>
    <row r="68" spans="1:62" s="160" customFormat="1" ht="22.5" x14ac:dyDescent="0.25">
      <c r="A68" s="111">
        <v>4177</v>
      </c>
      <c r="B68" s="110" t="s">
        <v>217</v>
      </c>
      <c r="C68" s="110" t="s">
        <v>113</v>
      </c>
      <c r="D68" s="110" t="s">
        <v>212</v>
      </c>
      <c r="E68" s="110" t="s">
        <v>213</v>
      </c>
      <c r="F68" s="110" t="s">
        <v>3</v>
      </c>
      <c r="G68" s="110" t="s">
        <v>214</v>
      </c>
      <c r="H68" s="110" t="s">
        <v>131</v>
      </c>
      <c r="I68" s="110" t="s">
        <v>113</v>
      </c>
      <c r="J68" s="88" t="s">
        <v>127</v>
      </c>
      <c r="K68" s="89">
        <v>48085.145432900004</v>
      </c>
      <c r="L68" s="90">
        <v>9.1771467674415907E-2</v>
      </c>
      <c r="M68" s="91">
        <v>4961.2806782999996</v>
      </c>
      <c r="N68" s="92">
        <v>0.11835347105139893</v>
      </c>
      <c r="O68" s="93">
        <v>0</v>
      </c>
      <c r="P68" s="94">
        <v>0</v>
      </c>
      <c r="Q68" s="95">
        <v>0</v>
      </c>
      <c r="R68" s="178"/>
      <c r="S68" s="178"/>
      <c r="T68" s="96"/>
      <c r="U68" s="97"/>
      <c r="V68" s="181"/>
      <c r="W68" s="181"/>
      <c r="X68" s="96"/>
      <c r="Y68" s="97"/>
      <c r="Z68" s="98"/>
      <c r="AA68" s="98"/>
      <c r="AB68" s="98"/>
      <c r="AC68" s="98"/>
      <c r="AD68" s="98"/>
      <c r="AE68" s="98"/>
      <c r="AF68" s="98"/>
      <c r="AG68" s="99"/>
      <c r="AH68" s="100"/>
      <c r="AI68" s="98"/>
      <c r="AJ68" s="101">
        <v>6</v>
      </c>
      <c r="AK68" s="102">
        <v>0</v>
      </c>
      <c r="AL68" s="103">
        <v>0</v>
      </c>
      <c r="AM68" s="104">
        <v>0</v>
      </c>
      <c r="AN68" s="105">
        <v>0</v>
      </c>
      <c r="AO68" s="104"/>
      <c r="AP68" s="106">
        <v>0</v>
      </c>
      <c r="AQ68" s="106">
        <v>0</v>
      </c>
      <c r="AR68" s="104">
        <v>50</v>
      </c>
      <c r="AS68" s="104">
        <v>0</v>
      </c>
      <c r="AT68" s="104">
        <v>0</v>
      </c>
      <c r="AU68" s="106">
        <v>0</v>
      </c>
      <c r="AV68" s="107">
        <v>-1</v>
      </c>
      <c r="AW68" s="89">
        <v>0</v>
      </c>
      <c r="AX68" s="99">
        <v>0</v>
      </c>
      <c r="AY68" s="104">
        <v>0</v>
      </c>
      <c r="AZ68" s="104">
        <v>0</v>
      </c>
      <c r="BA68" s="104">
        <v>0</v>
      </c>
      <c r="BB68" s="104">
        <v>0</v>
      </c>
      <c r="BC68" s="104">
        <v>0</v>
      </c>
      <c r="BD68" s="104">
        <v>0</v>
      </c>
      <c r="BE68" s="104"/>
      <c r="BF68" s="104"/>
      <c r="BG68" s="104"/>
      <c r="BH68" s="104">
        <v>0</v>
      </c>
      <c r="BI68" s="108"/>
      <c r="BJ68" s="108"/>
    </row>
    <row r="69" spans="1:62" s="160" customFormat="1" ht="22.5" x14ac:dyDescent="0.25">
      <c r="A69" s="109">
        <v>4154</v>
      </c>
      <c r="B69" s="110" t="s">
        <v>218</v>
      </c>
      <c r="C69" s="110" t="s">
        <v>113</v>
      </c>
      <c r="D69" s="110" t="s">
        <v>212</v>
      </c>
      <c r="E69" s="110" t="s">
        <v>213</v>
      </c>
      <c r="F69" s="110" t="s">
        <v>123</v>
      </c>
      <c r="G69" s="110" t="s">
        <v>214</v>
      </c>
      <c r="H69" s="110" t="s">
        <v>125</v>
      </c>
      <c r="I69" s="110" t="s">
        <v>113</v>
      </c>
      <c r="J69" s="88" t="s">
        <v>76</v>
      </c>
      <c r="K69" s="89">
        <v>45811.198966300006</v>
      </c>
      <c r="L69" s="90">
        <v>0.14944187934881614</v>
      </c>
      <c r="M69" s="91">
        <v>5136.8379758999999</v>
      </c>
      <c r="N69" s="92">
        <v>-1.9492654747796379E-2</v>
      </c>
      <c r="O69" s="93">
        <v>0</v>
      </c>
      <c r="P69" s="94">
        <v>0</v>
      </c>
      <c r="Q69" s="95">
        <v>0</v>
      </c>
      <c r="R69" s="178"/>
      <c r="S69" s="178"/>
      <c r="T69" s="96"/>
      <c r="U69" s="97"/>
      <c r="V69" s="181"/>
      <c r="W69" s="181"/>
      <c r="X69" s="96"/>
      <c r="Y69" s="97"/>
      <c r="Z69" s="98"/>
      <c r="AA69" s="98"/>
      <c r="AB69" s="98"/>
      <c r="AC69" s="98"/>
      <c r="AD69" s="98"/>
      <c r="AE69" s="98"/>
      <c r="AF69" s="98"/>
      <c r="AG69" s="99">
        <v>2</v>
      </c>
      <c r="AH69" s="100"/>
      <c r="AI69" s="98"/>
      <c r="AJ69" s="101">
        <v>6</v>
      </c>
      <c r="AK69" s="102">
        <v>0</v>
      </c>
      <c r="AL69" s="103">
        <v>0</v>
      </c>
      <c r="AM69" s="104">
        <v>0</v>
      </c>
      <c r="AN69" s="105">
        <v>0</v>
      </c>
      <c r="AO69" s="104"/>
      <c r="AP69" s="106">
        <v>0</v>
      </c>
      <c r="AQ69" s="106">
        <v>0</v>
      </c>
      <c r="AR69" s="104">
        <v>0</v>
      </c>
      <c r="AS69" s="104">
        <v>0</v>
      </c>
      <c r="AT69" s="104">
        <v>0</v>
      </c>
      <c r="AU69" s="106">
        <v>0</v>
      </c>
      <c r="AV69" s="107">
        <v>0</v>
      </c>
      <c r="AW69" s="89">
        <v>0</v>
      </c>
      <c r="AX69" s="99">
        <v>0</v>
      </c>
      <c r="AY69" s="104">
        <v>0</v>
      </c>
      <c r="AZ69" s="104">
        <v>0</v>
      </c>
      <c r="BA69" s="104">
        <v>0</v>
      </c>
      <c r="BB69" s="104">
        <v>0</v>
      </c>
      <c r="BC69" s="104">
        <v>0</v>
      </c>
      <c r="BD69" s="104">
        <v>0</v>
      </c>
      <c r="BE69" s="104"/>
      <c r="BF69" s="104"/>
      <c r="BG69" s="104"/>
      <c r="BH69" s="104">
        <v>0</v>
      </c>
      <c r="BI69" s="108"/>
      <c r="BJ69" s="108"/>
    </row>
    <row r="70" spans="1:62" s="160" customFormat="1" ht="22.5" x14ac:dyDescent="0.25">
      <c r="A70" s="111">
        <v>4197</v>
      </c>
      <c r="B70" s="110" t="s">
        <v>219</v>
      </c>
      <c r="C70" s="110" t="s">
        <v>113</v>
      </c>
      <c r="D70" s="110" t="s">
        <v>212</v>
      </c>
      <c r="E70" s="110" t="s">
        <v>213</v>
      </c>
      <c r="F70" s="110" t="s">
        <v>3</v>
      </c>
      <c r="G70" s="110" t="s">
        <v>214</v>
      </c>
      <c r="H70" s="110" t="s">
        <v>116</v>
      </c>
      <c r="I70" s="110" t="s">
        <v>113</v>
      </c>
      <c r="J70" s="88" t="s">
        <v>76</v>
      </c>
      <c r="K70" s="89">
        <v>58304.807708299995</v>
      </c>
      <c r="L70" s="90">
        <v>0.13004829288373698</v>
      </c>
      <c r="M70" s="91">
        <v>4489.0674153999998</v>
      </c>
      <c r="N70" s="92">
        <v>-0.26610183778617869</v>
      </c>
      <c r="O70" s="93">
        <v>0</v>
      </c>
      <c r="P70" s="94">
        <v>0</v>
      </c>
      <c r="Q70" s="95">
        <v>0</v>
      </c>
      <c r="R70" s="178"/>
      <c r="S70" s="178"/>
      <c r="T70" s="96"/>
      <c r="U70" s="97"/>
      <c r="V70" s="181"/>
      <c r="W70" s="181"/>
      <c r="X70" s="96"/>
      <c r="Y70" s="97"/>
      <c r="Z70" s="98"/>
      <c r="AA70" s="98"/>
      <c r="AB70" s="98"/>
      <c r="AC70" s="98"/>
      <c r="AD70" s="98"/>
      <c r="AE70" s="98"/>
      <c r="AF70" s="98">
        <v>1</v>
      </c>
      <c r="AG70" s="99">
        <v>5</v>
      </c>
      <c r="AH70" s="100"/>
      <c r="AI70" s="98"/>
      <c r="AJ70" s="101">
        <v>0</v>
      </c>
      <c r="AK70" s="102">
        <v>0</v>
      </c>
      <c r="AL70" s="103">
        <v>0</v>
      </c>
      <c r="AM70" s="104">
        <v>0</v>
      </c>
      <c r="AN70" s="105">
        <v>0</v>
      </c>
      <c r="AO70" s="104"/>
      <c r="AP70" s="106">
        <v>0</v>
      </c>
      <c r="AQ70" s="106">
        <v>0</v>
      </c>
      <c r="AR70" s="104">
        <v>0</v>
      </c>
      <c r="AS70" s="104">
        <v>0</v>
      </c>
      <c r="AT70" s="104">
        <v>0</v>
      </c>
      <c r="AU70" s="106">
        <v>0</v>
      </c>
      <c r="AV70" s="107">
        <v>0</v>
      </c>
      <c r="AW70" s="89">
        <v>0</v>
      </c>
      <c r="AX70" s="99">
        <v>0</v>
      </c>
      <c r="AY70" s="104">
        <v>0</v>
      </c>
      <c r="AZ70" s="104">
        <v>0</v>
      </c>
      <c r="BA70" s="104">
        <v>0</v>
      </c>
      <c r="BB70" s="104">
        <v>0</v>
      </c>
      <c r="BC70" s="104">
        <v>0</v>
      </c>
      <c r="BD70" s="104"/>
      <c r="BE70" s="104"/>
      <c r="BF70" s="104"/>
      <c r="BG70" s="104"/>
      <c r="BH70" s="104">
        <v>0</v>
      </c>
      <c r="BI70" s="108"/>
      <c r="BJ70" s="108"/>
    </row>
    <row r="71" spans="1:62" s="160" customFormat="1" ht="22.5" x14ac:dyDescent="0.25">
      <c r="A71" s="111">
        <v>183</v>
      </c>
      <c r="B71" s="110" t="s">
        <v>220</v>
      </c>
      <c r="C71" s="110" t="s">
        <v>113</v>
      </c>
      <c r="D71" s="110" t="s">
        <v>212</v>
      </c>
      <c r="E71" s="110" t="s">
        <v>213</v>
      </c>
      <c r="F71" s="110" t="s">
        <v>3</v>
      </c>
      <c r="G71" s="110" t="s">
        <v>214</v>
      </c>
      <c r="H71" s="110" t="s">
        <v>192</v>
      </c>
      <c r="I71" s="110" t="s">
        <v>113</v>
      </c>
      <c r="J71" s="88" t="s">
        <v>127</v>
      </c>
      <c r="K71" s="89">
        <v>60211.760274399996</v>
      </c>
      <c r="L71" s="90">
        <v>-9.2424427726841563E-2</v>
      </c>
      <c r="M71" s="91">
        <v>8209.9883009999994</v>
      </c>
      <c r="N71" s="92">
        <v>-9.8105551660452317E-3</v>
      </c>
      <c r="O71" s="93">
        <v>0</v>
      </c>
      <c r="P71" s="94">
        <v>0</v>
      </c>
      <c r="Q71" s="95">
        <v>0</v>
      </c>
      <c r="R71" s="178"/>
      <c r="S71" s="178"/>
      <c r="T71" s="96"/>
      <c r="U71" s="97"/>
      <c r="V71" s="181"/>
      <c r="W71" s="181"/>
      <c r="X71" s="96"/>
      <c r="Y71" s="97"/>
      <c r="Z71" s="98"/>
      <c r="AA71" s="98"/>
      <c r="AB71" s="98"/>
      <c r="AC71" s="98"/>
      <c r="AD71" s="98"/>
      <c r="AE71" s="98"/>
      <c r="AF71" s="98">
        <v>1</v>
      </c>
      <c r="AG71" s="99">
        <v>1</v>
      </c>
      <c r="AH71" s="100"/>
      <c r="AI71" s="98"/>
      <c r="AJ71" s="101">
        <v>7</v>
      </c>
      <c r="AK71" s="102">
        <v>0</v>
      </c>
      <c r="AL71" s="103">
        <v>0</v>
      </c>
      <c r="AM71" s="104">
        <v>0</v>
      </c>
      <c r="AN71" s="105">
        <v>0</v>
      </c>
      <c r="AO71" s="104"/>
      <c r="AP71" s="106">
        <v>0</v>
      </c>
      <c r="AQ71" s="106">
        <v>0</v>
      </c>
      <c r="AR71" s="104">
        <v>130</v>
      </c>
      <c r="AS71" s="104">
        <v>0</v>
      </c>
      <c r="AT71" s="104">
        <v>0</v>
      </c>
      <c r="AU71" s="106">
        <v>0</v>
      </c>
      <c r="AV71" s="107">
        <v>-1</v>
      </c>
      <c r="AW71" s="89">
        <v>0</v>
      </c>
      <c r="AX71" s="99">
        <v>0</v>
      </c>
      <c r="AY71" s="104">
        <v>0</v>
      </c>
      <c r="AZ71" s="104">
        <v>0</v>
      </c>
      <c r="BA71" s="104">
        <v>0</v>
      </c>
      <c r="BB71" s="104">
        <v>0</v>
      </c>
      <c r="BC71" s="104">
        <v>0</v>
      </c>
      <c r="BD71" s="104">
        <v>0</v>
      </c>
      <c r="BE71" s="104"/>
      <c r="BF71" s="104">
        <v>0</v>
      </c>
      <c r="BG71" s="104"/>
      <c r="BH71" s="104">
        <v>0</v>
      </c>
      <c r="BI71" s="108"/>
      <c r="BJ71" s="108"/>
    </row>
    <row r="72" spans="1:62" s="160" customFormat="1" ht="22.5" x14ac:dyDescent="0.25">
      <c r="A72" s="111">
        <v>760</v>
      </c>
      <c r="B72" s="110" t="s">
        <v>221</v>
      </c>
      <c r="C72" s="110" t="s">
        <v>113</v>
      </c>
      <c r="D72" s="110" t="s">
        <v>212</v>
      </c>
      <c r="E72" s="110" t="s">
        <v>213</v>
      </c>
      <c r="F72" s="110" t="s">
        <v>3</v>
      </c>
      <c r="G72" s="110" t="s">
        <v>214</v>
      </c>
      <c r="H72" s="110" t="s">
        <v>116</v>
      </c>
      <c r="I72" s="110" t="s">
        <v>113</v>
      </c>
      <c r="J72" s="88" t="s">
        <v>127</v>
      </c>
      <c r="K72" s="89">
        <v>133174.55115960003</v>
      </c>
      <c r="L72" s="90">
        <v>8.8252070508425318E-2</v>
      </c>
      <c r="M72" s="91">
        <v>13744.5093547</v>
      </c>
      <c r="N72" s="92">
        <v>0.16573747140943484</v>
      </c>
      <c r="O72" s="93">
        <v>5.106080659397676E-4</v>
      </c>
      <c r="P72" s="94">
        <v>6.5480693182564623E-4</v>
      </c>
      <c r="Q72" s="95">
        <v>0</v>
      </c>
      <c r="R72" s="178"/>
      <c r="S72" s="178"/>
      <c r="T72" s="96"/>
      <c r="U72" s="97"/>
      <c r="V72" s="181"/>
      <c r="W72" s="181"/>
      <c r="X72" s="96"/>
      <c r="Y72" s="97"/>
      <c r="Z72" s="98"/>
      <c r="AA72" s="98"/>
      <c r="AB72" s="98"/>
      <c r="AC72" s="98"/>
      <c r="AD72" s="98"/>
      <c r="AE72" s="98"/>
      <c r="AF72" s="98">
        <v>1</v>
      </c>
      <c r="AG72" s="99">
        <v>2</v>
      </c>
      <c r="AH72" s="100"/>
      <c r="AI72" s="98"/>
      <c r="AJ72" s="101">
        <v>8</v>
      </c>
      <c r="AK72" s="102">
        <v>0</v>
      </c>
      <c r="AL72" s="103">
        <v>0</v>
      </c>
      <c r="AM72" s="104">
        <v>5</v>
      </c>
      <c r="AN72" s="105">
        <v>92.557769745206912</v>
      </c>
      <c r="AO72" s="104">
        <v>9</v>
      </c>
      <c r="AP72" s="106">
        <v>9.7236569385533017E-2</v>
      </c>
      <c r="AQ72" s="106">
        <v>0.8</v>
      </c>
      <c r="AR72" s="104">
        <v>760</v>
      </c>
      <c r="AS72" s="104">
        <v>868.06813791425543</v>
      </c>
      <c r="AT72" s="104">
        <v>66</v>
      </c>
      <c r="AU72" s="106">
        <v>7.6030897941469236E-2</v>
      </c>
      <c r="AV72" s="107">
        <v>-0.91315789473684206</v>
      </c>
      <c r="AW72" s="89">
        <v>0</v>
      </c>
      <c r="AX72" s="99">
        <v>0</v>
      </c>
      <c r="AY72" s="104">
        <v>0</v>
      </c>
      <c r="AZ72" s="104">
        <v>0</v>
      </c>
      <c r="BA72" s="104">
        <v>0</v>
      </c>
      <c r="BB72" s="104">
        <v>2</v>
      </c>
      <c r="BC72" s="104">
        <v>0</v>
      </c>
      <c r="BD72" s="104">
        <v>0</v>
      </c>
      <c r="BE72" s="104">
        <v>0</v>
      </c>
      <c r="BF72" s="104">
        <v>0</v>
      </c>
      <c r="BG72" s="104"/>
      <c r="BH72" s="104">
        <v>0</v>
      </c>
      <c r="BI72" s="108"/>
      <c r="BJ72" s="108"/>
    </row>
    <row r="73" spans="1:62" s="160" customFormat="1" x14ac:dyDescent="0.25">
      <c r="A73" s="111">
        <v>168</v>
      </c>
      <c r="B73" s="110" t="s">
        <v>222</v>
      </c>
      <c r="C73" s="110" t="s">
        <v>113</v>
      </c>
      <c r="D73" s="110" t="s">
        <v>212</v>
      </c>
      <c r="E73" s="110" t="s">
        <v>213</v>
      </c>
      <c r="F73" s="110" t="s">
        <v>3</v>
      </c>
      <c r="G73" s="110" t="s">
        <v>214</v>
      </c>
      <c r="H73" s="110" t="s">
        <v>116</v>
      </c>
      <c r="I73" s="110" t="s">
        <v>113</v>
      </c>
      <c r="J73" s="88" t="s">
        <v>127</v>
      </c>
      <c r="K73" s="89">
        <v>6270.4217649000011</v>
      </c>
      <c r="L73" s="90">
        <v>-0.87288360262427123</v>
      </c>
      <c r="M73" s="91">
        <v>0</v>
      </c>
      <c r="N73" s="92">
        <v>-1</v>
      </c>
      <c r="O73" s="93">
        <v>2.6951935027084286E-2</v>
      </c>
      <c r="P73" s="94">
        <v>0</v>
      </c>
      <c r="Q73" s="95">
        <v>0</v>
      </c>
      <c r="R73" s="178"/>
      <c r="S73" s="178"/>
      <c r="T73" s="96"/>
      <c r="U73" s="97"/>
      <c r="V73" s="181"/>
      <c r="W73" s="181"/>
      <c r="X73" s="96"/>
      <c r="Y73" s="97"/>
      <c r="Z73" s="98"/>
      <c r="AA73" s="98"/>
      <c r="AB73" s="98"/>
      <c r="AC73" s="98"/>
      <c r="AD73" s="98"/>
      <c r="AE73" s="98"/>
      <c r="AF73" s="98"/>
      <c r="AG73" s="99">
        <v>3</v>
      </c>
      <c r="AH73" s="100"/>
      <c r="AI73" s="98"/>
      <c r="AJ73" s="101">
        <v>0</v>
      </c>
      <c r="AK73" s="102">
        <v>0</v>
      </c>
      <c r="AL73" s="103">
        <v>0</v>
      </c>
      <c r="AM73" s="104">
        <v>180</v>
      </c>
      <c r="AN73" s="105">
        <v>301.78704398502987</v>
      </c>
      <c r="AO73" s="104"/>
      <c r="AP73" s="106">
        <v>0</v>
      </c>
      <c r="AQ73" s="106">
        <v>-1</v>
      </c>
      <c r="AR73" s="104">
        <v>2478</v>
      </c>
      <c r="AS73" s="104">
        <v>2830.3590075677957</v>
      </c>
      <c r="AT73" s="104">
        <v>155</v>
      </c>
      <c r="AU73" s="106">
        <v>5.4763370860573514E-2</v>
      </c>
      <c r="AV73" s="107">
        <v>-0.9374495560936239</v>
      </c>
      <c r="AW73" s="89">
        <v>11</v>
      </c>
      <c r="AX73" s="99">
        <v>3</v>
      </c>
      <c r="AY73" s="104">
        <v>0</v>
      </c>
      <c r="AZ73" s="104">
        <v>0</v>
      </c>
      <c r="BA73" s="104">
        <v>0</v>
      </c>
      <c r="BB73" s="104">
        <v>0</v>
      </c>
      <c r="BC73" s="104">
        <v>0</v>
      </c>
      <c r="BD73" s="104">
        <v>0</v>
      </c>
      <c r="BE73" s="104"/>
      <c r="BF73" s="104"/>
      <c r="BG73" s="104"/>
      <c r="BH73" s="104">
        <v>0</v>
      </c>
      <c r="BI73" s="108"/>
      <c r="BJ73" s="108"/>
    </row>
    <row r="74" spans="1:62" s="160" customFormat="1" ht="22.5" x14ac:dyDescent="0.25">
      <c r="A74" s="111">
        <v>109</v>
      </c>
      <c r="B74" s="110" t="s">
        <v>223</v>
      </c>
      <c r="C74" s="110" t="s">
        <v>113</v>
      </c>
      <c r="D74" s="110" t="s">
        <v>212</v>
      </c>
      <c r="E74" s="110" t="s">
        <v>213</v>
      </c>
      <c r="F74" s="110" t="s">
        <v>3</v>
      </c>
      <c r="G74" s="110" t="s">
        <v>214</v>
      </c>
      <c r="H74" s="110" t="s">
        <v>116</v>
      </c>
      <c r="I74" s="110" t="s">
        <v>113</v>
      </c>
      <c r="J74" s="88" t="s">
        <v>127</v>
      </c>
      <c r="K74" s="89">
        <v>64654.203079300001</v>
      </c>
      <c r="L74" s="90">
        <v>0.11860744067039097</v>
      </c>
      <c r="M74" s="91">
        <v>6319.1801936000002</v>
      </c>
      <c r="N74" s="92">
        <v>0.23757979612774638</v>
      </c>
      <c r="O74" s="93">
        <v>2.4777971480602845E-2</v>
      </c>
      <c r="P74" s="94">
        <v>3.4498145854550584E-2</v>
      </c>
      <c r="Q74" s="95">
        <v>0</v>
      </c>
      <c r="R74" s="178"/>
      <c r="S74" s="178"/>
      <c r="T74" s="96"/>
      <c r="U74" s="97"/>
      <c r="V74" s="181"/>
      <c r="W74" s="181"/>
      <c r="X74" s="96"/>
      <c r="Y74" s="97"/>
      <c r="Z74" s="98"/>
      <c r="AA74" s="98"/>
      <c r="AB74" s="98"/>
      <c r="AC74" s="98"/>
      <c r="AD74" s="98"/>
      <c r="AE74" s="98"/>
      <c r="AF74" s="98"/>
      <c r="AG74" s="99">
        <v>2</v>
      </c>
      <c r="AH74" s="100"/>
      <c r="AI74" s="98"/>
      <c r="AJ74" s="101">
        <v>6</v>
      </c>
      <c r="AK74" s="102">
        <v>0</v>
      </c>
      <c r="AL74" s="103">
        <v>0</v>
      </c>
      <c r="AM74" s="104">
        <v>203</v>
      </c>
      <c r="AN74" s="105">
        <v>300.69096513278402</v>
      </c>
      <c r="AO74" s="104">
        <v>211</v>
      </c>
      <c r="AP74" s="106">
        <v>0.7017171264418377</v>
      </c>
      <c r="AQ74" s="106">
        <v>3.9408866995073843E-2</v>
      </c>
      <c r="AR74" s="104">
        <v>2469</v>
      </c>
      <c r="AS74" s="104">
        <v>2820.0792533030217</v>
      </c>
      <c r="AT74" s="104">
        <v>1571</v>
      </c>
      <c r="AU74" s="106">
        <v>0.55707654249786209</v>
      </c>
      <c r="AV74" s="107">
        <v>-0.3637100040502228</v>
      </c>
      <c r="AW74" s="89">
        <v>0</v>
      </c>
      <c r="AX74" s="99">
        <v>0</v>
      </c>
      <c r="AY74" s="104">
        <v>0</v>
      </c>
      <c r="AZ74" s="104">
        <v>1</v>
      </c>
      <c r="BA74" s="104">
        <v>8</v>
      </c>
      <c r="BB74" s="104">
        <v>0</v>
      </c>
      <c r="BC74" s="104">
        <v>12</v>
      </c>
      <c r="BD74" s="104">
        <v>0</v>
      </c>
      <c r="BE74" s="104">
        <v>0</v>
      </c>
      <c r="BF74" s="104">
        <v>0</v>
      </c>
      <c r="BG74" s="104">
        <v>3</v>
      </c>
      <c r="BH74" s="104">
        <v>7</v>
      </c>
      <c r="BI74" s="108"/>
      <c r="BJ74" s="108"/>
    </row>
    <row r="75" spans="1:62" s="160" customFormat="1" x14ac:dyDescent="0.25">
      <c r="A75" s="111">
        <v>323</v>
      </c>
      <c r="B75" s="110" t="s">
        <v>224</v>
      </c>
      <c r="C75" s="110" t="s">
        <v>113</v>
      </c>
      <c r="D75" s="110" t="s">
        <v>212</v>
      </c>
      <c r="E75" s="110" t="s">
        <v>213</v>
      </c>
      <c r="F75" s="110" t="s">
        <v>3</v>
      </c>
      <c r="G75" s="110" t="s">
        <v>214</v>
      </c>
      <c r="H75" s="110" t="s">
        <v>116</v>
      </c>
      <c r="I75" s="110" t="s">
        <v>113</v>
      </c>
      <c r="J75" s="88" t="s">
        <v>127</v>
      </c>
      <c r="K75" s="89">
        <v>77890.104251800003</v>
      </c>
      <c r="L75" s="90">
        <v>4.2274766107475159E-4</v>
      </c>
      <c r="M75" s="91">
        <v>7643.5065518000001</v>
      </c>
      <c r="N75" s="92">
        <v>-6.195860040172696E-3</v>
      </c>
      <c r="O75" s="93">
        <v>1.2453443339403205E-2</v>
      </c>
      <c r="P75" s="94">
        <v>0</v>
      </c>
      <c r="Q75" s="95">
        <v>0</v>
      </c>
      <c r="R75" s="178"/>
      <c r="S75" s="178"/>
      <c r="T75" s="96"/>
      <c r="U75" s="97"/>
      <c r="V75" s="181"/>
      <c r="W75" s="181"/>
      <c r="X75" s="96"/>
      <c r="Y75" s="97"/>
      <c r="Z75" s="98"/>
      <c r="AA75" s="98"/>
      <c r="AB75" s="98"/>
      <c r="AC75" s="98"/>
      <c r="AD75" s="98"/>
      <c r="AE75" s="98"/>
      <c r="AF75" s="98">
        <v>1</v>
      </c>
      <c r="AG75" s="99">
        <v>5</v>
      </c>
      <c r="AH75" s="100"/>
      <c r="AI75" s="98"/>
      <c r="AJ75" s="101">
        <v>6</v>
      </c>
      <c r="AK75" s="102">
        <v>0</v>
      </c>
      <c r="AL75" s="103">
        <v>0</v>
      </c>
      <c r="AM75" s="104">
        <v>59</v>
      </c>
      <c r="AN75" s="105">
        <v>353.05917696230892</v>
      </c>
      <c r="AO75" s="104"/>
      <c r="AP75" s="106">
        <v>0</v>
      </c>
      <c r="AQ75" s="106">
        <v>-1</v>
      </c>
      <c r="AR75" s="104">
        <v>2899</v>
      </c>
      <c r="AS75" s="104">
        <v>3311.2230681755605</v>
      </c>
      <c r="AT75" s="104">
        <v>883</v>
      </c>
      <c r="AU75" s="106">
        <v>0.26666883559932469</v>
      </c>
      <c r="AV75" s="107">
        <v>-0.69541221110727836</v>
      </c>
      <c r="AW75" s="89">
        <v>0</v>
      </c>
      <c r="AX75" s="99">
        <v>0</v>
      </c>
      <c r="AY75" s="104">
        <v>0</v>
      </c>
      <c r="AZ75" s="104">
        <v>0</v>
      </c>
      <c r="BA75" s="104">
        <v>39</v>
      </c>
      <c r="BB75" s="104">
        <v>0</v>
      </c>
      <c r="BC75" s="104">
        <v>8</v>
      </c>
      <c r="BD75" s="104">
        <v>0</v>
      </c>
      <c r="BE75" s="104"/>
      <c r="BF75" s="104">
        <v>28</v>
      </c>
      <c r="BG75" s="104">
        <v>12</v>
      </c>
      <c r="BH75" s="104">
        <v>0</v>
      </c>
      <c r="BI75" s="108"/>
      <c r="BJ75" s="108"/>
    </row>
    <row r="76" spans="1:62" s="160" customFormat="1" ht="22.5" x14ac:dyDescent="0.25">
      <c r="A76" s="111">
        <v>198</v>
      </c>
      <c r="B76" s="110" t="s">
        <v>225</v>
      </c>
      <c r="C76" s="110" t="s">
        <v>113</v>
      </c>
      <c r="D76" s="110" t="s">
        <v>212</v>
      </c>
      <c r="E76" s="110" t="s">
        <v>213</v>
      </c>
      <c r="F76" s="110" t="s">
        <v>3</v>
      </c>
      <c r="G76" s="110" t="s">
        <v>214</v>
      </c>
      <c r="H76" s="110" t="s">
        <v>116</v>
      </c>
      <c r="I76" s="110" t="s">
        <v>113</v>
      </c>
      <c r="J76" s="88" t="s">
        <v>76</v>
      </c>
      <c r="K76" s="89">
        <v>43796.951536099994</v>
      </c>
      <c r="L76" s="90">
        <v>0.16704538118913925</v>
      </c>
      <c r="M76" s="91">
        <v>4539.8639603000001</v>
      </c>
      <c r="N76" s="92">
        <v>6.5475125414076629E-2</v>
      </c>
      <c r="O76" s="93">
        <v>3.6577888273331957E-2</v>
      </c>
      <c r="P76" s="94">
        <v>6.0354231403421554E-2</v>
      </c>
      <c r="Q76" s="95">
        <v>0</v>
      </c>
      <c r="R76" s="178"/>
      <c r="S76" s="178"/>
      <c r="T76" s="96"/>
      <c r="U76" s="97"/>
      <c r="V76" s="181"/>
      <c r="W76" s="181"/>
      <c r="X76" s="96"/>
      <c r="Y76" s="97"/>
      <c r="Z76" s="98"/>
      <c r="AA76" s="98"/>
      <c r="AB76" s="98"/>
      <c r="AC76" s="98"/>
      <c r="AD76" s="98"/>
      <c r="AE76" s="98"/>
      <c r="AF76" s="98">
        <v>1</v>
      </c>
      <c r="AG76" s="99">
        <v>8</v>
      </c>
      <c r="AH76" s="100"/>
      <c r="AI76" s="98"/>
      <c r="AJ76" s="101">
        <v>4</v>
      </c>
      <c r="AK76" s="102">
        <v>0</v>
      </c>
      <c r="AL76" s="103">
        <v>0</v>
      </c>
      <c r="AM76" s="104">
        <v>194</v>
      </c>
      <c r="AN76" s="105">
        <v>256.96959758208754</v>
      </c>
      <c r="AO76" s="104">
        <v>261</v>
      </c>
      <c r="AP76" s="106">
        <v>1.0156843550981745</v>
      </c>
      <c r="AQ76" s="106">
        <v>0.34536082474226815</v>
      </c>
      <c r="AR76" s="104">
        <v>2110</v>
      </c>
      <c r="AS76" s="104">
        <v>2410.0312776303663</v>
      </c>
      <c r="AT76" s="104">
        <v>1523</v>
      </c>
      <c r="AU76" s="106">
        <v>0.63194200595498951</v>
      </c>
      <c r="AV76" s="107">
        <v>-0.27819905213270146</v>
      </c>
      <c r="AW76" s="89">
        <v>8</v>
      </c>
      <c r="AX76" s="99">
        <v>10</v>
      </c>
      <c r="AY76" s="104">
        <v>0</v>
      </c>
      <c r="AZ76" s="104">
        <v>2</v>
      </c>
      <c r="BA76" s="104">
        <v>5</v>
      </c>
      <c r="BB76" s="104">
        <v>5</v>
      </c>
      <c r="BC76" s="104">
        <v>8</v>
      </c>
      <c r="BD76" s="104">
        <v>2</v>
      </c>
      <c r="BE76" s="104">
        <v>11</v>
      </c>
      <c r="BF76" s="104">
        <v>10</v>
      </c>
      <c r="BG76" s="104">
        <v>5</v>
      </c>
      <c r="BH76" s="104">
        <v>13</v>
      </c>
      <c r="BI76" s="108"/>
      <c r="BJ76" s="108"/>
    </row>
    <row r="77" spans="1:62" s="160" customFormat="1" ht="22.5" x14ac:dyDescent="0.25">
      <c r="A77" s="111">
        <v>4110</v>
      </c>
      <c r="B77" s="110" t="s">
        <v>226</v>
      </c>
      <c r="C77" s="110" t="s">
        <v>113</v>
      </c>
      <c r="D77" s="110" t="s">
        <v>212</v>
      </c>
      <c r="E77" s="110" t="s">
        <v>213</v>
      </c>
      <c r="F77" s="110" t="s">
        <v>123</v>
      </c>
      <c r="G77" s="110" t="s">
        <v>214</v>
      </c>
      <c r="H77" s="110" t="s">
        <v>227</v>
      </c>
      <c r="I77" s="110" t="s">
        <v>113</v>
      </c>
      <c r="J77" s="88" t="s">
        <v>76</v>
      </c>
      <c r="K77" s="89">
        <v>64772.960894600001</v>
      </c>
      <c r="L77" s="90">
        <v>0.11984499634415569</v>
      </c>
      <c r="M77" s="91">
        <v>8487.0226015999997</v>
      </c>
      <c r="N77" s="92">
        <v>0.15285397977321891</v>
      </c>
      <c r="O77" s="93">
        <v>2.29879872625081E-2</v>
      </c>
      <c r="P77" s="94">
        <v>0</v>
      </c>
      <c r="Q77" s="95">
        <v>0</v>
      </c>
      <c r="R77" s="178"/>
      <c r="S77" s="178"/>
      <c r="T77" s="96"/>
      <c r="U77" s="97">
        <v>1</v>
      </c>
      <c r="V77" s="181"/>
      <c r="W77" s="181"/>
      <c r="X77" s="96"/>
      <c r="Y77" s="97"/>
      <c r="Z77" s="98"/>
      <c r="AA77" s="98"/>
      <c r="AB77" s="98"/>
      <c r="AC77" s="98"/>
      <c r="AD77" s="98"/>
      <c r="AE77" s="98"/>
      <c r="AF77" s="98"/>
      <c r="AG77" s="99">
        <v>3</v>
      </c>
      <c r="AH77" s="100"/>
      <c r="AI77" s="98"/>
      <c r="AJ77" s="101">
        <v>6</v>
      </c>
      <c r="AK77" s="102">
        <v>0</v>
      </c>
      <c r="AL77" s="103">
        <v>0</v>
      </c>
      <c r="AM77" s="104">
        <v>354.6</v>
      </c>
      <c r="AN77" s="105">
        <v>314.64770251804811</v>
      </c>
      <c r="AO77" s="104">
        <v>0</v>
      </c>
      <c r="AP77" s="106">
        <v>0</v>
      </c>
      <c r="AQ77" s="106">
        <v>-1</v>
      </c>
      <c r="AR77" s="104">
        <v>2583.6</v>
      </c>
      <c r="AS77" s="104">
        <v>2950.9747909411444</v>
      </c>
      <c r="AT77" s="104">
        <v>1486</v>
      </c>
      <c r="AU77" s="106">
        <v>0.50356241759899112</v>
      </c>
      <c r="AV77" s="107">
        <v>-0.42483356556742524</v>
      </c>
      <c r="AW77" s="89">
        <v>0</v>
      </c>
      <c r="AX77" s="99">
        <v>0</v>
      </c>
      <c r="AY77" s="104">
        <v>0</v>
      </c>
      <c r="AZ77" s="104">
        <v>3</v>
      </c>
      <c r="BA77" s="104">
        <v>0</v>
      </c>
      <c r="BB77" s="104">
        <v>0</v>
      </c>
      <c r="BC77" s="104">
        <v>0</v>
      </c>
      <c r="BD77" s="104">
        <v>0</v>
      </c>
      <c r="BE77" s="104">
        <v>0</v>
      </c>
      <c r="BF77" s="104">
        <v>0</v>
      </c>
      <c r="BG77" s="104">
        <v>0</v>
      </c>
      <c r="BH77" s="104">
        <v>0</v>
      </c>
      <c r="BI77" s="108"/>
      <c r="BJ77" s="108"/>
    </row>
    <row r="78" spans="1:62" s="160" customFormat="1" ht="22.5" x14ac:dyDescent="0.25">
      <c r="A78" s="111">
        <v>4185</v>
      </c>
      <c r="B78" s="110" t="s">
        <v>228</v>
      </c>
      <c r="C78" s="110" t="s">
        <v>113</v>
      </c>
      <c r="D78" s="110" t="s">
        <v>212</v>
      </c>
      <c r="E78" s="110" t="s">
        <v>213</v>
      </c>
      <c r="F78" s="110" t="s">
        <v>123</v>
      </c>
      <c r="G78" s="110" t="s">
        <v>214</v>
      </c>
      <c r="H78" s="110" t="s">
        <v>229</v>
      </c>
      <c r="I78" s="110" t="s">
        <v>113</v>
      </c>
      <c r="J78" s="88" t="s">
        <v>76</v>
      </c>
      <c r="K78" s="89">
        <v>29526.349217699997</v>
      </c>
      <c r="L78" s="90">
        <v>0.21405476336891827</v>
      </c>
      <c r="M78" s="91">
        <v>3569.4530436</v>
      </c>
      <c r="N78" s="92">
        <v>0.14649870412564381</v>
      </c>
      <c r="O78" s="93">
        <v>6.5704025434916921E-2</v>
      </c>
      <c r="P78" s="94">
        <v>9.1890829209282168E-2</v>
      </c>
      <c r="Q78" s="95">
        <v>0</v>
      </c>
      <c r="R78" s="178"/>
      <c r="S78" s="178"/>
      <c r="T78" s="96"/>
      <c r="U78" s="97"/>
      <c r="V78" s="181"/>
      <c r="W78" s="181"/>
      <c r="X78" s="96"/>
      <c r="Y78" s="97"/>
      <c r="Z78" s="98"/>
      <c r="AA78" s="98"/>
      <c r="AB78" s="98"/>
      <c r="AC78" s="98"/>
      <c r="AD78" s="98"/>
      <c r="AE78" s="98"/>
      <c r="AF78" s="98"/>
      <c r="AG78" s="99">
        <v>1</v>
      </c>
      <c r="AH78" s="100"/>
      <c r="AI78" s="98"/>
      <c r="AJ78" s="101">
        <v>6</v>
      </c>
      <c r="AK78" s="102">
        <v>0</v>
      </c>
      <c r="AL78" s="103">
        <v>0</v>
      </c>
      <c r="AM78" s="104">
        <v>346</v>
      </c>
      <c r="AN78" s="105">
        <v>217.38897236209777</v>
      </c>
      <c r="AO78" s="104">
        <v>317</v>
      </c>
      <c r="AP78" s="106">
        <v>1.4582156424751085</v>
      </c>
      <c r="AQ78" s="106">
        <v>-8.381502890173409E-2</v>
      </c>
      <c r="AR78" s="104">
        <v>1785</v>
      </c>
      <c r="AS78" s="104">
        <v>2038.8179291801916</v>
      </c>
      <c r="AT78" s="104">
        <v>1898</v>
      </c>
      <c r="AU78" s="106">
        <v>0.93093158189127045</v>
      </c>
      <c r="AV78" s="107">
        <v>6.3305322128851538E-2</v>
      </c>
      <c r="AW78" s="89">
        <v>0</v>
      </c>
      <c r="AX78" s="99">
        <v>0</v>
      </c>
      <c r="AY78" s="104">
        <v>0</v>
      </c>
      <c r="AZ78" s="104">
        <v>0</v>
      </c>
      <c r="BA78" s="104">
        <v>0</v>
      </c>
      <c r="BB78" s="104">
        <v>0</v>
      </c>
      <c r="BC78" s="104">
        <v>0</v>
      </c>
      <c r="BD78" s="104">
        <v>0</v>
      </c>
      <c r="BE78" s="104">
        <v>0</v>
      </c>
      <c r="BF78" s="104">
        <v>22</v>
      </c>
      <c r="BG78" s="104">
        <v>9</v>
      </c>
      <c r="BH78" s="104">
        <v>11</v>
      </c>
      <c r="BI78" s="108"/>
      <c r="BJ78" s="108"/>
    </row>
    <row r="79" spans="1:62" s="160" customFormat="1" ht="22.5" x14ac:dyDescent="0.25">
      <c r="A79" s="111">
        <v>197</v>
      </c>
      <c r="B79" s="110" t="s">
        <v>230</v>
      </c>
      <c r="C79" s="110" t="s">
        <v>113</v>
      </c>
      <c r="D79" s="110" t="s">
        <v>212</v>
      </c>
      <c r="E79" s="110" t="s">
        <v>213</v>
      </c>
      <c r="F79" s="110" t="s">
        <v>3</v>
      </c>
      <c r="G79" s="110" t="s">
        <v>214</v>
      </c>
      <c r="H79" s="110" t="s">
        <v>116</v>
      </c>
      <c r="I79" s="110" t="s">
        <v>113</v>
      </c>
      <c r="J79" s="88" t="s">
        <v>127</v>
      </c>
      <c r="K79" s="89">
        <v>201425.06732529998</v>
      </c>
      <c r="L79" s="90">
        <v>0.10301320459050078</v>
      </c>
      <c r="M79" s="91">
        <v>18186.326347499999</v>
      </c>
      <c r="N79" s="92">
        <v>-1.7721626377734889E-2</v>
      </c>
      <c r="O79" s="93">
        <v>3.0453012037938831E-2</v>
      </c>
      <c r="P79" s="94">
        <v>4.8442988603968805E-2</v>
      </c>
      <c r="Q79" s="95">
        <v>0</v>
      </c>
      <c r="R79" s="178"/>
      <c r="S79" s="178"/>
      <c r="T79" s="96"/>
      <c r="U79" s="97"/>
      <c r="V79" s="181"/>
      <c r="W79" s="181"/>
      <c r="X79" s="96"/>
      <c r="Y79" s="97"/>
      <c r="Z79" s="98"/>
      <c r="AA79" s="98"/>
      <c r="AB79" s="98"/>
      <c r="AC79" s="98"/>
      <c r="AD79" s="98"/>
      <c r="AE79" s="98"/>
      <c r="AF79" s="98"/>
      <c r="AG79" s="99">
        <v>4</v>
      </c>
      <c r="AH79" s="100"/>
      <c r="AI79" s="98"/>
      <c r="AJ79" s="101">
        <v>18</v>
      </c>
      <c r="AK79" s="102">
        <v>0</v>
      </c>
      <c r="AL79" s="103">
        <v>0</v>
      </c>
      <c r="AM79" s="104">
        <v>406</v>
      </c>
      <c r="AN79" s="105">
        <v>680.05603454899392</v>
      </c>
      <c r="AO79" s="104">
        <v>879</v>
      </c>
      <c r="AP79" s="106">
        <v>1.292540548637207</v>
      </c>
      <c r="AQ79" s="106">
        <v>1.1650246305418719</v>
      </c>
      <c r="AR79" s="104">
        <v>5584</v>
      </c>
      <c r="AS79" s="104">
        <v>6378.0164238331608</v>
      </c>
      <c r="AT79" s="104">
        <v>6049</v>
      </c>
      <c r="AU79" s="106">
        <v>0.9484139892453548</v>
      </c>
      <c r="AV79" s="107">
        <v>8.3273638968481389E-2</v>
      </c>
      <c r="AW79" s="89">
        <v>0</v>
      </c>
      <c r="AX79" s="99">
        <v>0</v>
      </c>
      <c r="AY79" s="104">
        <v>0</v>
      </c>
      <c r="AZ79" s="104">
        <v>5</v>
      </c>
      <c r="BA79" s="104">
        <v>0</v>
      </c>
      <c r="BB79" s="104">
        <v>0</v>
      </c>
      <c r="BC79" s="104">
        <v>23</v>
      </c>
      <c r="BD79" s="104">
        <v>28</v>
      </c>
      <c r="BE79" s="104">
        <v>22</v>
      </c>
      <c r="BF79" s="104">
        <v>5</v>
      </c>
      <c r="BG79" s="104">
        <v>0</v>
      </c>
      <c r="BH79" s="104">
        <v>2</v>
      </c>
      <c r="BI79" s="108"/>
      <c r="BJ79" s="108"/>
    </row>
    <row r="80" spans="1:62" s="160" customFormat="1" x14ac:dyDescent="0.25">
      <c r="A80" s="111">
        <v>4106</v>
      </c>
      <c r="B80" s="110" t="s">
        <v>231</v>
      </c>
      <c r="C80" s="110" t="s">
        <v>113</v>
      </c>
      <c r="D80" s="110" t="s">
        <v>212</v>
      </c>
      <c r="E80" s="110" t="s">
        <v>213</v>
      </c>
      <c r="F80" s="110" t="s">
        <v>3</v>
      </c>
      <c r="G80" s="110" t="s">
        <v>214</v>
      </c>
      <c r="H80" s="110" t="s">
        <v>131</v>
      </c>
      <c r="I80" s="110" t="s">
        <v>113</v>
      </c>
      <c r="J80" s="88" t="s">
        <v>127</v>
      </c>
      <c r="K80" s="89">
        <v>90223.966003300011</v>
      </c>
      <c r="L80" s="90">
        <v>0.21440333056224814</v>
      </c>
      <c r="M80" s="91">
        <v>12230.1556795</v>
      </c>
      <c r="N80" s="92">
        <v>0.40407284021137779</v>
      </c>
      <c r="O80" s="93">
        <v>4.4123531433481786E-2</v>
      </c>
      <c r="P80" s="94">
        <v>4.8813769476432935E-2</v>
      </c>
      <c r="Q80" s="95">
        <v>0</v>
      </c>
      <c r="R80" s="178"/>
      <c r="S80" s="178"/>
      <c r="T80" s="96"/>
      <c r="U80" s="97"/>
      <c r="V80" s="181"/>
      <c r="W80" s="181"/>
      <c r="X80" s="96"/>
      <c r="Y80" s="97"/>
      <c r="Z80" s="98"/>
      <c r="AA80" s="98"/>
      <c r="AB80" s="98"/>
      <c r="AC80" s="98"/>
      <c r="AD80" s="98"/>
      <c r="AE80" s="98"/>
      <c r="AF80" s="98">
        <v>1</v>
      </c>
      <c r="AG80" s="99">
        <v>6</v>
      </c>
      <c r="AH80" s="100"/>
      <c r="AI80" s="98"/>
      <c r="AJ80" s="101">
        <v>7</v>
      </c>
      <c r="AK80" s="102">
        <v>0</v>
      </c>
      <c r="AL80" s="103">
        <v>0</v>
      </c>
      <c r="AM80" s="104">
        <v>262</v>
      </c>
      <c r="AN80" s="105">
        <v>427.22717929761291</v>
      </c>
      <c r="AO80" s="104">
        <v>560</v>
      </c>
      <c r="AP80" s="106">
        <v>1.310778028964996</v>
      </c>
      <c r="AQ80" s="106">
        <v>1.1374045801526718</v>
      </c>
      <c r="AR80" s="104">
        <v>3508</v>
      </c>
      <c r="AS80" s="104">
        <v>4006.8197734252731</v>
      </c>
      <c r="AT80" s="104">
        <v>3665</v>
      </c>
      <c r="AU80" s="106">
        <v>0.91469050450126321</v>
      </c>
      <c r="AV80" s="107">
        <v>4.4754846066134446E-2</v>
      </c>
      <c r="AW80" s="89">
        <v>30</v>
      </c>
      <c r="AX80" s="99">
        <v>23</v>
      </c>
      <c r="AY80" s="104">
        <v>12</v>
      </c>
      <c r="AZ80" s="104">
        <v>36</v>
      </c>
      <c r="BA80" s="104">
        <v>32</v>
      </c>
      <c r="BB80" s="104">
        <v>10</v>
      </c>
      <c r="BC80" s="104">
        <v>33</v>
      </c>
      <c r="BD80" s="104">
        <v>24</v>
      </c>
      <c r="BE80" s="104">
        <v>11</v>
      </c>
      <c r="BF80" s="104">
        <v>54</v>
      </c>
      <c r="BG80" s="104">
        <v>14</v>
      </c>
      <c r="BH80" s="104">
        <v>37</v>
      </c>
      <c r="BI80" s="108"/>
      <c r="BJ80" s="108"/>
    </row>
    <row r="81" spans="1:62" s="160" customFormat="1" x14ac:dyDescent="0.25">
      <c r="A81" s="109">
        <v>4167</v>
      </c>
      <c r="B81" s="110" t="s">
        <v>232</v>
      </c>
      <c r="C81" s="110" t="s">
        <v>113</v>
      </c>
      <c r="D81" s="110" t="s">
        <v>212</v>
      </c>
      <c r="E81" s="110" t="s">
        <v>213</v>
      </c>
      <c r="F81" s="110" t="s">
        <v>3</v>
      </c>
      <c r="G81" s="110" t="s">
        <v>214</v>
      </c>
      <c r="H81" s="110" t="s">
        <v>131</v>
      </c>
      <c r="I81" s="110" t="s">
        <v>113</v>
      </c>
      <c r="J81" s="88" t="s">
        <v>127</v>
      </c>
      <c r="K81" s="89">
        <v>80455.1559327</v>
      </c>
      <c r="L81" s="90">
        <v>6.8671136120637799E-2</v>
      </c>
      <c r="M81" s="91">
        <v>8109.4489652000002</v>
      </c>
      <c r="N81" s="92">
        <v>9.9494827092418969E-3</v>
      </c>
      <c r="O81" s="93">
        <v>3.0861912716656802E-2</v>
      </c>
      <c r="P81" s="94">
        <v>3.1568112839549314E-2</v>
      </c>
      <c r="Q81" s="95">
        <v>0</v>
      </c>
      <c r="R81" s="178"/>
      <c r="S81" s="178"/>
      <c r="T81" s="96"/>
      <c r="U81" s="97"/>
      <c r="V81" s="181"/>
      <c r="W81" s="181"/>
      <c r="X81" s="96"/>
      <c r="Y81" s="97"/>
      <c r="Z81" s="98"/>
      <c r="AA81" s="98"/>
      <c r="AB81" s="98"/>
      <c r="AC81" s="98"/>
      <c r="AD81" s="98"/>
      <c r="AE81" s="98"/>
      <c r="AF81" s="98">
        <v>1</v>
      </c>
      <c r="AG81" s="99">
        <v>9</v>
      </c>
      <c r="AH81" s="100"/>
      <c r="AI81" s="98">
        <v>9</v>
      </c>
      <c r="AJ81" s="101">
        <v>9</v>
      </c>
      <c r="AK81" s="102">
        <v>0</v>
      </c>
      <c r="AL81" s="103">
        <v>1</v>
      </c>
      <c r="AM81" s="104">
        <v>188</v>
      </c>
      <c r="AN81" s="105">
        <v>297.64630165432322</v>
      </c>
      <c r="AO81" s="104">
        <v>241</v>
      </c>
      <c r="AP81" s="106">
        <v>0.80968585418504413</v>
      </c>
      <c r="AQ81" s="106">
        <v>0.28191489361702127</v>
      </c>
      <c r="AR81" s="104">
        <v>2444</v>
      </c>
      <c r="AS81" s="104">
        <v>2791.5243803453159</v>
      </c>
      <c r="AT81" s="104">
        <v>2418</v>
      </c>
      <c r="AU81" s="106">
        <v>0.86619340207979467</v>
      </c>
      <c r="AV81" s="107">
        <v>-1.0638297872340385E-2</v>
      </c>
      <c r="AW81" s="89">
        <v>9</v>
      </c>
      <c r="AX81" s="99">
        <v>0</v>
      </c>
      <c r="AY81" s="104">
        <v>1</v>
      </c>
      <c r="AZ81" s="104">
        <v>0</v>
      </c>
      <c r="BA81" s="104">
        <v>1</v>
      </c>
      <c r="BB81" s="104">
        <v>0</v>
      </c>
      <c r="BC81" s="104">
        <v>4</v>
      </c>
      <c r="BD81" s="104">
        <v>7</v>
      </c>
      <c r="BE81" s="104">
        <v>3</v>
      </c>
      <c r="BF81" s="104">
        <v>22</v>
      </c>
      <c r="BG81" s="104">
        <v>3</v>
      </c>
      <c r="BH81" s="104">
        <v>15</v>
      </c>
      <c r="BI81" s="108"/>
      <c r="BJ81" s="108"/>
    </row>
    <row r="82" spans="1:62" s="160" customFormat="1" ht="22.5" x14ac:dyDescent="0.25">
      <c r="A82" s="109">
        <v>4152</v>
      </c>
      <c r="B82" s="110" t="s">
        <v>233</v>
      </c>
      <c r="C82" s="110" t="s">
        <v>113</v>
      </c>
      <c r="D82" s="110" t="s">
        <v>212</v>
      </c>
      <c r="E82" s="110" t="s">
        <v>213</v>
      </c>
      <c r="F82" s="110" t="s">
        <v>3</v>
      </c>
      <c r="G82" s="110" t="s">
        <v>214</v>
      </c>
      <c r="H82" s="110" t="s">
        <v>131</v>
      </c>
      <c r="I82" s="110" t="s">
        <v>113</v>
      </c>
      <c r="J82" s="88" t="s">
        <v>127</v>
      </c>
      <c r="K82" s="89">
        <v>81553.774226199996</v>
      </c>
      <c r="L82" s="90">
        <v>3.5548837249751442E-2</v>
      </c>
      <c r="M82" s="91">
        <v>7841.7500325000001</v>
      </c>
      <c r="N82" s="92">
        <v>-7.1181842629301828E-2</v>
      </c>
      <c r="O82" s="93">
        <v>2.9624625260124809E-2</v>
      </c>
      <c r="P82" s="94">
        <v>4.2337488267801399E-2</v>
      </c>
      <c r="Q82" s="95">
        <v>0</v>
      </c>
      <c r="R82" s="178"/>
      <c r="S82" s="178"/>
      <c r="T82" s="96"/>
      <c r="U82" s="97"/>
      <c r="V82" s="181"/>
      <c r="W82" s="181"/>
      <c r="X82" s="96"/>
      <c r="Y82" s="97"/>
      <c r="Z82" s="98"/>
      <c r="AA82" s="98"/>
      <c r="AB82" s="98"/>
      <c r="AC82" s="98"/>
      <c r="AD82" s="98"/>
      <c r="AE82" s="98"/>
      <c r="AF82" s="98"/>
      <c r="AG82" s="99">
        <v>1</v>
      </c>
      <c r="AH82" s="100"/>
      <c r="AI82" s="98"/>
      <c r="AJ82" s="101">
        <v>6</v>
      </c>
      <c r="AK82" s="102">
        <v>0</v>
      </c>
      <c r="AL82" s="103">
        <v>0</v>
      </c>
      <c r="AM82" s="104">
        <v>151</v>
      </c>
      <c r="AN82" s="105">
        <v>286.56372659272608</v>
      </c>
      <c r="AO82" s="104">
        <v>315</v>
      </c>
      <c r="AP82" s="106">
        <v>1.0992319361050482</v>
      </c>
      <c r="AQ82" s="106">
        <v>1.0860927152317883</v>
      </c>
      <c r="AR82" s="104">
        <v>2353</v>
      </c>
      <c r="AS82" s="104">
        <v>2687.5846427792667</v>
      </c>
      <c r="AT82" s="104">
        <v>2296</v>
      </c>
      <c r="AU82" s="106">
        <v>0.85429867526913539</v>
      </c>
      <c r="AV82" s="107">
        <v>-2.4224394390140236E-2</v>
      </c>
      <c r="AW82" s="89">
        <v>8</v>
      </c>
      <c r="AX82" s="99">
        <v>5</v>
      </c>
      <c r="AY82" s="104">
        <v>0</v>
      </c>
      <c r="AZ82" s="104">
        <v>27</v>
      </c>
      <c r="BA82" s="104">
        <v>10</v>
      </c>
      <c r="BB82" s="104">
        <v>11</v>
      </c>
      <c r="BC82" s="104">
        <v>21</v>
      </c>
      <c r="BD82" s="104">
        <v>4</v>
      </c>
      <c r="BE82" s="104">
        <v>3</v>
      </c>
      <c r="BF82" s="104">
        <v>14</v>
      </c>
      <c r="BG82" s="104">
        <v>0</v>
      </c>
      <c r="BH82" s="104">
        <v>17</v>
      </c>
      <c r="BI82" s="108"/>
      <c r="BJ82" s="108"/>
    </row>
    <row r="83" spans="1:62" s="160" customFormat="1" ht="22.5" x14ac:dyDescent="0.25">
      <c r="A83" s="111">
        <v>656</v>
      </c>
      <c r="B83" s="110" t="s">
        <v>234</v>
      </c>
      <c r="C83" s="110" t="s">
        <v>113</v>
      </c>
      <c r="D83" s="110" t="s">
        <v>212</v>
      </c>
      <c r="E83" s="110" t="s">
        <v>213</v>
      </c>
      <c r="F83" s="110" t="s">
        <v>3</v>
      </c>
      <c r="G83" s="110" t="s">
        <v>214</v>
      </c>
      <c r="H83" s="110" t="s">
        <v>116</v>
      </c>
      <c r="I83" s="110" t="s">
        <v>113</v>
      </c>
      <c r="J83" s="88" t="s">
        <v>127</v>
      </c>
      <c r="K83" s="89">
        <v>59357.170855799995</v>
      </c>
      <c r="L83" s="90">
        <v>1.2448705950300454E-2</v>
      </c>
      <c r="M83" s="91">
        <v>5972.1274646000002</v>
      </c>
      <c r="N83" s="92">
        <v>3.8917457696989288E-2</v>
      </c>
      <c r="O83" s="93">
        <v>4.4712373614428563E-2</v>
      </c>
      <c r="P83" s="94">
        <v>4.4707686093883973E-2</v>
      </c>
      <c r="Q83" s="95">
        <v>0</v>
      </c>
      <c r="R83" s="178"/>
      <c r="S83" s="178"/>
      <c r="T83" s="96"/>
      <c r="U83" s="97"/>
      <c r="V83" s="181"/>
      <c r="W83" s="181"/>
      <c r="X83" s="96"/>
      <c r="Y83" s="97"/>
      <c r="Z83" s="98"/>
      <c r="AA83" s="98"/>
      <c r="AB83" s="98"/>
      <c r="AC83" s="98"/>
      <c r="AD83" s="98"/>
      <c r="AE83" s="98"/>
      <c r="AF83" s="98">
        <v>1</v>
      </c>
      <c r="AG83" s="99">
        <v>5</v>
      </c>
      <c r="AH83" s="100"/>
      <c r="AI83" s="98"/>
      <c r="AJ83" s="101">
        <v>6</v>
      </c>
      <c r="AK83" s="102">
        <v>0</v>
      </c>
      <c r="AL83" s="103">
        <v>0</v>
      </c>
      <c r="AM83" s="104">
        <v>170</v>
      </c>
      <c r="AN83" s="105">
        <v>272.55827459180665</v>
      </c>
      <c r="AO83" s="104">
        <v>265</v>
      </c>
      <c r="AP83" s="106">
        <v>0.97226914279844856</v>
      </c>
      <c r="AQ83" s="106">
        <v>0.55882352941176472</v>
      </c>
      <c r="AR83" s="104">
        <v>2238</v>
      </c>
      <c r="AS83" s="104">
        <v>2556.2322271738203</v>
      </c>
      <c r="AT83" s="104">
        <v>2632</v>
      </c>
      <c r="AU83" s="106">
        <v>1.0296404106093087</v>
      </c>
      <c r="AV83" s="107">
        <v>0.17605004468275243</v>
      </c>
      <c r="AW83" s="89">
        <v>7</v>
      </c>
      <c r="AX83" s="99">
        <v>8</v>
      </c>
      <c r="AY83" s="104">
        <v>0</v>
      </c>
      <c r="AZ83" s="104">
        <v>1</v>
      </c>
      <c r="BA83" s="104">
        <v>0</v>
      </c>
      <c r="BB83" s="104">
        <v>0</v>
      </c>
      <c r="BC83" s="104">
        <v>0</v>
      </c>
      <c r="BD83" s="104">
        <v>0</v>
      </c>
      <c r="BE83" s="104">
        <v>1</v>
      </c>
      <c r="BF83" s="104">
        <v>3</v>
      </c>
      <c r="BG83" s="104">
        <v>0</v>
      </c>
      <c r="BH83" s="104">
        <v>2</v>
      </c>
      <c r="BI83" s="108"/>
      <c r="BJ83" s="108"/>
    </row>
    <row r="84" spans="1:62" s="160" customFormat="1" x14ac:dyDescent="0.25">
      <c r="A84" s="109">
        <v>7899</v>
      </c>
      <c r="B84" s="110" t="s">
        <v>235</v>
      </c>
      <c r="C84" s="110" t="s">
        <v>113</v>
      </c>
      <c r="D84" s="110" t="s">
        <v>235</v>
      </c>
      <c r="E84" s="110" t="s">
        <v>235</v>
      </c>
      <c r="F84" s="110" t="s">
        <v>3</v>
      </c>
      <c r="G84" s="110" t="s">
        <v>236</v>
      </c>
      <c r="H84" s="110" t="s">
        <v>116</v>
      </c>
      <c r="I84" s="110" t="s">
        <v>113</v>
      </c>
      <c r="J84" s="88" t="s">
        <v>127</v>
      </c>
      <c r="K84" s="89"/>
      <c r="L84" s="90"/>
      <c r="M84" s="91"/>
      <c r="N84" s="92"/>
      <c r="O84" s="93">
        <v>0</v>
      </c>
      <c r="P84" s="94">
        <v>0</v>
      </c>
      <c r="Q84" s="95">
        <v>0</v>
      </c>
      <c r="R84" s="178"/>
      <c r="S84" s="178"/>
      <c r="T84" s="96"/>
      <c r="U84" s="97"/>
      <c r="V84" s="181"/>
      <c r="W84" s="181"/>
      <c r="X84" s="96"/>
      <c r="Y84" s="97"/>
      <c r="Z84" s="98"/>
      <c r="AA84" s="98"/>
      <c r="AB84" s="98"/>
      <c r="AC84" s="98"/>
      <c r="AD84" s="98"/>
      <c r="AE84" s="98"/>
      <c r="AF84" s="98"/>
      <c r="AG84" s="99">
        <v>4</v>
      </c>
      <c r="AH84" s="100"/>
      <c r="AI84" s="98"/>
      <c r="AJ84" s="101">
        <v>0</v>
      </c>
      <c r="AK84" s="102">
        <v>0</v>
      </c>
      <c r="AL84" s="103">
        <v>0</v>
      </c>
      <c r="AM84" s="104">
        <v>35</v>
      </c>
      <c r="AN84" s="105">
        <v>20.472001004182793</v>
      </c>
      <c r="AO84" s="104"/>
      <c r="AP84" s="106">
        <v>0</v>
      </c>
      <c r="AQ84" s="106">
        <v>-1</v>
      </c>
      <c r="AR84" s="104">
        <v>35</v>
      </c>
      <c r="AS84" s="104">
        <v>192</v>
      </c>
      <c r="AT84" s="104">
        <v>359</v>
      </c>
      <c r="AU84" s="106">
        <v>1.8697916666666667</v>
      </c>
      <c r="AV84" s="107">
        <v>9.257142857142858</v>
      </c>
      <c r="AW84" s="89">
        <v>3</v>
      </c>
      <c r="AX84" s="99">
        <v>106</v>
      </c>
      <c r="AY84" s="104">
        <v>26</v>
      </c>
      <c r="AZ84" s="104">
        <v>19</v>
      </c>
      <c r="BA84" s="104">
        <v>0</v>
      </c>
      <c r="BB84" s="104">
        <v>7</v>
      </c>
      <c r="BC84" s="104">
        <v>2</v>
      </c>
      <c r="BD84" s="104">
        <v>0</v>
      </c>
      <c r="BE84" s="104"/>
      <c r="BF84" s="104"/>
      <c r="BG84" s="104"/>
      <c r="BH84" s="104">
        <v>0</v>
      </c>
      <c r="BI84" s="108"/>
      <c r="BJ84" s="108"/>
    </row>
    <row r="85" spans="1:62" s="160" customFormat="1" ht="22.5" x14ac:dyDescent="0.25">
      <c r="A85" s="111">
        <v>910</v>
      </c>
      <c r="B85" s="110" t="s">
        <v>237</v>
      </c>
      <c r="C85" s="110" t="s">
        <v>113</v>
      </c>
      <c r="D85" s="110" t="s">
        <v>238</v>
      </c>
      <c r="E85" s="110" t="s">
        <v>238</v>
      </c>
      <c r="F85" s="110" t="s">
        <v>3</v>
      </c>
      <c r="G85" s="110" t="s">
        <v>238</v>
      </c>
      <c r="H85" s="110" t="s">
        <v>116</v>
      </c>
      <c r="I85" s="110" t="s">
        <v>113</v>
      </c>
      <c r="J85" s="88" t="s">
        <v>117</v>
      </c>
      <c r="K85" s="89"/>
      <c r="L85" s="90"/>
      <c r="M85" s="91"/>
      <c r="N85" s="92"/>
      <c r="O85" s="93">
        <v>0</v>
      </c>
      <c r="P85" s="94">
        <v>0</v>
      </c>
      <c r="Q85" s="95">
        <v>0</v>
      </c>
      <c r="R85" s="178"/>
      <c r="S85" s="178"/>
      <c r="T85" s="96"/>
      <c r="U85" s="97"/>
      <c r="V85" s="181"/>
      <c r="W85" s="181"/>
      <c r="X85" s="96"/>
      <c r="Y85" s="97"/>
      <c r="Z85" s="98"/>
      <c r="AA85" s="98"/>
      <c r="AB85" s="98"/>
      <c r="AC85" s="98"/>
      <c r="AD85" s="98"/>
      <c r="AE85" s="98"/>
      <c r="AF85" s="98"/>
      <c r="AG85" s="99">
        <v>1</v>
      </c>
      <c r="AH85" s="100"/>
      <c r="AI85" s="98"/>
      <c r="AJ85" s="101">
        <v>0</v>
      </c>
      <c r="AK85" s="102">
        <v>0</v>
      </c>
      <c r="AL85" s="103">
        <v>0</v>
      </c>
      <c r="AM85" s="104">
        <v>395</v>
      </c>
      <c r="AN85" s="105">
        <v>424.9006458420231</v>
      </c>
      <c r="AO85" s="104">
        <v>336</v>
      </c>
      <c r="AP85" s="106">
        <v>0.79077309787127004</v>
      </c>
      <c r="AQ85" s="106">
        <v>-0.14936708860759496</v>
      </c>
      <c r="AR85" s="104">
        <v>3020</v>
      </c>
      <c r="AS85" s="104">
        <v>3984.9999999999995</v>
      </c>
      <c r="AT85" s="104">
        <v>1570</v>
      </c>
      <c r="AU85" s="106">
        <v>0.39397741530740282</v>
      </c>
      <c r="AV85" s="107">
        <v>-0.48013245033112584</v>
      </c>
      <c r="AW85" s="89">
        <v>30</v>
      </c>
      <c r="AX85" s="99">
        <v>0</v>
      </c>
      <c r="AY85" s="104">
        <v>0</v>
      </c>
      <c r="AZ85" s="104">
        <v>0</v>
      </c>
      <c r="BA85" s="104">
        <v>11</v>
      </c>
      <c r="BB85" s="104">
        <v>1</v>
      </c>
      <c r="BC85" s="104">
        <v>9</v>
      </c>
      <c r="BD85" s="104">
        <v>13</v>
      </c>
      <c r="BE85" s="104">
        <v>33</v>
      </c>
      <c r="BF85" s="104">
        <v>0</v>
      </c>
      <c r="BG85" s="104">
        <v>0</v>
      </c>
      <c r="BH85" s="104">
        <v>22</v>
      </c>
      <c r="BI85" s="108"/>
      <c r="BJ85" s="108"/>
    </row>
    <row r="86" spans="1:62" s="160" customFormat="1" ht="22.5" x14ac:dyDescent="0.25">
      <c r="A86" s="111">
        <v>763</v>
      </c>
      <c r="B86" s="110" t="s">
        <v>239</v>
      </c>
      <c r="C86" s="110" t="s">
        <v>113</v>
      </c>
      <c r="D86" s="110" t="s">
        <v>240</v>
      </c>
      <c r="E86" s="110" t="s">
        <v>241</v>
      </c>
      <c r="F86" s="110" t="s">
        <v>123</v>
      </c>
      <c r="G86" s="110" t="s">
        <v>242</v>
      </c>
      <c r="H86" s="110" t="s">
        <v>227</v>
      </c>
      <c r="I86" s="110" t="s">
        <v>113</v>
      </c>
      <c r="J86" s="88" t="s">
        <v>76</v>
      </c>
      <c r="K86" s="89">
        <v>190274.47932459999</v>
      </c>
      <c r="L86" s="90">
        <v>-1.2748448511666788E-2</v>
      </c>
      <c r="M86" s="91">
        <v>17607.941514900001</v>
      </c>
      <c r="N86" s="92">
        <v>-4.0903918836335262E-2</v>
      </c>
      <c r="O86" s="93">
        <v>5.0253717860331885E-2</v>
      </c>
      <c r="P86" s="94">
        <v>6.4062002877819421E-2</v>
      </c>
      <c r="Q86" s="95">
        <v>0</v>
      </c>
      <c r="R86" s="178"/>
      <c r="S86" s="178"/>
      <c r="T86" s="96"/>
      <c r="U86" s="97"/>
      <c r="V86" s="181"/>
      <c r="W86" s="181"/>
      <c r="X86" s="96"/>
      <c r="Y86" s="97">
        <v>1</v>
      </c>
      <c r="Z86" s="98"/>
      <c r="AA86" s="98"/>
      <c r="AB86" s="98"/>
      <c r="AC86" s="98"/>
      <c r="AD86" s="98"/>
      <c r="AE86" s="98"/>
      <c r="AF86" s="98"/>
      <c r="AG86" s="99">
        <v>5</v>
      </c>
      <c r="AH86" s="100"/>
      <c r="AI86" s="98">
        <v>6</v>
      </c>
      <c r="AJ86" s="101">
        <v>14</v>
      </c>
      <c r="AK86" s="102">
        <v>0</v>
      </c>
      <c r="AL86" s="103">
        <v>0.42857142857142855</v>
      </c>
      <c r="AM86" s="104">
        <v>656</v>
      </c>
      <c r="AN86" s="105">
        <v>1221.5489890860272</v>
      </c>
      <c r="AO86" s="104">
        <v>1064</v>
      </c>
      <c r="AP86" s="106">
        <v>0.87102523886176142</v>
      </c>
      <c r="AQ86" s="106">
        <v>0.62195121951219523</v>
      </c>
      <c r="AR86" s="104">
        <v>10468</v>
      </c>
      <c r="AS86" s="104">
        <v>11456.496404850557</v>
      </c>
      <c r="AT86" s="104">
        <v>8863</v>
      </c>
      <c r="AU86" s="106">
        <v>0.77362220410137794</v>
      </c>
      <c r="AV86" s="107">
        <v>-0.15332441727168511</v>
      </c>
      <c r="AW86" s="89">
        <v>37</v>
      </c>
      <c r="AX86" s="99">
        <v>38</v>
      </c>
      <c r="AY86" s="104">
        <v>39</v>
      </c>
      <c r="AZ86" s="104">
        <v>42</v>
      </c>
      <c r="BA86" s="104">
        <v>46</v>
      </c>
      <c r="BB86" s="104">
        <v>51</v>
      </c>
      <c r="BC86" s="104">
        <v>111</v>
      </c>
      <c r="BD86" s="104">
        <v>56</v>
      </c>
      <c r="BE86" s="104">
        <v>69</v>
      </c>
      <c r="BF86" s="104">
        <v>82</v>
      </c>
      <c r="BG86" s="104">
        <v>64</v>
      </c>
      <c r="BH86" s="104">
        <v>64</v>
      </c>
      <c r="BI86" s="108"/>
      <c r="BJ86" s="108"/>
    </row>
    <row r="87" spans="1:62" s="160" customFormat="1" ht="22.5" x14ac:dyDescent="0.25">
      <c r="A87" s="111">
        <v>642</v>
      </c>
      <c r="B87" s="110" t="s">
        <v>243</v>
      </c>
      <c r="C87" s="110" t="s">
        <v>113</v>
      </c>
      <c r="D87" s="110" t="s">
        <v>240</v>
      </c>
      <c r="E87" s="110" t="s">
        <v>241</v>
      </c>
      <c r="F87" s="110" t="s">
        <v>3</v>
      </c>
      <c r="G87" s="110" t="s">
        <v>242</v>
      </c>
      <c r="H87" s="110" t="s">
        <v>116</v>
      </c>
      <c r="I87" s="110" t="s">
        <v>113</v>
      </c>
      <c r="J87" s="88" t="s">
        <v>76</v>
      </c>
      <c r="K87" s="89">
        <v>179566.38874690002</v>
      </c>
      <c r="L87" s="90">
        <v>-0.10210904774082685</v>
      </c>
      <c r="M87" s="91">
        <v>14304.6093745</v>
      </c>
      <c r="N87" s="92">
        <v>-0.27375594026877392</v>
      </c>
      <c r="O87" s="93">
        <v>4.1176971100209021E-2</v>
      </c>
      <c r="P87" s="94">
        <v>4.6208881535648678E-2</v>
      </c>
      <c r="Q87" s="95">
        <v>0</v>
      </c>
      <c r="R87" s="178"/>
      <c r="S87" s="178"/>
      <c r="T87" s="96"/>
      <c r="U87" s="97">
        <v>1</v>
      </c>
      <c r="V87" s="181"/>
      <c r="W87" s="181"/>
      <c r="X87" s="96"/>
      <c r="Y87" s="97">
        <v>4</v>
      </c>
      <c r="Z87" s="98"/>
      <c r="AA87" s="98"/>
      <c r="AB87" s="98"/>
      <c r="AC87" s="98"/>
      <c r="AD87" s="98"/>
      <c r="AE87" s="98"/>
      <c r="AF87" s="98"/>
      <c r="AG87" s="99">
        <v>5</v>
      </c>
      <c r="AH87" s="100"/>
      <c r="AI87" s="98">
        <v>8</v>
      </c>
      <c r="AJ87" s="101">
        <v>13</v>
      </c>
      <c r="AK87" s="102">
        <v>0</v>
      </c>
      <c r="AL87" s="103">
        <v>0.61538461538461542</v>
      </c>
      <c r="AM87" s="104">
        <v>402</v>
      </c>
      <c r="AN87" s="105">
        <v>784.18352551235159</v>
      </c>
      <c r="AO87" s="104">
        <v>652</v>
      </c>
      <c r="AP87" s="106">
        <v>0.83143802284549573</v>
      </c>
      <c r="AQ87" s="106">
        <v>0.62189054726368154</v>
      </c>
      <c r="AR87" s="104">
        <v>6439</v>
      </c>
      <c r="AS87" s="104">
        <v>7354.5930789866979</v>
      </c>
      <c r="AT87" s="104">
        <v>6861</v>
      </c>
      <c r="AU87" s="106">
        <v>0.9328864189105206</v>
      </c>
      <c r="AV87" s="107">
        <v>6.5538127038359928E-2</v>
      </c>
      <c r="AW87" s="89">
        <v>133</v>
      </c>
      <c r="AX87" s="99">
        <v>79</v>
      </c>
      <c r="AY87" s="104">
        <v>73</v>
      </c>
      <c r="AZ87" s="104">
        <v>45</v>
      </c>
      <c r="BA87" s="104">
        <v>47</v>
      </c>
      <c r="BB87" s="104">
        <v>41</v>
      </c>
      <c r="BC87" s="104">
        <v>45</v>
      </c>
      <c r="BD87" s="104">
        <v>0</v>
      </c>
      <c r="BE87" s="104">
        <v>24</v>
      </c>
      <c r="BF87" s="104">
        <v>26</v>
      </c>
      <c r="BG87" s="104">
        <v>11</v>
      </c>
      <c r="BH87" s="104">
        <v>9</v>
      </c>
      <c r="BI87" s="108"/>
      <c r="BJ87" s="108"/>
    </row>
    <row r="88" spans="1:62" s="160" customFormat="1" ht="22.5" x14ac:dyDescent="0.25">
      <c r="A88" s="111">
        <v>453</v>
      </c>
      <c r="B88" s="110" t="s">
        <v>244</v>
      </c>
      <c r="C88" s="110" t="s">
        <v>113</v>
      </c>
      <c r="D88" s="110" t="s">
        <v>240</v>
      </c>
      <c r="E88" s="110" t="s">
        <v>241</v>
      </c>
      <c r="F88" s="110" t="s">
        <v>123</v>
      </c>
      <c r="G88" s="110" t="s">
        <v>242</v>
      </c>
      <c r="H88" s="110" t="s">
        <v>245</v>
      </c>
      <c r="I88" s="110" t="s">
        <v>113</v>
      </c>
      <c r="J88" s="88" t="s">
        <v>127</v>
      </c>
      <c r="K88" s="89">
        <v>213760.04939769997</v>
      </c>
      <c r="L88" s="90">
        <v>2.4179753092144596E-2</v>
      </c>
      <c r="M88" s="91">
        <v>23358.237699500001</v>
      </c>
      <c r="N88" s="92">
        <v>5.0990604857032995E-3</v>
      </c>
      <c r="O88" s="93">
        <v>5.5206761194390781E-2</v>
      </c>
      <c r="P88" s="94">
        <v>5.7923890381035119E-2</v>
      </c>
      <c r="Q88" s="95">
        <v>0</v>
      </c>
      <c r="R88" s="178"/>
      <c r="S88" s="178"/>
      <c r="T88" s="96"/>
      <c r="U88" s="97"/>
      <c r="V88" s="181"/>
      <c r="W88" s="181"/>
      <c r="X88" s="96"/>
      <c r="Y88" s="97"/>
      <c r="Z88" s="98"/>
      <c r="AA88" s="98"/>
      <c r="AB88" s="98"/>
      <c r="AC88" s="98"/>
      <c r="AD88" s="98"/>
      <c r="AE88" s="98"/>
      <c r="AF88" s="98"/>
      <c r="AG88" s="99">
        <v>2</v>
      </c>
      <c r="AH88" s="100"/>
      <c r="AI88" s="98"/>
      <c r="AJ88" s="101">
        <v>19</v>
      </c>
      <c r="AK88" s="102">
        <v>0</v>
      </c>
      <c r="AL88" s="103">
        <v>0</v>
      </c>
      <c r="AM88" s="104">
        <v>1004</v>
      </c>
      <c r="AN88" s="105">
        <v>1621.4959836166317</v>
      </c>
      <c r="AO88" s="104">
        <v>1318</v>
      </c>
      <c r="AP88" s="106">
        <v>0.81282964208168718</v>
      </c>
      <c r="AQ88" s="106">
        <v>0.31274900398406369</v>
      </c>
      <c r="AR88" s="104">
        <v>13752</v>
      </c>
      <c r="AS88" s="104">
        <v>15207.464516574786</v>
      </c>
      <c r="AT88" s="104">
        <v>11532</v>
      </c>
      <c r="AU88" s="106">
        <v>0.75831181374325374</v>
      </c>
      <c r="AV88" s="107">
        <v>-0.16143106457242584</v>
      </c>
      <c r="AW88" s="89">
        <v>2</v>
      </c>
      <c r="AX88" s="99">
        <v>2</v>
      </c>
      <c r="AY88" s="104">
        <v>29</v>
      </c>
      <c r="AZ88" s="104">
        <v>9</v>
      </c>
      <c r="BA88" s="104">
        <v>0</v>
      </c>
      <c r="BB88" s="104">
        <v>30</v>
      </c>
      <c r="BC88" s="104">
        <v>20</v>
      </c>
      <c r="BD88" s="104">
        <v>40</v>
      </c>
      <c r="BE88" s="104">
        <v>11</v>
      </c>
      <c r="BF88" s="104">
        <v>52</v>
      </c>
      <c r="BG88" s="104">
        <v>39</v>
      </c>
      <c r="BH88" s="104">
        <v>35</v>
      </c>
      <c r="BI88" s="108"/>
      <c r="BJ88" s="108"/>
    </row>
    <row r="89" spans="1:62" s="160" customFormat="1" ht="22.5" x14ac:dyDescent="0.25">
      <c r="A89" s="111">
        <v>627</v>
      </c>
      <c r="B89" s="110" t="s">
        <v>246</v>
      </c>
      <c r="C89" s="110" t="s">
        <v>113</v>
      </c>
      <c r="D89" s="110" t="s">
        <v>240</v>
      </c>
      <c r="E89" s="110" t="s">
        <v>241</v>
      </c>
      <c r="F89" s="110" t="s">
        <v>123</v>
      </c>
      <c r="G89" s="110" t="s">
        <v>242</v>
      </c>
      <c r="H89" s="110" t="s">
        <v>247</v>
      </c>
      <c r="I89" s="110" t="s">
        <v>113</v>
      </c>
      <c r="J89" s="88" t="s">
        <v>76</v>
      </c>
      <c r="K89" s="89">
        <v>329588.84713920002</v>
      </c>
      <c r="L89" s="90">
        <v>-4.6427383762211782E-2</v>
      </c>
      <c r="M89" s="91">
        <v>29771.615472599999</v>
      </c>
      <c r="N89" s="92">
        <v>-0.13472315193066564</v>
      </c>
      <c r="O89" s="93">
        <v>4.1576042754300525E-2</v>
      </c>
      <c r="P89" s="94">
        <v>4.7159012962939714E-2</v>
      </c>
      <c r="Q89" s="95">
        <v>0</v>
      </c>
      <c r="R89" s="178"/>
      <c r="S89" s="178"/>
      <c r="T89" s="96"/>
      <c r="U89" s="97"/>
      <c r="V89" s="181"/>
      <c r="W89" s="181"/>
      <c r="X89" s="96"/>
      <c r="Y89" s="97">
        <v>18</v>
      </c>
      <c r="Z89" s="98"/>
      <c r="AA89" s="98"/>
      <c r="AB89" s="98"/>
      <c r="AC89" s="98"/>
      <c r="AD89" s="98"/>
      <c r="AE89" s="98"/>
      <c r="AF89" s="98">
        <v>1</v>
      </c>
      <c r="AG89" s="99">
        <v>4</v>
      </c>
      <c r="AH89" s="100"/>
      <c r="AI89" s="98"/>
      <c r="AJ89" s="101">
        <v>26</v>
      </c>
      <c r="AK89" s="102">
        <v>0</v>
      </c>
      <c r="AL89" s="103">
        <v>0</v>
      </c>
      <c r="AM89" s="104">
        <v>1060</v>
      </c>
      <c r="AN89" s="105">
        <v>1080.0330306071714</v>
      </c>
      <c r="AO89" s="104">
        <v>1253</v>
      </c>
      <c r="AP89" s="106">
        <v>1.1601497032878616</v>
      </c>
      <c r="AQ89" s="106">
        <v>0.18207547169811322</v>
      </c>
      <c r="AR89" s="104">
        <v>9306</v>
      </c>
      <c r="AS89" s="104">
        <v>10129.265909776395</v>
      </c>
      <c r="AT89" s="104">
        <v>11675</v>
      </c>
      <c r="AU89" s="106">
        <v>1.1526008008864412</v>
      </c>
      <c r="AV89" s="107">
        <v>0.25456694605630781</v>
      </c>
      <c r="AW89" s="89">
        <v>191</v>
      </c>
      <c r="AX89" s="99">
        <v>113</v>
      </c>
      <c r="AY89" s="104">
        <v>175</v>
      </c>
      <c r="AZ89" s="104">
        <v>153</v>
      </c>
      <c r="BA89" s="104">
        <v>175</v>
      </c>
      <c r="BB89" s="104">
        <v>204</v>
      </c>
      <c r="BC89" s="104">
        <v>224</v>
      </c>
      <c r="BD89" s="104">
        <v>108</v>
      </c>
      <c r="BE89" s="104">
        <v>202</v>
      </c>
      <c r="BF89" s="104">
        <v>235</v>
      </c>
      <c r="BG89" s="104">
        <v>97</v>
      </c>
      <c r="BH89" s="104">
        <v>151</v>
      </c>
      <c r="BI89" s="108"/>
      <c r="BJ89" s="108"/>
    </row>
    <row r="90" spans="1:62" s="160" customFormat="1" ht="22.5" x14ac:dyDescent="0.25">
      <c r="A90" s="111">
        <v>342</v>
      </c>
      <c r="B90" s="110" t="s">
        <v>248</v>
      </c>
      <c r="C90" s="110" t="s">
        <v>113</v>
      </c>
      <c r="D90" s="110" t="s">
        <v>240</v>
      </c>
      <c r="E90" s="110" t="s">
        <v>115</v>
      </c>
      <c r="F90" s="110" t="s">
        <v>3</v>
      </c>
      <c r="G90" s="110" t="s">
        <v>242</v>
      </c>
      <c r="H90" s="110" t="s">
        <v>155</v>
      </c>
      <c r="I90" s="110" t="s">
        <v>113</v>
      </c>
      <c r="J90" s="88" t="s">
        <v>76</v>
      </c>
      <c r="K90" s="89">
        <v>278995.305987</v>
      </c>
      <c r="L90" s="90">
        <v>-0.16201530412999732</v>
      </c>
      <c r="M90" s="91">
        <v>23209.967499400002</v>
      </c>
      <c r="N90" s="92">
        <v>-0.2154469049120622</v>
      </c>
      <c r="O90" s="93">
        <v>5.3101251820667966E-2</v>
      </c>
      <c r="P90" s="94">
        <v>4.6704072292562342E-2</v>
      </c>
      <c r="Q90" s="95">
        <v>0</v>
      </c>
      <c r="R90" s="178"/>
      <c r="S90" s="178"/>
      <c r="T90" s="96"/>
      <c r="U90" s="97"/>
      <c r="V90" s="181"/>
      <c r="W90" s="181"/>
      <c r="X90" s="96"/>
      <c r="Y90" s="97">
        <v>1</v>
      </c>
      <c r="Z90" s="98"/>
      <c r="AA90" s="98"/>
      <c r="AB90" s="98"/>
      <c r="AC90" s="98"/>
      <c r="AD90" s="98"/>
      <c r="AE90" s="98"/>
      <c r="AF90" s="98">
        <v>2</v>
      </c>
      <c r="AG90" s="99">
        <v>21</v>
      </c>
      <c r="AH90" s="100"/>
      <c r="AI90" s="98">
        <v>13</v>
      </c>
      <c r="AJ90" s="101">
        <v>19</v>
      </c>
      <c r="AK90" s="102">
        <v>0</v>
      </c>
      <c r="AL90" s="103">
        <v>0.68421052631578949</v>
      </c>
      <c r="AM90" s="104">
        <v>0</v>
      </c>
      <c r="AN90" s="105">
        <v>1795.4989465178753</v>
      </c>
      <c r="AO90" s="104">
        <v>1027</v>
      </c>
      <c r="AP90" s="106">
        <v>0.57198585495788012</v>
      </c>
      <c r="AQ90" s="106">
        <v>0</v>
      </c>
      <c r="AR90" s="104">
        <v>14743</v>
      </c>
      <c r="AS90" s="104">
        <v>16839.379680618244</v>
      </c>
      <c r="AT90" s="104">
        <v>13666</v>
      </c>
      <c r="AU90" s="106">
        <v>0.81155008433768294</v>
      </c>
      <c r="AV90" s="107">
        <v>-7.3051617716882622E-2</v>
      </c>
      <c r="AW90" s="89">
        <v>27</v>
      </c>
      <c r="AX90" s="99">
        <v>96</v>
      </c>
      <c r="AY90" s="104">
        <v>91</v>
      </c>
      <c r="AZ90" s="104">
        <v>109</v>
      </c>
      <c r="BA90" s="104">
        <v>86</v>
      </c>
      <c r="BB90" s="104">
        <v>92</v>
      </c>
      <c r="BC90" s="104">
        <v>102</v>
      </c>
      <c r="BD90" s="104">
        <v>103</v>
      </c>
      <c r="BE90" s="104">
        <v>135</v>
      </c>
      <c r="BF90" s="104">
        <v>143</v>
      </c>
      <c r="BG90" s="104">
        <v>108</v>
      </c>
      <c r="BH90" s="104">
        <v>57</v>
      </c>
      <c r="BI90" s="108"/>
      <c r="BJ90" s="108"/>
    </row>
    <row r="91" spans="1:62" s="160" customFormat="1" ht="22.5" x14ac:dyDescent="0.25">
      <c r="A91" s="111">
        <v>516</v>
      </c>
      <c r="B91" s="110" t="s">
        <v>249</v>
      </c>
      <c r="C91" s="110" t="s">
        <v>113</v>
      </c>
      <c r="D91" s="110" t="s">
        <v>240</v>
      </c>
      <c r="E91" s="110" t="s">
        <v>115</v>
      </c>
      <c r="F91" s="110" t="s">
        <v>3</v>
      </c>
      <c r="G91" s="110" t="s">
        <v>242</v>
      </c>
      <c r="H91" s="110" t="s">
        <v>173</v>
      </c>
      <c r="I91" s="110" t="s">
        <v>113</v>
      </c>
      <c r="J91" s="88" t="s">
        <v>127</v>
      </c>
      <c r="K91" s="89">
        <v>271717.26631780004</v>
      </c>
      <c r="L91" s="90">
        <v>4.0305278944798406E-2</v>
      </c>
      <c r="M91" s="91">
        <v>23676.266238600001</v>
      </c>
      <c r="N91" s="92">
        <v>-0.11656988451196837</v>
      </c>
      <c r="O91" s="93">
        <v>5.6448381834007938E-2</v>
      </c>
      <c r="P91" s="94">
        <v>7.4167099757357427E-2</v>
      </c>
      <c r="Q91" s="95">
        <v>0</v>
      </c>
      <c r="R91" s="178"/>
      <c r="S91" s="178"/>
      <c r="T91" s="96"/>
      <c r="U91" s="97"/>
      <c r="V91" s="181"/>
      <c r="W91" s="181"/>
      <c r="X91" s="96"/>
      <c r="Y91" s="97">
        <v>1</v>
      </c>
      <c r="Z91" s="98"/>
      <c r="AA91" s="98"/>
      <c r="AB91" s="98"/>
      <c r="AC91" s="98"/>
      <c r="AD91" s="98"/>
      <c r="AE91" s="98"/>
      <c r="AF91" s="98">
        <v>1</v>
      </c>
      <c r="AG91" s="99">
        <v>8</v>
      </c>
      <c r="AH91" s="100"/>
      <c r="AI91" s="98"/>
      <c r="AJ91" s="101">
        <v>20</v>
      </c>
      <c r="AK91" s="102">
        <v>0</v>
      </c>
      <c r="AL91" s="103">
        <v>0</v>
      </c>
      <c r="AM91" s="104">
        <v>1227</v>
      </c>
      <c r="AN91" s="105">
        <v>1649.7504606967477</v>
      </c>
      <c r="AO91" s="104">
        <v>1673</v>
      </c>
      <c r="AP91" s="106">
        <v>1.0140927612127675</v>
      </c>
      <c r="AQ91" s="106">
        <v>0.36348818255908721</v>
      </c>
      <c r="AR91" s="104">
        <v>13984</v>
      </c>
      <c r="AS91" s="104">
        <v>15472.453737622298</v>
      </c>
      <c r="AT91" s="104">
        <v>14564</v>
      </c>
      <c r="AU91" s="106">
        <v>0.94128573573218499</v>
      </c>
      <c r="AV91" s="107">
        <v>4.1475972540045758E-2</v>
      </c>
      <c r="AW91" s="89">
        <v>30</v>
      </c>
      <c r="AX91" s="99">
        <v>73</v>
      </c>
      <c r="AY91" s="104">
        <v>46</v>
      </c>
      <c r="AZ91" s="104">
        <v>52</v>
      </c>
      <c r="BA91" s="104">
        <v>42</v>
      </c>
      <c r="BB91" s="104">
        <v>53</v>
      </c>
      <c r="BC91" s="104">
        <v>48</v>
      </c>
      <c r="BD91" s="104">
        <v>36</v>
      </c>
      <c r="BE91" s="104">
        <v>117</v>
      </c>
      <c r="BF91" s="104">
        <v>72</v>
      </c>
      <c r="BG91" s="104">
        <v>122</v>
      </c>
      <c r="BH91" s="104">
        <v>83</v>
      </c>
      <c r="BI91" s="108"/>
      <c r="BJ91" s="108"/>
    </row>
    <row r="92" spans="1:62" s="160" customFormat="1" ht="22.5" x14ac:dyDescent="0.25">
      <c r="A92" s="111">
        <v>759</v>
      </c>
      <c r="B92" s="110" t="s">
        <v>250</v>
      </c>
      <c r="C92" s="110" t="s">
        <v>113</v>
      </c>
      <c r="D92" s="110" t="s">
        <v>240</v>
      </c>
      <c r="E92" s="110" t="s">
        <v>115</v>
      </c>
      <c r="F92" s="110" t="s">
        <v>123</v>
      </c>
      <c r="G92" s="110" t="s">
        <v>242</v>
      </c>
      <c r="H92" s="110" t="s">
        <v>251</v>
      </c>
      <c r="I92" s="110" t="s">
        <v>113</v>
      </c>
      <c r="J92" s="88" t="s">
        <v>127</v>
      </c>
      <c r="K92" s="89">
        <v>230770.46987240002</v>
      </c>
      <c r="L92" s="90">
        <v>0.15774338714657454</v>
      </c>
      <c r="M92" s="91">
        <v>23930.165245100001</v>
      </c>
      <c r="N92" s="92">
        <v>0.16551547504711994</v>
      </c>
      <c r="O92" s="93">
        <v>4.1027779703508613E-2</v>
      </c>
      <c r="P92" s="94">
        <v>3.8027317850900917E-2</v>
      </c>
      <c r="Q92" s="95">
        <v>0</v>
      </c>
      <c r="R92" s="178"/>
      <c r="S92" s="178"/>
      <c r="T92" s="96"/>
      <c r="U92" s="97"/>
      <c r="V92" s="181"/>
      <c r="W92" s="181"/>
      <c r="X92" s="96"/>
      <c r="Y92" s="97"/>
      <c r="Z92" s="98"/>
      <c r="AA92" s="98"/>
      <c r="AB92" s="98"/>
      <c r="AC92" s="98"/>
      <c r="AD92" s="98"/>
      <c r="AE92" s="98"/>
      <c r="AF92" s="98"/>
      <c r="AG92" s="99">
        <v>3</v>
      </c>
      <c r="AH92" s="100"/>
      <c r="AI92" s="98"/>
      <c r="AJ92" s="101">
        <v>14</v>
      </c>
      <c r="AK92" s="102">
        <v>0</v>
      </c>
      <c r="AL92" s="103">
        <v>0</v>
      </c>
      <c r="AM92" s="104">
        <v>284</v>
      </c>
      <c r="AN92" s="105">
        <v>276.09008422682109</v>
      </c>
      <c r="AO92" s="104">
        <v>884</v>
      </c>
      <c r="AP92" s="106">
        <v>3.201853490956061</v>
      </c>
      <c r="AQ92" s="106">
        <v>2.112676056338028</v>
      </c>
      <c r="AR92" s="104">
        <v>2267</v>
      </c>
      <c r="AS92" s="104">
        <v>2589.3558798047588</v>
      </c>
      <c r="AT92" s="104">
        <v>9156</v>
      </c>
      <c r="AU92" s="106">
        <v>3.5360145244655885</v>
      </c>
      <c r="AV92" s="107">
        <v>3.0388178209086902</v>
      </c>
      <c r="AW92" s="89">
        <v>17</v>
      </c>
      <c r="AX92" s="99">
        <v>121</v>
      </c>
      <c r="AY92" s="104">
        <v>31</v>
      </c>
      <c r="AZ92" s="104">
        <v>16</v>
      </c>
      <c r="BA92" s="104">
        <v>0</v>
      </c>
      <c r="BB92" s="104">
        <v>23</v>
      </c>
      <c r="BC92" s="104">
        <v>8</v>
      </c>
      <c r="BD92" s="104">
        <v>13</v>
      </c>
      <c r="BE92" s="104">
        <v>2</v>
      </c>
      <c r="BF92" s="104">
        <v>30</v>
      </c>
      <c r="BG92" s="104">
        <v>25</v>
      </c>
      <c r="BH92" s="104">
        <v>26</v>
      </c>
      <c r="BI92" s="108"/>
      <c r="BJ92" s="108"/>
    </row>
    <row r="93" spans="1:62" s="160" customFormat="1" ht="22.5" x14ac:dyDescent="0.25">
      <c r="A93" s="111">
        <v>755</v>
      </c>
      <c r="B93" s="110" t="s">
        <v>252</v>
      </c>
      <c r="C93" s="110" t="s">
        <v>113</v>
      </c>
      <c r="D93" s="110" t="s">
        <v>240</v>
      </c>
      <c r="E93" s="110" t="s">
        <v>115</v>
      </c>
      <c r="F93" s="110" t="s">
        <v>123</v>
      </c>
      <c r="G93" s="110" t="s">
        <v>242</v>
      </c>
      <c r="H93" s="110" t="s">
        <v>253</v>
      </c>
      <c r="I93" s="110" t="s">
        <v>113</v>
      </c>
      <c r="J93" s="88" t="s">
        <v>127</v>
      </c>
      <c r="K93" s="89">
        <v>163637.64843070001</v>
      </c>
      <c r="L93" s="90">
        <v>3.8492363329026169E-2</v>
      </c>
      <c r="M93" s="91">
        <v>18482.8211796</v>
      </c>
      <c r="N93" s="92">
        <v>2.8122740671917335E-2</v>
      </c>
      <c r="O93" s="93">
        <v>4.2985218056215684E-2</v>
      </c>
      <c r="P93" s="94">
        <v>3.9063300617596809E-2</v>
      </c>
      <c r="Q93" s="95">
        <v>0</v>
      </c>
      <c r="R93" s="178"/>
      <c r="S93" s="178"/>
      <c r="T93" s="96"/>
      <c r="U93" s="97">
        <v>1</v>
      </c>
      <c r="V93" s="181"/>
      <c r="W93" s="181"/>
      <c r="X93" s="96"/>
      <c r="Y93" s="97">
        <v>2</v>
      </c>
      <c r="Z93" s="98"/>
      <c r="AA93" s="98"/>
      <c r="AB93" s="98"/>
      <c r="AC93" s="98"/>
      <c r="AD93" s="98"/>
      <c r="AE93" s="98"/>
      <c r="AF93" s="98"/>
      <c r="AG93" s="99">
        <v>2</v>
      </c>
      <c r="AH93" s="100"/>
      <c r="AI93" s="98"/>
      <c r="AJ93" s="101">
        <v>13</v>
      </c>
      <c r="AK93" s="102">
        <v>0</v>
      </c>
      <c r="AL93" s="103">
        <v>0</v>
      </c>
      <c r="AM93" s="104">
        <v>673</v>
      </c>
      <c r="AN93" s="105">
        <v>1055.0367885562202</v>
      </c>
      <c r="AO93" s="104">
        <v>630</v>
      </c>
      <c r="AP93" s="106">
        <v>0.59713557558702024</v>
      </c>
      <c r="AQ93" s="106">
        <v>-6.3893016344725106E-2</v>
      </c>
      <c r="AR93" s="104">
        <v>8663</v>
      </c>
      <c r="AS93" s="104">
        <v>9894.834577304202</v>
      </c>
      <c r="AT93" s="104">
        <v>6168</v>
      </c>
      <c r="AU93" s="106">
        <v>0.62335554493731016</v>
      </c>
      <c r="AV93" s="107">
        <v>-0.28800646427334642</v>
      </c>
      <c r="AW93" s="89">
        <v>39</v>
      </c>
      <c r="AX93" s="99">
        <v>31</v>
      </c>
      <c r="AY93" s="104">
        <v>61</v>
      </c>
      <c r="AZ93" s="104">
        <v>76</v>
      </c>
      <c r="BA93" s="104">
        <v>69</v>
      </c>
      <c r="BB93" s="104">
        <v>42</v>
      </c>
      <c r="BC93" s="104">
        <v>84</v>
      </c>
      <c r="BD93" s="104">
        <v>76</v>
      </c>
      <c r="BE93" s="104">
        <v>99</v>
      </c>
      <c r="BF93" s="104">
        <v>105</v>
      </c>
      <c r="BG93" s="104">
        <v>92</v>
      </c>
      <c r="BH93" s="104">
        <v>92</v>
      </c>
      <c r="BI93" s="108"/>
      <c r="BJ93" s="108"/>
    </row>
    <row r="94" spans="1:62" s="160" customFormat="1" ht="22.5" x14ac:dyDescent="0.25">
      <c r="A94" s="111">
        <v>613</v>
      </c>
      <c r="B94" s="110" t="s">
        <v>254</v>
      </c>
      <c r="C94" s="110" t="s">
        <v>113</v>
      </c>
      <c r="D94" s="110" t="s">
        <v>240</v>
      </c>
      <c r="E94" s="110" t="s">
        <v>115</v>
      </c>
      <c r="F94" s="110" t="s">
        <v>3</v>
      </c>
      <c r="G94" s="110" t="s">
        <v>242</v>
      </c>
      <c r="H94" s="110" t="s">
        <v>116</v>
      </c>
      <c r="I94" s="110" t="s">
        <v>113</v>
      </c>
      <c r="J94" s="88" t="s">
        <v>76</v>
      </c>
      <c r="K94" s="89">
        <v>347437.87155799998</v>
      </c>
      <c r="L94" s="90">
        <v>-4.7185902563395055E-2</v>
      </c>
      <c r="M94" s="91">
        <v>32097.189272200001</v>
      </c>
      <c r="N94" s="92">
        <v>-0.17180291313809126</v>
      </c>
      <c r="O94" s="93">
        <v>6.0209325788791741E-2</v>
      </c>
      <c r="P94" s="94">
        <v>8.6082303860577844E-2</v>
      </c>
      <c r="Q94" s="95">
        <v>0</v>
      </c>
      <c r="R94" s="178"/>
      <c r="S94" s="178"/>
      <c r="T94" s="96"/>
      <c r="U94" s="97"/>
      <c r="V94" s="181"/>
      <c r="W94" s="181"/>
      <c r="X94" s="96"/>
      <c r="Y94" s="97">
        <v>7</v>
      </c>
      <c r="Z94" s="98"/>
      <c r="AA94" s="98"/>
      <c r="AB94" s="98"/>
      <c r="AC94" s="98"/>
      <c r="AD94" s="98"/>
      <c r="AE94" s="98"/>
      <c r="AF94" s="98">
        <v>1</v>
      </c>
      <c r="AG94" s="99">
        <v>14</v>
      </c>
      <c r="AH94" s="100"/>
      <c r="AI94" s="98">
        <v>9</v>
      </c>
      <c r="AJ94" s="101">
        <v>22</v>
      </c>
      <c r="AK94" s="102">
        <v>0</v>
      </c>
      <c r="AL94" s="103">
        <v>0.40909090909090912</v>
      </c>
      <c r="AM94" s="104">
        <v>2293</v>
      </c>
      <c r="AN94" s="105">
        <v>2901.8378695789479</v>
      </c>
      <c r="AO94" s="104">
        <v>2629</v>
      </c>
      <c r="AP94" s="106">
        <v>0.90597756255123374</v>
      </c>
      <c r="AQ94" s="106">
        <v>0.14653292629742687</v>
      </c>
      <c r="AR94" s="104">
        <v>24265</v>
      </c>
      <c r="AS94" s="104">
        <v>27215.359692749218</v>
      </c>
      <c r="AT94" s="104">
        <v>19390</v>
      </c>
      <c r="AU94" s="106">
        <v>0.71246532174865695</v>
      </c>
      <c r="AV94" s="107">
        <v>-0.20090665567690091</v>
      </c>
      <c r="AW94" s="89">
        <v>146</v>
      </c>
      <c r="AX94" s="99">
        <v>150</v>
      </c>
      <c r="AY94" s="104">
        <v>138</v>
      </c>
      <c r="AZ94" s="104">
        <v>101</v>
      </c>
      <c r="BA94" s="104">
        <v>171</v>
      </c>
      <c r="BB94" s="104">
        <v>98</v>
      </c>
      <c r="BC94" s="104">
        <v>147</v>
      </c>
      <c r="BD94" s="104">
        <v>124</v>
      </c>
      <c r="BE94" s="104">
        <v>110</v>
      </c>
      <c r="BF94" s="104">
        <v>113</v>
      </c>
      <c r="BG94" s="104">
        <v>97</v>
      </c>
      <c r="BH94" s="104">
        <v>134</v>
      </c>
      <c r="BI94" s="108"/>
      <c r="BJ94" s="108"/>
    </row>
    <row r="95" spans="1:62" s="160" customFormat="1" ht="22.5" x14ac:dyDescent="0.25">
      <c r="A95" s="111">
        <v>333</v>
      </c>
      <c r="B95" s="110" t="s">
        <v>255</v>
      </c>
      <c r="C95" s="110" t="s">
        <v>113</v>
      </c>
      <c r="D95" s="110" t="s">
        <v>240</v>
      </c>
      <c r="E95" s="110" t="s">
        <v>115</v>
      </c>
      <c r="F95" s="110" t="s">
        <v>123</v>
      </c>
      <c r="G95" s="110" t="s">
        <v>242</v>
      </c>
      <c r="H95" s="110" t="s">
        <v>197</v>
      </c>
      <c r="I95" s="110" t="s">
        <v>113</v>
      </c>
      <c r="J95" s="88" t="s">
        <v>76</v>
      </c>
      <c r="K95" s="89">
        <v>305218.74974429997</v>
      </c>
      <c r="L95" s="90">
        <v>5.8653792473724931E-2</v>
      </c>
      <c r="M95" s="91">
        <v>23485.6032595</v>
      </c>
      <c r="N95" s="92">
        <v>-0.25674103622822708</v>
      </c>
      <c r="O95" s="93">
        <v>3.2828913716455341E-2</v>
      </c>
      <c r="P95" s="94">
        <v>3.3637628604683278E-2</v>
      </c>
      <c r="Q95" s="95">
        <v>0</v>
      </c>
      <c r="R95" s="178"/>
      <c r="S95" s="178"/>
      <c r="T95" s="96"/>
      <c r="U95" s="97">
        <v>1</v>
      </c>
      <c r="V95" s="181"/>
      <c r="W95" s="181"/>
      <c r="X95" s="96"/>
      <c r="Y95" s="97">
        <v>1</v>
      </c>
      <c r="Z95" s="98"/>
      <c r="AA95" s="98"/>
      <c r="AB95" s="98"/>
      <c r="AC95" s="98"/>
      <c r="AD95" s="98"/>
      <c r="AE95" s="98"/>
      <c r="AF95" s="98"/>
      <c r="AG95" s="99">
        <v>8</v>
      </c>
      <c r="AH95" s="100"/>
      <c r="AI95" s="98"/>
      <c r="AJ95" s="101">
        <v>18</v>
      </c>
      <c r="AK95" s="102">
        <v>0</v>
      </c>
      <c r="AL95" s="103">
        <v>0</v>
      </c>
      <c r="AM95" s="104">
        <v>1327</v>
      </c>
      <c r="AN95" s="105">
        <v>1739.5989250533362</v>
      </c>
      <c r="AO95" s="104">
        <v>750</v>
      </c>
      <c r="AP95" s="106">
        <v>0.43113386033910372</v>
      </c>
      <c r="AQ95" s="106">
        <v>-0.4348153730218538</v>
      </c>
      <c r="AR95" s="104">
        <v>14284</v>
      </c>
      <c r="AS95" s="104">
        <v>16315.112213114768</v>
      </c>
      <c r="AT95" s="104">
        <v>9478</v>
      </c>
      <c r="AU95" s="106">
        <v>0.58093379170148696</v>
      </c>
      <c r="AV95" s="107">
        <v>-0.33646037524502936</v>
      </c>
      <c r="AW95" s="89">
        <v>99</v>
      </c>
      <c r="AX95" s="99">
        <v>60</v>
      </c>
      <c r="AY95" s="104">
        <v>52</v>
      </c>
      <c r="AZ95" s="104">
        <v>18</v>
      </c>
      <c r="BA95" s="104">
        <v>20</v>
      </c>
      <c r="BB95" s="104">
        <v>55</v>
      </c>
      <c r="BC95" s="104">
        <v>33</v>
      </c>
      <c r="BD95" s="104">
        <v>54</v>
      </c>
      <c r="BE95" s="104">
        <v>73</v>
      </c>
      <c r="BF95" s="104">
        <v>10</v>
      </c>
      <c r="BG95" s="104">
        <v>28</v>
      </c>
      <c r="BH95" s="104">
        <v>40</v>
      </c>
      <c r="BI95" s="108"/>
      <c r="BJ95" s="108"/>
    </row>
    <row r="96" spans="1:62" s="160" customFormat="1" ht="22.5" x14ac:dyDescent="0.25">
      <c r="A96" s="111">
        <v>485</v>
      </c>
      <c r="B96" s="110" t="s">
        <v>256</v>
      </c>
      <c r="C96" s="110" t="s">
        <v>113</v>
      </c>
      <c r="D96" s="110" t="s">
        <v>240</v>
      </c>
      <c r="E96" s="110" t="s">
        <v>241</v>
      </c>
      <c r="F96" s="110" t="s">
        <v>3</v>
      </c>
      <c r="G96" s="110" t="s">
        <v>242</v>
      </c>
      <c r="H96" s="110" t="s">
        <v>116</v>
      </c>
      <c r="I96" s="110" t="s">
        <v>113</v>
      </c>
      <c r="J96" s="88" t="s">
        <v>76</v>
      </c>
      <c r="K96" s="89">
        <v>147950.43473519999</v>
      </c>
      <c r="L96" s="90">
        <v>7.8095506037531237E-2</v>
      </c>
      <c r="M96" s="91">
        <v>15001.1296272</v>
      </c>
      <c r="N96" s="92">
        <v>1.4600314776391121E-2</v>
      </c>
      <c r="O96" s="93">
        <v>5.5802472056107812E-2</v>
      </c>
      <c r="P96" s="94">
        <v>6.4928443670931715E-2</v>
      </c>
      <c r="Q96" s="95">
        <v>0</v>
      </c>
      <c r="R96" s="178"/>
      <c r="S96" s="178"/>
      <c r="T96" s="96"/>
      <c r="U96" s="97"/>
      <c r="V96" s="181"/>
      <c r="W96" s="181"/>
      <c r="X96" s="96"/>
      <c r="Y96" s="97"/>
      <c r="Z96" s="98"/>
      <c r="AA96" s="98"/>
      <c r="AB96" s="98"/>
      <c r="AC96" s="98"/>
      <c r="AD96" s="98"/>
      <c r="AE96" s="98"/>
      <c r="AF96" s="98">
        <v>1</v>
      </c>
      <c r="AG96" s="99">
        <v>13</v>
      </c>
      <c r="AH96" s="100"/>
      <c r="AI96" s="98"/>
      <c r="AJ96" s="101">
        <v>12</v>
      </c>
      <c r="AK96" s="102">
        <v>0</v>
      </c>
      <c r="AL96" s="103">
        <v>0</v>
      </c>
      <c r="AM96" s="104">
        <v>914</v>
      </c>
      <c r="AN96" s="105">
        <v>1095.2263464719022</v>
      </c>
      <c r="AO96" s="104">
        <v>946</v>
      </c>
      <c r="AP96" s="106">
        <v>0.86374839597987108</v>
      </c>
      <c r="AQ96" s="106">
        <v>3.5010940919037115E-2</v>
      </c>
      <c r="AR96" s="104">
        <v>8993</v>
      </c>
      <c r="AS96" s="104">
        <v>10271.758900345918</v>
      </c>
      <c r="AT96" s="104">
        <v>7447</v>
      </c>
      <c r="AU96" s="106">
        <v>0.72499754640358727</v>
      </c>
      <c r="AV96" s="107">
        <v>-0.17191148671188705</v>
      </c>
      <c r="AW96" s="89">
        <v>38</v>
      </c>
      <c r="AX96" s="99">
        <v>26</v>
      </c>
      <c r="AY96" s="104">
        <v>135</v>
      </c>
      <c r="AZ96" s="104">
        <v>24</v>
      </c>
      <c r="BA96" s="104">
        <v>15</v>
      </c>
      <c r="BB96" s="104">
        <v>41</v>
      </c>
      <c r="BC96" s="104">
        <v>37</v>
      </c>
      <c r="BD96" s="104">
        <v>68</v>
      </c>
      <c r="BE96" s="104">
        <v>29</v>
      </c>
      <c r="BF96" s="104">
        <v>323</v>
      </c>
      <c r="BG96" s="104">
        <v>45</v>
      </c>
      <c r="BH96" s="104">
        <v>28</v>
      </c>
      <c r="BI96" s="108"/>
      <c r="BJ96" s="108"/>
    </row>
    <row r="97" spans="1:62" s="160" customFormat="1" ht="22.5" x14ac:dyDescent="0.25">
      <c r="A97" s="111">
        <v>486</v>
      </c>
      <c r="B97" s="110" t="s">
        <v>257</v>
      </c>
      <c r="C97" s="110" t="s">
        <v>113</v>
      </c>
      <c r="D97" s="110" t="s">
        <v>240</v>
      </c>
      <c r="E97" s="110" t="s">
        <v>115</v>
      </c>
      <c r="F97" s="110" t="s">
        <v>123</v>
      </c>
      <c r="G97" s="110" t="s">
        <v>242</v>
      </c>
      <c r="H97" s="110" t="s">
        <v>258</v>
      </c>
      <c r="I97" s="110" t="s">
        <v>113</v>
      </c>
      <c r="J97" s="88" t="s">
        <v>76</v>
      </c>
      <c r="K97" s="89">
        <v>324136.02987510001</v>
      </c>
      <c r="L97" s="90">
        <v>8.8037971797808368E-2</v>
      </c>
      <c r="M97" s="91">
        <v>31081.901139000001</v>
      </c>
      <c r="N97" s="92">
        <v>-4.5439765637521612E-2</v>
      </c>
      <c r="O97" s="93">
        <v>6.532134057469216E-2</v>
      </c>
      <c r="P97" s="94">
        <v>7.2099836814296603E-2</v>
      </c>
      <c r="Q97" s="95">
        <v>0</v>
      </c>
      <c r="R97" s="178"/>
      <c r="S97" s="178"/>
      <c r="T97" s="96"/>
      <c r="U97" s="97">
        <v>2</v>
      </c>
      <c r="V97" s="181"/>
      <c r="W97" s="181"/>
      <c r="X97" s="96"/>
      <c r="Y97" s="97">
        <v>7</v>
      </c>
      <c r="Z97" s="98"/>
      <c r="AA97" s="98"/>
      <c r="AB97" s="98"/>
      <c r="AC97" s="98"/>
      <c r="AD97" s="98"/>
      <c r="AE97" s="98"/>
      <c r="AF97" s="98"/>
      <c r="AG97" s="99">
        <v>5</v>
      </c>
      <c r="AH97" s="100"/>
      <c r="AI97" s="98">
        <v>12</v>
      </c>
      <c r="AJ97" s="101">
        <v>16</v>
      </c>
      <c r="AK97" s="102">
        <v>0</v>
      </c>
      <c r="AL97" s="103">
        <v>0.75</v>
      </c>
      <c r="AM97" s="104">
        <v>1575</v>
      </c>
      <c r="AN97" s="105">
        <v>2235.0265662684697</v>
      </c>
      <c r="AO97" s="104">
        <v>2040</v>
      </c>
      <c r="AP97" s="106">
        <v>0.9127408285825972</v>
      </c>
      <c r="AQ97" s="106">
        <v>0.2952380952380953</v>
      </c>
      <c r="AR97" s="104">
        <v>18352</v>
      </c>
      <c r="AS97" s="104">
        <v>20961.561140792648</v>
      </c>
      <c r="AT97" s="104">
        <v>19623</v>
      </c>
      <c r="AU97" s="106">
        <v>0.93614210641078088</v>
      </c>
      <c r="AV97" s="107">
        <v>6.9256756756756799E-2</v>
      </c>
      <c r="AW97" s="89">
        <v>85</v>
      </c>
      <c r="AX97" s="99">
        <v>37</v>
      </c>
      <c r="AY97" s="104">
        <v>56</v>
      </c>
      <c r="AZ97" s="104">
        <v>81</v>
      </c>
      <c r="BA97" s="104">
        <v>136</v>
      </c>
      <c r="BB97" s="104">
        <v>161</v>
      </c>
      <c r="BC97" s="104">
        <v>218</v>
      </c>
      <c r="BD97" s="104">
        <v>140</v>
      </c>
      <c r="BE97" s="104">
        <v>152</v>
      </c>
      <c r="BF97" s="104">
        <v>159</v>
      </c>
      <c r="BG97" s="104">
        <v>124</v>
      </c>
      <c r="BH97" s="104">
        <v>201</v>
      </c>
      <c r="BI97" s="108"/>
      <c r="BJ97" s="108"/>
    </row>
    <row r="98" spans="1:62" s="160" customFormat="1" ht="22.5" x14ac:dyDescent="0.25">
      <c r="A98" s="111">
        <v>572</v>
      </c>
      <c r="B98" s="110" t="s">
        <v>259</v>
      </c>
      <c r="C98" s="110" t="s">
        <v>113</v>
      </c>
      <c r="D98" s="110" t="s">
        <v>240</v>
      </c>
      <c r="E98" s="110" t="s">
        <v>241</v>
      </c>
      <c r="F98" s="110" t="s">
        <v>3</v>
      </c>
      <c r="G98" s="110" t="s">
        <v>242</v>
      </c>
      <c r="H98" s="110" t="s">
        <v>116</v>
      </c>
      <c r="I98" s="110" t="s">
        <v>113</v>
      </c>
      <c r="J98" s="88" t="s">
        <v>76</v>
      </c>
      <c r="K98" s="89">
        <v>149531.27478600002</v>
      </c>
      <c r="L98" s="90">
        <v>3.9782774895948947E-3</v>
      </c>
      <c r="M98" s="91">
        <v>13859.8438957</v>
      </c>
      <c r="N98" s="92">
        <v>-3.74474158141892E-2</v>
      </c>
      <c r="O98" s="93">
        <v>6.4153803368084114E-2</v>
      </c>
      <c r="P98" s="94">
        <v>8.1386198032862456E-2</v>
      </c>
      <c r="Q98" s="95">
        <v>0</v>
      </c>
      <c r="R98" s="178"/>
      <c r="S98" s="178"/>
      <c r="T98" s="96"/>
      <c r="U98" s="97"/>
      <c r="V98" s="181"/>
      <c r="W98" s="181"/>
      <c r="X98" s="96"/>
      <c r="Y98" s="97"/>
      <c r="Z98" s="98"/>
      <c r="AA98" s="98"/>
      <c r="AB98" s="98"/>
      <c r="AC98" s="98"/>
      <c r="AD98" s="98"/>
      <c r="AE98" s="98"/>
      <c r="AF98" s="98">
        <v>1</v>
      </c>
      <c r="AG98" s="99">
        <v>12</v>
      </c>
      <c r="AH98" s="100"/>
      <c r="AI98" s="98">
        <v>8</v>
      </c>
      <c r="AJ98" s="101">
        <v>14</v>
      </c>
      <c r="AK98" s="102">
        <v>0</v>
      </c>
      <c r="AL98" s="103">
        <v>0.5714285714285714</v>
      </c>
      <c r="AM98" s="104">
        <v>814</v>
      </c>
      <c r="AN98" s="105">
        <v>1167.3239776418527</v>
      </c>
      <c r="AO98" s="104">
        <v>1082</v>
      </c>
      <c r="AP98" s="106">
        <v>0.9269063436748568</v>
      </c>
      <c r="AQ98" s="106">
        <v>0.32923832923832919</v>
      </c>
      <c r="AR98" s="104">
        <v>9585</v>
      </c>
      <c r="AS98" s="104">
        <v>10947.938291984388</v>
      </c>
      <c r="AT98" s="104">
        <v>8999</v>
      </c>
      <c r="AU98" s="106">
        <v>0.82198124980195431</v>
      </c>
      <c r="AV98" s="107">
        <v>-6.1137193531559775E-2</v>
      </c>
      <c r="AW98" s="89">
        <v>45</v>
      </c>
      <c r="AX98" s="99">
        <v>48</v>
      </c>
      <c r="AY98" s="104">
        <v>61</v>
      </c>
      <c r="AZ98" s="104">
        <v>44</v>
      </c>
      <c r="BA98" s="104">
        <v>57</v>
      </c>
      <c r="BB98" s="104">
        <v>48</v>
      </c>
      <c r="BC98" s="104">
        <v>39</v>
      </c>
      <c r="BD98" s="104">
        <v>36</v>
      </c>
      <c r="BE98" s="104">
        <v>51</v>
      </c>
      <c r="BF98" s="104">
        <v>70</v>
      </c>
      <c r="BG98" s="104">
        <v>49</v>
      </c>
      <c r="BH98" s="104">
        <v>46</v>
      </c>
      <c r="BI98" s="108"/>
      <c r="BJ98" s="108"/>
    </row>
    <row r="99" spans="1:62" s="160" customFormat="1" ht="22.5" x14ac:dyDescent="0.25">
      <c r="A99" s="111">
        <v>507</v>
      </c>
      <c r="B99" s="110" t="s">
        <v>260</v>
      </c>
      <c r="C99" s="110" t="s">
        <v>113</v>
      </c>
      <c r="D99" s="110" t="s">
        <v>240</v>
      </c>
      <c r="E99" s="110" t="s">
        <v>241</v>
      </c>
      <c r="F99" s="110" t="s">
        <v>3</v>
      </c>
      <c r="G99" s="110" t="s">
        <v>242</v>
      </c>
      <c r="H99" s="110" t="s">
        <v>116</v>
      </c>
      <c r="I99" s="110" t="s">
        <v>113</v>
      </c>
      <c r="J99" s="88" t="s">
        <v>76</v>
      </c>
      <c r="K99" s="89">
        <v>180296.1330873</v>
      </c>
      <c r="L99" s="90">
        <v>-4.1133902957038671E-2</v>
      </c>
      <c r="M99" s="91">
        <v>15258.442856199999</v>
      </c>
      <c r="N99" s="92">
        <v>-0.19609888208310822</v>
      </c>
      <c r="O99" s="93">
        <v>5.807667541560587E-2</v>
      </c>
      <c r="P99" s="94">
        <v>7.4909347616396005E-2</v>
      </c>
      <c r="Q99" s="95">
        <v>0</v>
      </c>
      <c r="R99" s="178"/>
      <c r="S99" s="178"/>
      <c r="T99" s="96"/>
      <c r="U99" s="97"/>
      <c r="V99" s="181"/>
      <c r="W99" s="181"/>
      <c r="X99" s="96"/>
      <c r="Y99" s="97"/>
      <c r="Z99" s="98"/>
      <c r="AA99" s="98"/>
      <c r="AB99" s="98"/>
      <c r="AC99" s="98"/>
      <c r="AD99" s="98"/>
      <c r="AE99" s="98"/>
      <c r="AF99" s="98">
        <v>1</v>
      </c>
      <c r="AG99" s="99">
        <v>13</v>
      </c>
      <c r="AH99" s="100"/>
      <c r="AI99" s="98">
        <v>6</v>
      </c>
      <c r="AJ99" s="101">
        <v>12</v>
      </c>
      <c r="AK99" s="102">
        <v>0</v>
      </c>
      <c r="AL99" s="103">
        <v>0.5</v>
      </c>
      <c r="AM99" s="104">
        <v>1085</v>
      </c>
      <c r="AN99" s="105">
        <v>1269.898245123984</v>
      </c>
      <c r="AO99" s="104">
        <v>1069</v>
      </c>
      <c r="AP99" s="106">
        <v>0.8417997301001312</v>
      </c>
      <c r="AQ99" s="106">
        <v>-1.4746543778801802E-2</v>
      </c>
      <c r="AR99" s="104">
        <v>10865</v>
      </c>
      <c r="AS99" s="104">
        <v>11909.947787418927</v>
      </c>
      <c r="AT99" s="104">
        <v>9771</v>
      </c>
      <c r="AU99" s="106">
        <v>0.82040661927347791</v>
      </c>
      <c r="AV99" s="107">
        <v>-0.1006902899217671</v>
      </c>
      <c r="AW99" s="89">
        <v>40</v>
      </c>
      <c r="AX99" s="99">
        <v>63</v>
      </c>
      <c r="AY99" s="104">
        <v>66</v>
      </c>
      <c r="AZ99" s="104">
        <v>50</v>
      </c>
      <c r="BA99" s="104">
        <v>49</v>
      </c>
      <c r="BB99" s="104">
        <v>55</v>
      </c>
      <c r="BC99" s="104">
        <v>97</v>
      </c>
      <c r="BD99" s="104">
        <v>53</v>
      </c>
      <c r="BE99" s="104">
        <v>49</v>
      </c>
      <c r="BF99" s="104">
        <v>47</v>
      </c>
      <c r="BG99" s="104">
        <v>57</v>
      </c>
      <c r="BH99" s="104">
        <v>74</v>
      </c>
      <c r="BI99" s="108"/>
      <c r="BJ99" s="108"/>
    </row>
    <row r="100" spans="1:62" s="160" customFormat="1" ht="22.5" x14ac:dyDescent="0.25">
      <c r="A100" s="111">
        <v>621</v>
      </c>
      <c r="B100" s="110" t="s">
        <v>261</v>
      </c>
      <c r="C100" s="110" t="s">
        <v>113</v>
      </c>
      <c r="D100" s="110" t="s">
        <v>240</v>
      </c>
      <c r="E100" s="110" t="s">
        <v>241</v>
      </c>
      <c r="F100" s="110" t="s">
        <v>3</v>
      </c>
      <c r="G100" s="110" t="s">
        <v>242</v>
      </c>
      <c r="H100" s="110" t="s">
        <v>116</v>
      </c>
      <c r="I100" s="110" t="s">
        <v>113</v>
      </c>
      <c r="J100" s="88" t="s">
        <v>127</v>
      </c>
      <c r="K100" s="89">
        <v>144869.2775652</v>
      </c>
      <c r="L100" s="90">
        <v>9.1734363999846247E-2</v>
      </c>
      <c r="M100" s="91">
        <v>14128.2672079</v>
      </c>
      <c r="N100" s="92">
        <v>-8.3279921402880763E-2</v>
      </c>
      <c r="O100" s="93">
        <v>5.2233296991450719E-2</v>
      </c>
      <c r="P100" s="94">
        <v>7.0426187823205463E-2</v>
      </c>
      <c r="Q100" s="95">
        <v>0</v>
      </c>
      <c r="R100" s="178"/>
      <c r="S100" s="178"/>
      <c r="T100" s="96"/>
      <c r="U100" s="97"/>
      <c r="V100" s="181"/>
      <c r="W100" s="181"/>
      <c r="X100" s="96"/>
      <c r="Y100" s="97">
        <v>1</v>
      </c>
      <c r="Z100" s="98"/>
      <c r="AA100" s="98"/>
      <c r="AB100" s="98"/>
      <c r="AC100" s="98"/>
      <c r="AD100" s="98"/>
      <c r="AE100" s="98"/>
      <c r="AF100" s="98"/>
      <c r="AG100" s="99">
        <v>9</v>
      </c>
      <c r="AH100" s="100"/>
      <c r="AI100" s="98"/>
      <c r="AJ100" s="101">
        <v>11</v>
      </c>
      <c r="AK100" s="102">
        <v>0</v>
      </c>
      <c r="AL100" s="103">
        <v>0</v>
      </c>
      <c r="AM100" s="104">
        <v>727</v>
      </c>
      <c r="AN100" s="105">
        <v>909.62366082493463</v>
      </c>
      <c r="AO100" s="104">
        <v>928</v>
      </c>
      <c r="AP100" s="106">
        <v>1.0202021340984029</v>
      </c>
      <c r="AQ100" s="106">
        <v>0.2764786795048142</v>
      </c>
      <c r="AR100" s="104">
        <v>7469</v>
      </c>
      <c r="AS100" s="104">
        <v>8531.0538448441766</v>
      </c>
      <c r="AT100" s="104">
        <v>6996</v>
      </c>
      <c r="AU100" s="106">
        <v>0.82006281137565429</v>
      </c>
      <c r="AV100" s="107">
        <v>-6.3328424153166418E-2</v>
      </c>
      <c r="AW100" s="89">
        <v>44</v>
      </c>
      <c r="AX100" s="99">
        <v>62</v>
      </c>
      <c r="AY100" s="104">
        <v>43</v>
      </c>
      <c r="AZ100" s="104">
        <v>40</v>
      </c>
      <c r="BA100" s="104">
        <v>105</v>
      </c>
      <c r="BB100" s="104">
        <v>50</v>
      </c>
      <c r="BC100" s="104">
        <v>55</v>
      </c>
      <c r="BD100" s="104">
        <v>28</v>
      </c>
      <c r="BE100" s="104">
        <v>12</v>
      </c>
      <c r="BF100" s="104">
        <v>19</v>
      </c>
      <c r="BG100" s="104">
        <v>46</v>
      </c>
      <c r="BH100" s="104">
        <v>67</v>
      </c>
      <c r="BI100" s="108"/>
      <c r="BJ100" s="108"/>
    </row>
    <row r="101" spans="1:62" s="160" customFormat="1" ht="22.5" x14ac:dyDescent="0.25">
      <c r="A101" s="111">
        <v>523</v>
      </c>
      <c r="B101" s="110" t="s">
        <v>262</v>
      </c>
      <c r="C101" s="110" t="s">
        <v>113</v>
      </c>
      <c r="D101" s="110" t="s">
        <v>240</v>
      </c>
      <c r="E101" s="110" t="s">
        <v>241</v>
      </c>
      <c r="F101" s="110" t="s">
        <v>3</v>
      </c>
      <c r="G101" s="110" t="s">
        <v>242</v>
      </c>
      <c r="H101" s="110" t="s">
        <v>116</v>
      </c>
      <c r="I101" s="110" t="s">
        <v>113</v>
      </c>
      <c r="J101" s="88" t="s">
        <v>76</v>
      </c>
      <c r="K101" s="89">
        <v>249616.04356720002</v>
      </c>
      <c r="L101" s="90">
        <v>-0.10367402330692399</v>
      </c>
      <c r="M101" s="91">
        <v>21774.718164000002</v>
      </c>
      <c r="N101" s="92">
        <v>-0.18944396662722041</v>
      </c>
      <c r="O101" s="93">
        <v>5.5793689383794205E-2</v>
      </c>
      <c r="P101" s="94">
        <v>9.6855444195222504E-2</v>
      </c>
      <c r="Q101" s="95">
        <v>0</v>
      </c>
      <c r="R101" s="178"/>
      <c r="S101" s="178"/>
      <c r="T101" s="96"/>
      <c r="U101" s="97"/>
      <c r="V101" s="181"/>
      <c r="W101" s="181"/>
      <c r="X101" s="96"/>
      <c r="Y101" s="97"/>
      <c r="Z101" s="98"/>
      <c r="AA101" s="98"/>
      <c r="AB101" s="98"/>
      <c r="AC101" s="98"/>
      <c r="AD101" s="98"/>
      <c r="AE101" s="98"/>
      <c r="AF101" s="98">
        <v>1</v>
      </c>
      <c r="AG101" s="99">
        <v>14</v>
      </c>
      <c r="AH101" s="100"/>
      <c r="AI101" s="98">
        <v>2</v>
      </c>
      <c r="AJ101" s="101">
        <v>18</v>
      </c>
      <c r="AK101" s="102">
        <v>0</v>
      </c>
      <c r="AL101" s="103">
        <v>0.1111111111111111</v>
      </c>
      <c r="AM101" s="104">
        <v>1572</v>
      </c>
      <c r="AN101" s="105">
        <v>1673.2552627504645</v>
      </c>
      <c r="AO101" s="104">
        <v>1711</v>
      </c>
      <c r="AP101" s="106">
        <v>1.0225576683305879</v>
      </c>
      <c r="AQ101" s="106">
        <v>8.8422391857506444E-2</v>
      </c>
      <c r="AR101" s="104">
        <v>14177</v>
      </c>
      <c r="AS101" s="104">
        <v>15692.897356855787</v>
      </c>
      <c r="AT101" s="104">
        <v>12646</v>
      </c>
      <c r="AU101" s="106">
        <v>0.80584226815676696</v>
      </c>
      <c r="AV101" s="107">
        <v>-0.10799181773294775</v>
      </c>
      <c r="AW101" s="89">
        <v>70</v>
      </c>
      <c r="AX101" s="99">
        <v>112</v>
      </c>
      <c r="AY101" s="104">
        <v>99</v>
      </c>
      <c r="AZ101" s="104">
        <v>107</v>
      </c>
      <c r="BA101" s="104">
        <v>78</v>
      </c>
      <c r="BB101" s="104">
        <v>60</v>
      </c>
      <c r="BC101" s="104">
        <v>64</v>
      </c>
      <c r="BD101" s="104">
        <v>81</v>
      </c>
      <c r="BE101" s="104">
        <v>47</v>
      </c>
      <c r="BF101" s="104">
        <v>63</v>
      </c>
      <c r="BG101" s="104">
        <v>102</v>
      </c>
      <c r="BH101" s="104">
        <v>398</v>
      </c>
      <c r="BI101" s="108"/>
      <c r="BJ101" s="108"/>
    </row>
    <row r="102" spans="1:62" s="160" customFormat="1" ht="22.5" x14ac:dyDescent="0.25">
      <c r="A102" s="111">
        <v>515</v>
      </c>
      <c r="B102" s="110" t="s">
        <v>263</v>
      </c>
      <c r="C102" s="110" t="s">
        <v>113</v>
      </c>
      <c r="D102" s="110" t="s">
        <v>240</v>
      </c>
      <c r="E102" s="110" t="s">
        <v>241</v>
      </c>
      <c r="F102" s="110" t="s">
        <v>3</v>
      </c>
      <c r="G102" s="110" t="s">
        <v>242</v>
      </c>
      <c r="H102" s="110" t="s">
        <v>116</v>
      </c>
      <c r="I102" s="110" t="s">
        <v>113</v>
      </c>
      <c r="J102" s="88" t="s">
        <v>76</v>
      </c>
      <c r="K102" s="89">
        <v>221643.34573</v>
      </c>
      <c r="L102" s="90">
        <v>-0.11282036122368799</v>
      </c>
      <c r="M102" s="91">
        <v>17006.660507600001</v>
      </c>
      <c r="N102" s="92">
        <v>-0.31858406955131535</v>
      </c>
      <c r="O102" s="93">
        <v>3.3179430565709135E-2</v>
      </c>
      <c r="P102" s="94">
        <v>3.704430977019052E-2</v>
      </c>
      <c r="Q102" s="95">
        <v>0</v>
      </c>
      <c r="R102" s="178"/>
      <c r="S102" s="178"/>
      <c r="T102" s="96"/>
      <c r="U102" s="97"/>
      <c r="V102" s="181"/>
      <c r="W102" s="181"/>
      <c r="X102" s="96"/>
      <c r="Y102" s="97"/>
      <c r="Z102" s="98"/>
      <c r="AA102" s="98"/>
      <c r="AB102" s="98"/>
      <c r="AC102" s="98"/>
      <c r="AD102" s="98"/>
      <c r="AE102" s="98"/>
      <c r="AF102" s="98"/>
      <c r="AG102" s="99">
        <v>13</v>
      </c>
      <c r="AH102" s="100"/>
      <c r="AI102" s="98">
        <v>14</v>
      </c>
      <c r="AJ102" s="101">
        <v>13</v>
      </c>
      <c r="AK102" s="102">
        <v>0</v>
      </c>
      <c r="AL102" s="103">
        <v>1.0769230769230769</v>
      </c>
      <c r="AM102" s="104">
        <v>1079</v>
      </c>
      <c r="AN102" s="105">
        <v>980.62521314263938</v>
      </c>
      <c r="AO102" s="104">
        <v>601</v>
      </c>
      <c r="AP102" s="106">
        <v>0.61287430910934571</v>
      </c>
      <c r="AQ102" s="106">
        <v>-0.44300278035217799</v>
      </c>
      <c r="AR102" s="104">
        <v>8052</v>
      </c>
      <c r="AS102" s="104">
        <v>9196.9534822178721</v>
      </c>
      <c r="AT102" s="104">
        <v>6833</v>
      </c>
      <c r="AU102" s="106">
        <v>0.74296341861590043</v>
      </c>
      <c r="AV102" s="107">
        <v>-0.1513909587680079</v>
      </c>
      <c r="AW102" s="89">
        <v>49</v>
      </c>
      <c r="AX102" s="99">
        <v>55</v>
      </c>
      <c r="AY102" s="104">
        <v>93</v>
      </c>
      <c r="AZ102" s="104">
        <v>43</v>
      </c>
      <c r="BA102" s="104">
        <v>32</v>
      </c>
      <c r="BB102" s="104">
        <v>45</v>
      </c>
      <c r="BC102" s="104">
        <v>35</v>
      </c>
      <c r="BD102" s="104">
        <v>42</v>
      </c>
      <c r="BE102" s="104">
        <v>18</v>
      </c>
      <c r="BF102" s="104">
        <v>28</v>
      </c>
      <c r="BG102" s="104">
        <v>52</v>
      </c>
      <c r="BH102" s="104">
        <v>29</v>
      </c>
      <c r="BI102" s="108"/>
      <c r="BJ102" s="108"/>
    </row>
    <row r="103" spans="1:62" s="160" customFormat="1" ht="22.5" x14ac:dyDescent="0.25">
      <c r="A103" s="111">
        <v>521</v>
      </c>
      <c r="B103" s="110" t="s">
        <v>264</v>
      </c>
      <c r="C103" s="110" t="s">
        <v>113</v>
      </c>
      <c r="D103" s="110" t="s">
        <v>240</v>
      </c>
      <c r="E103" s="110" t="s">
        <v>241</v>
      </c>
      <c r="F103" s="110" t="s">
        <v>123</v>
      </c>
      <c r="G103" s="110" t="s">
        <v>242</v>
      </c>
      <c r="H103" s="110" t="s">
        <v>265</v>
      </c>
      <c r="I103" s="110" t="s">
        <v>113</v>
      </c>
      <c r="J103" s="88" t="s">
        <v>76</v>
      </c>
      <c r="K103" s="89">
        <v>141958.1209101</v>
      </c>
      <c r="L103" s="90">
        <v>-0.10291979443142496</v>
      </c>
      <c r="M103" s="91">
        <v>13200.429891100001</v>
      </c>
      <c r="N103" s="92">
        <v>-0.16019907169718617</v>
      </c>
      <c r="O103" s="93">
        <v>2.0513092039617282E-2</v>
      </c>
      <c r="P103" s="94">
        <v>0</v>
      </c>
      <c r="Q103" s="95">
        <v>0</v>
      </c>
      <c r="R103" s="178"/>
      <c r="S103" s="178"/>
      <c r="T103" s="96"/>
      <c r="U103" s="97"/>
      <c r="V103" s="181"/>
      <c r="W103" s="181"/>
      <c r="X103" s="96"/>
      <c r="Y103" s="97"/>
      <c r="Z103" s="98"/>
      <c r="AA103" s="98"/>
      <c r="AB103" s="98"/>
      <c r="AC103" s="98"/>
      <c r="AD103" s="98"/>
      <c r="AE103" s="98"/>
      <c r="AF103" s="98">
        <v>1</v>
      </c>
      <c r="AG103" s="99">
        <v>6</v>
      </c>
      <c r="AH103" s="100"/>
      <c r="AI103" s="98"/>
      <c r="AJ103" s="101">
        <v>9</v>
      </c>
      <c r="AK103" s="102">
        <v>0</v>
      </c>
      <c r="AL103" s="103">
        <v>0</v>
      </c>
      <c r="AM103" s="104">
        <v>0</v>
      </c>
      <c r="AN103" s="105">
        <v>110.70396407683297</v>
      </c>
      <c r="AO103" s="104"/>
      <c r="AP103" s="106">
        <v>0</v>
      </c>
      <c r="AQ103" s="106">
        <v>0</v>
      </c>
      <c r="AR103" s="104">
        <v>909</v>
      </c>
      <c r="AS103" s="104">
        <v>1038.2551807421817</v>
      </c>
      <c r="AT103" s="104">
        <v>2912</v>
      </c>
      <c r="AU103" s="106">
        <v>2.8047054847522159</v>
      </c>
      <c r="AV103" s="107">
        <v>2.2035203520352034</v>
      </c>
      <c r="AW103" s="89">
        <v>0</v>
      </c>
      <c r="AX103" s="99">
        <v>0</v>
      </c>
      <c r="AY103" s="104">
        <v>0</v>
      </c>
      <c r="AZ103" s="104">
        <v>0</v>
      </c>
      <c r="BA103" s="104">
        <v>0</v>
      </c>
      <c r="BB103" s="104">
        <v>0</v>
      </c>
      <c r="BC103" s="104">
        <v>0</v>
      </c>
      <c r="BD103" s="104">
        <v>0</v>
      </c>
      <c r="BE103" s="104"/>
      <c r="BF103" s="104"/>
      <c r="BG103" s="104"/>
      <c r="BH103" s="104">
        <v>0</v>
      </c>
      <c r="BI103" s="108"/>
      <c r="BJ103" s="108"/>
    </row>
    <row r="104" spans="1:62" s="160" customFormat="1" ht="22.5" x14ac:dyDescent="0.25">
      <c r="A104" s="111">
        <v>463</v>
      </c>
      <c r="B104" s="110" t="s">
        <v>266</v>
      </c>
      <c r="C104" s="110" t="s">
        <v>113</v>
      </c>
      <c r="D104" s="110" t="s">
        <v>240</v>
      </c>
      <c r="E104" s="110" t="s">
        <v>241</v>
      </c>
      <c r="F104" s="110" t="s">
        <v>2</v>
      </c>
      <c r="G104" s="110" t="s">
        <v>242</v>
      </c>
      <c r="H104" s="110" t="s">
        <v>267</v>
      </c>
      <c r="I104" s="110" t="s">
        <v>113</v>
      </c>
      <c r="J104" s="88" t="s">
        <v>76</v>
      </c>
      <c r="K104" s="89">
        <v>500348.94328479999</v>
      </c>
      <c r="L104" s="90">
        <v>-1.5420398965057425E-2</v>
      </c>
      <c r="M104" s="91">
        <v>49795.352255500002</v>
      </c>
      <c r="N104" s="92">
        <v>1.0589926871897859E-3</v>
      </c>
      <c r="O104" s="93">
        <v>2.8554072496297451E-2</v>
      </c>
      <c r="P104" s="94">
        <v>2.0825236754610187E-2</v>
      </c>
      <c r="Q104" s="95">
        <v>0</v>
      </c>
      <c r="R104" s="178"/>
      <c r="S104" s="178"/>
      <c r="T104" s="96"/>
      <c r="U104" s="97"/>
      <c r="V104" s="181"/>
      <c r="W104" s="181"/>
      <c r="X104" s="96"/>
      <c r="Y104" s="97">
        <v>1</v>
      </c>
      <c r="Z104" s="98"/>
      <c r="AA104" s="98"/>
      <c r="AB104" s="98"/>
      <c r="AC104" s="98"/>
      <c r="AD104" s="98"/>
      <c r="AE104" s="98"/>
      <c r="AF104" s="98"/>
      <c r="AG104" s="99"/>
      <c r="AH104" s="100"/>
      <c r="AI104" s="98"/>
      <c r="AJ104" s="101">
        <v>33</v>
      </c>
      <c r="AK104" s="102">
        <v>0</v>
      </c>
      <c r="AL104" s="103">
        <v>0</v>
      </c>
      <c r="AM104" s="104">
        <v>1527</v>
      </c>
      <c r="AN104" s="105">
        <v>1868.6032166578307</v>
      </c>
      <c r="AO104" s="104">
        <v>983</v>
      </c>
      <c r="AP104" s="106">
        <v>0.52606138704940597</v>
      </c>
      <c r="AQ104" s="106">
        <v>-0.35625409299279631</v>
      </c>
      <c r="AR104" s="104">
        <v>15604</v>
      </c>
      <c r="AS104" s="104">
        <v>17525</v>
      </c>
      <c r="AT104" s="104">
        <v>13489</v>
      </c>
      <c r="AU104" s="106">
        <v>0.76970042796005711</v>
      </c>
      <c r="AV104" s="107">
        <v>-0.13554216867469882</v>
      </c>
      <c r="AW104" s="89">
        <v>45</v>
      </c>
      <c r="AX104" s="99">
        <v>22</v>
      </c>
      <c r="AY104" s="104">
        <v>107</v>
      </c>
      <c r="AZ104" s="104">
        <v>57</v>
      </c>
      <c r="BA104" s="104">
        <v>32</v>
      </c>
      <c r="BB104" s="104">
        <v>75</v>
      </c>
      <c r="BC104" s="104">
        <v>86</v>
      </c>
      <c r="BD104" s="104">
        <v>97</v>
      </c>
      <c r="BE104" s="104">
        <v>72</v>
      </c>
      <c r="BF104" s="104">
        <v>87</v>
      </c>
      <c r="BG104" s="104">
        <v>64</v>
      </c>
      <c r="BH104" s="104">
        <v>54</v>
      </c>
      <c r="BI104" s="108"/>
      <c r="BJ104" s="108"/>
    </row>
    <row r="105" spans="1:62" s="160" customFormat="1" ht="22.5" x14ac:dyDescent="0.25">
      <c r="A105" s="111">
        <v>165</v>
      </c>
      <c r="B105" s="110" t="s">
        <v>268</v>
      </c>
      <c r="C105" s="110" t="s">
        <v>113</v>
      </c>
      <c r="D105" s="110" t="s">
        <v>240</v>
      </c>
      <c r="E105" s="110" t="s">
        <v>115</v>
      </c>
      <c r="F105" s="110" t="s">
        <v>123</v>
      </c>
      <c r="G105" s="110" t="s">
        <v>242</v>
      </c>
      <c r="H105" s="110" t="s">
        <v>125</v>
      </c>
      <c r="I105" s="110" t="s">
        <v>113</v>
      </c>
      <c r="J105" s="88" t="s">
        <v>76</v>
      </c>
      <c r="K105" s="89">
        <v>294745.80689559999</v>
      </c>
      <c r="L105" s="90">
        <v>-4.8957505195611484E-3</v>
      </c>
      <c r="M105" s="91">
        <v>24962.314599699999</v>
      </c>
      <c r="N105" s="92">
        <v>-0.10457598844225258</v>
      </c>
      <c r="O105" s="93">
        <v>5.9871928920266639E-2</v>
      </c>
      <c r="P105" s="94">
        <v>6.401649949637303E-2</v>
      </c>
      <c r="Q105" s="95">
        <v>0</v>
      </c>
      <c r="R105" s="178"/>
      <c r="S105" s="178"/>
      <c r="T105" s="96"/>
      <c r="U105" s="97"/>
      <c r="V105" s="181"/>
      <c r="W105" s="181"/>
      <c r="X105" s="96"/>
      <c r="Y105" s="97"/>
      <c r="Z105" s="98"/>
      <c r="AA105" s="98"/>
      <c r="AB105" s="98"/>
      <c r="AC105" s="98"/>
      <c r="AD105" s="98"/>
      <c r="AE105" s="98"/>
      <c r="AF105" s="98">
        <v>1</v>
      </c>
      <c r="AG105" s="99">
        <v>8</v>
      </c>
      <c r="AH105" s="100"/>
      <c r="AI105" s="98"/>
      <c r="AJ105" s="101">
        <v>16</v>
      </c>
      <c r="AK105" s="102">
        <v>0</v>
      </c>
      <c r="AL105" s="103">
        <v>0</v>
      </c>
      <c r="AM105" s="104">
        <v>1888</v>
      </c>
      <c r="AN105" s="105">
        <v>1942.4035142463952</v>
      </c>
      <c r="AO105" s="104">
        <v>1501</v>
      </c>
      <c r="AP105" s="106">
        <v>0.77275395611212694</v>
      </c>
      <c r="AQ105" s="106">
        <v>-0.20497881355932202</v>
      </c>
      <c r="AR105" s="104">
        <v>16387</v>
      </c>
      <c r="AS105" s="104">
        <v>18217.148126316977</v>
      </c>
      <c r="AT105" s="104">
        <v>16606</v>
      </c>
      <c r="AU105" s="106">
        <v>0.91155870748015333</v>
      </c>
      <c r="AV105" s="107">
        <v>1.336425215109549E-2</v>
      </c>
      <c r="AW105" s="89">
        <v>107</v>
      </c>
      <c r="AX105" s="99">
        <v>124</v>
      </c>
      <c r="AY105" s="104">
        <v>118</v>
      </c>
      <c r="AZ105" s="104">
        <v>88</v>
      </c>
      <c r="BA105" s="104">
        <v>71</v>
      </c>
      <c r="BB105" s="104">
        <v>101</v>
      </c>
      <c r="BC105" s="104">
        <v>25</v>
      </c>
      <c r="BD105" s="104">
        <v>80</v>
      </c>
      <c r="BE105" s="104">
        <v>55</v>
      </c>
      <c r="BF105" s="104">
        <v>86</v>
      </c>
      <c r="BG105" s="104">
        <v>89</v>
      </c>
      <c r="BH105" s="104">
        <v>97</v>
      </c>
      <c r="BI105" s="108"/>
      <c r="BJ105" s="108"/>
    </row>
    <row r="106" spans="1:62" s="160" customFormat="1" ht="22.5" x14ac:dyDescent="0.25">
      <c r="A106" s="111">
        <v>464</v>
      </c>
      <c r="B106" s="110" t="s">
        <v>269</v>
      </c>
      <c r="C106" s="110" t="s">
        <v>113</v>
      </c>
      <c r="D106" s="110" t="s">
        <v>240</v>
      </c>
      <c r="E106" s="110" t="s">
        <v>241</v>
      </c>
      <c r="F106" s="110" t="s">
        <v>3</v>
      </c>
      <c r="G106" s="110" t="s">
        <v>242</v>
      </c>
      <c r="H106" s="110" t="s">
        <v>116</v>
      </c>
      <c r="I106" s="110" t="s">
        <v>113</v>
      </c>
      <c r="J106" s="88" t="s">
        <v>76</v>
      </c>
      <c r="K106" s="89">
        <v>219816.83912540003</v>
      </c>
      <c r="L106" s="90">
        <v>-4.752959188403727E-2</v>
      </c>
      <c r="M106" s="91">
        <v>20371.906048500001</v>
      </c>
      <c r="N106" s="92">
        <v>-0.1933821879797144</v>
      </c>
      <c r="O106" s="93">
        <v>6.1683172471900242E-2</v>
      </c>
      <c r="P106" s="94">
        <v>4.4473010912334805E-2</v>
      </c>
      <c r="Q106" s="95">
        <v>0</v>
      </c>
      <c r="R106" s="178"/>
      <c r="S106" s="178"/>
      <c r="T106" s="96"/>
      <c r="U106" s="97"/>
      <c r="V106" s="181"/>
      <c r="W106" s="181"/>
      <c r="X106" s="96"/>
      <c r="Y106" s="97">
        <v>2</v>
      </c>
      <c r="Z106" s="98"/>
      <c r="AA106" s="98"/>
      <c r="AB106" s="98"/>
      <c r="AC106" s="98"/>
      <c r="AD106" s="98"/>
      <c r="AE106" s="98"/>
      <c r="AF106" s="98">
        <v>1</v>
      </c>
      <c r="AG106" s="99">
        <v>7</v>
      </c>
      <c r="AH106" s="100"/>
      <c r="AI106" s="98">
        <v>5</v>
      </c>
      <c r="AJ106" s="101">
        <v>21</v>
      </c>
      <c r="AK106" s="102">
        <v>0</v>
      </c>
      <c r="AL106" s="103">
        <v>0.23809523809523808</v>
      </c>
      <c r="AM106" s="104">
        <v>1490</v>
      </c>
      <c r="AN106" s="105">
        <v>1759.7390863178794</v>
      </c>
      <c r="AO106" s="104">
        <v>807</v>
      </c>
      <c r="AP106" s="106">
        <v>0.45859071169953175</v>
      </c>
      <c r="AQ106" s="106">
        <v>-0.45838926174496641</v>
      </c>
      <c r="AR106" s="104">
        <v>15325</v>
      </c>
      <c r="AS106" s="104">
        <v>16504</v>
      </c>
      <c r="AT106" s="104">
        <v>12546</v>
      </c>
      <c r="AU106" s="106">
        <v>0.76017935046049445</v>
      </c>
      <c r="AV106" s="107">
        <v>-0.1813376835236542</v>
      </c>
      <c r="AW106" s="89">
        <v>60</v>
      </c>
      <c r="AX106" s="99">
        <v>67</v>
      </c>
      <c r="AY106" s="104">
        <v>74</v>
      </c>
      <c r="AZ106" s="104">
        <v>93</v>
      </c>
      <c r="BA106" s="104">
        <v>95</v>
      </c>
      <c r="BB106" s="104">
        <v>118</v>
      </c>
      <c r="BC106" s="104">
        <v>125</v>
      </c>
      <c r="BD106" s="104">
        <v>100</v>
      </c>
      <c r="BE106" s="104">
        <v>12</v>
      </c>
      <c r="BF106" s="104">
        <v>102</v>
      </c>
      <c r="BG106" s="104">
        <v>68</v>
      </c>
      <c r="BH106" s="104">
        <v>99</v>
      </c>
      <c r="BI106" s="108"/>
      <c r="BJ106" s="108"/>
    </row>
    <row r="107" spans="1:62" s="160" customFormat="1" ht="22.5" x14ac:dyDescent="0.25">
      <c r="A107" s="111">
        <v>758</v>
      </c>
      <c r="B107" s="110" t="s">
        <v>270</v>
      </c>
      <c r="C107" s="110" t="s">
        <v>113</v>
      </c>
      <c r="D107" s="110" t="s">
        <v>240</v>
      </c>
      <c r="E107" s="110" t="s">
        <v>241</v>
      </c>
      <c r="F107" s="110" t="s">
        <v>3</v>
      </c>
      <c r="G107" s="110" t="s">
        <v>242</v>
      </c>
      <c r="H107" s="110" t="s">
        <v>116</v>
      </c>
      <c r="I107" s="110" t="s">
        <v>113</v>
      </c>
      <c r="J107" s="88" t="s">
        <v>76</v>
      </c>
      <c r="K107" s="89">
        <v>164503.53339459997</v>
      </c>
      <c r="L107" s="90">
        <v>-1.661125387800233E-2</v>
      </c>
      <c r="M107" s="91">
        <v>14838.2195992</v>
      </c>
      <c r="N107" s="92">
        <v>-0.1018785888970466</v>
      </c>
      <c r="O107" s="93">
        <v>1.0638069370839701E-3</v>
      </c>
      <c r="P107" s="94">
        <v>0</v>
      </c>
      <c r="Q107" s="95">
        <v>0</v>
      </c>
      <c r="R107" s="178"/>
      <c r="S107" s="178"/>
      <c r="T107" s="96"/>
      <c r="U107" s="97"/>
      <c r="V107" s="181"/>
      <c r="W107" s="181"/>
      <c r="X107" s="96"/>
      <c r="Y107" s="97"/>
      <c r="Z107" s="98"/>
      <c r="AA107" s="98"/>
      <c r="AB107" s="98"/>
      <c r="AC107" s="98"/>
      <c r="AD107" s="98"/>
      <c r="AE107" s="98"/>
      <c r="AF107" s="98">
        <v>1</v>
      </c>
      <c r="AG107" s="99">
        <v>6</v>
      </c>
      <c r="AH107" s="100"/>
      <c r="AI107" s="98"/>
      <c r="AJ107" s="101">
        <v>8</v>
      </c>
      <c r="AK107" s="102">
        <v>0</v>
      </c>
      <c r="AL107" s="103">
        <v>0</v>
      </c>
      <c r="AM107" s="104">
        <v>0</v>
      </c>
      <c r="AN107" s="105">
        <v>0</v>
      </c>
      <c r="AO107" s="104"/>
      <c r="AP107" s="106">
        <v>0</v>
      </c>
      <c r="AQ107" s="106">
        <v>0</v>
      </c>
      <c r="AR107" s="104">
        <v>31</v>
      </c>
      <c r="AS107" s="104">
        <v>0</v>
      </c>
      <c r="AT107" s="104">
        <v>164</v>
      </c>
      <c r="AU107" s="106">
        <v>0</v>
      </c>
      <c r="AV107" s="107">
        <v>4.290322580645161</v>
      </c>
      <c r="AW107" s="89">
        <v>0</v>
      </c>
      <c r="AX107" s="99">
        <v>0</v>
      </c>
      <c r="AY107" s="104">
        <v>0</v>
      </c>
      <c r="AZ107" s="104">
        <v>0</v>
      </c>
      <c r="BA107" s="104">
        <v>0</v>
      </c>
      <c r="BB107" s="104">
        <v>0</v>
      </c>
      <c r="BC107" s="104">
        <v>0</v>
      </c>
      <c r="BD107" s="104">
        <v>0</v>
      </c>
      <c r="BE107" s="104">
        <v>0</v>
      </c>
      <c r="BF107" s="104">
        <v>5</v>
      </c>
      <c r="BG107" s="104">
        <v>6</v>
      </c>
      <c r="BH107" s="104">
        <v>0</v>
      </c>
      <c r="BI107" s="108"/>
      <c r="BJ107" s="108"/>
    </row>
    <row r="108" spans="1:62" s="160" customFormat="1" ht="22.5" x14ac:dyDescent="0.25">
      <c r="A108" s="111">
        <v>746</v>
      </c>
      <c r="B108" s="110" t="s">
        <v>271</v>
      </c>
      <c r="C108" s="110" t="s">
        <v>113</v>
      </c>
      <c r="D108" s="110" t="s">
        <v>240</v>
      </c>
      <c r="E108" s="110" t="s">
        <v>115</v>
      </c>
      <c r="F108" s="110" t="s">
        <v>2</v>
      </c>
      <c r="G108" s="110" t="s">
        <v>272</v>
      </c>
      <c r="H108" s="110" t="s">
        <v>200</v>
      </c>
      <c r="I108" s="110" t="s">
        <v>113</v>
      </c>
      <c r="J108" s="88" t="s">
        <v>76</v>
      </c>
      <c r="K108" s="89">
        <v>320892.08427940001</v>
      </c>
      <c r="L108" s="90">
        <v>-0.19043988107566923</v>
      </c>
      <c r="M108" s="91">
        <v>18455.3887301</v>
      </c>
      <c r="N108" s="92">
        <v>-0.51394986112212482</v>
      </c>
      <c r="O108" s="93">
        <v>5.335438559803421E-2</v>
      </c>
      <c r="P108" s="94">
        <v>5.2992652406444365E-2</v>
      </c>
      <c r="Q108" s="95">
        <v>0</v>
      </c>
      <c r="R108" s="178"/>
      <c r="S108" s="178"/>
      <c r="T108" s="96"/>
      <c r="U108" s="97">
        <v>1</v>
      </c>
      <c r="V108" s="181"/>
      <c r="W108" s="181"/>
      <c r="X108" s="96"/>
      <c r="Y108" s="97">
        <v>1</v>
      </c>
      <c r="Z108" s="98"/>
      <c r="AA108" s="98"/>
      <c r="AB108" s="98"/>
      <c r="AC108" s="98"/>
      <c r="AD108" s="98"/>
      <c r="AE108" s="98"/>
      <c r="AF108" s="98"/>
      <c r="AG108" s="99">
        <v>2</v>
      </c>
      <c r="AH108" s="100"/>
      <c r="AI108" s="98"/>
      <c r="AJ108" s="101">
        <v>15</v>
      </c>
      <c r="AK108" s="102">
        <v>0</v>
      </c>
      <c r="AL108" s="103">
        <v>0</v>
      </c>
      <c r="AM108" s="104">
        <v>1742</v>
      </c>
      <c r="AN108" s="105">
        <v>2512.1209443359717</v>
      </c>
      <c r="AO108" s="104">
        <v>970</v>
      </c>
      <c r="AP108" s="106">
        <v>0.38612790605764402</v>
      </c>
      <c r="AQ108" s="106">
        <v>-0.44316877152698053</v>
      </c>
      <c r="AR108" s="104">
        <v>21065</v>
      </c>
      <c r="AS108" s="104">
        <v>23560.335954162882</v>
      </c>
      <c r="AT108" s="104">
        <v>16446</v>
      </c>
      <c r="AU108" s="106">
        <v>0.69803758452324416</v>
      </c>
      <c r="AV108" s="107">
        <v>-0.21927367671493003</v>
      </c>
      <c r="AW108" s="89">
        <v>42</v>
      </c>
      <c r="AX108" s="99">
        <v>17</v>
      </c>
      <c r="AY108" s="104">
        <v>39</v>
      </c>
      <c r="AZ108" s="104">
        <v>54</v>
      </c>
      <c r="BA108" s="104">
        <v>49</v>
      </c>
      <c r="BB108" s="104">
        <v>170</v>
      </c>
      <c r="BC108" s="104">
        <v>52</v>
      </c>
      <c r="BD108" s="104">
        <v>82</v>
      </c>
      <c r="BE108" s="104">
        <v>52</v>
      </c>
      <c r="BF108" s="104">
        <v>74</v>
      </c>
      <c r="BG108" s="104">
        <v>36</v>
      </c>
      <c r="BH108" s="104">
        <v>8</v>
      </c>
      <c r="BI108" s="108"/>
      <c r="BJ108" s="108"/>
    </row>
    <row r="109" spans="1:62" s="160" customFormat="1" ht="22.5" x14ac:dyDescent="0.25">
      <c r="A109" s="111">
        <v>765</v>
      </c>
      <c r="B109" s="110" t="s">
        <v>273</v>
      </c>
      <c r="C109" s="110" t="s">
        <v>113</v>
      </c>
      <c r="D109" s="110" t="s">
        <v>240</v>
      </c>
      <c r="E109" s="110" t="s">
        <v>241</v>
      </c>
      <c r="F109" s="110" t="s">
        <v>3</v>
      </c>
      <c r="G109" s="110" t="s">
        <v>242</v>
      </c>
      <c r="H109" s="110" t="s">
        <v>116</v>
      </c>
      <c r="I109" s="110" t="s">
        <v>113</v>
      </c>
      <c r="J109" s="88" t="s">
        <v>76</v>
      </c>
      <c r="K109" s="89">
        <v>319629.30373509997</v>
      </c>
      <c r="L109" s="90">
        <v>-2.5396494529684177E-2</v>
      </c>
      <c r="M109" s="91">
        <v>29493.6451648</v>
      </c>
      <c r="N109" s="92">
        <v>-0.15678439585151238</v>
      </c>
      <c r="O109" s="93">
        <v>6.103633106233753E-2</v>
      </c>
      <c r="P109" s="94">
        <v>6.7946840371963538E-2</v>
      </c>
      <c r="Q109" s="95">
        <v>0</v>
      </c>
      <c r="R109" s="178"/>
      <c r="S109" s="178"/>
      <c r="T109" s="96"/>
      <c r="U109" s="97">
        <v>1</v>
      </c>
      <c r="V109" s="181"/>
      <c r="W109" s="181"/>
      <c r="X109" s="96"/>
      <c r="Y109" s="97">
        <v>1</v>
      </c>
      <c r="Z109" s="98"/>
      <c r="AA109" s="98"/>
      <c r="AB109" s="98"/>
      <c r="AC109" s="98"/>
      <c r="AD109" s="98"/>
      <c r="AE109" s="98"/>
      <c r="AF109" s="98"/>
      <c r="AG109" s="99">
        <v>12</v>
      </c>
      <c r="AH109" s="100"/>
      <c r="AI109" s="98">
        <v>5</v>
      </c>
      <c r="AJ109" s="101">
        <v>19</v>
      </c>
      <c r="AK109" s="102">
        <v>0</v>
      </c>
      <c r="AL109" s="103">
        <v>0.26315789473684209</v>
      </c>
      <c r="AM109" s="104">
        <v>1784</v>
      </c>
      <c r="AN109" s="105">
        <v>2266.0821337487691</v>
      </c>
      <c r="AO109" s="104">
        <v>1913</v>
      </c>
      <c r="AP109" s="106">
        <v>0.84418828934295198</v>
      </c>
      <c r="AQ109" s="106">
        <v>7.2309417040358648E-2</v>
      </c>
      <c r="AR109" s="104">
        <v>18607</v>
      </c>
      <c r="AS109" s="104">
        <v>21252.820844961243</v>
      </c>
      <c r="AT109" s="104">
        <v>18051</v>
      </c>
      <c r="AU109" s="106">
        <v>0.84934607653645411</v>
      </c>
      <c r="AV109" s="107">
        <v>-2.988122749502875E-2</v>
      </c>
      <c r="AW109" s="89">
        <v>70</v>
      </c>
      <c r="AX109" s="99">
        <v>107</v>
      </c>
      <c r="AY109" s="104">
        <v>163</v>
      </c>
      <c r="AZ109" s="104">
        <v>138</v>
      </c>
      <c r="BA109" s="104">
        <v>178</v>
      </c>
      <c r="BB109" s="104">
        <v>121</v>
      </c>
      <c r="BC109" s="104">
        <v>106</v>
      </c>
      <c r="BD109" s="104">
        <v>105</v>
      </c>
      <c r="BE109" s="104">
        <v>185</v>
      </c>
      <c r="BF109" s="104">
        <v>87</v>
      </c>
      <c r="BG109" s="104">
        <v>107</v>
      </c>
      <c r="BH109" s="104">
        <v>91</v>
      </c>
      <c r="BI109" s="108"/>
      <c r="BJ109" s="108"/>
    </row>
    <row r="110" spans="1:62" s="160" customFormat="1" ht="22.5" x14ac:dyDescent="0.25">
      <c r="A110" s="111">
        <v>1010</v>
      </c>
      <c r="B110" s="110" t="s">
        <v>274</v>
      </c>
      <c r="C110" s="110" t="s">
        <v>113</v>
      </c>
      <c r="D110" s="110" t="s">
        <v>275</v>
      </c>
      <c r="E110" s="110" t="s">
        <v>276</v>
      </c>
      <c r="F110" s="110" t="s">
        <v>123</v>
      </c>
      <c r="G110" s="110" t="s">
        <v>276</v>
      </c>
      <c r="H110" s="110" t="s">
        <v>197</v>
      </c>
      <c r="I110" s="110" t="s">
        <v>113</v>
      </c>
      <c r="J110" s="88" t="s">
        <v>76</v>
      </c>
      <c r="K110" s="89"/>
      <c r="L110" s="90"/>
      <c r="M110" s="91"/>
      <c r="N110" s="92"/>
      <c r="O110" s="93">
        <v>0</v>
      </c>
      <c r="P110" s="94">
        <v>0</v>
      </c>
      <c r="Q110" s="95">
        <v>0</v>
      </c>
      <c r="R110" s="178"/>
      <c r="S110" s="178"/>
      <c r="T110" s="96"/>
      <c r="U110" s="97"/>
      <c r="V110" s="181"/>
      <c r="W110" s="181"/>
      <c r="X110" s="96"/>
      <c r="Y110" s="97"/>
      <c r="Z110" s="98"/>
      <c r="AA110" s="98"/>
      <c r="AB110" s="98"/>
      <c r="AC110" s="98"/>
      <c r="AD110" s="98"/>
      <c r="AE110" s="98"/>
      <c r="AF110" s="98">
        <v>2</v>
      </c>
      <c r="AG110" s="99">
        <v>7</v>
      </c>
      <c r="AH110" s="100"/>
      <c r="AI110" s="98">
        <v>31</v>
      </c>
      <c r="AJ110" s="101">
        <v>0</v>
      </c>
      <c r="AK110" s="102">
        <v>0</v>
      </c>
      <c r="AL110" s="103">
        <v>0</v>
      </c>
      <c r="AM110" s="104">
        <v>0</v>
      </c>
      <c r="AN110" s="105">
        <v>0</v>
      </c>
      <c r="AO110" s="104">
        <v>5464</v>
      </c>
      <c r="AP110" s="106">
        <v>0</v>
      </c>
      <c r="AQ110" s="106">
        <v>0</v>
      </c>
      <c r="AR110" s="104">
        <v>0</v>
      </c>
      <c r="AS110" s="104">
        <v>0</v>
      </c>
      <c r="AT110" s="104">
        <v>14992</v>
      </c>
      <c r="AU110" s="106">
        <v>0</v>
      </c>
      <c r="AV110" s="107">
        <v>0</v>
      </c>
      <c r="AW110" s="89">
        <v>0</v>
      </c>
      <c r="AX110" s="99">
        <v>0</v>
      </c>
      <c r="AY110" s="104">
        <v>0</v>
      </c>
      <c r="AZ110" s="104">
        <v>35</v>
      </c>
      <c r="BA110" s="104">
        <v>59</v>
      </c>
      <c r="BB110" s="104">
        <v>50</v>
      </c>
      <c r="BC110" s="104">
        <v>72</v>
      </c>
      <c r="BD110" s="104">
        <v>101</v>
      </c>
      <c r="BE110" s="104">
        <v>117</v>
      </c>
      <c r="BF110" s="104">
        <v>68</v>
      </c>
      <c r="BG110" s="104">
        <v>76</v>
      </c>
      <c r="BH110" s="104">
        <v>454</v>
      </c>
      <c r="BI110" s="108"/>
      <c r="BJ110" s="108"/>
    </row>
    <row r="111" spans="1:62" s="160" customFormat="1" x14ac:dyDescent="0.25">
      <c r="A111" s="111">
        <v>3233</v>
      </c>
      <c r="B111" s="110" t="s">
        <v>277</v>
      </c>
      <c r="C111" s="110" t="s">
        <v>113</v>
      </c>
      <c r="D111" s="110" t="s">
        <v>275</v>
      </c>
      <c r="E111" s="110" t="s">
        <v>275</v>
      </c>
      <c r="F111" s="110" t="s">
        <v>3</v>
      </c>
      <c r="G111" s="110" t="s">
        <v>276</v>
      </c>
      <c r="H111" s="110" t="s">
        <v>116</v>
      </c>
      <c r="I111" s="110" t="s">
        <v>113</v>
      </c>
      <c r="J111" s="88" t="s">
        <v>127</v>
      </c>
      <c r="K111" s="89"/>
      <c r="L111" s="90"/>
      <c r="M111" s="91"/>
      <c r="N111" s="92"/>
      <c r="O111" s="93">
        <v>0</v>
      </c>
      <c r="P111" s="94">
        <v>0</v>
      </c>
      <c r="Q111" s="95">
        <v>0</v>
      </c>
      <c r="R111" s="178"/>
      <c r="S111" s="178"/>
      <c r="T111" s="96"/>
      <c r="U111" s="97"/>
      <c r="V111" s="181"/>
      <c r="W111" s="181"/>
      <c r="X111" s="96"/>
      <c r="Y111" s="97"/>
      <c r="Z111" s="98"/>
      <c r="AA111" s="98"/>
      <c r="AB111" s="98"/>
      <c r="AC111" s="98"/>
      <c r="AD111" s="98"/>
      <c r="AE111" s="98"/>
      <c r="AF111" s="98">
        <v>6</v>
      </c>
      <c r="AG111" s="99">
        <v>19</v>
      </c>
      <c r="AH111" s="100"/>
      <c r="AI111" s="98">
        <v>63</v>
      </c>
      <c r="AJ111" s="101">
        <v>0</v>
      </c>
      <c r="AK111" s="102">
        <v>0</v>
      </c>
      <c r="AL111" s="103">
        <v>0</v>
      </c>
      <c r="AM111" s="104">
        <v>15068</v>
      </c>
      <c r="AN111" s="105">
        <v>18723.137668398387</v>
      </c>
      <c r="AO111" s="104">
        <v>24334</v>
      </c>
      <c r="AP111" s="106">
        <v>1.299675323173628</v>
      </c>
      <c r="AQ111" s="106">
        <v>0.61494558003716482</v>
      </c>
      <c r="AR111" s="104">
        <v>47643</v>
      </c>
      <c r="AS111" s="104">
        <v>175598</v>
      </c>
      <c r="AT111" s="104">
        <v>115834</v>
      </c>
      <c r="AU111" s="106">
        <v>0.65965443797765355</v>
      </c>
      <c r="AV111" s="107">
        <v>1.4312910605965201</v>
      </c>
      <c r="AW111" s="89">
        <v>411</v>
      </c>
      <c r="AX111" s="99">
        <v>334</v>
      </c>
      <c r="AY111" s="104">
        <v>375</v>
      </c>
      <c r="AZ111" s="104">
        <v>326</v>
      </c>
      <c r="BA111" s="104">
        <v>414</v>
      </c>
      <c r="BB111" s="104">
        <v>359</v>
      </c>
      <c r="BC111" s="104">
        <v>476</v>
      </c>
      <c r="BD111" s="104">
        <v>295</v>
      </c>
      <c r="BE111" s="104">
        <v>278</v>
      </c>
      <c r="BF111" s="104">
        <v>248</v>
      </c>
      <c r="BG111" s="104">
        <v>258</v>
      </c>
      <c r="BH111" s="104">
        <v>1049</v>
      </c>
      <c r="BI111" s="108"/>
      <c r="BJ111" s="108"/>
    </row>
    <row r="112" spans="1:62" s="160" customFormat="1" ht="22.5" x14ac:dyDescent="0.25">
      <c r="A112" s="111">
        <v>8300</v>
      </c>
      <c r="B112" s="110" t="s">
        <v>278</v>
      </c>
      <c r="C112" s="110" t="s">
        <v>113</v>
      </c>
      <c r="D112" s="110" t="s">
        <v>275</v>
      </c>
      <c r="E112" s="110" t="s">
        <v>276</v>
      </c>
      <c r="F112" s="110" t="s">
        <v>123</v>
      </c>
      <c r="G112" s="110" t="s">
        <v>276</v>
      </c>
      <c r="H112" s="110" t="s">
        <v>116</v>
      </c>
      <c r="I112" s="110" t="s">
        <v>113</v>
      </c>
      <c r="J112" s="88" t="s">
        <v>127</v>
      </c>
      <c r="K112" s="89"/>
      <c r="L112" s="90"/>
      <c r="M112" s="91"/>
      <c r="N112" s="92"/>
      <c r="O112" s="93">
        <v>0</v>
      </c>
      <c r="P112" s="94">
        <v>0</v>
      </c>
      <c r="Q112" s="95">
        <v>0</v>
      </c>
      <c r="R112" s="178"/>
      <c r="S112" s="178"/>
      <c r="T112" s="96"/>
      <c r="U112" s="97"/>
      <c r="V112" s="181"/>
      <c r="W112" s="181"/>
      <c r="X112" s="96"/>
      <c r="Y112" s="97">
        <v>1</v>
      </c>
      <c r="Z112" s="98"/>
      <c r="AA112" s="98"/>
      <c r="AB112" s="98"/>
      <c r="AC112" s="98"/>
      <c r="AD112" s="98"/>
      <c r="AE112" s="98"/>
      <c r="AF112" s="98">
        <v>1</v>
      </c>
      <c r="AG112" s="99">
        <v>9</v>
      </c>
      <c r="AH112" s="100"/>
      <c r="AI112" s="98"/>
      <c r="AJ112" s="101">
        <v>1</v>
      </c>
      <c r="AK112" s="102">
        <v>0</v>
      </c>
      <c r="AL112" s="103">
        <v>0</v>
      </c>
      <c r="AM112" s="104">
        <v>191</v>
      </c>
      <c r="AN112" s="105">
        <v>390.03426913177429</v>
      </c>
      <c r="AO112" s="104">
        <v>623</v>
      </c>
      <c r="AP112" s="106">
        <v>1.597295543765457</v>
      </c>
      <c r="AQ112" s="106">
        <v>2.261780104712042</v>
      </c>
      <c r="AR112" s="104">
        <v>2751</v>
      </c>
      <c r="AS112" s="104">
        <v>3658</v>
      </c>
      <c r="AT112" s="104">
        <v>2959</v>
      </c>
      <c r="AU112" s="106">
        <v>0.80891197375615087</v>
      </c>
      <c r="AV112" s="107">
        <v>7.5608869501999187E-2</v>
      </c>
      <c r="AW112" s="89">
        <v>11</v>
      </c>
      <c r="AX112" s="99">
        <v>10</v>
      </c>
      <c r="AY112" s="104">
        <v>14</v>
      </c>
      <c r="AZ112" s="104">
        <v>16</v>
      </c>
      <c r="BA112" s="104">
        <v>11</v>
      </c>
      <c r="BB112" s="104">
        <v>0</v>
      </c>
      <c r="BC112" s="104">
        <v>150</v>
      </c>
      <c r="BD112" s="104">
        <v>2</v>
      </c>
      <c r="BE112" s="104">
        <v>2</v>
      </c>
      <c r="BF112" s="104">
        <v>19</v>
      </c>
      <c r="BG112" s="104">
        <v>0</v>
      </c>
      <c r="BH112" s="104">
        <v>9</v>
      </c>
      <c r="BI112" s="108"/>
      <c r="BJ112" s="108"/>
    </row>
    <row r="113" spans="1:62" s="160" customFormat="1" ht="22.5" x14ac:dyDescent="0.25">
      <c r="A113" s="111">
        <v>5018</v>
      </c>
      <c r="B113" s="110" t="s">
        <v>279</v>
      </c>
      <c r="C113" s="110" t="s">
        <v>113</v>
      </c>
      <c r="D113" s="110" t="s">
        <v>275</v>
      </c>
      <c r="E113" s="110" t="s">
        <v>276</v>
      </c>
      <c r="F113" s="110" t="s">
        <v>3</v>
      </c>
      <c r="G113" s="110" t="s">
        <v>276</v>
      </c>
      <c r="H113" s="110" t="s">
        <v>116</v>
      </c>
      <c r="I113" s="110" t="s">
        <v>113</v>
      </c>
      <c r="J113" s="88" t="s">
        <v>76</v>
      </c>
      <c r="K113" s="89"/>
      <c r="L113" s="90"/>
      <c r="M113" s="91"/>
      <c r="N113" s="92"/>
      <c r="O113" s="93">
        <v>0</v>
      </c>
      <c r="P113" s="94">
        <v>0</v>
      </c>
      <c r="Q113" s="95">
        <v>0</v>
      </c>
      <c r="R113" s="178"/>
      <c r="S113" s="178"/>
      <c r="T113" s="96"/>
      <c r="U113" s="97"/>
      <c r="V113" s="181"/>
      <c r="W113" s="181"/>
      <c r="X113" s="96"/>
      <c r="Y113" s="97"/>
      <c r="Z113" s="98"/>
      <c r="AA113" s="98"/>
      <c r="AB113" s="98"/>
      <c r="AC113" s="98"/>
      <c r="AD113" s="98"/>
      <c r="AE113" s="98"/>
      <c r="AF113" s="98">
        <v>5</v>
      </c>
      <c r="AG113" s="99">
        <v>28</v>
      </c>
      <c r="AH113" s="100"/>
      <c r="AI113" s="98">
        <v>48</v>
      </c>
      <c r="AJ113" s="101">
        <v>0</v>
      </c>
      <c r="AK113" s="102">
        <v>0</v>
      </c>
      <c r="AL113" s="103">
        <v>0</v>
      </c>
      <c r="AM113" s="104">
        <v>2621</v>
      </c>
      <c r="AN113" s="105">
        <v>2403.8607429130266</v>
      </c>
      <c r="AO113" s="104">
        <v>3392</v>
      </c>
      <c r="AP113" s="106">
        <v>1.4110634361828858</v>
      </c>
      <c r="AQ113" s="106">
        <v>0.29416253338420439</v>
      </c>
      <c r="AR113" s="104">
        <v>19475</v>
      </c>
      <c r="AS113" s="104">
        <v>22545</v>
      </c>
      <c r="AT113" s="104">
        <v>22604</v>
      </c>
      <c r="AU113" s="106">
        <v>1.0026169882457308</v>
      </c>
      <c r="AV113" s="107">
        <v>0.16066752246469829</v>
      </c>
      <c r="AW113" s="89">
        <v>104</v>
      </c>
      <c r="AX113" s="99">
        <v>105</v>
      </c>
      <c r="AY113" s="104">
        <v>47</v>
      </c>
      <c r="AZ113" s="104">
        <v>74</v>
      </c>
      <c r="BA113" s="104">
        <v>168</v>
      </c>
      <c r="BB113" s="104">
        <v>89</v>
      </c>
      <c r="BC113" s="104">
        <v>96</v>
      </c>
      <c r="BD113" s="104">
        <v>96</v>
      </c>
      <c r="BE113" s="104">
        <v>106</v>
      </c>
      <c r="BF113" s="104">
        <v>172</v>
      </c>
      <c r="BG113" s="104">
        <v>98</v>
      </c>
      <c r="BH113" s="104">
        <v>388</v>
      </c>
      <c r="BI113" s="108"/>
      <c r="BJ113" s="108"/>
    </row>
    <row r="114" spans="1:62" s="160" customFormat="1" ht="22.5" x14ac:dyDescent="0.25">
      <c r="A114" s="109">
        <v>2019</v>
      </c>
      <c r="B114" s="110" t="s">
        <v>280</v>
      </c>
      <c r="C114" s="110" t="s">
        <v>281</v>
      </c>
      <c r="D114" s="110" t="s">
        <v>282</v>
      </c>
      <c r="E114" s="110" t="s">
        <v>282</v>
      </c>
      <c r="F114" s="110" t="s">
        <v>3</v>
      </c>
      <c r="G114" s="87" t="s">
        <v>115</v>
      </c>
      <c r="H114" s="110" t="s">
        <v>283</v>
      </c>
      <c r="I114" s="110" t="s">
        <v>284</v>
      </c>
      <c r="J114" s="88" t="s">
        <v>117</v>
      </c>
      <c r="K114" s="89"/>
      <c r="L114" s="90"/>
      <c r="M114" s="91"/>
      <c r="N114" s="92"/>
      <c r="O114" s="93">
        <v>0</v>
      </c>
      <c r="P114" s="94">
        <v>0</v>
      </c>
      <c r="Q114" s="95">
        <v>0</v>
      </c>
      <c r="R114" s="178"/>
      <c r="S114" s="178"/>
      <c r="T114" s="96"/>
      <c r="U114" s="97"/>
      <c r="V114" s="181"/>
      <c r="W114" s="181"/>
      <c r="X114" s="96"/>
      <c r="Y114" s="97"/>
      <c r="Z114" s="98"/>
      <c r="AA114" s="98"/>
      <c r="AB114" s="98"/>
      <c r="AC114" s="98"/>
      <c r="AD114" s="98"/>
      <c r="AE114" s="98"/>
      <c r="AF114" s="98"/>
      <c r="AG114" s="99"/>
      <c r="AH114" s="100"/>
      <c r="AI114" s="98"/>
      <c r="AJ114" s="101">
        <v>0</v>
      </c>
      <c r="AK114" s="102">
        <v>0</v>
      </c>
      <c r="AL114" s="103">
        <v>0</v>
      </c>
      <c r="AM114" s="104">
        <v>0</v>
      </c>
      <c r="AN114" s="105">
        <v>0</v>
      </c>
      <c r="AO114" s="104"/>
      <c r="AP114" s="106">
        <v>0</v>
      </c>
      <c r="AQ114" s="106">
        <v>0</v>
      </c>
      <c r="AR114" s="104">
        <v>0</v>
      </c>
      <c r="AS114" s="104">
        <v>0</v>
      </c>
      <c r="AT114" s="104">
        <v>0</v>
      </c>
      <c r="AU114" s="106">
        <v>0</v>
      </c>
      <c r="AV114" s="107">
        <v>0</v>
      </c>
      <c r="AW114" s="89">
        <v>0</v>
      </c>
      <c r="AX114" s="99">
        <v>0</v>
      </c>
      <c r="AY114" s="104">
        <v>0</v>
      </c>
      <c r="AZ114" s="104">
        <v>0</v>
      </c>
      <c r="BA114" s="104">
        <v>0</v>
      </c>
      <c r="BB114" s="104">
        <v>0</v>
      </c>
      <c r="BC114" s="104">
        <v>0</v>
      </c>
      <c r="BD114" s="104"/>
      <c r="BE114" s="104"/>
      <c r="BF114" s="104"/>
      <c r="BG114" s="104"/>
      <c r="BH114" s="104">
        <v>0</v>
      </c>
      <c r="BI114" s="108"/>
      <c r="BJ114" s="108"/>
    </row>
    <row r="115" spans="1:62" s="160" customFormat="1" ht="22.5" x14ac:dyDescent="0.25">
      <c r="A115" s="111">
        <v>1234</v>
      </c>
      <c r="B115" s="110" t="s">
        <v>285</v>
      </c>
      <c r="C115" s="110" t="s">
        <v>281</v>
      </c>
      <c r="D115" s="110" t="s">
        <v>282</v>
      </c>
      <c r="E115" s="110" t="s">
        <v>282</v>
      </c>
      <c r="F115" s="110" t="s">
        <v>3</v>
      </c>
      <c r="G115" s="87" t="s">
        <v>115</v>
      </c>
      <c r="H115" s="110" t="s">
        <v>283</v>
      </c>
      <c r="I115" s="110" t="s">
        <v>284</v>
      </c>
      <c r="J115" s="88" t="s">
        <v>117</v>
      </c>
      <c r="K115" s="89"/>
      <c r="L115" s="90"/>
      <c r="M115" s="91"/>
      <c r="N115" s="92"/>
      <c r="O115" s="93">
        <v>0</v>
      </c>
      <c r="P115" s="94">
        <v>0</v>
      </c>
      <c r="Q115" s="95">
        <v>0</v>
      </c>
      <c r="R115" s="178"/>
      <c r="S115" s="178"/>
      <c r="T115" s="96"/>
      <c r="U115" s="97"/>
      <c r="V115" s="181"/>
      <c r="W115" s="181"/>
      <c r="X115" s="96"/>
      <c r="Y115" s="97"/>
      <c r="Z115" s="98"/>
      <c r="AA115" s="98"/>
      <c r="AB115" s="98"/>
      <c r="AC115" s="98"/>
      <c r="AD115" s="98"/>
      <c r="AE115" s="98"/>
      <c r="AF115" s="98"/>
      <c r="AG115" s="99"/>
      <c r="AH115" s="100"/>
      <c r="AI115" s="98"/>
      <c r="AJ115" s="101">
        <v>0</v>
      </c>
      <c r="AK115" s="102">
        <v>0</v>
      </c>
      <c r="AL115" s="103">
        <v>0</v>
      </c>
      <c r="AM115" s="104"/>
      <c r="AN115" s="105"/>
      <c r="AO115" s="104"/>
      <c r="AP115" s="106">
        <v>0</v>
      </c>
      <c r="AQ115" s="106">
        <v>0</v>
      </c>
      <c r="AR115" s="104">
        <v>0</v>
      </c>
      <c r="AS115" s="104">
        <v>0</v>
      </c>
      <c r="AT115" s="104">
        <v>0</v>
      </c>
      <c r="AU115" s="106">
        <v>0</v>
      </c>
      <c r="AV115" s="107">
        <v>0</v>
      </c>
      <c r="AW115" s="89"/>
      <c r="AX115" s="99"/>
      <c r="AY115" s="104">
        <v>0</v>
      </c>
      <c r="AZ115" s="104">
        <v>0</v>
      </c>
      <c r="BA115" s="104">
        <v>0</v>
      </c>
      <c r="BB115" s="104">
        <v>0</v>
      </c>
      <c r="BC115" s="104">
        <v>0</v>
      </c>
      <c r="BD115" s="104"/>
      <c r="BE115" s="104"/>
      <c r="BF115" s="104"/>
      <c r="BG115" s="104"/>
      <c r="BH115" s="104">
        <v>0</v>
      </c>
      <c r="BI115" s="108"/>
      <c r="BJ115" s="108"/>
    </row>
    <row r="116" spans="1:62" s="160" customFormat="1" ht="22.5" x14ac:dyDescent="0.25">
      <c r="A116" s="111">
        <v>518</v>
      </c>
      <c r="B116" s="110" t="s">
        <v>286</v>
      </c>
      <c r="C116" s="110" t="s">
        <v>281</v>
      </c>
      <c r="D116" s="110" t="s">
        <v>121</v>
      </c>
      <c r="E116" s="110" t="s">
        <v>122</v>
      </c>
      <c r="F116" s="110" t="s">
        <v>123</v>
      </c>
      <c r="G116" s="110" t="s">
        <v>287</v>
      </c>
      <c r="H116" s="110" t="s">
        <v>288</v>
      </c>
      <c r="I116" s="110" t="s">
        <v>284</v>
      </c>
      <c r="J116" s="88" t="s">
        <v>289</v>
      </c>
      <c r="K116" s="89">
        <v>693911.51133309992</v>
      </c>
      <c r="L116" s="90">
        <v>1.0433384804179324E-2</v>
      </c>
      <c r="M116" s="91">
        <v>77661.032997600007</v>
      </c>
      <c r="N116" s="92">
        <v>-6.2851281631196576E-2</v>
      </c>
      <c r="O116" s="93">
        <v>7.411896064556131E-2</v>
      </c>
      <c r="P116" s="94">
        <v>7.0228270079391641E-2</v>
      </c>
      <c r="Q116" s="95">
        <v>0</v>
      </c>
      <c r="R116" s="178"/>
      <c r="S116" s="178"/>
      <c r="T116" s="96"/>
      <c r="U116" s="97">
        <v>8</v>
      </c>
      <c r="V116" s="181"/>
      <c r="W116" s="181"/>
      <c r="X116" s="96"/>
      <c r="Y116" s="97"/>
      <c r="Z116" s="98"/>
      <c r="AA116" s="98"/>
      <c r="AB116" s="98"/>
      <c r="AC116" s="98"/>
      <c r="AD116" s="98"/>
      <c r="AE116" s="98"/>
      <c r="AF116" s="98">
        <v>1</v>
      </c>
      <c r="AG116" s="99">
        <v>13</v>
      </c>
      <c r="AH116" s="100"/>
      <c r="AI116" s="98">
        <v>10</v>
      </c>
      <c r="AJ116" s="101">
        <v>73</v>
      </c>
      <c r="AK116" s="102">
        <v>0</v>
      </c>
      <c r="AL116" s="103">
        <v>0.13698630136986301</v>
      </c>
      <c r="AM116" s="104">
        <v>4207</v>
      </c>
      <c r="AN116" s="105">
        <v>5154.027478739149</v>
      </c>
      <c r="AO116" s="104">
        <v>4991</v>
      </c>
      <c r="AP116" s="106">
        <v>0.96836891549149617</v>
      </c>
      <c r="AQ116" s="106">
        <v>0.18635607321131453</v>
      </c>
      <c r="AR116" s="104">
        <v>43536</v>
      </c>
      <c r="AS116" s="104">
        <v>48337.887230257998</v>
      </c>
      <c r="AT116" s="104">
        <v>48983</v>
      </c>
      <c r="AU116" s="106">
        <v>1.0133459033215291</v>
      </c>
      <c r="AV116" s="107">
        <v>0.1251148474825432</v>
      </c>
      <c r="AW116" s="89">
        <v>272</v>
      </c>
      <c r="AX116" s="99">
        <v>187</v>
      </c>
      <c r="AY116" s="104">
        <v>172</v>
      </c>
      <c r="AZ116" s="104">
        <v>187</v>
      </c>
      <c r="BA116" s="104">
        <v>219</v>
      </c>
      <c r="BB116" s="104">
        <v>202</v>
      </c>
      <c r="BC116" s="104">
        <v>186</v>
      </c>
      <c r="BD116" s="104">
        <v>111</v>
      </c>
      <c r="BE116" s="104">
        <v>162</v>
      </c>
      <c r="BF116" s="104">
        <v>98</v>
      </c>
      <c r="BG116" s="104">
        <v>190</v>
      </c>
      <c r="BH116" s="104">
        <v>463</v>
      </c>
      <c r="BI116" s="108"/>
      <c r="BJ116" s="108"/>
    </row>
    <row r="117" spans="1:62" s="160" customFormat="1" ht="22.5" x14ac:dyDescent="0.25">
      <c r="A117" s="111">
        <v>525</v>
      </c>
      <c r="B117" s="110" t="s">
        <v>290</v>
      </c>
      <c r="C117" s="110" t="s">
        <v>281</v>
      </c>
      <c r="D117" s="110" t="s">
        <v>121</v>
      </c>
      <c r="E117" s="110" t="s">
        <v>122</v>
      </c>
      <c r="F117" s="110" t="s">
        <v>2</v>
      </c>
      <c r="G117" s="110" t="s">
        <v>291</v>
      </c>
      <c r="H117" s="110" t="s">
        <v>283</v>
      </c>
      <c r="I117" s="110" t="s">
        <v>284</v>
      </c>
      <c r="J117" s="88" t="s">
        <v>292</v>
      </c>
      <c r="K117" s="89">
        <v>848183.63825640013</v>
      </c>
      <c r="L117" s="90">
        <v>6.8376927866258264E-3</v>
      </c>
      <c r="M117" s="91">
        <v>79057.422040699996</v>
      </c>
      <c r="N117" s="92">
        <v>-2.2052873216784064E-2</v>
      </c>
      <c r="O117" s="93">
        <v>4.9235800027748161E-2</v>
      </c>
      <c r="P117" s="94">
        <v>5.0634082122475395E-2</v>
      </c>
      <c r="Q117" s="95">
        <v>0</v>
      </c>
      <c r="R117" s="178"/>
      <c r="S117" s="178"/>
      <c r="T117" s="96"/>
      <c r="U117" s="97">
        <v>1</v>
      </c>
      <c r="V117" s="181"/>
      <c r="W117" s="181"/>
      <c r="X117" s="96"/>
      <c r="Y117" s="97"/>
      <c r="Z117" s="98"/>
      <c r="AA117" s="98"/>
      <c r="AB117" s="98"/>
      <c r="AC117" s="98"/>
      <c r="AD117" s="98"/>
      <c r="AE117" s="98"/>
      <c r="AF117" s="98"/>
      <c r="AG117" s="99">
        <v>4</v>
      </c>
      <c r="AH117" s="100"/>
      <c r="AI117" s="98">
        <v>16</v>
      </c>
      <c r="AJ117" s="101">
        <v>87</v>
      </c>
      <c r="AK117" s="102">
        <v>0</v>
      </c>
      <c r="AL117" s="103">
        <v>0.18390804597701149</v>
      </c>
      <c r="AM117" s="104">
        <v>3684.745774387995</v>
      </c>
      <c r="AN117" s="105">
        <v>3775.3405440481019</v>
      </c>
      <c r="AO117" s="104">
        <v>3775</v>
      </c>
      <c r="AP117" s="106">
        <v>0.99990979779330402</v>
      </c>
      <c r="AQ117" s="106">
        <v>2.4494016992799406E-2</v>
      </c>
      <c r="AR117" s="104">
        <v>29185.988867671185</v>
      </c>
      <c r="AS117" s="104">
        <v>35407.646976430522</v>
      </c>
      <c r="AT117" s="104">
        <v>39540</v>
      </c>
      <c r="AU117" s="106">
        <v>1.1167079254467325</v>
      </c>
      <c r="AV117" s="107">
        <v>0.35475964783217506</v>
      </c>
      <c r="AW117" s="89">
        <v>162</v>
      </c>
      <c r="AX117" s="99">
        <v>122</v>
      </c>
      <c r="AY117" s="104">
        <v>118</v>
      </c>
      <c r="AZ117" s="104">
        <v>81</v>
      </c>
      <c r="BA117" s="104">
        <v>236</v>
      </c>
      <c r="BB117" s="104">
        <v>280</v>
      </c>
      <c r="BC117" s="104">
        <v>180</v>
      </c>
      <c r="BD117" s="104">
        <v>230</v>
      </c>
      <c r="BE117" s="104">
        <v>205</v>
      </c>
      <c r="BF117" s="104">
        <v>178</v>
      </c>
      <c r="BG117" s="104">
        <v>201</v>
      </c>
      <c r="BH117" s="104">
        <v>228</v>
      </c>
      <c r="BI117" s="108"/>
      <c r="BJ117" s="108"/>
    </row>
    <row r="118" spans="1:62" s="160" customFormat="1" ht="22.5" x14ac:dyDescent="0.25">
      <c r="A118" s="111">
        <v>550</v>
      </c>
      <c r="B118" s="110" t="s">
        <v>293</v>
      </c>
      <c r="C118" s="110" t="s">
        <v>281</v>
      </c>
      <c r="D118" s="110" t="s">
        <v>121</v>
      </c>
      <c r="E118" s="110" t="s">
        <v>122</v>
      </c>
      <c r="F118" s="110" t="s">
        <v>2</v>
      </c>
      <c r="G118" s="110" t="s">
        <v>287</v>
      </c>
      <c r="H118" s="110" t="s">
        <v>283</v>
      </c>
      <c r="I118" s="110" t="s">
        <v>284</v>
      </c>
      <c r="J118" s="88" t="s">
        <v>294</v>
      </c>
      <c r="K118" s="89">
        <v>586628.84192239994</v>
      </c>
      <c r="L118" s="90">
        <v>-1.0113415216954746E-2</v>
      </c>
      <c r="M118" s="91">
        <v>61106.727478399996</v>
      </c>
      <c r="N118" s="92">
        <v>-3.2638488717739778E-2</v>
      </c>
      <c r="O118" s="93">
        <v>6.0764144979962138E-2</v>
      </c>
      <c r="P118" s="94">
        <v>5.0321791509567435E-2</v>
      </c>
      <c r="Q118" s="95">
        <v>0</v>
      </c>
      <c r="R118" s="178"/>
      <c r="S118" s="178"/>
      <c r="T118" s="96"/>
      <c r="U118" s="97">
        <v>3</v>
      </c>
      <c r="V118" s="181"/>
      <c r="W118" s="181"/>
      <c r="X118" s="96"/>
      <c r="Y118" s="97"/>
      <c r="Z118" s="98"/>
      <c r="AA118" s="98"/>
      <c r="AB118" s="98"/>
      <c r="AC118" s="98"/>
      <c r="AD118" s="98"/>
      <c r="AE118" s="98"/>
      <c r="AF118" s="98">
        <v>3</v>
      </c>
      <c r="AG118" s="99">
        <v>11</v>
      </c>
      <c r="AH118" s="100"/>
      <c r="AI118" s="98">
        <v>20</v>
      </c>
      <c r="AJ118" s="101">
        <v>67</v>
      </c>
      <c r="AK118" s="102">
        <v>0</v>
      </c>
      <c r="AL118" s="103">
        <v>0.29850746268656714</v>
      </c>
      <c r="AM118" s="104">
        <v>3122</v>
      </c>
      <c r="AN118" s="105">
        <v>3043.5760557094</v>
      </c>
      <c r="AO118" s="104">
        <v>3006</v>
      </c>
      <c r="AP118" s="106">
        <v>0.9876539784051358</v>
      </c>
      <c r="AQ118" s="106">
        <v>-3.7155669442664907E-2</v>
      </c>
      <c r="AR118" s="104">
        <v>25680</v>
      </c>
      <c r="AS118" s="104">
        <v>28544.674386094859</v>
      </c>
      <c r="AT118" s="104">
        <v>34323</v>
      </c>
      <c r="AU118" s="106">
        <v>1.2024309521190395</v>
      </c>
      <c r="AV118" s="107">
        <v>0.33656542056074756</v>
      </c>
      <c r="AW118" s="89">
        <v>80</v>
      </c>
      <c r="AX118" s="99">
        <v>139</v>
      </c>
      <c r="AY118" s="104">
        <v>131</v>
      </c>
      <c r="AZ118" s="104">
        <v>133</v>
      </c>
      <c r="BA118" s="104">
        <v>124</v>
      </c>
      <c r="BB118" s="104">
        <v>131</v>
      </c>
      <c r="BC118" s="104">
        <v>138</v>
      </c>
      <c r="BD118" s="104">
        <v>54</v>
      </c>
      <c r="BE118" s="104">
        <v>81</v>
      </c>
      <c r="BF118" s="104">
        <v>101</v>
      </c>
      <c r="BG118" s="104">
        <v>142</v>
      </c>
      <c r="BH118" s="104">
        <v>69</v>
      </c>
      <c r="BI118" s="108"/>
      <c r="BJ118" s="108"/>
    </row>
    <row r="119" spans="1:62" s="160" customFormat="1" ht="22.5" x14ac:dyDescent="0.25">
      <c r="A119" s="111">
        <v>710</v>
      </c>
      <c r="B119" s="110" t="s">
        <v>295</v>
      </c>
      <c r="C119" s="110" t="s">
        <v>281</v>
      </c>
      <c r="D119" s="110" t="s">
        <v>121</v>
      </c>
      <c r="E119" s="110" t="s">
        <v>122</v>
      </c>
      <c r="F119" s="110" t="s">
        <v>3</v>
      </c>
      <c r="G119" s="110" t="s">
        <v>287</v>
      </c>
      <c r="H119" s="110" t="s">
        <v>283</v>
      </c>
      <c r="I119" s="110" t="s">
        <v>284</v>
      </c>
      <c r="J119" s="88" t="s">
        <v>294</v>
      </c>
      <c r="K119" s="89">
        <v>459936.24593640002</v>
      </c>
      <c r="L119" s="90">
        <v>3.4929094674374106E-3</v>
      </c>
      <c r="M119" s="91">
        <v>44502.530122199998</v>
      </c>
      <c r="N119" s="92">
        <v>-6.1851259203583697E-2</v>
      </c>
      <c r="O119" s="93">
        <v>6.6787517338321889E-2</v>
      </c>
      <c r="P119" s="94">
        <v>6.6108600835088002E-2</v>
      </c>
      <c r="Q119" s="95">
        <v>0</v>
      </c>
      <c r="R119" s="178"/>
      <c r="S119" s="178"/>
      <c r="T119" s="96">
        <v>1</v>
      </c>
      <c r="U119" s="97">
        <v>7</v>
      </c>
      <c r="V119" s="181"/>
      <c r="W119" s="181"/>
      <c r="X119" s="96"/>
      <c r="Y119" s="97"/>
      <c r="Z119" s="98"/>
      <c r="AA119" s="98"/>
      <c r="AB119" s="98"/>
      <c r="AC119" s="98"/>
      <c r="AD119" s="98"/>
      <c r="AE119" s="98"/>
      <c r="AF119" s="98">
        <v>1</v>
      </c>
      <c r="AG119" s="99">
        <v>16</v>
      </c>
      <c r="AH119" s="100"/>
      <c r="AI119" s="98">
        <v>7</v>
      </c>
      <c r="AJ119" s="101">
        <v>58</v>
      </c>
      <c r="AK119" s="102">
        <v>0</v>
      </c>
      <c r="AL119" s="103">
        <v>0.1206896551724138</v>
      </c>
      <c r="AM119" s="104">
        <v>2279</v>
      </c>
      <c r="AN119" s="105">
        <v>3717.4099508706449</v>
      </c>
      <c r="AO119" s="104">
        <v>2687</v>
      </c>
      <c r="AP119" s="106">
        <v>0.7228150877926941</v>
      </c>
      <c r="AQ119" s="106">
        <v>0.17902588854760859</v>
      </c>
      <c r="AR119" s="104">
        <v>31173</v>
      </c>
      <c r="AS119" s="104">
        <v>34864.335460970986</v>
      </c>
      <c r="AT119" s="104">
        <v>28930</v>
      </c>
      <c r="AU119" s="106">
        <v>0.82978779367201194</v>
      </c>
      <c r="AV119" s="107">
        <v>-7.1953292913739419E-2</v>
      </c>
      <c r="AW119" s="89">
        <v>251</v>
      </c>
      <c r="AX119" s="99">
        <v>105</v>
      </c>
      <c r="AY119" s="104">
        <v>115</v>
      </c>
      <c r="AZ119" s="104">
        <v>133</v>
      </c>
      <c r="BA119" s="104">
        <v>132</v>
      </c>
      <c r="BB119" s="104">
        <v>130</v>
      </c>
      <c r="BC119" s="104">
        <v>109</v>
      </c>
      <c r="BD119" s="104">
        <v>123</v>
      </c>
      <c r="BE119" s="104">
        <v>183</v>
      </c>
      <c r="BF119" s="104">
        <v>114</v>
      </c>
      <c r="BG119" s="104">
        <v>138</v>
      </c>
      <c r="BH119" s="104">
        <v>255</v>
      </c>
      <c r="BI119" s="108"/>
      <c r="BJ119" s="108"/>
    </row>
    <row r="120" spans="1:62" s="160" customFormat="1" ht="22.5" x14ac:dyDescent="0.25">
      <c r="A120" s="111">
        <v>549</v>
      </c>
      <c r="B120" s="110" t="s">
        <v>296</v>
      </c>
      <c r="C120" s="110" t="s">
        <v>281</v>
      </c>
      <c r="D120" s="110" t="s">
        <v>121</v>
      </c>
      <c r="E120" s="110" t="s">
        <v>122</v>
      </c>
      <c r="F120" s="110" t="s">
        <v>3</v>
      </c>
      <c r="G120" s="110" t="s">
        <v>287</v>
      </c>
      <c r="H120" s="110" t="s">
        <v>283</v>
      </c>
      <c r="I120" s="110" t="s">
        <v>284</v>
      </c>
      <c r="J120" s="88" t="s">
        <v>294</v>
      </c>
      <c r="K120" s="89">
        <v>495360.24520020001</v>
      </c>
      <c r="L120" s="90">
        <v>2.7090852982645686E-2</v>
      </c>
      <c r="M120" s="91">
        <v>47835.0866733</v>
      </c>
      <c r="N120" s="92">
        <v>-3.5744094782357849E-2</v>
      </c>
      <c r="O120" s="93">
        <v>5.8728976097471165E-2</v>
      </c>
      <c r="P120" s="94">
        <v>6.4429694066390666E-2</v>
      </c>
      <c r="Q120" s="95">
        <v>0</v>
      </c>
      <c r="R120" s="178"/>
      <c r="S120" s="178"/>
      <c r="T120" s="96"/>
      <c r="U120" s="97">
        <v>11</v>
      </c>
      <c r="V120" s="181"/>
      <c r="W120" s="181"/>
      <c r="X120" s="96"/>
      <c r="Y120" s="97"/>
      <c r="Z120" s="98"/>
      <c r="AA120" s="98"/>
      <c r="AB120" s="98"/>
      <c r="AC120" s="98"/>
      <c r="AD120" s="98"/>
      <c r="AE120" s="98"/>
      <c r="AF120" s="98">
        <v>2</v>
      </c>
      <c r="AG120" s="99">
        <v>11</v>
      </c>
      <c r="AH120" s="100"/>
      <c r="AI120" s="98">
        <v>19</v>
      </c>
      <c r="AJ120" s="101">
        <v>45</v>
      </c>
      <c r="AK120" s="102">
        <v>0</v>
      </c>
      <c r="AL120" s="103">
        <v>0.42222222222222222</v>
      </c>
      <c r="AM120" s="104">
        <v>2752</v>
      </c>
      <c r="AN120" s="105">
        <v>3356.1427341857975</v>
      </c>
      <c r="AO120" s="104">
        <v>2898</v>
      </c>
      <c r="AP120" s="106">
        <v>0.86349128434880373</v>
      </c>
      <c r="AQ120" s="106">
        <v>5.3052325581395277E-2</v>
      </c>
      <c r="AR120" s="104">
        <v>28228</v>
      </c>
      <c r="AS120" s="104">
        <v>31476.131953687131</v>
      </c>
      <c r="AT120" s="104">
        <v>27850</v>
      </c>
      <c r="AU120" s="106">
        <v>0.88479740906466864</v>
      </c>
      <c r="AV120" s="107">
        <v>-1.3390959331160524E-2</v>
      </c>
      <c r="AW120" s="89">
        <v>119</v>
      </c>
      <c r="AX120" s="99">
        <v>110</v>
      </c>
      <c r="AY120" s="104">
        <v>66</v>
      </c>
      <c r="AZ120" s="104">
        <v>90</v>
      </c>
      <c r="BA120" s="104">
        <v>84</v>
      </c>
      <c r="BB120" s="104">
        <v>81</v>
      </c>
      <c r="BC120" s="104">
        <v>159</v>
      </c>
      <c r="BD120" s="104">
        <v>76</v>
      </c>
      <c r="BE120" s="104">
        <v>78</v>
      </c>
      <c r="BF120" s="104">
        <v>50</v>
      </c>
      <c r="BG120" s="104">
        <v>145</v>
      </c>
      <c r="BH120" s="104">
        <v>184</v>
      </c>
      <c r="BI120" s="108"/>
      <c r="BJ120" s="108"/>
    </row>
    <row r="121" spans="1:62" s="160" customFormat="1" ht="22.5" x14ac:dyDescent="0.25">
      <c r="A121" s="111">
        <v>702</v>
      </c>
      <c r="B121" s="110" t="s">
        <v>297</v>
      </c>
      <c r="C121" s="110" t="s">
        <v>281</v>
      </c>
      <c r="D121" s="110" t="s">
        <v>121</v>
      </c>
      <c r="E121" s="110" t="s">
        <v>122</v>
      </c>
      <c r="F121" s="110" t="s">
        <v>3</v>
      </c>
      <c r="G121" s="110" t="s">
        <v>291</v>
      </c>
      <c r="H121" s="110" t="s">
        <v>283</v>
      </c>
      <c r="I121" s="110" t="s">
        <v>284</v>
      </c>
      <c r="J121" s="88" t="s">
        <v>292</v>
      </c>
      <c r="K121" s="89">
        <v>360115.79410639999</v>
      </c>
      <c r="L121" s="90">
        <v>1.9003725343047506E-2</v>
      </c>
      <c r="M121" s="91">
        <v>34634.798043700001</v>
      </c>
      <c r="N121" s="92">
        <v>-2.999664437362215E-2</v>
      </c>
      <c r="O121" s="93">
        <v>7.3204231615042886E-2</v>
      </c>
      <c r="P121" s="94">
        <v>6.2249532891160371E-2</v>
      </c>
      <c r="Q121" s="95">
        <v>0</v>
      </c>
      <c r="R121" s="178"/>
      <c r="S121" s="178"/>
      <c r="T121" s="96"/>
      <c r="U121" s="97"/>
      <c r="V121" s="181"/>
      <c r="W121" s="181"/>
      <c r="X121" s="96"/>
      <c r="Y121" s="97">
        <v>1</v>
      </c>
      <c r="Z121" s="98"/>
      <c r="AA121" s="98"/>
      <c r="AB121" s="98"/>
      <c r="AC121" s="98"/>
      <c r="AD121" s="98"/>
      <c r="AE121" s="98"/>
      <c r="AF121" s="98">
        <v>1</v>
      </c>
      <c r="AG121" s="99">
        <v>10</v>
      </c>
      <c r="AH121" s="100"/>
      <c r="AI121" s="98"/>
      <c r="AJ121" s="101">
        <v>64</v>
      </c>
      <c r="AK121" s="102">
        <v>0</v>
      </c>
      <c r="AL121" s="103">
        <v>0</v>
      </c>
      <c r="AM121" s="104">
        <v>2315</v>
      </c>
      <c r="AN121" s="105">
        <v>2503.6002123331245</v>
      </c>
      <c r="AO121" s="104">
        <v>2033</v>
      </c>
      <c r="AP121" s="106">
        <v>0.81203060695758267</v>
      </c>
      <c r="AQ121" s="106">
        <v>-0.12181425485961128</v>
      </c>
      <c r="AR121" s="104">
        <v>20409</v>
      </c>
      <c r="AS121" s="104">
        <v>23480.422879509733</v>
      </c>
      <c r="AT121" s="104">
        <v>25063</v>
      </c>
      <c r="AU121" s="106">
        <v>1.0673998559826325</v>
      </c>
      <c r="AV121" s="107">
        <v>0.22803665049732968</v>
      </c>
      <c r="AW121" s="89">
        <v>56</v>
      </c>
      <c r="AX121" s="99">
        <v>72</v>
      </c>
      <c r="AY121" s="104">
        <v>81</v>
      </c>
      <c r="AZ121" s="104">
        <v>114</v>
      </c>
      <c r="BA121" s="104">
        <v>123</v>
      </c>
      <c r="BB121" s="104">
        <v>162</v>
      </c>
      <c r="BC121" s="104">
        <v>132</v>
      </c>
      <c r="BD121" s="104">
        <v>73</v>
      </c>
      <c r="BE121" s="104">
        <v>114</v>
      </c>
      <c r="BF121" s="104">
        <v>119</v>
      </c>
      <c r="BG121" s="104">
        <v>130</v>
      </c>
      <c r="BH121" s="104">
        <v>123</v>
      </c>
      <c r="BI121" s="108"/>
      <c r="BJ121" s="108"/>
    </row>
    <row r="122" spans="1:62" s="160" customFormat="1" ht="22.5" x14ac:dyDescent="0.25">
      <c r="A122" s="111">
        <v>707</v>
      </c>
      <c r="B122" s="110" t="s">
        <v>298</v>
      </c>
      <c r="C122" s="110" t="s">
        <v>281</v>
      </c>
      <c r="D122" s="110" t="s">
        <v>121</v>
      </c>
      <c r="E122" s="110" t="s">
        <v>122</v>
      </c>
      <c r="F122" s="110" t="s">
        <v>3</v>
      </c>
      <c r="G122" s="110" t="s">
        <v>299</v>
      </c>
      <c r="H122" s="110" t="s">
        <v>283</v>
      </c>
      <c r="I122" s="110" t="s">
        <v>284</v>
      </c>
      <c r="J122" s="88" t="s">
        <v>294</v>
      </c>
      <c r="K122" s="89">
        <v>322754.45567599993</v>
      </c>
      <c r="L122" s="90">
        <v>-2.0204658391693164E-2</v>
      </c>
      <c r="M122" s="91">
        <v>30926.421451099999</v>
      </c>
      <c r="N122" s="92">
        <v>-6.085912074453137E-2</v>
      </c>
      <c r="O122" s="93">
        <v>7.1670582987152551E-2</v>
      </c>
      <c r="P122" s="94">
        <v>6.8291121342294189E-2</v>
      </c>
      <c r="Q122" s="95">
        <v>0</v>
      </c>
      <c r="R122" s="178"/>
      <c r="S122" s="178"/>
      <c r="T122" s="96"/>
      <c r="U122" s="97">
        <v>6</v>
      </c>
      <c r="V122" s="181"/>
      <c r="W122" s="181"/>
      <c r="X122" s="96"/>
      <c r="Y122" s="97"/>
      <c r="Z122" s="98"/>
      <c r="AA122" s="98"/>
      <c r="AB122" s="98"/>
      <c r="AC122" s="98"/>
      <c r="AD122" s="98"/>
      <c r="AE122" s="98"/>
      <c r="AF122" s="98">
        <v>1</v>
      </c>
      <c r="AG122" s="99">
        <v>6</v>
      </c>
      <c r="AH122" s="100"/>
      <c r="AI122" s="98"/>
      <c r="AJ122" s="101">
        <v>53</v>
      </c>
      <c r="AK122" s="102">
        <v>0</v>
      </c>
      <c r="AL122" s="103">
        <v>0</v>
      </c>
      <c r="AM122" s="104">
        <v>2187</v>
      </c>
      <c r="AN122" s="105">
        <v>2698.1570224051679</v>
      </c>
      <c r="AO122" s="104">
        <v>1991</v>
      </c>
      <c r="AP122" s="106">
        <v>0.73791109393077503</v>
      </c>
      <c r="AQ122" s="106">
        <v>-8.9620484682213064E-2</v>
      </c>
      <c r="AR122" s="104">
        <v>21995</v>
      </c>
      <c r="AS122" s="104">
        <v>25305.105651174312</v>
      </c>
      <c r="AT122" s="104">
        <v>21812</v>
      </c>
      <c r="AU122" s="106">
        <v>0.86196043994733484</v>
      </c>
      <c r="AV122" s="107">
        <v>-8.3200727438054178E-3</v>
      </c>
      <c r="AW122" s="89">
        <v>140</v>
      </c>
      <c r="AX122" s="99">
        <v>103</v>
      </c>
      <c r="AY122" s="104">
        <v>99</v>
      </c>
      <c r="AZ122" s="104">
        <v>115</v>
      </c>
      <c r="BA122" s="104">
        <v>140</v>
      </c>
      <c r="BB122" s="104">
        <v>78</v>
      </c>
      <c r="BC122" s="104">
        <v>89</v>
      </c>
      <c r="BD122" s="104">
        <v>124</v>
      </c>
      <c r="BE122" s="104">
        <v>97</v>
      </c>
      <c r="BF122" s="104">
        <v>112</v>
      </c>
      <c r="BG122" s="104">
        <v>102</v>
      </c>
      <c r="BH122" s="104">
        <v>121</v>
      </c>
      <c r="BI122" s="108"/>
      <c r="BJ122" s="108"/>
    </row>
    <row r="123" spans="1:62" s="160" customFormat="1" ht="22.5" x14ac:dyDescent="0.25">
      <c r="A123" s="111">
        <v>297</v>
      </c>
      <c r="B123" s="110" t="s">
        <v>300</v>
      </c>
      <c r="C123" s="110" t="s">
        <v>281</v>
      </c>
      <c r="D123" s="110" t="s">
        <v>121</v>
      </c>
      <c r="E123" s="110" t="s">
        <v>122</v>
      </c>
      <c r="F123" s="110" t="s">
        <v>3</v>
      </c>
      <c r="G123" s="110" t="s">
        <v>299</v>
      </c>
      <c r="H123" s="110" t="s">
        <v>283</v>
      </c>
      <c r="I123" s="110" t="s">
        <v>284</v>
      </c>
      <c r="J123" s="88" t="s">
        <v>289</v>
      </c>
      <c r="K123" s="89">
        <v>416375.75966309995</v>
      </c>
      <c r="L123" s="90">
        <v>-6.8745957686860981E-3</v>
      </c>
      <c r="M123" s="91">
        <v>49646.297729400001</v>
      </c>
      <c r="N123" s="92">
        <v>8.125677985635682E-2</v>
      </c>
      <c r="O123" s="93">
        <v>6.0111568503055005E-2</v>
      </c>
      <c r="P123" s="94">
        <v>7.1767687883199996E-2</v>
      </c>
      <c r="Q123" s="95">
        <v>0</v>
      </c>
      <c r="R123" s="178"/>
      <c r="S123" s="178"/>
      <c r="T123" s="96"/>
      <c r="U123" s="97">
        <v>8</v>
      </c>
      <c r="V123" s="181"/>
      <c r="W123" s="181"/>
      <c r="X123" s="96"/>
      <c r="Y123" s="97"/>
      <c r="Z123" s="98"/>
      <c r="AA123" s="98"/>
      <c r="AB123" s="98"/>
      <c r="AC123" s="98"/>
      <c r="AD123" s="98"/>
      <c r="AE123" s="98"/>
      <c r="AF123" s="98">
        <v>4</v>
      </c>
      <c r="AG123" s="99">
        <v>20</v>
      </c>
      <c r="AH123" s="100"/>
      <c r="AI123" s="98">
        <v>28</v>
      </c>
      <c r="AJ123" s="101">
        <v>45</v>
      </c>
      <c r="AK123" s="102">
        <v>0</v>
      </c>
      <c r="AL123" s="103">
        <v>0.62222222222222223</v>
      </c>
      <c r="AM123" s="104">
        <v>2252</v>
      </c>
      <c r="AN123" s="105">
        <v>2646.635042436531</v>
      </c>
      <c r="AO123" s="104">
        <v>3436</v>
      </c>
      <c r="AP123" s="106">
        <v>1.2982522882477849</v>
      </c>
      <c r="AQ123" s="106">
        <v>0.5257548845470692</v>
      </c>
      <c r="AR123" s="104">
        <v>21575</v>
      </c>
      <c r="AS123" s="104">
        <v>24821.898359812945</v>
      </c>
      <c r="AT123" s="104">
        <v>24029</v>
      </c>
      <c r="AU123" s="106">
        <v>0.96805649800352656</v>
      </c>
      <c r="AV123" s="107">
        <v>0.11374275782155263</v>
      </c>
      <c r="AW123" s="89">
        <v>43</v>
      </c>
      <c r="AX123" s="99">
        <v>52</v>
      </c>
      <c r="AY123" s="104">
        <v>70</v>
      </c>
      <c r="AZ123" s="104">
        <v>91</v>
      </c>
      <c r="BA123" s="104">
        <v>86</v>
      </c>
      <c r="BB123" s="104">
        <v>61</v>
      </c>
      <c r="BC123" s="104">
        <v>68</v>
      </c>
      <c r="BD123" s="104">
        <v>57</v>
      </c>
      <c r="BE123" s="104">
        <v>112</v>
      </c>
      <c r="BF123" s="104">
        <v>111</v>
      </c>
      <c r="BG123" s="104">
        <v>122</v>
      </c>
      <c r="BH123" s="104">
        <v>127</v>
      </c>
      <c r="BI123" s="108"/>
      <c r="BJ123" s="108"/>
    </row>
    <row r="124" spans="1:62" s="160" customFormat="1" ht="22.5" x14ac:dyDescent="0.25">
      <c r="A124" s="111">
        <v>4817</v>
      </c>
      <c r="B124" s="110" t="s">
        <v>301</v>
      </c>
      <c r="C124" s="110" t="s">
        <v>281</v>
      </c>
      <c r="D124" s="110" t="s">
        <v>121</v>
      </c>
      <c r="E124" s="110" t="s">
        <v>122</v>
      </c>
      <c r="F124" s="110" t="s">
        <v>3</v>
      </c>
      <c r="G124" s="110" t="s">
        <v>291</v>
      </c>
      <c r="H124" s="110" t="s">
        <v>283</v>
      </c>
      <c r="I124" s="110" t="s">
        <v>284</v>
      </c>
      <c r="J124" s="88" t="s">
        <v>292</v>
      </c>
      <c r="K124" s="89">
        <v>304228.32789340004</v>
      </c>
      <c r="L124" s="90">
        <v>9.5686672543714852</v>
      </c>
      <c r="M124" s="91">
        <v>35641.454683999997</v>
      </c>
      <c r="N124" s="92">
        <v>0.23818287415428041</v>
      </c>
      <c r="O124" s="93">
        <v>8.0045142964243643E-2</v>
      </c>
      <c r="P124" s="94">
        <v>6.3156793681895057E-2</v>
      </c>
      <c r="Q124" s="95">
        <v>0</v>
      </c>
      <c r="R124" s="178"/>
      <c r="S124" s="178"/>
      <c r="T124" s="96"/>
      <c r="U124" s="97">
        <v>2</v>
      </c>
      <c r="V124" s="181"/>
      <c r="W124" s="181"/>
      <c r="X124" s="96"/>
      <c r="Y124" s="97"/>
      <c r="Z124" s="98"/>
      <c r="AA124" s="98"/>
      <c r="AB124" s="98"/>
      <c r="AC124" s="98"/>
      <c r="AD124" s="98"/>
      <c r="AE124" s="98"/>
      <c r="AF124" s="98">
        <v>1</v>
      </c>
      <c r="AG124" s="99">
        <v>15</v>
      </c>
      <c r="AH124" s="100"/>
      <c r="AI124" s="98"/>
      <c r="AJ124" s="101">
        <v>59</v>
      </c>
      <c r="AK124" s="102">
        <v>0</v>
      </c>
      <c r="AL124" s="103">
        <v>0</v>
      </c>
      <c r="AM124" s="104">
        <v>1948</v>
      </c>
      <c r="AN124" s="105">
        <v>323.48443137451363</v>
      </c>
      <c r="AO124" s="104">
        <v>2172</v>
      </c>
      <c r="AP124" s="106">
        <v>6.7143880488188632</v>
      </c>
      <c r="AQ124" s="106">
        <v>0.11498973305954818</v>
      </c>
      <c r="AR124" s="104">
        <v>2637</v>
      </c>
      <c r="AS124" s="104">
        <v>3033.8514936188521</v>
      </c>
      <c r="AT124" s="104">
        <v>23332</v>
      </c>
      <c r="AU124" s="106">
        <v>7.6905544154269139</v>
      </c>
      <c r="AV124" s="107">
        <v>7.8479332574895722</v>
      </c>
      <c r="AW124" s="89">
        <v>38</v>
      </c>
      <c r="AX124" s="99">
        <v>98</v>
      </c>
      <c r="AY124" s="104">
        <v>49</v>
      </c>
      <c r="AZ124" s="104">
        <v>76</v>
      </c>
      <c r="BA124" s="104">
        <v>83</v>
      </c>
      <c r="BB124" s="104">
        <v>86</v>
      </c>
      <c r="BC124" s="104">
        <v>95</v>
      </c>
      <c r="BD124" s="104">
        <v>108</v>
      </c>
      <c r="BE124" s="104">
        <v>89</v>
      </c>
      <c r="BF124" s="104">
        <v>123</v>
      </c>
      <c r="BG124" s="104">
        <v>96</v>
      </c>
      <c r="BH124" s="104">
        <v>79</v>
      </c>
      <c r="BI124" s="108"/>
      <c r="BJ124" s="108"/>
    </row>
    <row r="125" spans="1:62" s="160" customFormat="1" ht="22.5" x14ac:dyDescent="0.25">
      <c r="A125" s="111">
        <v>527</v>
      </c>
      <c r="B125" s="110" t="s">
        <v>302</v>
      </c>
      <c r="C125" s="110" t="s">
        <v>281</v>
      </c>
      <c r="D125" s="110" t="s">
        <v>121</v>
      </c>
      <c r="E125" s="110" t="s">
        <v>122</v>
      </c>
      <c r="F125" s="110" t="s">
        <v>3</v>
      </c>
      <c r="G125" s="110" t="s">
        <v>291</v>
      </c>
      <c r="H125" s="110" t="s">
        <v>283</v>
      </c>
      <c r="I125" s="110" t="s">
        <v>284</v>
      </c>
      <c r="J125" s="88" t="s">
        <v>292</v>
      </c>
      <c r="K125" s="89">
        <v>439127.26692790003</v>
      </c>
      <c r="L125" s="90">
        <v>-2.7956373794185363E-2</v>
      </c>
      <c r="M125" s="91">
        <v>44277.602360899997</v>
      </c>
      <c r="N125" s="92">
        <v>-5.7746431495428352E-2</v>
      </c>
      <c r="O125" s="93">
        <v>5.3408207065061913E-2</v>
      </c>
      <c r="P125" s="94">
        <v>4.5824522824472969E-2</v>
      </c>
      <c r="Q125" s="95">
        <v>0</v>
      </c>
      <c r="R125" s="178"/>
      <c r="S125" s="178"/>
      <c r="T125" s="96"/>
      <c r="U125" s="97">
        <v>5</v>
      </c>
      <c r="V125" s="181"/>
      <c r="W125" s="181"/>
      <c r="X125" s="96"/>
      <c r="Y125" s="97">
        <v>3</v>
      </c>
      <c r="Z125" s="98"/>
      <c r="AA125" s="98"/>
      <c r="AB125" s="98"/>
      <c r="AC125" s="98"/>
      <c r="AD125" s="98"/>
      <c r="AE125" s="98"/>
      <c r="AF125" s="98"/>
      <c r="AG125" s="99">
        <v>9</v>
      </c>
      <c r="AH125" s="100"/>
      <c r="AI125" s="98"/>
      <c r="AJ125" s="101">
        <v>52</v>
      </c>
      <c r="AK125" s="102">
        <v>0</v>
      </c>
      <c r="AL125" s="103">
        <v>0</v>
      </c>
      <c r="AM125" s="104">
        <v>2372</v>
      </c>
      <c r="AN125" s="105">
        <v>2855.8888429665085</v>
      </c>
      <c r="AO125" s="104">
        <v>1943</v>
      </c>
      <c r="AP125" s="106">
        <v>0.68034860837991862</v>
      </c>
      <c r="AQ125" s="106">
        <v>-0.18086003372681281</v>
      </c>
      <c r="AR125" s="104">
        <v>24150</v>
      </c>
      <c r="AS125" s="104">
        <v>26784.419253278458</v>
      </c>
      <c r="AT125" s="104">
        <v>22739</v>
      </c>
      <c r="AU125" s="106">
        <v>0.84896371226031742</v>
      </c>
      <c r="AV125" s="107">
        <v>-5.8426501035196643E-2</v>
      </c>
      <c r="AW125" s="89">
        <v>63</v>
      </c>
      <c r="AX125" s="99">
        <v>33</v>
      </c>
      <c r="AY125" s="104">
        <v>19</v>
      </c>
      <c r="AZ125" s="104">
        <v>11</v>
      </c>
      <c r="BA125" s="104">
        <v>61</v>
      </c>
      <c r="BB125" s="104">
        <v>83</v>
      </c>
      <c r="BC125" s="104">
        <v>55</v>
      </c>
      <c r="BD125" s="104">
        <v>35</v>
      </c>
      <c r="BE125" s="104">
        <v>59</v>
      </c>
      <c r="BF125" s="104">
        <v>61</v>
      </c>
      <c r="BG125" s="104">
        <v>148</v>
      </c>
      <c r="BH125" s="104">
        <v>86</v>
      </c>
      <c r="BI125" s="108"/>
      <c r="BJ125" s="108"/>
    </row>
    <row r="126" spans="1:62" s="160" customFormat="1" ht="22.5" x14ac:dyDescent="0.25">
      <c r="A126" s="111">
        <v>4809</v>
      </c>
      <c r="B126" s="110" t="s">
        <v>303</v>
      </c>
      <c r="C126" s="110" t="s">
        <v>281</v>
      </c>
      <c r="D126" s="110" t="s">
        <v>121</v>
      </c>
      <c r="E126" s="110" t="s">
        <v>122</v>
      </c>
      <c r="F126" s="110" t="s">
        <v>2</v>
      </c>
      <c r="G126" s="110" t="s">
        <v>299</v>
      </c>
      <c r="H126" s="110" t="s">
        <v>304</v>
      </c>
      <c r="I126" s="110" t="s">
        <v>305</v>
      </c>
      <c r="J126" s="88" t="s">
        <v>289</v>
      </c>
      <c r="K126" s="89">
        <v>251640.33394409998</v>
      </c>
      <c r="L126" s="90">
        <v>0.18380256582896282</v>
      </c>
      <c r="M126" s="91">
        <v>35901.361793600001</v>
      </c>
      <c r="N126" s="92">
        <v>0.15594815068664047</v>
      </c>
      <c r="O126" s="93">
        <v>8.0781962419886597E-2</v>
      </c>
      <c r="P126" s="94">
        <v>5.116797548129428E-2</v>
      </c>
      <c r="Q126" s="95">
        <v>0</v>
      </c>
      <c r="R126" s="178"/>
      <c r="S126" s="178"/>
      <c r="T126" s="96"/>
      <c r="U126" s="97">
        <v>3</v>
      </c>
      <c r="V126" s="181"/>
      <c r="W126" s="181"/>
      <c r="X126" s="96"/>
      <c r="Y126" s="97">
        <v>3</v>
      </c>
      <c r="Z126" s="98"/>
      <c r="AA126" s="98"/>
      <c r="AB126" s="98"/>
      <c r="AC126" s="98"/>
      <c r="AD126" s="98"/>
      <c r="AE126" s="98"/>
      <c r="AF126" s="98">
        <v>1</v>
      </c>
      <c r="AG126" s="99">
        <v>11</v>
      </c>
      <c r="AH126" s="100">
        <v>23</v>
      </c>
      <c r="AI126" s="98">
        <v>40</v>
      </c>
      <c r="AJ126" s="101">
        <v>39</v>
      </c>
      <c r="AK126" s="102">
        <v>0.58974358974358976</v>
      </c>
      <c r="AL126" s="103">
        <v>1.0256410256410255</v>
      </c>
      <c r="AM126" s="104">
        <v>2413</v>
      </c>
      <c r="AN126" s="105">
        <v>2352.714413853545</v>
      </c>
      <c r="AO126" s="104">
        <v>1669</v>
      </c>
      <c r="AP126" s="106">
        <v>0.70939336715599099</v>
      </c>
      <c r="AQ126" s="106">
        <v>-0.30832987981765436</v>
      </c>
      <c r="AR126" s="104">
        <v>19179</v>
      </c>
      <c r="AS126" s="104">
        <v>22065.315811951448</v>
      </c>
      <c r="AT126" s="104">
        <v>19157</v>
      </c>
      <c r="AU126" s="106">
        <v>0.86819514224327621</v>
      </c>
      <c r="AV126" s="107">
        <v>-1.1470879607904383E-3</v>
      </c>
      <c r="AW126" s="89">
        <v>53</v>
      </c>
      <c r="AX126" s="99">
        <v>34</v>
      </c>
      <c r="AY126" s="104">
        <v>52</v>
      </c>
      <c r="AZ126" s="104">
        <v>98</v>
      </c>
      <c r="BA126" s="104">
        <v>107</v>
      </c>
      <c r="BB126" s="104">
        <v>92</v>
      </c>
      <c r="BC126" s="104">
        <v>75</v>
      </c>
      <c r="BD126" s="104">
        <v>58</v>
      </c>
      <c r="BE126" s="104">
        <v>106</v>
      </c>
      <c r="BF126" s="104">
        <v>142</v>
      </c>
      <c r="BG126" s="104">
        <v>186</v>
      </c>
      <c r="BH126" s="104">
        <v>168</v>
      </c>
      <c r="BI126" s="108"/>
      <c r="BJ126" s="108"/>
    </row>
    <row r="127" spans="1:62" s="160" customFormat="1" ht="22.5" x14ac:dyDescent="0.25">
      <c r="A127" s="111">
        <v>561</v>
      </c>
      <c r="B127" s="110" t="s">
        <v>306</v>
      </c>
      <c r="C127" s="110" t="s">
        <v>281</v>
      </c>
      <c r="D127" s="110" t="s">
        <v>121</v>
      </c>
      <c r="E127" s="110" t="s">
        <v>122</v>
      </c>
      <c r="F127" s="110" t="s">
        <v>3</v>
      </c>
      <c r="G127" s="110" t="s">
        <v>287</v>
      </c>
      <c r="H127" s="110" t="s">
        <v>283</v>
      </c>
      <c r="I127" s="110" t="s">
        <v>284</v>
      </c>
      <c r="J127" s="88" t="s">
        <v>289</v>
      </c>
      <c r="K127" s="89">
        <v>310329.97405329999</v>
      </c>
      <c r="L127" s="90">
        <v>2.5825869600440088E-2</v>
      </c>
      <c r="M127" s="91">
        <v>33807.887273100001</v>
      </c>
      <c r="N127" s="92">
        <v>3.6961406554352205E-3</v>
      </c>
      <c r="O127" s="93">
        <v>6.7486229984355245E-2</v>
      </c>
      <c r="P127" s="94">
        <v>5.9216950879771059E-2</v>
      </c>
      <c r="Q127" s="95">
        <v>0</v>
      </c>
      <c r="R127" s="178"/>
      <c r="S127" s="178"/>
      <c r="T127" s="96"/>
      <c r="U127" s="97">
        <v>12</v>
      </c>
      <c r="V127" s="181"/>
      <c r="W127" s="181"/>
      <c r="X127" s="96"/>
      <c r="Y127" s="97"/>
      <c r="Z127" s="98"/>
      <c r="AA127" s="98"/>
      <c r="AB127" s="98"/>
      <c r="AC127" s="98"/>
      <c r="AD127" s="98"/>
      <c r="AE127" s="98"/>
      <c r="AF127" s="98">
        <v>2</v>
      </c>
      <c r="AG127" s="99">
        <v>10</v>
      </c>
      <c r="AH127" s="100"/>
      <c r="AI127" s="98">
        <v>5</v>
      </c>
      <c r="AJ127" s="101">
        <v>34</v>
      </c>
      <c r="AK127" s="102">
        <v>0</v>
      </c>
      <c r="AL127" s="103">
        <v>0.14705882352941177</v>
      </c>
      <c r="AM127" s="104">
        <v>2113</v>
      </c>
      <c r="AN127" s="105">
        <v>2233.8458457830466</v>
      </c>
      <c r="AO127" s="104">
        <v>1877</v>
      </c>
      <c r="AP127" s="106">
        <v>0.84025493681370889</v>
      </c>
      <c r="AQ127" s="106">
        <v>-0.1116895409370563</v>
      </c>
      <c r="AR127" s="104">
        <v>18210</v>
      </c>
      <c r="AS127" s="104">
        <v>20950.487561167731</v>
      </c>
      <c r="AT127" s="104">
        <v>19665</v>
      </c>
      <c r="AU127" s="106">
        <v>0.93864163984658688</v>
      </c>
      <c r="AV127" s="107">
        <v>7.990115321252067E-2</v>
      </c>
      <c r="AW127" s="89">
        <v>284</v>
      </c>
      <c r="AX127" s="99">
        <v>107</v>
      </c>
      <c r="AY127" s="104">
        <v>69</v>
      </c>
      <c r="AZ127" s="104">
        <v>110</v>
      </c>
      <c r="BA127" s="104">
        <v>97</v>
      </c>
      <c r="BB127" s="104">
        <v>78</v>
      </c>
      <c r="BC127" s="104">
        <v>84</v>
      </c>
      <c r="BD127" s="104">
        <v>80</v>
      </c>
      <c r="BE127" s="104">
        <v>64</v>
      </c>
      <c r="BF127" s="104">
        <v>80</v>
      </c>
      <c r="BG127" s="104">
        <v>100</v>
      </c>
      <c r="BH127" s="104">
        <v>125</v>
      </c>
      <c r="BI127" s="108"/>
      <c r="BJ127" s="108"/>
    </row>
    <row r="128" spans="1:62" s="160" customFormat="1" ht="22.5" x14ac:dyDescent="0.25">
      <c r="A128" s="111">
        <v>299</v>
      </c>
      <c r="B128" s="110" t="s">
        <v>307</v>
      </c>
      <c r="C128" s="110" t="s">
        <v>281</v>
      </c>
      <c r="D128" s="110" t="s">
        <v>121</v>
      </c>
      <c r="E128" s="110" t="s">
        <v>122</v>
      </c>
      <c r="F128" s="110" t="s">
        <v>3</v>
      </c>
      <c r="G128" s="110" t="s">
        <v>287</v>
      </c>
      <c r="H128" s="110" t="s">
        <v>283</v>
      </c>
      <c r="I128" s="110" t="s">
        <v>284</v>
      </c>
      <c r="J128" s="88" t="s">
        <v>294</v>
      </c>
      <c r="K128" s="89">
        <v>287365.84023160004</v>
      </c>
      <c r="L128" s="90">
        <v>3.8173124014035942E-3</v>
      </c>
      <c r="M128" s="91">
        <v>28714.215014199999</v>
      </c>
      <c r="N128" s="92">
        <v>-2.3159138784832445E-2</v>
      </c>
      <c r="O128" s="93">
        <v>7.0638180180498125E-2</v>
      </c>
      <c r="P128" s="94">
        <v>5.7253872313312242E-2</v>
      </c>
      <c r="Q128" s="95">
        <v>0</v>
      </c>
      <c r="R128" s="178"/>
      <c r="S128" s="178"/>
      <c r="T128" s="96"/>
      <c r="U128" s="97">
        <v>5</v>
      </c>
      <c r="V128" s="181"/>
      <c r="W128" s="181"/>
      <c r="X128" s="96"/>
      <c r="Y128" s="97"/>
      <c r="Z128" s="98"/>
      <c r="AA128" s="98"/>
      <c r="AB128" s="98"/>
      <c r="AC128" s="98"/>
      <c r="AD128" s="98"/>
      <c r="AE128" s="98"/>
      <c r="AF128" s="98">
        <v>2</v>
      </c>
      <c r="AG128" s="99">
        <v>12</v>
      </c>
      <c r="AH128" s="100"/>
      <c r="AI128" s="98">
        <v>19</v>
      </c>
      <c r="AJ128" s="101">
        <v>32</v>
      </c>
      <c r="AK128" s="102">
        <v>0</v>
      </c>
      <c r="AL128" s="103">
        <v>0.59375</v>
      </c>
      <c r="AM128" s="104">
        <v>1904</v>
      </c>
      <c r="AN128" s="105">
        <v>2091.9150581075392</v>
      </c>
      <c r="AO128" s="104">
        <v>1527</v>
      </c>
      <c r="AP128" s="106">
        <v>0.72995315659776727</v>
      </c>
      <c r="AQ128" s="106">
        <v>-0.19800420168067223</v>
      </c>
      <c r="AR128" s="104">
        <v>17053</v>
      </c>
      <c r="AS128" s="104">
        <v>19619.366522822253</v>
      </c>
      <c r="AT128" s="104">
        <v>19201</v>
      </c>
      <c r="AU128" s="106">
        <v>0.97867583938882086</v>
      </c>
      <c r="AV128" s="107">
        <v>0.12596024159971853</v>
      </c>
      <c r="AW128" s="89">
        <v>71</v>
      </c>
      <c r="AX128" s="99">
        <v>133</v>
      </c>
      <c r="AY128" s="104">
        <v>78</v>
      </c>
      <c r="AZ128" s="104">
        <v>67</v>
      </c>
      <c r="BA128" s="104">
        <v>59</v>
      </c>
      <c r="BB128" s="104">
        <v>67</v>
      </c>
      <c r="BC128" s="104">
        <v>98</v>
      </c>
      <c r="BD128" s="104">
        <v>90</v>
      </c>
      <c r="BE128" s="104">
        <v>88</v>
      </c>
      <c r="BF128" s="104">
        <v>133</v>
      </c>
      <c r="BG128" s="104">
        <v>97</v>
      </c>
      <c r="BH128" s="104">
        <v>117</v>
      </c>
      <c r="BI128" s="108"/>
      <c r="BJ128" s="108"/>
    </row>
    <row r="129" spans="1:62" s="160" customFormat="1" ht="22.5" x14ac:dyDescent="0.25">
      <c r="A129" s="111">
        <v>566</v>
      </c>
      <c r="B129" s="110" t="s">
        <v>308</v>
      </c>
      <c r="C129" s="110" t="s">
        <v>281</v>
      </c>
      <c r="D129" s="110" t="s">
        <v>121</v>
      </c>
      <c r="E129" s="110" t="s">
        <v>122</v>
      </c>
      <c r="F129" s="110" t="s">
        <v>3</v>
      </c>
      <c r="G129" s="110" t="s">
        <v>299</v>
      </c>
      <c r="H129" s="110" t="s">
        <v>283</v>
      </c>
      <c r="I129" s="110" t="s">
        <v>284</v>
      </c>
      <c r="J129" s="88" t="s">
        <v>294</v>
      </c>
      <c r="K129" s="89">
        <v>239313.14601980001</v>
      </c>
      <c r="L129" s="90">
        <v>4.0889754493132147E-2</v>
      </c>
      <c r="M129" s="91">
        <v>24523.6385147</v>
      </c>
      <c r="N129" s="92">
        <v>-8.6015416434792602E-4</v>
      </c>
      <c r="O129" s="93">
        <v>7.7074746234266286E-2</v>
      </c>
      <c r="P129" s="94">
        <v>7.4540325608871499E-2</v>
      </c>
      <c r="Q129" s="95">
        <v>0</v>
      </c>
      <c r="R129" s="178"/>
      <c r="S129" s="178"/>
      <c r="T129" s="96"/>
      <c r="U129" s="97">
        <v>1</v>
      </c>
      <c r="V129" s="181"/>
      <c r="W129" s="181"/>
      <c r="X129" s="96"/>
      <c r="Y129" s="97">
        <v>1</v>
      </c>
      <c r="Z129" s="98"/>
      <c r="AA129" s="98"/>
      <c r="AB129" s="98"/>
      <c r="AC129" s="98"/>
      <c r="AD129" s="98"/>
      <c r="AE129" s="98"/>
      <c r="AF129" s="98">
        <v>2</v>
      </c>
      <c r="AG129" s="99">
        <v>5</v>
      </c>
      <c r="AH129" s="100"/>
      <c r="AI129" s="98"/>
      <c r="AJ129" s="101">
        <v>33</v>
      </c>
      <c r="AK129" s="102">
        <v>0</v>
      </c>
      <c r="AL129" s="103">
        <v>0</v>
      </c>
      <c r="AM129" s="104">
        <v>1444</v>
      </c>
      <c r="AN129" s="105">
        <v>1886.8085092800131</v>
      </c>
      <c r="AO129" s="104">
        <v>1690</v>
      </c>
      <c r="AP129" s="106">
        <v>0.89569237773094779</v>
      </c>
      <c r="AQ129" s="106">
        <v>0.17036011080332414</v>
      </c>
      <c r="AR129" s="104">
        <v>15381</v>
      </c>
      <c r="AS129" s="104">
        <v>17695.741305783682</v>
      </c>
      <c r="AT129" s="104">
        <v>17357</v>
      </c>
      <c r="AU129" s="106">
        <v>0.98085746734594459</v>
      </c>
      <c r="AV129" s="107">
        <v>0.12847019049476627</v>
      </c>
      <c r="AW129" s="89">
        <v>117</v>
      </c>
      <c r="AX129" s="99">
        <v>141</v>
      </c>
      <c r="AY129" s="104">
        <v>50</v>
      </c>
      <c r="AZ129" s="104">
        <v>67</v>
      </c>
      <c r="BA129" s="104">
        <v>114</v>
      </c>
      <c r="BB129" s="104">
        <v>61</v>
      </c>
      <c r="BC129" s="104">
        <v>61</v>
      </c>
      <c r="BD129" s="104">
        <v>78</v>
      </c>
      <c r="BE129" s="104">
        <v>95</v>
      </c>
      <c r="BF129" s="104">
        <v>103</v>
      </c>
      <c r="BG129" s="104">
        <v>63</v>
      </c>
      <c r="BH129" s="104">
        <v>138</v>
      </c>
      <c r="BI129" s="108"/>
      <c r="BJ129" s="108"/>
    </row>
    <row r="130" spans="1:62" s="160" customFormat="1" ht="22.5" x14ac:dyDescent="0.25">
      <c r="A130" s="111">
        <v>585</v>
      </c>
      <c r="B130" s="110" t="s">
        <v>309</v>
      </c>
      <c r="C130" s="110" t="s">
        <v>281</v>
      </c>
      <c r="D130" s="110" t="s">
        <v>121</v>
      </c>
      <c r="E130" s="110" t="s">
        <v>122</v>
      </c>
      <c r="F130" s="110" t="s">
        <v>3</v>
      </c>
      <c r="G130" s="110" t="s">
        <v>299</v>
      </c>
      <c r="H130" s="110" t="s">
        <v>283</v>
      </c>
      <c r="I130" s="110" t="s">
        <v>284</v>
      </c>
      <c r="J130" s="88" t="s">
        <v>310</v>
      </c>
      <c r="K130" s="89">
        <v>280745.03337060002</v>
      </c>
      <c r="L130" s="90">
        <v>-3.289642754719202E-2</v>
      </c>
      <c r="M130" s="91">
        <v>30680.216152100002</v>
      </c>
      <c r="N130" s="92">
        <v>1.5198634585671611E-2</v>
      </c>
      <c r="O130" s="93">
        <v>5.6036610197954355E-2</v>
      </c>
      <c r="P130" s="94">
        <v>3.9536879205362849E-2</v>
      </c>
      <c r="Q130" s="95">
        <v>0</v>
      </c>
      <c r="R130" s="178"/>
      <c r="S130" s="178"/>
      <c r="T130" s="96"/>
      <c r="U130" s="97">
        <v>2</v>
      </c>
      <c r="V130" s="181"/>
      <c r="W130" s="181"/>
      <c r="X130" s="96">
        <v>1</v>
      </c>
      <c r="Y130" s="97">
        <v>3</v>
      </c>
      <c r="Z130" s="98"/>
      <c r="AA130" s="98"/>
      <c r="AB130" s="98"/>
      <c r="AC130" s="98"/>
      <c r="AD130" s="98"/>
      <c r="AE130" s="98"/>
      <c r="AF130" s="98">
        <v>3</v>
      </c>
      <c r="AG130" s="99">
        <v>24</v>
      </c>
      <c r="AH130" s="100"/>
      <c r="AI130" s="98">
        <v>44</v>
      </c>
      <c r="AJ130" s="101">
        <v>35</v>
      </c>
      <c r="AK130" s="102">
        <v>0</v>
      </c>
      <c r="AL130" s="103">
        <v>1.2571428571428571</v>
      </c>
      <c r="AM130" s="104">
        <v>1651</v>
      </c>
      <c r="AN130" s="105">
        <v>2092.5284150119282</v>
      </c>
      <c r="AO130" s="104">
        <v>1130</v>
      </c>
      <c r="AP130" s="106">
        <v>0.54001656173140122</v>
      </c>
      <c r="AQ130" s="106">
        <v>-0.31556632344033919</v>
      </c>
      <c r="AR130" s="104">
        <v>17058</v>
      </c>
      <c r="AS130" s="104">
        <v>19625.11899057656</v>
      </c>
      <c r="AT130" s="104">
        <v>14934</v>
      </c>
      <c r="AU130" s="106">
        <v>0.7609635389813888</v>
      </c>
      <c r="AV130" s="107">
        <v>-0.12451635596201194</v>
      </c>
      <c r="AW130" s="89">
        <v>112</v>
      </c>
      <c r="AX130" s="99">
        <v>79</v>
      </c>
      <c r="AY130" s="104">
        <v>45</v>
      </c>
      <c r="AZ130" s="104">
        <v>65</v>
      </c>
      <c r="BA130" s="104">
        <v>63</v>
      </c>
      <c r="BB130" s="104">
        <v>37</v>
      </c>
      <c r="BC130" s="104">
        <v>85</v>
      </c>
      <c r="BD130" s="104">
        <v>48</v>
      </c>
      <c r="BE130" s="104">
        <v>56</v>
      </c>
      <c r="BF130" s="104">
        <v>71</v>
      </c>
      <c r="BG130" s="104">
        <v>54</v>
      </c>
      <c r="BH130" s="104">
        <v>83</v>
      </c>
      <c r="BI130" s="108"/>
      <c r="BJ130" s="108"/>
    </row>
    <row r="131" spans="1:62" s="160" customFormat="1" ht="22.5" x14ac:dyDescent="0.25">
      <c r="A131" s="111">
        <v>294</v>
      </c>
      <c r="B131" s="110" t="s">
        <v>311</v>
      </c>
      <c r="C131" s="110" t="s">
        <v>281</v>
      </c>
      <c r="D131" s="110" t="s">
        <v>121</v>
      </c>
      <c r="E131" s="110" t="s">
        <v>122</v>
      </c>
      <c r="F131" s="110" t="s">
        <v>3</v>
      </c>
      <c r="G131" s="110" t="s">
        <v>287</v>
      </c>
      <c r="H131" s="110" t="s">
        <v>283</v>
      </c>
      <c r="I131" s="110" t="s">
        <v>284</v>
      </c>
      <c r="J131" s="88" t="s">
        <v>289</v>
      </c>
      <c r="K131" s="89">
        <v>323155.00517039996</v>
      </c>
      <c r="L131" s="90">
        <v>6.7891740051659877E-2</v>
      </c>
      <c r="M131" s="91">
        <v>32081.45118</v>
      </c>
      <c r="N131" s="92">
        <v>2.3839795670568487E-2</v>
      </c>
      <c r="O131" s="93">
        <v>5.4206185018744392E-2</v>
      </c>
      <c r="P131" s="94">
        <v>5.4829190554091391E-2</v>
      </c>
      <c r="Q131" s="95">
        <v>0</v>
      </c>
      <c r="R131" s="178"/>
      <c r="S131" s="178"/>
      <c r="T131" s="96"/>
      <c r="U131" s="97">
        <v>9</v>
      </c>
      <c r="V131" s="181"/>
      <c r="W131" s="181"/>
      <c r="X131" s="96"/>
      <c r="Y131" s="97"/>
      <c r="Z131" s="98"/>
      <c r="AA131" s="98"/>
      <c r="AB131" s="98"/>
      <c r="AC131" s="98"/>
      <c r="AD131" s="98"/>
      <c r="AE131" s="98"/>
      <c r="AF131" s="98">
        <v>3</v>
      </c>
      <c r="AG131" s="99">
        <v>9</v>
      </c>
      <c r="AH131" s="100">
        <v>6</v>
      </c>
      <c r="AI131" s="98">
        <v>14</v>
      </c>
      <c r="AJ131" s="101">
        <v>31</v>
      </c>
      <c r="AK131" s="102">
        <v>0.19354838709677419</v>
      </c>
      <c r="AL131" s="103">
        <v>0.45161290322580644</v>
      </c>
      <c r="AM131" s="104">
        <v>1432</v>
      </c>
      <c r="AN131" s="105">
        <v>1725.4956434258281</v>
      </c>
      <c r="AO131" s="104">
        <v>1692</v>
      </c>
      <c r="AP131" s="106">
        <v>0.98058781338947609</v>
      </c>
      <c r="AQ131" s="106">
        <v>0.18156424581005592</v>
      </c>
      <c r="AR131" s="104">
        <v>14066</v>
      </c>
      <c r="AS131" s="104">
        <v>16182.84228640227</v>
      </c>
      <c r="AT131" s="104">
        <v>16973</v>
      </c>
      <c r="AU131" s="106">
        <v>1.0488268809405419</v>
      </c>
      <c r="AV131" s="107">
        <v>0.20666856249111332</v>
      </c>
      <c r="AW131" s="89">
        <v>22</v>
      </c>
      <c r="AX131" s="99">
        <v>39</v>
      </c>
      <c r="AY131" s="104">
        <v>56</v>
      </c>
      <c r="AZ131" s="104">
        <v>31</v>
      </c>
      <c r="BA131" s="104">
        <v>42</v>
      </c>
      <c r="BB131" s="104">
        <v>39</v>
      </c>
      <c r="BC131" s="104">
        <v>57</v>
      </c>
      <c r="BD131" s="104">
        <v>48</v>
      </c>
      <c r="BE131" s="104">
        <v>54</v>
      </c>
      <c r="BF131" s="104">
        <v>46</v>
      </c>
      <c r="BG131" s="104">
        <v>43</v>
      </c>
      <c r="BH131" s="104">
        <v>67</v>
      </c>
      <c r="BI131" s="108"/>
      <c r="BJ131" s="108"/>
    </row>
    <row r="132" spans="1:62" s="160" customFormat="1" ht="22.5" x14ac:dyDescent="0.25">
      <c r="A132" s="111">
        <v>348</v>
      </c>
      <c r="B132" s="110" t="s">
        <v>312</v>
      </c>
      <c r="C132" s="110" t="s">
        <v>281</v>
      </c>
      <c r="D132" s="110" t="s">
        <v>121</v>
      </c>
      <c r="E132" s="110" t="s">
        <v>122</v>
      </c>
      <c r="F132" s="110" t="s">
        <v>3</v>
      </c>
      <c r="G132" s="110" t="s">
        <v>287</v>
      </c>
      <c r="H132" s="110" t="s">
        <v>283</v>
      </c>
      <c r="I132" s="110" t="s">
        <v>284</v>
      </c>
      <c r="J132" s="88" t="s">
        <v>294</v>
      </c>
      <c r="K132" s="89">
        <v>243021.39290370001</v>
      </c>
      <c r="L132" s="90">
        <v>1.1331516584698331E-2</v>
      </c>
      <c r="M132" s="91">
        <v>28401.3054299</v>
      </c>
      <c r="N132" s="92">
        <v>0.11383729776936469</v>
      </c>
      <c r="O132" s="93">
        <v>6.0821805946347861E-2</v>
      </c>
      <c r="P132" s="94">
        <v>4.5702124615494132E-2</v>
      </c>
      <c r="Q132" s="95">
        <v>0</v>
      </c>
      <c r="R132" s="178"/>
      <c r="S132" s="178"/>
      <c r="T132" s="96"/>
      <c r="U132" s="97">
        <v>3</v>
      </c>
      <c r="V132" s="181"/>
      <c r="W132" s="181"/>
      <c r="X132" s="96"/>
      <c r="Y132" s="97"/>
      <c r="Z132" s="98"/>
      <c r="AA132" s="98"/>
      <c r="AB132" s="98"/>
      <c r="AC132" s="98"/>
      <c r="AD132" s="98"/>
      <c r="AE132" s="98"/>
      <c r="AF132" s="98">
        <v>2</v>
      </c>
      <c r="AG132" s="99">
        <v>14</v>
      </c>
      <c r="AH132" s="100"/>
      <c r="AI132" s="98"/>
      <c r="AJ132" s="101">
        <v>28</v>
      </c>
      <c r="AK132" s="102">
        <v>0</v>
      </c>
      <c r="AL132" s="103">
        <v>0</v>
      </c>
      <c r="AM132" s="104">
        <v>1201</v>
      </c>
      <c r="AN132" s="105">
        <v>1851.6018229681113</v>
      </c>
      <c r="AO132" s="104">
        <v>1264</v>
      </c>
      <c r="AP132" s="106">
        <v>0.68265216869024914</v>
      </c>
      <c r="AQ132" s="106">
        <v>5.2456286427976728E-2</v>
      </c>
      <c r="AR132" s="104">
        <v>15094</v>
      </c>
      <c r="AS132" s="104">
        <v>17365.549656686751</v>
      </c>
      <c r="AT132" s="104">
        <v>14415</v>
      </c>
      <c r="AU132" s="106">
        <v>0.8300917785489953</v>
      </c>
      <c r="AV132" s="107">
        <v>-4.4984762157148528E-2</v>
      </c>
      <c r="AW132" s="89">
        <v>84</v>
      </c>
      <c r="AX132" s="99">
        <v>36</v>
      </c>
      <c r="AY132" s="104">
        <v>16</v>
      </c>
      <c r="AZ132" s="104">
        <v>28</v>
      </c>
      <c r="BA132" s="104">
        <v>20</v>
      </c>
      <c r="BB132" s="104">
        <v>1</v>
      </c>
      <c r="BC132" s="104">
        <v>30</v>
      </c>
      <c r="BD132" s="104">
        <v>28</v>
      </c>
      <c r="BE132" s="104">
        <v>44</v>
      </c>
      <c r="BF132" s="104">
        <v>21</v>
      </c>
      <c r="BG132" s="104">
        <v>24</v>
      </c>
      <c r="BH132" s="104">
        <v>34</v>
      </c>
      <c r="BI132" s="108"/>
      <c r="BJ132" s="108"/>
    </row>
    <row r="133" spans="1:62" s="160" customFormat="1" ht="22.5" x14ac:dyDescent="0.25">
      <c r="A133" s="111">
        <v>582</v>
      </c>
      <c r="B133" s="110" t="s">
        <v>313</v>
      </c>
      <c r="C133" s="110" t="s">
        <v>281</v>
      </c>
      <c r="D133" s="110" t="s">
        <v>121</v>
      </c>
      <c r="E133" s="110" t="s">
        <v>122</v>
      </c>
      <c r="F133" s="110" t="s">
        <v>3</v>
      </c>
      <c r="G133" s="110" t="s">
        <v>291</v>
      </c>
      <c r="H133" s="110" t="s">
        <v>283</v>
      </c>
      <c r="I133" s="110" t="s">
        <v>284</v>
      </c>
      <c r="J133" s="88" t="s">
        <v>292</v>
      </c>
      <c r="K133" s="89">
        <v>260603.34428369999</v>
      </c>
      <c r="L133" s="90">
        <v>1.2332592932747133E-2</v>
      </c>
      <c r="M133" s="91">
        <v>24174.444890399998</v>
      </c>
      <c r="N133" s="92">
        <v>-3.0273905225878139E-2</v>
      </c>
      <c r="O133" s="93">
        <v>7.2025169330008521E-2</v>
      </c>
      <c r="P133" s="94">
        <v>0.10709656464658376</v>
      </c>
      <c r="Q133" s="95">
        <v>0</v>
      </c>
      <c r="R133" s="178"/>
      <c r="S133" s="178"/>
      <c r="T133" s="96"/>
      <c r="U133" s="97">
        <v>2</v>
      </c>
      <c r="V133" s="181"/>
      <c r="W133" s="181"/>
      <c r="X133" s="96"/>
      <c r="Y133" s="97"/>
      <c r="Z133" s="98"/>
      <c r="AA133" s="98"/>
      <c r="AB133" s="98"/>
      <c r="AC133" s="98"/>
      <c r="AD133" s="98"/>
      <c r="AE133" s="98"/>
      <c r="AF133" s="98">
        <v>1</v>
      </c>
      <c r="AG133" s="99">
        <v>8</v>
      </c>
      <c r="AH133" s="100"/>
      <c r="AI133" s="98"/>
      <c r="AJ133" s="101">
        <v>32</v>
      </c>
      <c r="AK133" s="102">
        <v>0</v>
      </c>
      <c r="AL133" s="103">
        <v>0</v>
      </c>
      <c r="AM133" s="104">
        <v>1431</v>
      </c>
      <c r="AN133" s="105">
        <v>2359.5840111826965</v>
      </c>
      <c r="AO133" s="104">
        <v>2418</v>
      </c>
      <c r="AP133" s="106">
        <v>1.0247569014455322</v>
      </c>
      <c r="AQ133" s="106">
        <v>0.68972746331236889</v>
      </c>
      <c r="AR133" s="104">
        <v>19235</v>
      </c>
      <c r="AS133" s="104">
        <v>22129.743450799629</v>
      </c>
      <c r="AT133" s="104">
        <v>17559</v>
      </c>
      <c r="AU133" s="106">
        <v>0.79345700681250009</v>
      </c>
      <c r="AV133" s="107">
        <v>-8.7132830777228998E-2</v>
      </c>
      <c r="AW133" s="89">
        <v>66</v>
      </c>
      <c r="AX133" s="99">
        <v>88</v>
      </c>
      <c r="AY133" s="104">
        <v>111</v>
      </c>
      <c r="AZ133" s="104">
        <v>113</v>
      </c>
      <c r="BA133" s="104">
        <v>101</v>
      </c>
      <c r="BB133" s="104">
        <v>80</v>
      </c>
      <c r="BC133" s="104">
        <v>62</v>
      </c>
      <c r="BD133" s="104">
        <v>103</v>
      </c>
      <c r="BE133" s="104">
        <v>62</v>
      </c>
      <c r="BF133" s="104">
        <v>103</v>
      </c>
      <c r="BG133" s="104">
        <v>151</v>
      </c>
      <c r="BH133" s="104">
        <v>171</v>
      </c>
      <c r="BI133" s="108"/>
      <c r="BJ133" s="108"/>
    </row>
    <row r="134" spans="1:62" s="160" customFormat="1" ht="22.5" x14ac:dyDescent="0.25">
      <c r="A134" s="111">
        <v>547</v>
      </c>
      <c r="B134" s="110" t="s">
        <v>314</v>
      </c>
      <c r="C134" s="110" t="s">
        <v>281</v>
      </c>
      <c r="D134" s="110" t="s">
        <v>121</v>
      </c>
      <c r="E134" s="110" t="s">
        <v>122</v>
      </c>
      <c r="F134" s="110" t="s">
        <v>3</v>
      </c>
      <c r="G134" s="110" t="s">
        <v>299</v>
      </c>
      <c r="H134" s="110" t="s">
        <v>283</v>
      </c>
      <c r="I134" s="110" t="s">
        <v>284</v>
      </c>
      <c r="J134" s="88" t="s">
        <v>294</v>
      </c>
      <c r="K134" s="89">
        <v>204826.19545410003</v>
      </c>
      <c r="L134" s="90">
        <v>-6.5931920714997649E-2</v>
      </c>
      <c r="M134" s="91">
        <v>20817.3986917</v>
      </c>
      <c r="N134" s="92">
        <v>-8.705350011097468E-2</v>
      </c>
      <c r="O134" s="93">
        <v>7.6508768642884598E-2</v>
      </c>
      <c r="P134" s="94">
        <v>7.3688361486375975E-2</v>
      </c>
      <c r="Q134" s="95">
        <v>0</v>
      </c>
      <c r="R134" s="178"/>
      <c r="S134" s="178"/>
      <c r="T134" s="96"/>
      <c r="U134" s="97">
        <v>3</v>
      </c>
      <c r="V134" s="181"/>
      <c r="W134" s="181"/>
      <c r="X134" s="96"/>
      <c r="Y134" s="97"/>
      <c r="Z134" s="98"/>
      <c r="AA134" s="98"/>
      <c r="AB134" s="98"/>
      <c r="AC134" s="98"/>
      <c r="AD134" s="98"/>
      <c r="AE134" s="98"/>
      <c r="AF134" s="98">
        <v>2</v>
      </c>
      <c r="AG134" s="99">
        <v>14</v>
      </c>
      <c r="AH134" s="100"/>
      <c r="AI134" s="98">
        <v>9</v>
      </c>
      <c r="AJ134" s="101">
        <v>30</v>
      </c>
      <c r="AK134" s="102">
        <v>0</v>
      </c>
      <c r="AL134" s="103">
        <v>0.3</v>
      </c>
      <c r="AM134" s="104">
        <v>1368</v>
      </c>
      <c r="AN134" s="105">
        <v>1691.8836850653365</v>
      </c>
      <c r="AO134" s="104">
        <v>1431</v>
      </c>
      <c r="AP134" s="106">
        <v>0.845802824763771</v>
      </c>
      <c r="AQ134" s="106">
        <v>4.6052631578947345E-2</v>
      </c>
      <c r="AR134" s="104">
        <v>13792</v>
      </c>
      <c r="AS134" s="104">
        <v>15867.60705346652</v>
      </c>
      <c r="AT134" s="104">
        <v>14683</v>
      </c>
      <c r="AU134" s="106">
        <v>0.92534431628695235</v>
      </c>
      <c r="AV134" s="107">
        <v>6.460266821345706E-2</v>
      </c>
      <c r="AW134" s="89">
        <v>113</v>
      </c>
      <c r="AX134" s="99">
        <v>76</v>
      </c>
      <c r="AY134" s="104">
        <v>89</v>
      </c>
      <c r="AZ134" s="104">
        <v>69</v>
      </c>
      <c r="BA134" s="104">
        <v>140</v>
      </c>
      <c r="BB134" s="104">
        <v>106</v>
      </c>
      <c r="BC134" s="104">
        <v>95</v>
      </c>
      <c r="BD134" s="104">
        <v>41</v>
      </c>
      <c r="BE134" s="104">
        <v>42</v>
      </c>
      <c r="BF134" s="104">
        <v>66</v>
      </c>
      <c r="BG134" s="104">
        <v>48</v>
      </c>
      <c r="BH134" s="104">
        <v>103</v>
      </c>
      <c r="BI134" s="108"/>
      <c r="BJ134" s="108"/>
    </row>
    <row r="135" spans="1:62" s="160" customFormat="1" ht="22.5" x14ac:dyDescent="0.25">
      <c r="A135" s="111">
        <v>405</v>
      </c>
      <c r="B135" s="110" t="s">
        <v>315</v>
      </c>
      <c r="C135" s="110" t="s">
        <v>281</v>
      </c>
      <c r="D135" s="110" t="s">
        <v>121</v>
      </c>
      <c r="E135" s="110" t="s">
        <v>122</v>
      </c>
      <c r="F135" s="110" t="s">
        <v>3</v>
      </c>
      <c r="G135" s="110" t="s">
        <v>299</v>
      </c>
      <c r="H135" s="110" t="s">
        <v>283</v>
      </c>
      <c r="I135" s="110" t="s">
        <v>284</v>
      </c>
      <c r="J135" s="88" t="s">
        <v>294</v>
      </c>
      <c r="K135" s="89">
        <v>153520.81064509999</v>
      </c>
      <c r="L135" s="90">
        <v>6.014051094869366E-2</v>
      </c>
      <c r="M135" s="91">
        <v>14455.718186800001</v>
      </c>
      <c r="N135" s="92">
        <v>-5.0979279142556067E-2</v>
      </c>
      <c r="O135" s="93">
        <v>9.5270471400854512E-2</v>
      </c>
      <c r="P135" s="94">
        <v>0.14769241987226478</v>
      </c>
      <c r="Q135" s="95">
        <v>0</v>
      </c>
      <c r="R135" s="178"/>
      <c r="S135" s="178"/>
      <c r="T135" s="96"/>
      <c r="U135" s="97"/>
      <c r="V135" s="181"/>
      <c r="W135" s="181"/>
      <c r="X135" s="96"/>
      <c r="Y135" s="97"/>
      <c r="Z135" s="98"/>
      <c r="AA135" s="98"/>
      <c r="AB135" s="98"/>
      <c r="AC135" s="98"/>
      <c r="AD135" s="98"/>
      <c r="AE135" s="98"/>
      <c r="AF135" s="98">
        <v>1</v>
      </c>
      <c r="AG135" s="99">
        <v>11</v>
      </c>
      <c r="AH135" s="100"/>
      <c r="AI135" s="98"/>
      <c r="AJ135" s="101">
        <v>17</v>
      </c>
      <c r="AK135" s="102">
        <v>0</v>
      </c>
      <c r="AL135" s="103">
        <v>0</v>
      </c>
      <c r="AM135" s="104">
        <v>984</v>
      </c>
      <c r="AN135" s="105">
        <v>1725.4956434258281</v>
      </c>
      <c r="AO135" s="104">
        <v>2008</v>
      </c>
      <c r="AP135" s="106">
        <v>1.1637235988688346</v>
      </c>
      <c r="AQ135" s="106">
        <v>1.0406504065040649</v>
      </c>
      <c r="AR135" s="104">
        <v>14066</v>
      </c>
      <c r="AS135" s="104">
        <v>16182.84228640227</v>
      </c>
      <c r="AT135" s="104">
        <v>13714</v>
      </c>
      <c r="AU135" s="106">
        <v>0.84744074973302252</v>
      </c>
      <c r="AV135" s="107">
        <v>-2.5024882695862338E-2</v>
      </c>
      <c r="AW135" s="89">
        <v>59</v>
      </c>
      <c r="AX135" s="99">
        <v>44</v>
      </c>
      <c r="AY135" s="104">
        <v>68</v>
      </c>
      <c r="AZ135" s="104">
        <v>71</v>
      </c>
      <c r="BA135" s="104">
        <v>99</v>
      </c>
      <c r="BB135" s="104">
        <v>83</v>
      </c>
      <c r="BC135" s="104">
        <v>101</v>
      </c>
      <c r="BD135" s="104">
        <v>38</v>
      </c>
      <c r="BE135" s="104">
        <v>33</v>
      </c>
      <c r="BF135" s="104">
        <v>45</v>
      </c>
      <c r="BG135" s="104">
        <v>144</v>
      </c>
      <c r="BH135" s="104">
        <v>127</v>
      </c>
      <c r="BI135" s="108"/>
      <c r="BJ135" s="108"/>
    </row>
    <row r="136" spans="1:62" s="160" customFormat="1" ht="22.5" x14ac:dyDescent="0.25">
      <c r="A136" s="111">
        <v>4803</v>
      </c>
      <c r="B136" s="110" t="s">
        <v>316</v>
      </c>
      <c r="C136" s="110" t="s">
        <v>281</v>
      </c>
      <c r="D136" s="110" t="s">
        <v>121</v>
      </c>
      <c r="E136" s="110" t="s">
        <v>122</v>
      </c>
      <c r="F136" s="110" t="s">
        <v>3</v>
      </c>
      <c r="G136" s="110" t="s">
        <v>299</v>
      </c>
      <c r="H136" s="110" t="s">
        <v>283</v>
      </c>
      <c r="I136" s="110" t="s">
        <v>284</v>
      </c>
      <c r="J136" s="88" t="s">
        <v>294</v>
      </c>
      <c r="K136" s="89">
        <v>218217.96749970003</v>
      </c>
      <c r="L136" s="90">
        <v>-2.1831207683214338E-2</v>
      </c>
      <c r="M136" s="91">
        <v>21931.159781599999</v>
      </c>
      <c r="N136" s="92">
        <v>-5.6382114447716236E-2</v>
      </c>
      <c r="O136" s="93">
        <v>6.4728858772912068E-2</v>
      </c>
      <c r="P136" s="94">
        <v>6.5067238313462894E-2</v>
      </c>
      <c r="Q136" s="95">
        <v>0</v>
      </c>
      <c r="R136" s="178"/>
      <c r="S136" s="178"/>
      <c r="T136" s="96"/>
      <c r="U136" s="97">
        <v>4</v>
      </c>
      <c r="V136" s="181"/>
      <c r="W136" s="181"/>
      <c r="X136" s="96"/>
      <c r="Y136" s="97"/>
      <c r="Z136" s="98"/>
      <c r="AA136" s="98"/>
      <c r="AB136" s="98"/>
      <c r="AC136" s="98"/>
      <c r="AD136" s="98"/>
      <c r="AE136" s="98"/>
      <c r="AF136" s="98">
        <v>6</v>
      </c>
      <c r="AG136" s="99">
        <v>15</v>
      </c>
      <c r="AH136" s="100"/>
      <c r="AI136" s="98">
        <v>8</v>
      </c>
      <c r="AJ136" s="101">
        <v>37</v>
      </c>
      <c r="AK136" s="102">
        <v>0</v>
      </c>
      <c r="AL136" s="103">
        <v>0.21621621621621623</v>
      </c>
      <c r="AM136" s="104">
        <v>1312</v>
      </c>
      <c r="AN136" s="105">
        <v>1418.203834327172</v>
      </c>
      <c r="AO136" s="104">
        <v>1361</v>
      </c>
      <c r="AP136" s="106">
        <v>0.95966458914961916</v>
      </c>
      <c r="AQ136" s="106">
        <v>3.7347560975609762E-2</v>
      </c>
      <c r="AR136" s="104">
        <v>11561</v>
      </c>
      <c r="AS136" s="104">
        <v>13300.855941496986</v>
      </c>
      <c r="AT136" s="104">
        <v>13402</v>
      </c>
      <c r="AU136" s="106">
        <v>1.0076043270408981</v>
      </c>
      <c r="AV136" s="107">
        <v>0.15924228007957786</v>
      </c>
      <c r="AW136" s="89">
        <v>36</v>
      </c>
      <c r="AX136" s="99">
        <v>150</v>
      </c>
      <c r="AY136" s="104">
        <v>60</v>
      </c>
      <c r="AZ136" s="104">
        <v>72</v>
      </c>
      <c r="BA136" s="104">
        <v>67</v>
      </c>
      <c r="BB136" s="104">
        <v>57</v>
      </c>
      <c r="BC136" s="104">
        <v>35</v>
      </c>
      <c r="BD136" s="104">
        <v>51</v>
      </c>
      <c r="BE136" s="104">
        <v>37</v>
      </c>
      <c r="BF136" s="104">
        <v>45</v>
      </c>
      <c r="BG136" s="104">
        <v>47</v>
      </c>
      <c r="BH136" s="104">
        <v>66</v>
      </c>
      <c r="BI136" s="108"/>
      <c r="BJ136" s="108"/>
    </row>
    <row r="137" spans="1:62" s="160" customFormat="1" x14ac:dyDescent="0.25">
      <c r="A137" s="111">
        <v>667</v>
      </c>
      <c r="B137" s="110" t="s">
        <v>317</v>
      </c>
      <c r="C137" s="110" t="s">
        <v>281</v>
      </c>
      <c r="D137" s="110" t="s">
        <v>121</v>
      </c>
      <c r="E137" s="110" t="s">
        <v>122</v>
      </c>
      <c r="F137" s="110" t="s">
        <v>2</v>
      </c>
      <c r="G137" s="110" t="s">
        <v>291</v>
      </c>
      <c r="H137" s="110" t="s">
        <v>318</v>
      </c>
      <c r="I137" s="110" t="s">
        <v>319</v>
      </c>
      <c r="J137" s="88" t="s">
        <v>294</v>
      </c>
      <c r="K137" s="89">
        <v>260214.14460839998</v>
      </c>
      <c r="L137" s="90">
        <v>2.2522181186943602E-3</v>
      </c>
      <c r="M137" s="91">
        <v>40154.474258299997</v>
      </c>
      <c r="N137" s="92">
        <v>-4.575604514753473E-2</v>
      </c>
      <c r="O137" s="93">
        <v>4.3114489478977537E-2</v>
      </c>
      <c r="P137" s="94">
        <v>1.8453734326924577E-2</v>
      </c>
      <c r="Q137" s="95">
        <v>0</v>
      </c>
      <c r="R137" s="178"/>
      <c r="S137" s="178"/>
      <c r="T137" s="96"/>
      <c r="U137" s="97"/>
      <c r="V137" s="181"/>
      <c r="W137" s="181"/>
      <c r="X137" s="96"/>
      <c r="Y137" s="97"/>
      <c r="Z137" s="98"/>
      <c r="AA137" s="98"/>
      <c r="AB137" s="98"/>
      <c r="AC137" s="98"/>
      <c r="AD137" s="98"/>
      <c r="AE137" s="98"/>
      <c r="AF137" s="98">
        <v>1</v>
      </c>
      <c r="AG137" s="99">
        <v>7</v>
      </c>
      <c r="AH137" s="100"/>
      <c r="AI137" s="98">
        <v>18</v>
      </c>
      <c r="AJ137" s="101">
        <v>27</v>
      </c>
      <c r="AK137" s="102">
        <v>0</v>
      </c>
      <c r="AL137" s="103">
        <v>0.66666666666666663</v>
      </c>
      <c r="AM137" s="104">
        <v>606</v>
      </c>
      <c r="AN137" s="105">
        <v>1099.5035868068887</v>
      </c>
      <c r="AO137" s="104">
        <v>721</v>
      </c>
      <c r="AP137" s="106">
        <v>0.65575047562499023</v>
      </c>
      <c r="AQ137" s="106">
        <v>0.18976897689768979</v>
      </c>
      <c r="AR137" s="104">
        <v>8963</v>
      </c>
      <c r="AS137" s="104">
        <v>10311.873696361688</v>
      </c>
      <c r="AT137" s="104">
        <v>11061</v>
      </c>
      <c r="AU137" s="106">
        <v>1.0726469626856101</v>
      </c>
      <c r="AV137" s="107">
        <v>0.23407341291978123</v>
      </c>
      <c r="AW137" s="89">
        <v>14</v>
      </c>
      <c r="AX137" s="99">
        <v>1</v>
      </c>
      <c r="AY137" s="104">
        <v>15</v>
      </c>
      <c r="AZ137" s="104">
        <v>4</v>
      </c>
      <c r="BA137" s="104">
        <v>0</v>
      </c>
      <c r="BB137" s="104">
        <v>26</v>
      </c>
      <c r="BC137" s="104">
        <v>0</v>
      </c>
      <c r="BD137" s="104">
        <v>9</v>
      </c>
      <c r="BE137" s="104">
        <v>27</v>
      </c>
      <c r="BF137" s="104">
        <v>22</v>
      </c>
      <c r="BG137" s="104">
        <v>20</v>
      </c>
      <c r="BH137" s="104">
        <v>20</v>
      </c>
      <c r="BI137" s="108"/>
      <c r="BJ137" s="108"/>
    </row>
    <row r="138" spans="1:62" s="160" customFormat="1" ht="22.5" x14ac:dyDescent="0.25">
      <c r="A138" s="111">
        <v>404</v>
      </c>
      <c r="B138" s="110" t="s">
        <v>320</v>
      </c>
      <c r="C138" s="110" t="s">
        <v>281</v>
      </c>
      <c r="D138" s="110" t="s">
        <v>121</v>
      </c>
      <c r="E138" s="110" t="s">
        <v>138</v>
      </c>
      <c r="F138" s="110" t="s">
        <v>3</v>
      </c>
      <c r="G138" s="110" t="s">
        <v>287</v>
      </c>
      <c r="H138" s="110" t="s">
        <v>283</v>
      </c>
      <c r="I138" s="110" t="s">
        <v>284</v>
      </c>
      <c r="J138" s="88" t="s">
        <v>289</v>
      </c>
      <c r="K138" s="89">
        <v>185365.71545419999</v>
      </c>
      <c r="L138" s="90">
        <v>4.5091815218307518E-2</v>
      </c>
      <c r="M138" s="91">
        <v>20541.692520299999</v>
      </c>
      <c r="N138" s="92">
        <v>6.7346216474471809E-2</v>
      </c>
      <c r="O138" s="93">
        <v>7.8385584758202287E-2</v>
      </c>
      <c r="P138" s="94">
        <v>6.3285924405464433E-2</v>
      </c>
      <c r="Q138" s="95">
        <v>0</v>
      </c>
      <c r="R138" s="178"/>
      <c r="S138" s="178"/>
      <c r="T138" s="96"/>
      <c r="U138" s="97">
        <v>13</v>
      </c>
      <c r="V138" s="181"/>
      <c r="W138" s="181"/>
      <c r="X138" s="96"/>
      <c r="Y138" s="97"/>
      <c r="Z138" s="98"/>
      <c r="AA138" s="98"/>
      <c r="AB138" s="98"/>
      <c r="AC138" s="98"/>
      <c r="AD138" s="98"/>
      <c r="AE138" s="98"/>
      <c r="AF138" s="98"/>
      <c r="AG138" s="99">
        <v>7</v>
      </c>
      <c r="AH138" s="100"/>
      <c r="AI138" s="98">
        <v>3</v>
      </c>
      <c r="AJ138" s="101">
        <v>15</v>
      </c>
      <c r="AK138" s="102">
        <v>0</v>
      </c>
      <c r="AL138" s="103">
        <v>0.2</v>
      </c>
      <c r="AM138" s="104">
        <v>1190</v>
      </c>
      <c r="AN138" s="105">
        <v>1597.1813790277467</v>
      </c>
      <c r="AO138" s="104">
        <v>1224</v>
      </c>
      <c r="AP138" s="106">
        <v>0.76635003141915314</v>
      </c>
      <c r="AQ138" s="106">
        <v>2.857142857142847E-2</v>
      </c>
      <c r="AR138" s="104">
        <v>13020</v>
      </c>
      <c r="AS138" s="104">
        <v>14979.426032202298</v>
      </c>
      <c r="AT138" s="104">
        <v>13808</v>
      </c>
      <c r="AU138" s="106">
        <v>0.92179766903725124</v>
      </c>
      <c r="AV138" s="107">
        <v>6.0522273425499318E-2</v>
      </c>
      <c r="AW138" s="89">
        <v>69</v>
      </c>
      <c r="AX138" s="99">
        <v>100</v>
      </c>
      <c r="AY138" s="104">
        <v>29</v>
      </c>
      <c r="AZ138" s="104">
        <v>36</v>
      </c>
      <c r="BA138" s="104">
        <v>46</v>
      </c>
      <c r="BB138" s="104">
        <v>31</v>
      </c>
      <c r="BC138" s="104">
        <v>55</v>
      </c>
      <c r="BD138" s="104">
        <v>46</v>
      </c>
      <c r="BE138" s="104">
        <v>80</v>
      </c>
      <c r="BF138" s="104">
        <v>70</v>
      </c>
      <c r="BG138" s="104">
        <v>84</v>
      </c>
      <c r="BH138" s="104">
        <v>76</v>
      </c>
      <c r="BI138" s="108"/>
      <c r="BJ138" s="108"/>
    </row>
    <row r="139" spans="1:62" s="160" customFormat="1" ht="22.5" x14ac:dyDescent="0.25">
      <c r="A139" s="111">
        <v>351</v>
      </c>
      <c r="B139" s="110" t="s">
        <v>321</v>
      </c>
      <c r="C139" s="110" t="s">
        <v>281</v>
      </c>
      <c r="D139" s="110" t="s">
        <v>121</v>
      </c>
      <c r="E139" s="110" t="s">
        <v>122</v>
      </c>
      <c r="F139" s="110" t="s">
        <v>3</v>
      </c>
      <c r="G139" s="110" t="s">
        <v>291</v>
      </c>
      <c r="H139" s="110" t="s">
        <v>283</v>
      </c>
      <c r="I139" s="110" t="s">
        <v>284</v>
      </c>
      <c r="J139" s="88" t="s">
        <v>292</v>
      </c>
      <c r="K139" s="89">
        <v>211233.27294040003</v>
      </c>
      <c r="L139" s="90">
        <v>-0.10104316346471109</v>
      </c>
      <c r="M139" s="91">
        <v>21819.622163700002</v>
      </c>
      <c r="N139" s="92">
        <v>-0.10883248780850419</v>
      </c>
      <c r="O139" s="93">
        <v>5.3064556752679043E-2</v>
      </c>
      <c r="P139" s="94">
        <v>5.2704853978323515E-2</v>
      </c>
      <c r="Q139" s="95">
        <v>0</v>
      </c>
      <c r="R139" s="178"/>
      <c r="S139" s="178"/>
      <c r="T139" s="96">
        <v>1</v>
      </c>
      <c r="U139" s="97">
        <v>12</v>
      </c>
      <c r="V139" s="181"/>
      <c r="W139" s="181"/>
      <c r="X139" s="96"/>
      <c r="Y139" s="97"/>
      <c r="Z139" s="98"/>
      <c r="AA139" s="98"/>
      <c r="AB139" s="98"/>
      <c r="AC139" s="98"/>
      <c r="AD139" s="98"/>
      <c r="AE139" s="98"/>
      <c r="AF139" s="98"/>
      <c r="AG139" s="99">
        <v>3</v>
      </c>
      <c r="AH139" s="100"/>
      <c r="AI139" s="98">
        <v>5</v>
      </c>
      <c r="AJ139" s="101">
        <v>28</v>
      </c>
      <c r="AK139" s="102">
        <v>0</v>
      </c>
      <c r="AL139" s="103">
        <v>0.17857142857142858</v>
      </c>
      <c r="AM139" s="104">
        <v>977</v>
      </c>
      <c r="AN139" s="105">
        <v>1546.1500845826206</v>
      </c>
      <c r="AO139" s="104">
        <v>1099</v>
      </c>
      <c r="AP139" s="106">
        <v>0.71079774916978533</v>
      </c>
      <c r="AQ139" s="106">
        <v>0.12487205731832129</v>
      </c>
      <c r="AR139" s="104">
        <v>12604</v>
      </c>
      <c r="AS139" s="104">
        <v>14500.820715044374</v>
      </c>
      <c r="AT139" s="104">
        <v>10811</v>
      </c>
      <c r="AU139" s="106">
        <v>0.74554400833214618</v>
      </c>
      <c r="AV139" s="107">
        <v>-0.14225642653125992</v>
      </c>
      <c r="AW139" s="89">
        <v>28</v>
      </c>
      <c r="AX139" s="99">
        <v>74</v>
      </c>
      <c r="AY139" s="104">
        <v>24</v>
      </c>
      <c r="AZ139" s="104">
        <v>35</v>
      </c>
      <c r="BA139" s="104">
        <v>15</v>
      </c>
      <c r="BB139" s="104">
        <v>20</v>
      </c>
      <c r="BC139" s="104">
        <v>25</v>
      </c>
      <c r="BD139" s="104">
        <v>14</v>
      </c>
      <c r="BE139" s="104">
        <v>27</v>
      </c>
      <c r="BF139" s="104">
        <v>42</v>
      </c>
      <c r="BG139" s="104">
        <v>43</v>
      </c>
      <c r="BH139" s="104">
        <v>51</v>
      </c>
      <c r="BI139" s="108"/>
      <c r="BJ139" s="108"/>
    </row>
    <row r="140" spans="1:62" s="160" customFormat="1" ht="22.5" x14ac:dyDescent="0.25">
      <c r="A140" s="111">
        <v>886</v>
      </c>
      <c r="B140" s="110" t="s">
        <v>322</v>
      </c>
      <c r="C140" s="110" t="s">
        <v>281</v>
      </c>
      <c r="D140" s="110" t="s">
        <v>121</v>
      </c>
      <c r="E140" s="110" t="s">
        <v>122</v>
      </c>
      <c r="F140" s="110" t="s">
        <v>123</v>
      </c>
      <c r="G140" s="110" t="s">
        <v>299</v>
      </c>
      <c r="H140" s="110" t="s">
        <v>323</v>
      </c>
      <c r="I140" s="110" t="s">
        <v>284</v>
      </c>
      <c r="J140" s="88" t="s">
        <v>292</v>
      </c>
      <c r="K140" s="89">
        <v>181825.56932389998</v>
      </c>
      <c r="L140" s="90">
        <v>0.14489057984859088</v>
      </c>
      <c r="M140" s="91">
        <v>20237.886919799999</v>
      </c>
      <c r="N140" s="92">
        <v>8.2536748456047082E-2</v>
      </c>
      <c r="O140" s="93">
        <v>7.0012155316412431E-2</v>
      </c>
      <c r="P140" s="94">
        <v>6.4828902602296276E-2</v>
      </c>
      <c r="Q140" s="95">
        <v>0</v>
      </c>
      <c r="R140" s="178"/>
      <c r="S140" s="178"/>
      <c r="T140" s="96"/>
      <c r="U140" s="97">
        <v>2</v>
      </c>
      <c r="V140" s="181"/>
      <c r="W140" s="181"/>
      <c r="X140" s="96"/>
      <c r="Y140" s="97"/>
      <c r="Z140" s="98"/>
      <c r="AA140" s="98"/>
      <c r="AB140" s="98"/>
      <c r="AC140" s="98"/>
      <c r="AD140" s="98"/>
      <c r="AE140" s="98"/>
      <c r="AF140" s="98"/>
      <c r="AG140" s="99">
        <v>1</v>
      </c>
      <c r="AH140" s="100"/>
      <c r="AI140" s="98">
        <v>3</v>
      </c>
      <c r="AJ140" s="101">
        <v>20</v>
      </c>
      <c r="AK140" s="102">
        <v>0</v>
      </c>
      <c r="AL140" s="103">
        <v>0.15</v>
      </c>
      <c r="AM140" s="104">
        <v>907</v>
      </c>
      <c r="AN140" s="105">
        <v>1140.1078138774099</v>
      </c>
      <c r="AO140" s="104">
        <v>1237</v>
      </c>
      <c r="AP140" s="106">
        <v>1.084985108375907</v>
      </c>
      <c r="AQ140" s="106">
        <v>0.36383682469680267</v>
      </c>
      <c r="AR140" s="104">
        <v>9294</v>
      </c>
      <c r="AS140" s="104">
        <v>10692.687061696479</v>
      </c>
      <c r="AT140" s="104">
        <v>12069</v>
      </c>
      <c r="AU140" s="106">
        <v>1.1287153481965981</v>
      </c>
      <c r="AV140" s="107">
        <v>0.29857972885732731</v>
      </c>
      <c r="AW140" s="89">
        <v>52</v>
      </c>
      <c r="AX140" s="99">
        <v>37</v>
      </c>
      <c r="AY140" s="104">
        <v>50</v>
      </c>
      <c r="AZ140" s="104">
        <v>24</v>
      </c>
      <c r="BA140" s="104">
        <v>68</v>
      </c>
      <c r="BB140" s="104">
        <v>103</v>
      </c>
      <c r="BC140" s="104">
        <v>32</v>
      </c>
      <c r="BD140" s="104">
        <v>53</v>
      </c>
      <c r="BE140" s="104">
        <v>48</v>
      </c>
      <c r="BF140" s="104">
        <v>54</v>
      </c>
      <c r="BG140" s="104">
        <v>65</v>
      </c>
      <c r="BH140" s="104">
        <v>75</v>
      </c>
      <c r="BI140" s="108"/>
      <c r="BJ140" s="108"/>
    </row>
    <row r="141" spans="1:62" s="160" customFormat="1" ht="22.5" x14ac:dyDescent="0.25">
      <c r="A141" s="111">
        <v>517</v>
      </c>
      <c r="B141" s="110" t="s">
        <v>324</v>
      </c>
      <c r="C141" s="110" t="s">
        <v>281</v>
      </c>
      <c r="D141" s="110" t="s">
        <v>121</v>
      </c>
      <c r="E141" s="110" t="s">
        <v>122</v>
      </c>
      <c r="F141" s="110" t="s">
        <v>3</v>
      </c>
      <c r="G141" s="110" t="s">
        <v>287</v>
      </c>
      <c r="H141" s="110" t="s">
        <v>283</v>
      </c>
      <c r="I141" s="110" t="s">
        <v>284</v>
      </c>
      <c r="J141" s="88" t="s">
        <v>289</v>
      </c>
      <c r="K141" s="89">
        <v>172959.34687780001</v>
      </c>
      <c r="L141" s="90">
        <v>-2.4567853214038982E-2</v>
      </c>
      <c r="M141" s="91">
        <v>18193.781748400001</v>
      </c>
      <c r="N141" s="92">
        <v>-4.3601906410797642E-2</v>
      </c>
      <c r="O141" s="93">
        <v>6.2899173686671458E-2</v>
      </c>
      <c r="P141" s="94">
        <v>8.5908472554775669E-2</v>
      </c>
      <c r="Q141" s="95">
        <v>0</v>
      </c>
      <c r="R141" s="178"/>
      <c r="S141" s="178"/>
      <c r="T141" s="96"/>
      <c r="U141" s="97">
        <v>4</v>
      </c>
      <c r="V141" s="181"/>
      <c r="W141" s="181"/>
      <c r="X141" s="96"/>
      <c r="Y141" s="97"/>
      <c r="Z141" s="98"/>
      <c r="AA141" s="98"/>
      <c r="AB141" s="98"/>
      <c r="AC141" s="98"/>
      <c r="AD141" s="98"/>
      <c r="AE141" s="98"/>
      <c r="AF141" s="98">
        <v>2</v>
      </c>
      <c r="AG141" s="99">
        <v>14</v>
      </c>
      <c r="AH141" s="100"/>
      <c r="AI141" s="98">
        <v>10</v>
      </c>
      <c r="AJ141" s="101">
        <v>20</v>
      </c>
      <c r="AK141" s="102">
        <v>0</v>
      </c>
      <c r="AL141" s="103">
        <v>0.5</v>
      </c>
      <c r="AM141" s="104">
        <v>1580</v>
      </c>
      <c r="AN141" s="105">
        <v>1464.0829307754345</v>
      </c>
      <c r="AO141" s="104">
        <v>1491</v>
      </c>
      <c r="AP141" s="106">
        <v>1.0183849348003184</v>
      </c>
      <c r="AQ141" s="106">
        <v>-5.63291139240506E-2</v>
      </c>
      <c r="AR141" s="104">
        <v>11935</v>
      </c>
      <c r="AS141" s="104">
        <v>13731.140529518772</v>
      </c>
      <c r="AT141" s="104">
        <v>10482</v>
      </c>
      <c r="AU141" s="106">
        <v>0.76337431529931021</v>
      </c>
      <c r="AV141" s="107">
        <v>-0.12174277335567663</v>
      </c>
      <c r="AW141" s="89">
        <v>15</v>
      </c>
      <c r="AX141" s="99">
        <v>19</v>
      </c>
      <c r="AY141" s="104">
        <v>23</v>
      </c>
      <c r="AZ141" s="104">
        <v>30</v>
      </c>
      <c r="BA141" s="104">
        <v>28</v>
      </c>
      <c r="BB141" s="104">
        <v>56</v>
      </c>
      <c r="BC141" s="104">
        <v>25</v>
      </c>
      <c r="BD141" s="104">
        <v>14</v>
      </c>
      <c r="BE141" s="104">
        <v>31</v>
      </c>
      <c r="BF141" s="104">
        <v>50</v>
      </c>
      <c r="BG141" s="104">
        <v>34</v>
      </c>
      <c r="BH141" s="104">
        <v>72</v>
      </c>
      <c r="BI141" s="108"/>
      <c r="BJ141" s="108"/>
    </row>
    <row r="142" spans="1:62" s="160" customFormat="1" ht="22.5" x14ac:dyDescent="0.25">
      <c r="A142" s="111">
        <v>526</v>
      </c>
      <c r="B142" s="110" t="s">
        <v>325</v>
      </c>
      <c r="C142" s="110" t="s">
        <v>281</v>
      </c>
      <c r="D142" s="110" t="s">
        <v>121</v>
      </c>
      <c r="E142" s="110" t="s">
        <v>122</v>
      </c>
      <c r="F142" s="110" t="s">
        <v>3</v>
      </c>
      <c r="G142" s="110" t="s">
        <v>299</v>
      </c>
      <c r="H142" s="110" t="s">
        <v>283</v>
      </c>
      <c r="I142" s="110" t="s">
        <v>284</v>
      </c>
      <c r="J142" s="88" t="s">
        <v>289</v>
      </c>
      <c r="K142" s="89">
        <v>211402.98608110001</v>
      </c>
      <c r="L142" s="90">
        <v>4.8604356665244319E-2</v>
      </c>
      <c r="M142" s="91">
        <v>24066.973742800001</v>
      </c>
      <c r="N142" s="92">
        <v>0.11050112231038534</v>
      </c>
      <c r="O142" s="93">
        <v>4.5486585493693249E-2</v>
      </c>
      <c r="P142" s="94">
        <v>5.22708012001862E-2</v>
      </c>
      <c r="Q142" s="95">
        <v>0</v>
      </c>
      <c r="R142" s="178"/>
      <c r="S142" s="178"/>
      <c r="T142" s="96">
        <v>1</v>
      </c>
      <c r="U142" s="97">
        <v>4</v>
      </c>
      <c r="V142" s="181"/>
      <c r="W142" s="181"/>
      <c r="X142" s="96"/>
      <c r="Y142" s="97">
        <v>1</v>
      </c>
      <c r="Z142" s="98"/>
      <c r="AA142" s="98"/>
      <c r="AB142" s="98"/>
      <c r="AC142" s="98"/>
      <c r="AD142" s="98"/>
      <c r="AE142" s="98"/>
      <c r="AF142" s="98">
        <v>3</v>
      </c>
      <c r="AG142" s="99">
        <v>10</v>
      </c>
      <c r="AH142" s="100"/>
      <c r="AI142" s="98"/>
      <c r="AJ142" s="101">
        <v>21</v>
      </c>
      <c r="AK142" s="102">
        <v>0</v>
      </c>
      <c r="AL142" s="103">
        <v>0</v>
      </c>
      <c r="AM142" s="104">
        <v>1146</v>
      </c>
      <c r="AN142" s="105">
        <v>1472.6699274368739</v>
      </c>
      <c r="AO142" s="104">
        <v>1167</v>
      </c>
      <c r="AP142" s="106">
        <v>0.79243826349541835</v>
      </c>
      <c r="AQ142" s="106">
        <v>1.8324607329842868E-2</v>
      </c>
      <c r="AR142" s="104">
        <v>12005</v>
      </c>
      <c r="AS142" s="104">
        <v>13811.675078078999</v>
      </c>
      <c r="AT142" s="104">
        <v>9267</v>
      </c>
      <c r="AU142" s="106">
        <v>0.67095409844298937</v>
      </c>
      <c r="AV142" s="107">
        <v>-0.22807163681799247</v>
      </c>
      <c r="AW142" s="89">
        <v>9</v>
      </c>
      <c r="AX142" s="99">
        <v>20</v>
      </c>
      <c r="AY142" s="104">
        <v>15</v>
      </c>
      <c r="AZ142" s="104">
        <v>29</v>
      </c>
      <c r="BA142" s="104">
        <v>17</v>
      </c>
      <c r="BB142" s="104">
        <v>23</v>
      </c>
      <c r="BC142" s="104">
        <v>28</v>
      </c>
      <c r="BD142" s="104">
        <v>13</v>
      </c>
      <c r="BE142" s="104">
        <v>38</v>
      </c>
      <c r="BF142" s="104">
        <v>19</v>
      </c>
      <c r="BG142" s="104">
        <v>47</v>
      </c>
      <c r="BH142" s="104">
        <v>91</v>
      </c>
      <c r="BI142" s="108"/>
      <c r="BJ142" s="108"/>
    </row>
    <row r="143" spans="1:62" s="160" customFormat="1" ht="22.5" x14ac:dyDescent="0.25">
      <c r="A143" s="111">
        <v>557</v>
      </c>
      <c r="B143" s="110" t="s">
        <v>326</v>
      </c>
      <c r="C143" s="110" t="s">
        <v>281</v>
      </c>
      <c r="D143" s="110" t="s">
        <v>121</v>
      </c>
      <c r="E143" s="110" t="s">
        <v>138</v>
      </c>
      <c r="F143" s="110" t="s">
        <v>3</v>
      </c>
      <c r="G143" s="110" t="s">
        <v>287</v>
      </c>
      <c r="H143" s="110" t="s">
        <v>283</v>
      </c>
      <c r="I143" s="110" t="s">
        <v>284</v>
      </c>
      <c r="J143" s="88" t="s">
        <v>289</v>
      </c>
      <c r="K143" s="89">
        <v>120486.22321119999</v>
      </c>
      <c r="L143" s="90">
        <v>0.11539837627263583</v>
      </c>
      <c r="M143" s="91">
        <v>11496.9012023</v>
      </c>
      <c r="N143" s="92">
        <v>3.1237494641669361E-2</v>
      </c>
      <c r="O143" s="93">
        <v>7.7975719958717007E-2</v>
      </c>
      <c r="P143" s="94">
        <v>4.5577498734630489E-2</v>
      </c>
      <c r="Q143" s="95">
        <v>0</v>
      </c>
      <c r="R143" s="178"/>
      <c r="S143" s="178"/>
      <c r="T143" s="96"/>
      <c r="U143" s="97">
        <v>5</v>
      </c>
      <c r="V143" s="181"/>
      <c r="W143" s="181"/>
      <c r="X143" s="96"/>
      <c r="Y143" s="97"/>
      <c r="Z143" s="98"/>
      <c r="AA143" s="98"/>
      <c r="AB143" s="98"/>
      <c r="AC143" s="98"/>
      <c r="AD143" s="98"/>
      <c r="AE143" s="98"/>
      <c r="AF143" s="98"/>
      <c r="AG143" s="99">
        <v>4</v>
      </c>
      <c r="AH143" s="100"/>
      <c r="AI143" s="98"/>
      <c r="AJ143" s="101">
        <v>10</v>
      </c>
      <c r="AK143" s="102">
        <v>0</v>
      </c>
      <c r="AL143" s="103">
        <v>0</v>
      </c>
      <c r="AM143" s="104">
        <v>324</v>
      </c>
      <c r="AN143" s="105">
        <v>1080.9802082943552</v>
      </c>
      <c r="AO143" s="104">
        <v>509</v>
      </c>
      <c r="AP143" s="106">
        <v>0.47086893552208059</v>
      </c>
      <c r="AQ143" s="106">
        <v>0.57098765432098775</v>
      </c>
      <c r="AR143" s="104">
        <v>8812</v>
      </c>
      <c r="AS143" s="104">
        <v>10138.14917018177</v>
      </c>
      <c r="AT143" s="104">
        <v>9033</v>
      </c>
      <c r="AU143" s="106">
        <v>0.89099103281768388</v>
      </c>
      <c r="AV143" s="107">
        <v>2.5079437131184656E-2</v>
      </c>
      <c r="AW143" s="89">
        <v>15</v>
      </c>
      <c r="AX143" s="99">
        <v>18</v>
      </c>
      <c r="AY143" s="104">
        <v>20</v>
      </c>
      <c r="AZ143" s="104">
        <v>25</v>
      </c>
      <c r="BA143" s="104">
        <v>46</v>
      </c>
      <c r="BB143" s="104">
        <v>71</v>
      </c>
      <c r="BC143" s="104">
        <v>48</v>
      </c>
      <c r="BD143" s="104">
        <v>15</v>
      </c>
      <c r="BE143" s="104">
        <v>26</v>
      </c>
      <c r="BF143" s="104">
        <v>36</v>
      </c>
      <c r="BG143" s="104">
        <v>27</v>
      </c>
      <c r="BH143" s="104">
        <v>15</v>
      </c>
      <c r="BI143" s="108"/>
      <c r="BJ143" s="108"/>
    </row>
    <row r="144" spans="1:62" s="160" customFormat="1" ht="22.5" x14ac:dyDescent="0.25">
      <c r="A144" s="111">
        <v>544</v>
      </c>
      <c r="B144" s="110" t="s">
        <v>327</v>
      </c>
      <c r="C144" s="110" t="s">
        <v>281</v>
      </c>
      <c r="D144" s="110" t="s">
        <v>121</v>
      </c>
      <c r="E144" s="110" t="s">
        <v>138</v>
      </c>
      <c r="F144" s="110" t="s">
        <v>3</v>
      </c>
      <c r="G144" s="110" t="s">
        <v>299</v>
      </c>
      <c r="H144" s="110" t="s">
        <v>283</v>
      </c>
      <c r="I144" s="110" t="s">
        <v>284</v>
      </c>
      <c r="J144" s="88" t="s">
        <v>289</v>
      </c>
      <c r="K144" s="89">
        <v>91654.950307499996</v>
      </c>
      <c r="L144" s="90">
        <v>7.6515501213133774E-2</v>
      </c>
      <c r="M144" s="91">
        <v>9897.3181912</v>
      </c>
      <c r="N144" s="92">
        <v>7.8416320715491761E-2</v>
      </c>
      <c r="O144" s="93">
        <v>9.4332057035576289E-2</v>
      </c>
      <c r="P144" s="94">
        <v>9.6894934716019884E-2</v>
      </c>
      <c r="Q144" s="95">
        <v>0</v>
      </c>
      <c r="R144" s="178"/>
      <c r="S144" s="178"/>
      <c r="T144" s="96"/>
      <c r="U144" s="97">
        <v>2</v>
      </c>
      <c r="V144" s="181"/>
      <c r="W144" s="181"/>
      <c r="X144" s="96"/>
      <c r="Y144" s="97"/>
      <c r="Z144" s="98"/>
      <c r="AA144" s="98"/>
      <c r="AB144" s="98"/>
      <c r="AC144" s="98"/>
      <c r="AD144" s="98"/>
      <c r="AE144" s="98"/>
      <c r="AF144" s="98"/>
      <c r="AG144" s="99">
        <v>10</v>
      </c>
      <c r="AH144" s="100"/>
      <c r="AI144" s="98"/>
      <c r="AJ144" s="101">
        <v>8</v>
      </c>
      <c r="AK144" s="102">
        <v>0</v>
      </c>
      <c r="AL144" s="103">
        <v>0</v>
      </c>
      <c r="AM144" s="104">
        <v>530</v>
      </c>
      <c r="AN144" s="105">
        <v>959.41286984454734</v>
      </c>
      <c r="AO144" s="104">
        <v>886</v>
      </c>
      <c r="AP144" s="106">
        <v>0.92348146230679362</v>
      </c>
      <c r="AQ144" s="106">
        <v>0.67169811320754724</v>
      </c>
      <c r="AR144" s="104">
        <v>7821</v>
      </c>
      <c r="AS144" s="104">
        <v>8998.010061279123</v>
      </c>
      <c r="AT144" s="104">
        <v>8265</v>
      </c>
      <c r="AU144" s="106">
        <v>0.91853642568889049</v>
      </c>
      <c r="AV144" s="107">
        <v>5.6770233985423912E-2</v>
      </c>
      <c r="AW144" s="89">
        <v>13</v>
      </c>
      <c r="AX144" s="99">
        <v>31</v>
      </c>
      <c r="AY144" s="104">
        <v>27</v>
      </c>
      <c r="AZ144" s="104">
        <v>12</v>
      </c>
      <c r="BA144" s="104">
        <v>34</v>
      </c>
      <c r="BB144" s="104">
        <v>20</v>
      </c>
      <c r="BC144" s="104">
        <v>54</v>
      </c>
      <c r="BD144" s="104">
        <v>17</v>
      </c>
      <c r="BE144" s="104">
        <v>21</v>
      </c>
      <c r="BF144" s="104">
        <v>37</v>
      </c>
      <c r="BG144" s="104">
        <v>42</v>
      </c>
      <c r="BH144" s="104">
        <v>73</v>
      </c>
      <c r="BI144" s="108"/>
      <c r="BJ144" s="108"/>
    </row>
    <row r="145" spans="1:62" s="160" customFormat="1" ht="22.5" x14ac:dyDescent="0.25">
      <c r="A145" s="111">
        <v>350</v>
      </c>
      <c r="B145" s="110" t="s">
        <v>328</v>
      </c>
      <c r="C145" s="110" t="s">
        <v>281</v>
      </c>
      <c r="D145" s="110" t="s">
        <v>121</v>
      </c>
      <c r="E145" s="110" t="s">
        <v>122</v>
      </c>
      <c r="F145" s="110" t="s">
        <v>3</v>
      </c>
      <c r="G145" s="110" t="s">
        <v>287</v>
      </c>
      <c r="H145" s="110" t="s">
        <v>283</v>
      </c>
      <c r="I145" s="110" t="s">
        <v>284</v>
      </c>
      <c r="J145" s="88" t="s">
        <v>294</v>
      </c>
      <c r="K145" s="89">
        <v>168919.25031439998</v>
      </c>
      <c r="L145" s="90">
        <v>-3.4297666314577979E-2</v>
      </c>
      <c r="M145" s="91">
        <v>16771.133636499999</v>
      </c>
      <c r="N145" s="92">
        <v>-5.7290978850404795E-2</v>
      </c>
      <c r="O145" s="93">
        <v>4.7170467458087853E-2</v>
      </c>
      <c r="P145" s="94">
        <v>5.0622696020516562E-2</v>
      </c>
      <c r="Q145" s="95">
        <v>0</v>
      </c>
      <c r="R145" s="178"/>
      <c r="S145" s="178"/>
      <c r="T145" s="96"/>
      <c r="U145" s="97">
        <v>5</v>
      </c>
      <c r="V145" s="181"/>
      <c r="W145" s="181"/>
      <c r="X145" s="96"/>
      <c r="Y145" s="97"/>
      <c r="Z145" s="98"/>
      <c r="AA145" s="98"/>
      <c r="AB145" s="98"/>
      <c r="AC145" s="98"/>
      <c r="AD145" s="98"/>
      <c r="AE145" s="98"/>
      <c r="AF145" s="98"/>
      <c r="AG145" s="99">
        <v>5</v>
      </c>
      <c r="AH145" s="100"/>
      <c r="AI145" s="98">
        <v>9</v>
      </c>
      <c r="AJ145" s="101">
        <v>14</v>
      </c>
      <c r="AK145" s="102">
        <v>0</v>
      </c>
      <c r="AL145" s="103">
        <v>0.6428571428571429</v>
      </c>
      <c r="AM145" s="104">
        <v>652</v>
      </c>
      <c r="AN145" s="105">
        <v>1220.5802397331859</v>
      </c>
      <c r="AO145" s="104">
        <v>806</v>
      </c>
      <c r="AP145" s="106">
        <v>0.66034167501858665</v>
      </c>
      <c r="AQ145" s="106">
        <v>0.23619631901840488</v>
      </c>
      <c r="AR145" s="104">
        <v>9950</v>
      </c>
      <c r="AS145" s="104">
        <v>11447.410831060897</v>
      </c>
      <c r="AT145" s="104">
        <v>7696</v>
      </c>
      <c r="AU145" s="106">
        <v>0.67229176217892128</v>
      </c>
      <c r="AV145" s="107">
        <v>-0.22653266331658295</v>
      </c>
      <c r="AW145" s="89">
        <v>8</v>
      </c>
      <c r="AX145" s="99">
        <v>7</v>
      </c>
      <c r="AY145" s="104">
        <v>14</v>
      </c>
      <c r="AZ145" s="104">
        <v>89</v>
      </c>
      <c r="BA145" s="104">
        <v>18</v>
      </c>
      <c r="BB145" s="104">
        <v>18</v>
      </c>
      <c r="BC145" s="104">
        <v>10</v>
      </c>
      <c r="BD145" s="104">
        <v>7</v>
      </c>
      <c r="BE145" s="104">
        <v>15</v>
      </c>
      <c r="BF145" s="104">
        <v>13</v>
      </c>
      <c r="BG145" s="104">
        <v>30</v>
      </c>
      <c r="BH145" s="104">
        <v>43</v>
      </c>
      <c r="BI145" s="108"/>
      <c r="BJ145" s="108"/>
    </row>
    <row r="146" spans="1:62" s="160" customFormat="1" ht="22.5" x14ac:dyDescent="0.25">
      <c r="A146" s="111">
        <v>531</v>
      </c>
      <c r="B146" s="110" t="s">
        <v>329</v>
      </c>
      <c r="C146" s="110" t="s">
        <v>281</v>
      </c>
      <c r="D146" s="110" t="s">
        <v>121</v>
      </c>
      <c r="E146" s="110" t="s">
        <v>138</v>
      </c>
      <c r="F146" s="110" t="s">
        <v>3</v>
      </c>
      <c r="G146" s="110" t="s">
        <v>287</v>
      </c>
      <c r="H146" s="110" t="s">
        <v>283</v>
      </c>
      <c r="I146" s="110" t="s">
        <v>284</v>
      </c>
      <c r="J146" s="88" t="s">
        <v>294</v>
      </c>
      <c r="K146" s="89">
        <v>133930.4400073</v>
      </c>
      <c r="L146" s="90">
        <v>3.6807747521745204E-2</v>
      </c>
      <c r="M146" s="91">
        <v>13170.303735400001</v>
      </c>
      <c r="N146" s="92">
        <v>2.5783076260784243E-2</v>
      </c>
      <c r="O146" s="93">
        <v>6.1494608690534351E-2</v>
      </c>
      <c r="P146" s="94">
        <v>4.935345555113415E-2</v>
      </c>
      <c r="Q146" s="95">
        <v>0</v>
      </c>
      <c r="R146" s="178"/>
      <c r="S146" s="178"/>
      <c r="T146" s="96"/>
      <c r="U146" s="97">
        <v>5</v>
      </c>
      <c r="V146" s="181"/>
      <c r="W146" s="181"/>
      <c r="X146" s="96"/>
      <c r="Y146" s="97"/>
      <c r="Z146" s="98"/>
      <c r="AA146" s="98"/>
      <c r="AB146" s="98"/>
      <c r="AC146" s="98"/>
      <c r="AD146" s="98"/>
      <c r="AE146" s="98"/>
      <c r="AF146" s="98">
        <v>1</v>
      </c>
      <c r="AG146" s="99">
        <v>6</v>
      </c>
      <c r="AH146" s="100"/>
      <c r="AI146" s="98"/>
      <c r="AJ146" s="101">
        <v>10</v>
      </c>
      <c r="AK146" s="102">
        <v>0</v>
      </c>
      <c r="AL146" s="103">
        <v>0</v>
      </c>
      <c r="AM146" s="104">
        <v>505</v>
      </c>
      <c r="AN146" s="105">
        <v>845.32848562827985</v>
      </c>
      <c r="AO146" s="104">
        <v>617</v>
      </c>
      <c r="AP146" s="106">
        <v>0.72989377560301005</v>
      </c>
      <c r="AQ146" s="106">
        <v>0.22178217821782176</v>
      </c>
      <c r="AR146" s="104">
        <v>6891</v>
      </c>
      <c r="AS146" s="104">
        <v>7928.0510589789592</v>
      </c>
      <c r="AT146" s="104">
        <v>7941</v>
      </c>
      <c r="AU146" s="106">
        <v>1.0016333069659504</v>
      </c>
      <c r="AV146" s="107">
        <v>0.1523726599912929</v>
      </c>
      <c r="AW146" s="89">
        <v>38</v>
      </c>
      <c r="AX146" s="99">
        <v>18</v>
      </c>
      <c r="AY146" s="104">
        <v>18</v>
      </c>
      <c r="AZ146" s="104">
        <v>6</v>
      </c>
      <c r="BA146" s="104">
        <v>11</v>
      </c>
      <c r="BB146" s="104">
        <v>23</v>
      </c>
      <c r="BC146" s="104">
        <v>43</v>
      </c>
      <c r="BD146" s="104">
        <v>9</v>
      </c>
      <c r="BE146" s="104">
        <v>19</v>
      </c>
      <c r="BF146" s="104">
        <v>39</v>
      </c>
      <c r="BG146" s="104">
        <v>38</v>
      </c>
      <c r="BH146" s="104">
        <v>33</v>
      </c>
      <c r="BI146" s="108"/>
      <c r="BJ146" s="108"/>
    </row>
    <row r="147" spans="1:62" s="160" customFormat="1" ht="22.5" x14ac:dyDescent="0.25">
      <c r="A147" s="111">
        <v>530</v>
      </c>
      <c r="B147" s="110" t="s">
        <v>330</v>
      </c>
      <c r="C147" s="110" t="s">
        <v>281</v>
      </c>
      <c r="D147" s="110" t="s">
        <v>121</v>
      </c>
      <c r="E147" s="110" t="s">
        <v>138</v>
      </c>
      <c r="F147" s="110" t="s">
        <v>3</v>
      </c>
      <c r="G147" s="110" t="s">
        <v>291</v>
      </c>
      <c r="H147" s="110" t="s">
        <v>283</v>
      </c>
      <c r="I147" s="110" t="s">
        <v>284</v>
      </c>
      <c r="J147" s="88" t="s">
        <v>292</v>
      </c>
      <c r="K147" s="89">
        <v>84903.284046199988</v>
      </c>
      <c r="L147" s="90">
        <v>3.3342966243641525E-2</v>
      </c>
      <c r="M147" s="91">
        <v>8999.2408821999998</v>
      </c>
      <c r="N147" s="92">
        <v>3.3993694737827873E-2</v>
      </c>
      <c r="O147" s="93">
        <v>9.3070604850810479E-2</v>
      </c>
      <c r="P147" s="94">
        <v>7.0783748133684335E-2</v>
      </c>
      <c r="Q147" s="95">
        <v>0</v>
      </c>
      <c r="R147" s="178"/>
      <c r="S147" s="178"/>
      <c r="T147" s="96"/>
      <c r="U147" s="97">
        <v>9</v>
      </c>
      <c r="V147" s="181"/>
      <c r="W147" s="181"/>
      <c r="X147" s="96"/>
      <c r="Y147" s="97"/>
      <c r="Z147" s="98"/>
      <c r="AA147" s="98"/>
      <c r="AB147" s="98"/>
      <c r="AC147" s="98"/>
      <c r="AD147" s="98"/>
      <c r="AE147" s="98"/>
      <c r="AF147" s="98"/>
      <c r="AG147" s="99">
        <v>2</v>
      </c>
      <c r="AH147" s="100"/>
      <c r="AI147" s="98"/>
      <c r="AJ147" s="101">
        <v>8</v>
      </c>
      <c r="AK147" s="102">
        <v>0</v>
      </c>
      <c r="AL147" s="103">
        <v>0</v>
      </c>
      <c r="AM147" s="104">
        <v>462</v>
      </c>
      <c r="AN147" s="105">
        <v>671.13512478193559</v>
      </c>
      <c r="AO147" s="104">
        <v>608</v>
      </c>
      <c r="AP147" s="106">
        <v>0.90592784902675239</v>
      </c>
      <c r="AQ147" s="106">
        <v>0.31601731601731609</v>
      </c>
      <c r="AR147" s="104">
        <v>5471</v>
      </c>
      <c r="AS147" s="104">
        <v>6294.3502167572015</v>
      </c>
      <c r="AT147" s="104">
        <v>7649</v>
      </c>
      <c r="AU147" s="106">
        <v>1.2152167795869331</v>
      </c>
      <c r="AV147" s="107">
        <v>0.39809906781210014</v>
      </c>
      <c r="AW147" s="89">
        <v>4</v>
      </c>
      <c r="AX147" s="99">
        <v>18</v>
      </c>
      <c r="AY147" s="104">
        <v>16</v>
      </c>
      <c r="AZ147" s="104">
        <v>20</v>
      </c>
      <c r="BA147" s="104">
        <v>23</v>
      </c>
      <c r="BB147" s="104">
        <v>18</v>
      </c>
      <c r="BC147" s="104">
        <v>20</v>
      </c>
      <c r="BD147" s="104">
        <v>4</v>
      </c>
      <c r="BE147" s="104">
        <v>29</v>
      </c>
      <c r="BF147" s="104">
        <v>54</v>
      </c>
      <c r="BG147" s="104">
        <v>18</v>
      </c>
      <c r="BH147" s="104">
        <v>29</v>
      </c>
      <c r="BI147" s="108"/>
      <c r="BJ147" s="108"/>
    </row>
    <row r="148" spans="1:62" s="160" customFormat="1" ht="22.5" x14ac:dyDescent="0.25">
      <c r="A148" s="111">
        <v>543</v>
      </c>
      <c r="B148" s="110" t="s">
        <v>331</v>
      </c>
      <c r="C148" s="110" t="s">
        <v>281</v>
      </c>
      <c r="D148" s="110" t="s">
        <v>121</v>
      </c>
      <c r="E148" s="110" t="s">
        <v>138</v>
      </c>
      <c r="F148" s="110" t="s">
        <v>3</v>
      </c>
      <c r="G148" s="110" t="s">
        <v>287</v>
      </c>
      <c r="H148" s="110" t="s">
        <v>283</v>
      </c>
      <c r="I148" s="110" t="s">
        <v>284</v>
      </c>
      <c r="J148" s="88" t="s">
        <v>289</v>
      </c>
      <c r="K148" s="89">
        <v>84512.450714000006</v>
      </c>
      <c r="L148" s="90">
        <v>0.14139890649829145</v>
      </c>
      <c r="M148" s="91">
        <v>8668.4685902000001</v>
      </c>
      <c r="N148" s="92">
        <v>7.0262328880165592E-2</v>
      </c>
      <c r="O148" s="93">
        <v>8.3597149772745141E-2</v>
      </c>
      <c r="P148" s="94">
        <v>9.1134897909547943E-2</v>
      </c>
      <c r="Q148" s="95">
        <v>0</v>
      </c>
      <c r="R148" s="178"/>
      <c r="S148" s="178"/>
      <c r="T148" s="96">
        <v>1</v>
      </c>
      <c r="U148" s="97">
        <v>7</v>
      </c>
      <c r="V148" s="181"/>
      <c r="W148" s="181"/>
      <c r="X148" s="96"/>
      <c r="Y148" s="97"/>
      <c r="Z148" s="98"/>
      <c r="AA148" s="98"/>
      <c r="AB148" s="98"/>
      <c r="AC148" s="98"/>
      <c r="AD148" s="98"/>
      <c r="AE148" s="98"/>
      <c r="AF148" s="98"/>
      <c r="AG148" s="99">
        <v>4</v>
      </c>
      <c r="AH148" s="100"/>
      <c r="AI148" s="98"/>
      <c r="AJ148" s="101">
        <v>9</v>
      </c>
      <c r="AK148" s="102">
        <v>0</v>
      </c>
      <c r="AL148" s="103">
        <v>0</v>
      </c>
      <c r="AM148" s="104">
        <v>704</v>
      </c>
      <c r="AN148" s="105">
        <v>890.47155379127605</v>
      </c>
      <c r="AO148" s="104">
        <v>733</v>
      </c>
      <c r="AP148" s="106">
        <v>0.82315936638197551</v>
      </c>
      <c r="AQ148" s="106">
        <v>4.1193181818181879E-2</v>
      </c>
      <c r="AR148" s="104">
        <v>7259</v>
      </c>
      <c r="AS148" s="104">
        <v>8351.4326856955813</v>
      </c>
      <c r="AT148" s="104">
        <v>6814</v>
      </c>
      <c r="AU148" s="106">
        <v>0.81590791142591479</v>
      </c>
      <c r="AV148" s="107">
        <v>-6.1303209808513559E-2</v>
      </c>
      <c r="AW148" s="89">
        <v>13</v>
      </c>
      <c r="AX148" s="99">
        <v>22</v>
      </c>
      <c r="AY148" s="104">
        <v>24</v>
      </c>
      <c r="AZ148" s="104">
        <v>5</v>
      </c>
      <c r="BA148" s="104">
        <v>19</v>
      </c>
      <c r="BB148" s="104">
        <v>6</v>
      </c>
      <c r="BC148" s="104">
        <v>25</v>
      </c>
      <c r="BD148" s="104">
        <v>8</v>
      </c>
      <c r="BE148" s="104">
        <v>25</v>
      </c>
      <c r="BF148" s="104">
        <v>25</v>
      </c>
      <c r="BG148" s="104">
        <v>22</v>
      </c>
      <c r="BH148" s="104">
        <v>57</v>
      </c>
      <c r="BI148" s="108"/>
      <c r="BJ148" s="108"/>
    </row>
    <row r="149" spans="1:62" s="160" customFormat="1" ht="22.5" x14ac:dyDescent="0.25">
      <c r="A149" s="111">
        <v>4808</v>
      </c>
      <c r="B149" s="110" t="s">
        <v>332</v>
      </c>
      <c r="C149" s="110" t="s">
        <v>281</v>
      </c>
      <c r="D149" s="110" t="s">
        <v>121</v>
      </c>
      <c r="E149" s="110" t="s">
        <v>122</v>
      </c>
      <c r="F149" s="110" t="s">
        <v>3</v>
      </c>
      <c r="G149" s="110" t="s">
        <v>287</v>
      </c>
      <c r="H149" s="110" t="s">
        <v>288</v>
      </c>
      <c r="I149" s="110" t="s">
        <v>284</v>
      </c>
      <c r="J149" s="88" t="s">
        <v>289</v>
      </c>
      <c r="K149" s="89">
        <v>103991.43609820001</v>
      </c>
      <c r="L149" s="90">
        <v>0.1036641372289504</v>
      </c>
      <c r="M149" s="91">
        <v>12518.934215900001</v>
      </c>
      <c r="N149" s="92">
        <v>0.1152606086004957</v>
      </c>
      <c r="O149" s="93">
        <v>6.127427641236597E-2</v>
      </c>
      <c r="P149" s="94">
        <v>5.5276270972101381E-2</v>
      </c>
      <c r="Q149" s="95">
        <v>0</v>
      </c>
      <c r="R149" s="178"/>
      <c r="S149" s="178"/>
      <c r="T149" s="96"/>
      <c r="U149" s="97">
        <v>4</v>
      </c>
      <c r="V149" s="181"/>
      <c r="W149" s="181"/>
      <c r="X149" s="96"/>
      <c r="Y149" s="97"/>
      <c r="Z149" s="98"/>
      <c r="AA149" s="98"/>
      <c r="AB149" s="98"/>
      <c r="AC149" s="98"/>
      <c r="AD149" s="98"/>
      <c r="AE149" s="98"/>
      <c r="AF149" s="98">
        <v>1</v>
      </c>
      <c r="AG149" s="99">
        <v>4</v>
      </c>
      <c r="AH149" s="100"/>
      <c r="AI149" s="98">
        <v>10</v>
      </c>
      <c r="AJ149" s="101">
        <v>14</v>
      </c>
      <c r="AK149" s="102">
        <v>0</v>
      </c>
      <c r="AL149" s="103">
        <v>0.7142857142857143</v>
      </c>
      <c r="AM149" s="104">
        <v>627</v>
      </c>
      <c r="AN149" s="105">
        <v>666.43705065151551</v>
      </c>
      <c r="AO149" s="104">
        <v>653</v>
      </c>
      <c r="AP149" s="106">
        <v>0.97983747956633072</v>
      </c>
      <c r="AQ149" s="106">
        <v>4.146730462519943E-2</v>
      </c>
      <c r="AR149" s="104">
        <v>5650</v>
      </c>
      <c r="AS149" s="104">
        <v>6250.2885623612119</v>
      </c>
      <c r="AT149" s="104">
        <v>6234</v>
      </c>
      <c r="AU149" s="106">
        <v>0.9973939503434609</v>
      </c>
      <c r="AV149" s="107">
        <v>0.103362831858407</v>
      </c>
      <c r="AW149" s="89">
        <v>4</v>
      </c>
      <c r="AX149" s="99">
        <v>6</v>
      </c>
      <c r="AY149" s="104">
        <v>12</v>
      </c>
      <c r="AZ149" s="104">
        <v>6</v>
      </c>
      <c r="BA149" s="104">
        <v>13</v>
      </c>
      <c r="BB149" s="104">
        <v>18</v>
      </c>
      <c r="BC149" s="104">
        <v>5</v>
      </c>
      <c r="BD149" s="104">
        <v>2</v>
      </c>
      <c r="BE149" s="104">
        <v>10</v>
      </c>
      <c r="BF149" s="104">
        <v>14</v>
      </c>
      <c r="BG149" s="104">
        <v>9</v>
      </c>
      <c r="BH149" s="104">
        <v>39</v>
      </c>
      <c r="BI149" s="108"/>
      <c r="BJ149" s="108"/>
    </row>
    <row r="150" spans="1:62" s="160" customFormat="1" ht="22.5" x14ac:dyDescent="0.25">
      <c r="A150" s="111">
        <v>4813</v>
      </c>
      <c r="B150" s="110" t="s">
        <v>333</v>
      </c>
      <c r="C150" s="110" t="s">
        <v>281</v>
      </c>
      <c r="D150" s="110" t="s">
        <v>121</v>
      </c>
      <c r="E150" s="110" t="s">
        <v>122</v>
      </c>
      <c r="F150" s="110" t="s">
        <v>3</v>
      </c>
      <c r="G150" s="110" t="s">
        <v>291</v>
      </c>
      <c r="H150" s="110" t="s">
        <v>283</v>
      </c>
      <c r="I150" s="110" t="s">
        <v>284</v>
      </c>
      <c r="J150" s="88" t="s">
        <v>310</v>
      </c>
      <c r="K150" s="89">
        <v>108882.177494</v>
      </c>
      <c r="L150" s="90">
        <v>0.24922451231042397</v>
      </c>
      <c r="M150" s="91">
        <v>10411.038841600001</v>
      </c>
      <c r="N150" s="92">
        <v>0.12993454746056243</v>
      </c>
      <c r="O150" s="93">
        <v>6.3426358279623479E-2</v>
      </c>
      <c r="P150" s="94">
        <v>6.7812637215317481E-2</v>
      </c>
      <c r="Q150" s="95">
        <v>0</v>
      </c>
      <c r="R150" s="178"/>
      <c r="S150" s="178"/>
      <c r="T150" s="96"/>
      <c r="U150" s="97">
        <v>5</v>
      </c>
      <c r="V150" s="181"/>
      <c r="W150" s="181"/>
      <c r="X150" s="96"/>
      <c r="Y150" s="97"/>
      <c r="Z150" s="98"/>
      <c r="AA150" s="98"/>
      <c r="AB150" s="98"/>
      <c r="AC150" s="98"/>
      <c r="AD150" s="98"/>
      <c r="AE150" s="98"/>
      <c r="AF150" s="98"/>
      <c r="AG150" s="99">
        <v>6</v>
      </c>
      <c r="AH150" s="100"/>
      <c r="AI150" s="98"/>
      <c r="AJ150" s="101">
        <v>14</v>
      </c>
      <c r="AK150" s="102">
        <v>0</v>
      </c>
      <c r="AL150" s="103">
        <v>0</v>
      </c>
      <c r="AM150" s="104">
        <v>353</v>
      </c>
      <c r="AN150" s="105">
        <v>651.13968969886935</v>
      </c>
      <c r="AO150" s="104">
        <v>670</v>
      </c>
      <c r="AP150" s="106">
        <v>1.0289650755429345</v>
      </c>
      <c r="AQ150" s="106">
        <v>0.89801699716713879</v>
      </c>
      <c r="AR150" s="104">
        <v>5308</v>
      </c>
      <c r="AS150" s="104">
        <v>6106.8197679669574</v>
      </c>
      <c r="AT150" s="104">
        <v>6659</v>
      </c>
      <c r="AU150" s="106">
        <v>1.0904202601376052</v>
      </c>
      <c r="AV150" s="107">
        <v>0.25452147701582506</v>
      </c>
      <c r="AW150" s="89">
        <v>6</v>
      </c>
      <c r="AX150" s="99">
        <v>51</v>
      </c>
      <c r="AY150" s="104">
        <v>11</v>
      </c>
      <c r="AZ150" s="104">
        <v>12</v>
      </c>
      <c r="BA150" s="104">
        <v>13</v>
      </c>
      <c r="BB150" s="104">
        <v>7</v>
      </c>
      <c r="BC150" s="104">
        <v>16</v>
      </c>
      <c r="BD150" s="104">
        <v>8</v>
      </c>
      <c r="BE150" s="104">
        <v>11</v>
      </c>
      <c r="BF150" s="104">
        <v>25</v>
      </c>
      <c r="BG150" s="104">
        <v>51</v>
      </c>
      <c r="BH150" s="104">
        <v>36</v>
      </c>
      <c r="BI150" s="108"/>
      <c r="BJ150" s="108"/>
    </row>
    <row r="151" spans="1:62" s="160" customFormat="1" ht="22.5" x14ac:dyDescent="0.25">
      <c r="A151" s="111">
        <v>532</v>
      </c>
      <c r="B151" s="110" t="s">
        <v>334</v>
      </c>
      <c r="C151" s="110" t="s">
        <v>281</v>
      </c>
      <c r="D151" s="110" t="s">
        <v>121</v>
      </c>
      <c r="E151" s="110" t="s">
        <v>138</v>
      </c>
      <c r="F151" s="110" t="s">
        <v>3</v>
      </c>
      <c r="G151" s="110" t="s">
        <v>299</v>
      </c>
      <c r="H151" s="110" t="s">
        <v>283</v>
      </c>
      <c r="I151" s="110" t="s">
        <v>284</v>
      </c>
      <c r="J151" s="88" t="s">
        <v>294</v>
      </c>
      <c r="K151" s="89">
        <v>81631.659262099987</v>
      </c>
      <c r="L151" s="90">
        <v>-6.3282064590114429E-3</v>
      </c>
      <c r="M151" s="91">
        <v>8650.6151037</v>
      </c>
      <c r="N151" s="92">
        <v>0.11169522799321885</v>
      </c>
      <c r="O151" s="93">
        <v>7.0426107370197125E-2</v>
      </c>
      <c r="P151" s="94">
        <v>7.9763114151833722E-2</v>
      </c>
      <c r="Q151" s="95">
        <v>0</v>
      </c>
      <c r="R151" s="178"/>
      <c r="S151" s="178"/>
      <c r="T151" s="96"/>
      <c r="U151" s="97">
        <v>7</v>
      </c>
      <c r="V151" s="181"/>
      <c r="W151" s="181"/>
      <c r="X151" s="96"/>
      <c r="Y151" s="97"/>
      <c r="Z151" s="98"/>
      <c r="AA151" s="98"/>
      <c r="AB151" s="98"/>
      <c r="AC151" s="98"/>
      <c r="AD151" s="98"/>
      <c r="AE151" s="98"/>
      <c r="AF151" s="98">
        <v>1</v>
      </c>
      <c r="AG151" s="99">
        <v>9</v>
      </c>
      <c r="AH151" s="100"/>
      <c r="AI151" s="98"/>
      <c r="AJ151" s="101">
        <v>10</v>
      </c>
      <c r="AK151" s="102">
        <v>0</v>
      </c>
      <c r="AL151" s="103">
        <v>0</v>
      </c>
      <c r="AM151" s="104">
        <v>467</v>
      </c>
      <c r="AN151" s="105">
        <v>639.97659403899797</v>
      </c>
      <c r="AO151" s="104">
        <v>649</v>
      </c>
      <c r="AP151" s="106">
        <v>1.0140995874615568</v>
      </c>
      <c r="AQ151" s="106">
        <v>0.38972162740899363</v>
      </c>
      <c r="AR151" s="104">
        <v>5217</v>
      </c>
      <c r="AS151" s="104">
        <v>6002.1248548386629</v>
      </c>
      <c r="AT151" s="104">
        <v>5549</v>
      </c>
      <c r="AU151" s="106">
        <v>0.92450592651811092</v>
      </c>
      <c r="AV151" s="107">
        <v>6.3638106191297616E-2</v>
      </c>
      <c r="AW151" s="89">
        <v>6</v>
      </c>
      <c r="AX151" s="99">
        <v>5</v>
      </c>
      <c r="AY151" s="104">
        <v>18</v>
      </c>
      <c r="AZ151" s="104">
        <v>27</v>
      </c>
      <c r="BA151" s="104">
        <v>21</v>
      </c>
      <c r="BB151" s="104">
        <v>0</v>
      </c>
      <c r="BC151" s="104">
        <v>22</v>
      </c>
      <c r="BD151" s="104">
        <v>4</v>
      </c>
      <c r="BE151" s="104">
        <v>5</v>
      </c>
      <c r="BF151" s="104">
        <v>32</v>
      </c>
      <c r="BG151" s="104">
        <v>19</v>
      </c>
      <c r="BH151" s="104">
        <v>41</v>
      </c>
      <c r="BI151" s="108"/>
      <c r="BJ151" s="108"/>
    </row>
    <row r="152" spans="1:62" s="160" customFormat="1" ht="22.5" x14ac:dyDescent="0.25">
      <c r="A152" s="111">
        <v>545</v>
      </c>
      <c r="B152" s="110" t="s">
        <v>335</v>
      </c>
      <c r="C152" s="110" t="s">
        <v>281</v>
      </c>
      <c r="D152" s="110" t="s">
        <v>121</v>
      </c>
      <c r="E152" s="110" t="s">
        <v>138</v>
      </c>
      <c r="F152" s="110" t="s">
        <v>3</v>
      </c>
      <c r="G152" s="110" t="s">
        <v>299</v>
      </c>
      <c r="H152" s="110" t="s">
        <v>283</v>
      </c>
      <c r="I152" s="110" t="s">
        <v>284</v>
      </c>
      <c r="J152" s="88" t="s">
        <v>294</v>
      </c>
      <c r="K152" s="89">
        <v>67925.30342489999</v>
      </c>
      <c r="L152" s="90">
        <v>-5.8222335278658166E-2</v>
      </c>
      <c r="M152" s="91">
        <v>6438.7951916000002</v>
      </c>
      <c r="N152" s="92">
        <v>-0.11192013534459788</v>
      </c>
      <c r="O152" s="93">
        <v>8.8023162187424606E-2</v>
      </c>
      <c r="P152" s="94">
        <v>7.4548108103547714E-2</v>
      </c>
      <c r="Q152" s="95">
        <v>0</v>
      </c>
      <c r="R152" s="178"/>
      <c r="S152" s="178"/>
      <c r="T152" s="96"/>
      <c r="U152" s="97">
        <v>9</v>
      </c>
      <c r="V152" s="181"/>
      <c r="W152" s="181"/>
      <c r="X152" s="96"/>
      <c r="Y152" s="97"/>
      <c r="Z152" s="98"/>
      <c r="AA152" s="98"/>
      <c r="AB152" s="98"/>
      <c r="AC152" s="98"/>
      <c r="AD152" s="98"/>
      <c r="AE152" s="98"/>
      <c r="AF152" s="98">
        <v>1</v>
      </c>
      <c r="AG152" s="99">
        <v>4</v>
      </c>
      <c r="AH152" s="100"/>
      <c r="AI152" s="98"/>
      <c r="AJ152" s="101">
        <v>9</v>
      </c>
      <c r="AK152" s="102">
        <v>0</v>
      </c>
      <c r="AL152" s="103">
        <v>0</v>
      </c>
      <c r="AM152" s="104">
        <v>1037</v>
      </c>
      <c r="AN152" s="105">
        <v>835.39210377718553</v>
      </c>
      <c r="AO152" s="104">
        <v>462</v>
      </c>
      <c r="AP152" s="106">
        <v>0.55303371663568412</v>
      </c>
      <c r="AQ152" s="106">
        <v>-0.55448408871745425</v>
      </c>
      <c r="AR152" s="104">
        <v>6810</v>
      </c>
      <c r="AS152" s="104">
        <v>7834.8610813592677</v>
      </c>
      <c r="AT152" s="104">
        <v>5773</v>
      </c>
      <c r="AU152" s="106">
        <v>0.73683501724556988</v>
      </c>
      <c r="AV152" s="107">
        <v>-0.1522760646108664</v>
      </c>
      <c r="AW152" s="89">
        <v>18</v>
      </c>
      <c r="AX152" s="99">
        <v>3</v>
      </c>
      <c r="AY152" s="104">
        <v>1</v>
      </c>
      <c r="AZ152" s="104">
        <v>17</v>
      </c>
      <c r="BA152" s="104">
        <v>13</v>
      </c>
      <c r="BB152" s="104">
        <v>20</v>
      </c>
      <c r="BC152" s="104">
        <v>13</v>
      </c>
      <c r="BD152" s="104">
        <v>23</v>
      </c>
      <c r="BE152" s="104">
        <v>16</v>
      </c>
      <c r="BF152" s="104">
        <v>47</v>
      </c>
      <c r="BG152" s="104">
        <v>17</v>
      </c>
      <c r="BH152" s="104">
        <v>18</v>
      </c>
      <c r="BI152" s="108"/>
      <c r="BJ152" s="108"/>
    </row>
    <row r="153" spans="1:62" s="160" customFormat="1" ht="22.5" x14ac:dyDescent="0.25">
      <c r="A153" s="115">
        <v>663</v>
      </c>
      <c r="B153" s="116" t="s">
        <v>336</v>
      </c>
      <c r="C153" s="116" t="s">
        <v>337</v>
      </c>
      <c r="D153" s="116" t="s">
        <v>121</v>
      </c>
      <c r="E153" s="116" t="s">
        <v>122</v>
      </c>
      <c r="F153" s="116" t="s">
        <v>3</v>
      </c>
      <c r="G153" s="110" t="s">
        <v>299</v>
      </c>
      <c r="H153" s="110" t="s">
        <v>283</v>
      </c>
      <c r="I153" s="110" t="s">
        <v>284</v>
      </c>
      <c r="J153" s="88" t="s">
        <v>337</v>
      </c>
      <c r="K153" s="89">
        <v>39363.369829800002</v>
      </c>
      <c r="L153" s="90">
        <v>-0.58240670802365824</v>
      </c>
      <c r="M153" s="91">
        <v>0</v>
      </c>
      <c r="N153" s="92">
        <v>-1</v>
      </c>
      <c r="O153" s="93">
        <v>6.2621671128722162E-2</v>
      </c>
      <c r="P153" s="94">
        <v>0</v>
      </c>
      <c r="Q153" s="95">
        <v>0</v>
      </c>
      <c r="R153" s="178"/>
      <c r="S153" s="178"/>
      <c r="T153" s="96"/>
      <c r="U153" s="97">
        <v>4</v>
      </c>
      <c r="V153" s="181"/>
      <c r="W153" s="181"/>
      <c r="X153" s="96"/>
      <c r="Y153" s="97"/>
      <c r="Z153" s="98"/>
      <c r="AA153" s="98"/>
      <c r="AB153" s="98"/>
      <c r="AC153" s="98"/>
      <c r="AD153" s="98"/>
      <c r="AE153" s="98"/>
      <c r="AF153" s="98"/>
      <c r="AG153" s="99">
        <v>9</v>
      </c>
      <c r="AH153" s="100"/>
      <c r="AI153" s="98">
        <v>4</v>
      </c>
      <c r="AJ153" s="101">
        <v>12</v>
      </c>
      <c r="AK153" s="102">
        <v>0</v>
      </c>
      <c r="AL153" s="103">
        <v>0.33333333333333331</v>
      </c>
      <c r="AM153" s="104">
        <v>488</v>
      </c>
      <c r="AN153" s="105">
        <v>546.99168733369606</v>
      </c>
      <c r="AO153" s="104"/>
      <c r="AP153" s="106">
        <v>0</v>
      </c>
      <c r="AQ153" s="106">
        <v>-1</v>
      </c>
      <c r="AR153" s="104">
        <v>4459</v>
      </c>
      <c r="AS153" s="104">
        <v>5130.050743286487</v>
      </c>
      <c r="AT153" s="104">
        <v>2350</v>
      </c>
      <c r="AU153" s="106">
        <v>0.45808513747653679</v>
      </c>
      <c r="AV153" s="107">
        <v>-0.47297600358824854</v>
      </c>
      <c r="AW153" s="89">
        <v>40</v>
      </c>
      <c r="AX153" s="99">
        <v>31</v>
      </c>
      <c r="AY153" s="104">
        <v>14</v>
      </c>
      <c r="AZ153" s="104">
        <v>4</v>
      </c>
      <c r="BA153" s="104">
        <v>15</v>
      </c>
      <c r="BB153" s="104">
        <v>3</v>
      </c>
      <c r="BC153" s="104">
        <v>8</v>
      </c>
      <c r="BD153" s="104">
        <v>0</v>
      </c>
      <c r="BE153" s="104"/>
      <c r="BF153" s="104"/>
      <c r="BG153" s="104"/>
      <c r="BH153" s="104">
        <v>0</v>
      </c>
      <c r="BI153" s="108"/>
      <c r="BJ153" s="108"/>
    </row>
    <row r="154" spans="1:62" s="160" customFormat="1" ht="22.5" x14ac:dyDescent="0.25">
      <c r="A154" s="111">
        <v>468</v>
      </c>
      <c r="B154" s="110" t="s">
        <v>338</v>
      </c>
      <c r="C154" s="110" t="s">
        <v>281</v>
      </c>
      <c r="D154" s="110" t="s">
        <v>121</v>
      </c>
      <c r="E154" s="110" t="s">
        <v>138</v>
      </c>
      <c r="F154" s="110" t="s">
        <v>3</v>
      </c>
      <c r="G154" s="110" t="s">
        <v>287</v>
      </c>
      <c r="H154" s="110" t="s">
        <v>283</v>
      </c>
      <c r="I154" s="110" t="s">
        <v>284</v>
      </c>
      <c r="J154" s="88" t="s">
        <v>294</v>
      </c>
      <c r="K154" s="89">
        <v>113024.78729369999</v>
      </c>
      <c r="L154" s="90">
        <v>-3.4273061023184503E-3</v>
      </c>
      <c r="M154" s="91">
        <v>12044.5962153</v>
      </c>
      <c r="N154" s="92">
        <v>-2.5316496305151204E-2</v>
      </c>
      <c r="O154" s="93">
        <v>4.6042997510600682E-2</v>
      </c>
      <c r="P154" s="94">
        <v>5.1309316555997742E-2</v>
      </c>
      <c r="Q154" s="95">
        <v>0</v>
      </c>
      <c r="R154" s="178"/>
      <c r="S154" s="178"/>
      <c r="T154" s="96"/>
      <c r="U154" s="97">
        <v>1</v>
      </c>
      <c r="V154" s="181"/>
      <c r="W154" s="181"/>
      <c r="X154" s="96"/>
      <c r="Y154" s="97"/>
      <c r="Z154" s="98"/>
      <c r="AA154" s="98"/>
      <c r="AB154" s="98"/>
      <c r="AC154" s="98"/>
      <c r="AD154" s="98"/>
      <c r="AE154" s="98"/>
      <c r="AF154" s="98"/>
      <c r="AG154" s="99">
        <v>2</v>
      </c>
      <c r="AH154" s="100"/>
      <c r="AI154" s="98"/>
      <c r="AJ154" s="101">
        <v>10</v>
      </c>
      <c r="AK154" s="102">
        <v>0</v>
      </c>
      <c r="AL154" s="103">
        <v>0</v>
      </c>
      <c r="AM154" s="104">
        <v>569</v>
      </c>
      <c r="AN154" s="105">
        <v>675.55129449353308</v>
      </c>
      <c r="AO154" s="104">
        <v>594</v>
      </c>
      <c r="AP154" s="106">
        <v>0.87928186185377255</v>
      </c>
      <c r="AQ154" s="106">
        <v>4.393673110720564E-2</v>
      </c>
      <c r="AR154" s="104">
        <v>5507</v>
      </c>
      <c r="AS154" s="104">
        <v>6335.7679845881776</v>
      </c>
      <c r="AT154" s="104">
        <v>5008</v>
      </c>
      <c r="AU154" s="106">
        <v>0.79043298494863024</v>
      </c>
      <c r="AV154" s="107">
        <v>-9.0611948429271783E-2</v>
      </c>
      <c r="AW154" s="89">
        <v>1</v>
      </c>
      <c r="AX154" s="99">
        <v>8</v>
      </c>
      <c r="AY154" s="104">
        <v>14</v>
      </c>
      <c r="AZ154" s="104">
        <v>9</v>
      </c>
      <c r="BA154" s="104">
        <v>20</v>
      </c>
      <c r="BB154" s="104">
        <v>3</v>
      </c>
      <c r="BC154" s="104">
        <v>16</v>
      </c>
      <c r="BD154" s="104">
        <v>10</v>
      </c>
      <c r="BE154" s="104">
        <v>25</v>
      </c>
      <c r="BF154" s="104">
        <v>33</v>
      </c>
      <c r="BG154" s="104">
        <v>33</v>
      </c>
      <c r="BH154" s="104">
        <v>24</v>
      </c>
      <c r="BI154" s="108"/>
      <c r="BJ154" s="108"/>
    </row>
    <row r="155" spans="1:62" s="160" customFormat="1" ht="22.5" x14ac:dyDescent="0.25">
      <c r="A155" s="111">
        <v>4806</v>
      </c>
      <c r="B155" s="110" t="s">
        <v>339</v>
      </c>
      <c r="C155" s="110" t="s">
        <v>281</v>
      </c>
      <c r="D155" s="110" t="s">
        <v>121</v>
      </c>
      <c r="E155" s="110" t="s">
        <v>122</v>
      </c>
      <c r="F155" s="110" t="s">
        <v>2</v>
      </c>
      <c r="G155" s="110" t="s">
        <v>287</v>
      </c>
      <c r="H155" s="110" t="s">
        <v>340</v>
      </c>
      <c r="I155" s="110" t="s">
        <v>284</v>
      </c>
      <c r="J155" s="88" t="s">
        <v>341</v>
      </c>
      <c r="K155" s="89">
        <v>115386.37649030001</v>
      </c>
      <c r="L155" s="90">
        <v>0.18736775110401993</v>
      </c>
      <c r="M155" s="91">
        <v>14308.069981799999</v>
      </c>
      <c r="N155" s="92">
        <v>0.12311352927250807</v>
      </c>
      <c r="O155" s="93">
        <v>3.7716757665631803E-2</v>
      </c>
      <c r="P155" s="94">
        <v>3.4595860981225607E-2</v>
      </c>
      <c r="Q155" s="95">
        <v>0</v>
      </c>
      <c r="R155" s="178"/>
      <c r="S155" s="178"/>
      <c r="T155" s="96">
        <v>1</v>
      </c>
      <c r="U155" s="97">
        <v>5</v>
      </c>
      <c r="V155" s="181"/>
      <c r="W155" s="181"/>
      <c r="X155" s="96"/>
      <c r="Y155" s="97">
        <v>1</v>
      </c>
      <c r="Z155" s="98"/>
      <c r="AA155" s="98"/>
      <c r="AB155" s="98"/>
      <c r="AC155" s="98"/>
      <c r="AD155" s="98"/>
      <c r="AE155" s="98"/>
      <c r="AF155" s="98">
        <v>1</v>
      </c>
      <c r="AG155" s="99">
        <v>3</v>
      </c>
      <c r="AH155" s="100"/>
      <c r="AI155" s="98"/>
      <c r="AJ155" s="101">
        <v>12</v>
      </c>
      <c r="AK155" s="102">
        <v>0</v>
      </c>
      <c r="AL155" s="103">
        <v>0</v>
      </c>
      <c r="AM155" s="104">
        <v>47</v>
      </c>
      <c r="AN155" s="105">
        <v>328.02327246698883</v>
      </c>
      <c r="AO155" s="104">
        <v>448</v>
      </c>
      <c r="AP155" s="106">
        <v>1.3657567544848064</v>
      </c>
      <c r="AQ155" s="106">
        <v>8.5319148936170208</v>
      </c>
      <c r="AR155" s="104">
        <v>2674</v>
      </c>
      <c r="AS155" s="104">
        <v>3076.4197550006866</v>
      </c>
      <c r="AT155" s="104">
        <v>4135</v>
      </c>
      <c r="AU155" s="106">
        <v>1.3440948665339321</v>
      </c>
      <c r="AV155" s="107">
        <v>0.54637247569184733</v>
      </c>
      <c r="AW155" s="89">
        <v>14</v>
      </c>
      <c r="AX155" s="99">
        <v>16</v>
      </c>
      <c r="AY155" s="104">
        <v>4</v>
      </c>
      <c r="AZ155" s="104">
        <v>0</v>
      </c>
      <c r="BA155" s="104">
        <v>16</v>
      </c>
      <c r="BB155" s="104">
        <v>70</v>
      </c>
      <c r="BC155" s="104">
        <v>23</v>
      </c>
      <c r="BD155" s="104">
        <v>6</v>
      </c>
      <c r="BE155" s="104">
        <v>7</v>
      </c>
      <c r="BF155" s="104">
        <v>4</v>
      </c>
      <c r="BG155" s="104">
        <v>10</v>
      </c>
      <c r="BH155" s="104">
        <v>47</v>
      </c>
      <c r="BI155" s="108"/>
      <c r="BJ155" s="108"/>
    </row>
    <row r="156" spans="1:62" s="160" customFormat="1" ht="22.5" x14ac:dyDescent="0.25">
      <c r="A156" s="111">
        <v>4802</v>
      </c>
      <c r="B156" s="110" t="s">
        <v>342</v>
      </c>
      <c r="C156" s="110" t="s">
        <v>281</v>
      </c>
      <c r="D156" s="110" t="s">
        <v>121</v>
      </c>
      <c r="E156" s="110" t="s">
        <v>337</v>
      </c>
      <c r="F156" s="110" t="s">
        <v>3</v>
      </c>
      <c r="G156" s="110" t="s">
        <v>291</v>
      </c>
      <c r="H156" s="110" t="s">
        <v>283</v>
      </c>
      <c r="I156" s="110" t="s">
        <v>284</v>
      </c>
      <c r="J156" s="88" t="s">
        <v>292</v>
      </c>
      <c r="K156" s="89">
        <v>19986.862415200001</v>
      </c>
      <c r="L156" s="90">
        <v>0.61944699023037786</v>
      </c>
      <c r="M156" s="91">
        <v>3622.9617567999999</v>
      </c>
      <c r="N156" s="92">
        <v>0.24066501913461735</v>
      </c>
      <c r="O156" s="93">
        <v>0.10857131824501458</v>
      </c>
      <c r="P156" s="94">
        <v>0.10681868205581607</v>
      </c>
      <c r="Q156" s="95">
        <v>0</v>
      </c>
      <c r="R156" s="178"/>
      <c r="S156" s="178"/>
      <c r="T156" s="96"/>
      <c r="U156" s="97">
        <v>4</v>
      </c>
      <c r="V156" s="181"/>
      <c r="W156" s="181"/>
      <c r="X156" s="96"/>
      <c r="Y156" s="97"/>
      <c r="Z156" s="98"/>
      <c r="AA156" s="98"/>
      <c r="AB156" s="98"/>
      <c r="AC156" s="98"/>
      <c r="AD156" s="98"/>
      <c r="AE156" s="98"/>
      <c r="AF156" s="98"/>
      <c r="AG156" s="99">
        <v>2</v>
      </c>
      <c r="AH156" s="100"/>
      <c r="AI156" s="98"/>
      <c r="AJ156" s="101">
        <v>0</v>
      </c>
      <c r="AK156" s="102">
        <v>0</v>
      </c>
      <c r="AL156" s="103">
        <v>0</v>
      </c>
      <c r="AM156" s="104">
        <v>130</v>
      </c>
      <c r="AN156" s="105">
        <v>244.11604794663717</v>
      </c>
      <c r="AO156" s="104">
        <v>334</v>
      </c>
      <c r="AP156" s="106">
        <v>1.3682017335993049</v>
      </c>
      <c r="AQ156" s="106">
        <v>1.5692307692307694</v>
      </c>
      <c r="AR156" s="104">
        <v>1990</v>
      </c>
      <c r="AS156" s="104">
        <v>2289.4821662121794</v>
      </c>
      <c r="AT156" s="104">
        <v>2045</v>
      </c>
      <c r="AU156" s="106">
        <v>0.89321508163714525</v>
      </c>
      <c r="AV156" s="107">
        <v>2.7638190954773822E-2</v>
      </c>
      <c r="AW156" s="89">
        <v>0</v>
      </c>
      <c r="AX156" s="99">
        <v>3</v>
      </c>
      <c r="AY156" s="104">
        <v>3</v>
      </c>
      <c r="AZ156" s="104">
        <v>1</v>
      </c>
      <c r="BA156" s="104">
        <v>8</v>
      </c>
      <c r="BB156" s="104">
        <v>3</v>
      </c>
      <c r="BC156" s="104">
        <v>18</v>
      </c>
      <c r="BD156" s="104">
        <v>2</v>
      </c>
      <c r="BE156" s="104">
        <v>8</v>
      </c>
      <c r="BF156" s="104">
        <v>16</v>
      </c>
      <c r="BG156" s="104">
        <v>10</v>
      </c>
      <c r="BH156" s="104">
        <v>53</v>
      </c>
      <c r="BI156" s="108"/>
      <c r="BJ156" s="108"/>
    </row>
    <row r="157" spans="1:62" s="160" customFormat="1" ht="22.5" x14ac:dyDescent="0.25">
      <c r="A157" s="111">
        <v>562</v>
      </c>
      <c r="B157" s="110" t="s">
        <v>343</v>
      </c>
      <c r="C157" s="110" t="s">
        <v>281</v>
      </c>
      <c r="D157" s="110" t="s">
        <v>121</v>
      </c>
      <c r="E157" s="110" t="s">
        <v>122</v>
      </c>
      <c r="F157" s="110" t="s">
        <v>3</v>
      </c>
      <c r="G157" s="110" t="s">
        <v>291</v>
      </c>
      <c r="H157" s="110" t="s">
        <v>283</v>
      </c>
      <c r="I157" s="110" t="s">
        <v>284</v>
      </c>
      <c r="J157" s="88" t="s">
        <v>292</v>
      </c>
      <c r="K157" s="89">
        <v>1056455.4559281</v>
      </c>
      <c r="L157" s="90">
        <v>1.2308646095814835E-2</v>
      </c>
      <c r="M157" s="91">
        <v>106305.36131940001</v>
      </c>
      <c r="N157" s="92">
        <v>-4.0017475436147087E-2</v>
      </c>
      <c r="O157" s="93">
        <v>6.6862260593793924E-2</v>
      </c>
      <c r="P157" s="94">
        <v>6.1502072133090613E-2</v>
      </c>
      <c r="Q157" s="95">
        <v>0</v>
      </c>
      <c r="R157" s="178"/>
      <c r="S157" s="178"/>
      <c r="T157" s="96">
        <v>1</v>
      </c>
      <c r="U157" s="97">
        <v>11</v>
      </c>
      <c r="V157" s="181"/>
      <c r="W157" s="181"/>
      <c r="X157" s="96"/>
      <c r="Y157" s="97">
        <v>4</v>
      </c>
      <c r="Z157" s="98"/>
      <c r="AA157" s="98"/>
      <c r="AB157" s="98"/>
      <c r="AC157" s="98"/>
      <c r="AD157" s="98"/>
      <c r="AE157" s="98"/>
      <c r="AF157" s="98">
        <v>4</v>
      </c>
      <c r="AG157" s="99">
        <v>60</v>
      </c>
      <c r="AH157" s="100"/>
      <c r="AI157" s="98">
        <v>38</v>
      </c>
      <c r="AJ157" s="101">
        <v>125</v>
      </c>
      <c r="AK157" s="102">
        <v>0</v>
      </c>
      <c r="AL157" s="103">
        <v>0.30399999999999999</v>
      </c>
      <c r="AM157" s="104">
        <v>6598</v>
      </c>
      <c r="AN157" s="105">
        <v>6550.2731358892115</v>
      </c>
      <c r="AO157" s="104">
        <v>6300</v>
      </c>
      <c r="AP157" s="106">
        <v>0.96179195421364116</v>
      </c>
      <c r="AQ157" s="106">
        <v>-4.516520157623527E-2</v>
      </c>
      <c r="AR157" s="104">
        <v>54918</v>
      </c>
      <c r="AS157" s="104">
        <v>61432.804826150983</v>
      </c>
      <c r="AT157" s="104">
        <v>67429</v>
      </c>
      <c r="AU157" s="106">
        <v>1.0976057529982177</v>
      </c>
      <c r="AV157" s="107">
        <v>0.22781237481335803</v>
      </c>
      <c r="AW157" s="89">
        <v>364</v>
      </c>
      <c r="AX157" s="99">
        <v>364</v>
      </c>
      <c r="AY157" s="104">
        <v>199</v>
      </c>
      <c r="AZ157" s="104">
        <v>206</v>
      </c>
      <c r="BA157" s="104">
        <v>206</v>
      </c>
      <c r="BB157" s="104">
        <v>662</v>
      </c>
      <c r="BC157" s="104">
        <v>267</v>
      </c>
      <c r="BD157" s="104">
        <v>142</v>
      </c>
      <c r="BE157" s="104">
        <v>129</v>
      </c>
      <c r="BF157" s="104">
        <v>148</v>
      </c>
      <c r="BG157" s="104">
        <v>283</v>
      </c>
      <c r="BH157" s="104">
        <v>238</v>
      </c>
      <c r="BI157" s="108"/>
      <c r="BJ157" s="108"/>
    </row>
    <row r="158" spans="1:62" s="160" customFormat="1" ht="22.5" x14ac:dyDescent="0.25">
      <c r="A158" s="111">
        <v>567</v>
      </c>
      <c r="B158" s="110" t="s">
        <v>344</v>
      </c>
      <c r="C158" s="110" t="s">
        <v>281</v>
      </c>
      <c r="D158" s="110" t="s">
        <v>121</v>
      </c>
      <c r="E158" s="110" t="s">
        <v>122</v>
      </c>
      <c r="F158" s="110" t="s">
        <v>3</v>
      </c>
      <c r="G158" s="110" t="s">
        <v>299</v>
      </c>
      <c r="H158" s="110" t="s">
        <v>283</v>
      </c>
      <c r="I158" s="110" t="s">
        <v>284</v>
      </c>
      <c r="J158" s="88" t="s">
        <v>294</v>
      </c>
      <c r="K158" s="89">
        <v>1125906.6035489</v>
      </c>
      <c r="L158" s="90">
        <v>1.1336259696496098E-2</v>
      </c>
      <c r="M158" s="91">
        <v>112876.17891259999</v>
      </c>
      <c r="N158" s="92">
        <v>-4.9426512608767736E-2</v>
      </c>
      <c r="O158" s="93">
        <v>6.2152579778310839E-2</v>
      </c>
      <c r="P158" s="94">
        <v>5.6770171188747567E-2</v>
      </c>
      <c r="Q158" s="95">
        <v>0</v>
      </c>
      <c r="R158" s="178"/>
      <c r="S158" s="178"/>
      <c r="T158" s="96"/>
      <c r="U158" s="97">
        <v>5</v>
      </c>
      <c r="V158" s="181"/>
      <c r="W158" s="181"/>
      <c r="X158" s="96"/>
      <c r="Y158" s="97">
        <v>1</v>
      </c>
      <c r="Z158" s="98"/>
      <c r="AA158" s="98"/>
      <c r="AB158" s="98"/>
      <c r="AC158" s="98"/>
      <c r="AD158" s="98"/>
      <c r="AE158" s="98"/>
      <c r="AF158" s="98">
        <v>7</v>
      </c>
      <c r="AG158" s="99">
        <v>52</v>
      </c>
      <c r="AH158" s="100"/>
      <c r="AI158" s="98">
        <v>141</v>
      </c>
      <c r="AJ158" s="101">
        <v>143</v>
      </c>
      <c r="AK158" s="102">
        <v>0</v>
      </c>
      <c r="AL158" s="103">
        <v>0.98601398601398604</v>
      </c>
      <c r="AM158" s="104">
        <v>4659</v>
      </c>
      <c r="AN158" s="105">
        <v>6003.7721340790267</v>
      </c>
      <c r="AO158" s="104">
        <v>6077</v>
      </c>
      <c r="AP158" s="106">
        <v>1.0121969762152219</v>
      </c>
      <c r="AQ158" s="106">
        <v>0.30435715818845255</v>
      </c>
      <c r="AR158" s="104">
        <v>50463</v>
      </c>
      <c r="AS158" s="104">
        <v>56307.35605706794</v>
      </c>
      <c r="AT158" s="104">
        <v>67233</v>
      </c>
      <c r="AU158" s="106">
        <v>1.1940358189054168</v>
      </c>
      <c r="AV158" s="107">
        <v>0.33232269187325358</v>
      </c>
      <c r="AW158" s="89">
        <v>177</v>
      </c>
      <c r="AX158" s="99">
        <v>203</v>
      </c>
      <c r="AY158" s="104">
        <v>184</v>
      </c>
      <c r="AZ158" s="104">
        <v>253</v>
      </c>
      <c r="BA158" s="104">
        <v>268</v>
      </c>
      <c r="BB158" s="104">
        <v>233</v>
      </c>
      <c r="BC158" s="104">
        <v>236</v>
      </c>
      <c r="BD158" s="104">
        <v>161</v>
      </c>
      <c r="BE158" s="104">
        <v>172</v>
      </c>
      <c r="BF158" s="104">
        <v>296</v>
      </c>
      <c r="BG158" s="104">
        <v>231</v>
      </c>
      <c r="BH158" s="104">
        <v>331</v>
      </c>
      <c r="BI158" s="108"/>
      <c r="BJ158" s="108"/>
    </row>
    <row r="159" spans="1:62" s="160" customFormat="1" ht="22.5" x14ac:dyDescent="0.25">
      <c r="A159" s="111">
        <v>548</v>
      </c>
      <c r="B159" s="110" t="s">
        <v>345</v>
      </c>
      <c r="C159" s="110" t="s">
        <v>281</v>
      </c>
      <c r="D159" s="110" t="s">
        <v>121</v>
      </c>
      <c r="E159" s="110" t="s">
        <v>122</v>
      </c>
      <c r="F159" s="110" t="s">
        <v>3</v>
      </c>
      <c r="G159" s="110" t="s">
        <v>287</v>
      </c>
      <c r="H159" s="110" t="s">
        <v>283</v>
      </c>
      <c r="I159" s="110" t="s">
        <v>284</v>
      </c>
      <c r="J159" s="88" t="s">
        <v>294</v>
      </c>
      <c r="K159" s="89">
        <v>1176294.0301915002</v>
      </c>
      <c r="L159" s="90">
        <v>2.3772660515126054E-2</v>
      </c>
      <c r="M159" s="91">
        <v>123725.3686492</v>
      </c>
      <c r="N159" s="92">
        <v>-3.1962048430097312E-2</v>
      </c>
      <c r="O159" s="93">
        <v>6.128824779316723E-2</v>
      </c>
      <c r="P159" s="94">
        <v>6.4392614764308603E-2</v>
      </c>
      <c r="Q159" s="95">
        <v>0</v>
      </c>
      <c r="R159" s="178"/>
      <c r="S159" s="178"/>
      <c r="T159" s="96"/>
      <c r="U159" s="97">
        <v>9</v>
      </c>
      <c r="V159" s="181"/>
      <c r="W159" s="181"/>
      <c r="X159" s="96"/>
      <c r="Y159" s="97">
        <v>4</v>
      </c>
      <c r="Z159" s="98"/>
      <c r="AA159" s="98"/>
      <c r="AB159" s="98"/>
      <c r="AC159" s="98"/>
      <c r="AD159" s="98"/>
      <c r="AE159" s="98"/>
      <c r="AF159" s="98">
        <v>4</v>
      </c>
      <c r="AG159" s="99">
        <v>42</v>
      </c>
      <c r="AH159" s="100"/>
      <c r="AI159" s="98">
        <v>91</v>
      </c>
      <c r="AJ159" s="101">
        <v>126</v>
      </c>
      <c r="AK159" s="102">
        <v>0</v>
      </c>
      <c r="AL159" s="103">
        <v>0.72222222222222221</v>
      </c>
      <c r="AM159" s="104">
        <v>5632</v>
      </c>
      <c r="AN159" s="105">
        <v>6386.9975279409837</v>
      </c>
      <c r="AO159" s="104">
        <v>7572</v>
      </c>
      <c r="AP159" s="106">
        <v>1.1855335729934176</v>
      </c>
      <c r="AQ159" s="106">
        <v>0.34446022727272729</v>
      </c>
      <c r="AR159" s="104">
        <v>53587</v>
      </c>
      <c r="AS159" s="104">
        <v>59901.49790995579</v>
      </c>
      <c r="AT159" s="104">
        <v>68297</v>
      </c>
      <c r="AU159" s="106">
        <v>1.1401551277175801</v>
      </c>
      <c r="AV159" s="107">
        <v>0.27450687666784845</v>
      </c>
      <c r="AW159" s="89">
        <v>378</v>
      </c>
      <c r="AX159" s="99">
        <v>360</v>
      </c>
      <c r="AY159" s="104">
        <v>149</v>
      </c>
      <c r="AZ159" s="104">
        <v>273</v>
      </c>
      <c r="BA159" s="104">
        <v>332</v>
      </c>
      <c r="BB159" s="104">
        <v>315</v>
      </c>
      <c r="BC159" s="104">
        <v>384</v>
      </c>
      <c r="BD159" s="104">
        <v>290</v>
      </c>
      <c r="BE159" s="104">
        <v>260</v>
      </c>
      <c r="BF159" s="104">
        <v>277</v>
      </c>
      <c r="BG159" s="104">
        <v>383</v>
      </c>
      <c r="BH159" s="104">
        <v>395</v>
      </c>
      <c r="BI159" s="108"/>
      <c r="BJ159" s="108"/>
    </row>
    <row r="160" spans="1:62" s="160" customFormat="1" ht="22.5" x14ac:dyDescent="0.25">
      <c r="A160" s="111">
        <v>581</v>
      </c>
      <c r="B160" s="110" t="s">
        <v>346</v>
      </c>
      <c r="C160" s="110" t="s">
        <v>281</v>
      </c>
      <c r="D160" s="110" t="s">
        <v>121</v>
      </c>
      <c r="E160" s="110" t="s">
        <v>122</v>
      </c>
      <c r="F160" s="110" t="s">
        <v>3</v>
      </c>
      <c r="G160" s="110" t="s">
        <v>299</v>
      </c>
      <c r="H160" s="110" t="s">
        <v>283</v>
      </c>
      <c r="I160" s="110" t="s">
        <v>284</v>
      </c>
      <c r="J160" s="88" t="s">
        <v>294</v>
      </c>
      <c r="K160" s="89">
        <v>852927.6279180001</v>
      </c>
      <c r="L160" s="90">
        <v>-6.0803422673286867E-2</v>
      </c>
      <c r="M160" s="91">
        <v>89324.881944399996</v>
      </c>
      <c r="N160" s="92">
        <v>-6.5886551760931278E-2</v>
      </c>
      <c r="O160" s="93">
        <v>7.8969185421292817E-2</v>
      </c>
      <c r="P160" s="94">
        <v>5.1900432433660132E-2</v>
      </c>
      <c r="Q160" s="95">
        <v>0</v>
      </c>
      <c r="R160" s="178"/>
      <c r="S160" s="178"/>
      <c r="T160" s="96"/>
      <c r="U160" s="97">
        <v>11</v>
      </c>
      <c r="V160" s="181"/>
      <c r="W160" s="181"/>
      <c r="X160" s="96"/>
      <c r="Y160" s="97"/>
      <c r="Z160" s="98"/>
      <c r="AA160" s="98"/>
      <c r="AB160" s="98"/>
      <c r="AC160" s="98"/>
      <c r="AD160" s="98"/>
      <c r="AE160" s="98"/>
      <c r="AF160" s="98"/>
      <c r="AG160" s="99">
        <v>12</v>
      </c>
      <c r="AH160" s="100"/>
      <c r="AI160" s="98">
        <v>41</v>
      </c>
      <c r="AJ160" s="101">
        <v>103</v>
      </c>
      <c r="AK160" s="102">
        <v>0</v>
      </c>
      <c r="AL160" s="103">
        <v>0.39805825242718446</v>
      </c>
      <c r="AM160" s="104">
        <v>4821.566229792048</v>
      </c>
      <c r="AN160" s="105">
        <v>4893.0386344076778</v>
      </c>
      <c r="AO160" s="104">
        <v>4376</v>
      </c>
      <c r="AP160" s="106">
        <v>0.89433178990824225</v>
      </c>
      <c r="AQ160" s="106">
        <v>-9.2411098086537136E-2</v>
      </c>
      <c r="AR160" s="104">
        <v>26717.935155867155</v>
      </c>
      <c r="AS160" s="104">
        <v>45890.160791528149</v>
      </c>
      <c r="AT160" s="104">
        <v>63797</v>
      </c>
      <c r="AU160" s="106">
        <v>1.3902108621893881</v>
      </c>
      <c r="AV160" s="107">
        <v>1.3877967974628618</v>
      </c>
      <c r="AW160" s="89">
        <v>320</v>
      </c>
      <c r="AX160" s="99">
        <v>294</v>
      </c>
      <c r="AY160" s="104">
        <v>217</v>
      </c>
      <c r="AZ160" s="104">
        <v>136</v>
      </c>
      <c r="BA160" s="104">
        <v>247</v>
      </c>
      <c r="BB160" s="104">
        <v>426</v>
      </c>
      <c r="BC160" s="104">
        <v>399</v>
      </c>
      <c r="BD160" s="104">
        <v>309</v>
      </c>
      <c r="BE160" s="104">
        <v>303</v>
      </c>
      <c r="BF160" s="104">
        <v>293</v>
      </c>
      <c r="BG160" s="104">
        <v>354</v>
      </c>
      <c r="BH160" s="104">
        <v>260</v>
      </c>
      <c r="BI160" s="108"/>
      <c r="BJ160" s="108"/>
    </row>
    <row r="161" spans="1:62" s="160" customFormat="1" ht="22.5" x14ac:dyDescent="0.25">
      <c r="A161" s="111">
        <v>406</v>
      </c>
      <c r="B161" s="110" t="s">
        <v>347</v>
      </c>
      <c r="C161" s="110" t="s">
        <v>281</v>
      </c>
      <c r="D161" s="110" t="s">
        <v>121</v>
      </c>
      <c r="E161" s="110" t="s">
        <v>122</v>
      </c>
      <c r="F161" s="110" t="s">
        <v>3</v>
      </c>
      <c r="G161" s="110" t="s">
        <v>291</v>
      </c>
      <c r="H161" s="110" t="s">
        <v>283</v>
      </c>
      <c r="I161" s="110" t="s">
        <v>284</v>
      </c>
      <c r="J161" s="88" t="s">
        <v>292</v>
      </c>
      <c r="K161" s="89">
        <v>731947.66605899995</v>
      </c>
      <c r="L161" s="90">
        <v>1.7520997842400687E-2</v>
      </c>
      <c r="M161" s="91">
        <v>65804.656266499995</v>
      </c>
      <c r="N161" s="92">
        <v>-6.4140205788863813E-2</v>
      </c>
      <c r="O161" s="93">
        <v>8.0988030632263411E-2</v>
      </c>
      <c r="P161" s="94">
        <v>4.0088348601297383E-2</v>
      </c>
      <c r="Q161" s="95">
        <v>0</v>
      </c>
      <c r="R161" s="178"/>
      <c r="S161" s="178"/>
      <c r="T161" s="96"/>
      <c r="U161" s="97">
        <v>12</v>
      </c>
      <c r="V161" s="181"/>
      <c r="W161" s="181"/>
      <c r="X161" s="96"/>
      <c r="Y161" s="97"/>
      <c r="Z161" s="98"/>
      <c r="AA161" s="98"/>
      <c r="AB161" s="98"/>
      <c r="AC161" s="98"/>
      <c r="AD161" s="98"/>
      <c r="AE161" s="98"/>
      <c r="AF161" s="98"/>
      <c r="AG161" s="99">
        <v>11</v>
      </c>
      <c r="AH161" s="100"/>
      <c r="AI161" s="98">
        <v>20</v>
      </c>
      <c r="AJ161" s="101">
        <v>64</v>
      </c>
      <c r="AK161" s="102">
        <v>0</v>
      </c>
      <c r="AL161" s="103">
        <v>0.3125</v>
      </c>
      <c r="AM161" s="104">
        <v>3812.9159477466487</v>
      </c>
      <c r="AN161" s="105">
        <v>3910.3708087903019</v>
      </c>
      <c r="AO161" s="104">
        <v>2512</v>
      </c>
      <c r="AP161" s="106">
        <v>0.64239432085396098</v>
      </c>
      <c r="AQ161" s="106">
        <v>-0.3411866313275177</v>
      </c>
      <c r="AR161" s="104">
        <v>27326.05857337037</v>
      </c>
      <c r="AS161" s="104">
        <v>36674.050335105872</v>
      </c>
      <c r="AT161" s="104">
        <v>56152</v>
      </c>
      <c r="AU161" s="106">
        <v>1.5311098579763101</v>
      </c>
      <c r="AV161" s="107">
        <v>1.0548883714507191</v>
      </c>
      <c r="AW161" s="89">
        <v>300</v>
      </c>
      <c r="AX161" s="99">
        <v>252</v>
      </c>
      <c r="AY161" s="104">
        <v>189</v>
      </c>
      <c r="AZ161" s="104">
        <v>142</v>
      </c>
      <c r="BA161" s="104">
        <v>230</v>
      </c>
      <c r="BB161" s="104">
        <v>281</v>
      </c>
      <c r="BC161" s="104">
        <v>421</v>
      </c>
      <c r="BD161" s="104">
        <v>381</v>
      </c>
      <c r="BE161" s="104">
        <v>307</v>
      </c>
      <c r="BF161" s="104">
        <v>325</v>
      </c>
      <c r="BG161" s="104">
        <v>173</v>
      </c>
      <c r="BH161" s="104">
        <v>126</v>
      </c>
      <c r="BI161" s="108"/>
      <c r="BJ161" s="108"/>
    </row>
    <row r="162" spans="1:62" s="160" customFormat="1" ht="22.5" x14ac:dyDescent="0.25">
      <c r="A162" s="111">
        <v>537</v>
      </c>
      <c r="B162" s="110" t="s">
        <v>348</v>
      </c>
      <c r="C162" s="110" t="s">
        <v>281</v>
      </c>
      <c r="D162" s="110" t="s">
        <v>121</v>
      </c>
      <c r="E162" s="110" t="s">
        <v>122</v>
      </c>
      <c r="F162" s="110" t="s">
        <v>3</v>
      </c>
      <c r="G162" s="110" t="s">
        <v>291</v>
      </c>
      <c r="H162" s="110" t="s">
        <v>283</v>
      </c>
      <c r="I162" s="110" t="s">
        <v>284</v>
      </c>
      <c r="J162" s="88" t="s">
        <v>292</v>
      </c>
      <c r="K162" s="89">
        <v>977736.88195059996</v>
      </c>
      <c r="L162" s="90">
        <v>2.1039120687537105E-2</v>
      </c>
      <c r="M162" s="91">
        <v>92073.382631200002</v>
      </c>
      <c r="N162" s="92">
        <v>-2.7460033533873607E-2</v>
      </c>
      <c r="O162" s="93">
        <v>6.4174729580437601E-2</v>
      </c>
      <c r="P162" s="94">
        <v>6.3210450552381836E-2</v>
      </c>
      <c r="Q162" s="95">
        <v>0</v>
      </c>
      <c r="R162" s="178"/>
      <c r="S162" s="178"/>
      <c r="T162" s="96"/>
      <c r="U162" s="97">
        <v>3</v>
      </c>
      <c r="V162" s="181"/>
      <c r="W162" s="181"/>
      <c r="X162" s="96"/>
      <c r="Y162" s="97">
        <v>1</v>
      </c>
      <c r="Z162" s="98"/>
      <c r="AA162" s="98"/>
      <c r="AB162" s="98"/>
      <c r="AC162" s="98"/>
      <c r="AD162" s="98"/>
      <c r="AE162" s="98"/>
      <c r="AF162" s="98">
        <v>1</v>
      </c>
      <c r="AG162" s="99">
        <v>17</v>
      </c>
      <c r="AH162" s="100"/>
      <c r="AI162" s="98">
        <v>23</v>
      </c>
      <c r="AJ162" s="101">
        <v>101</v>
      </c>
      <c r="AK162" s="102">
        <v>0</v>
      </c>
      <c r="AL162" s="103">
        <v>0.22772277227722773</v>
      </c>
      <c r="AM162" s="104">
        <v>5869</v>
      </c>
      <c r="AN162" s="105">
        <v>5996.5345226072413</v>
      </c>
      <c r="AO162" s="104">
        <v>5377</v>
      </c>
      <c r="AP162" s="106">
        <v>0.89668457335289831</v>
      </c>
      <c r="AQ162" s="106">
        <v>-8.3830294769125957E-2</v>
      </c>
      <c r="AR162" s="104">
        <v>50404</v>
      </c>
      <c r="AS162" s="104">
        <v>56239.476937567168</v>
      </c>
      <c r="AT162" s="104">
        <v>58890</v>
      </c>
      <c r="AU162" s="106">
        <v>1.0471292267773977</v>
      </c>
      <c r="AV162" s="107">
        <v>0.16835965399571462</v>
      </c>
      <c r="AW162" s="89">
        <v>354</v>
      </c>
      <c r="AX162" s="99">
        <v>248</v>
      </c>
      <c r="AY162" s="104">
        <v>295</v>
      </c>
      <c r="AZ162" s="104">
        <v>338</v>
      </c>
      <c r="BA162" s="104">
        <v>318</v>
      </c>
      <c r="BB162" s="104">
        <v>285</v>
      </c>
      <c r="BC162" s="104">
        <v>361</v>
      </c>
      <c r="BD162" s="104">
        <v>261</v>
      </c>
      <c r="BE162" s="104">
        <v>229</v>
      </c>
      <c r="BF162" s="104">
        <v>314</v>
      </c>
      <c r="BG162" s="104">
        <v>410</v>
      </c>
      <c r="BH162" s="104">
        <v>443</v>
      </c>
      <c r="BI162" s="108"/>
      <c r="BJ162" s="108"/>
    </row>
    <row r="163" spans="1:62" s="160" customFormat="1" ht="22.5" x14ac:dyDescent="0.25">
      <c r="A163" s="111">
        <v>713</v>
      </c>
      <c r="B163" s="110" t="s">
        <v>349</v>
      </c>
      <c r="C163" s="110" t="s">
        <v>281</v>
      </c>
      <c r="D163" s="110" t="s">
        <v>121</v>
      </c>
      <c r="E163" s="110" t="s">
        <v>122</v>
      </c>
      <c r="F163" s="110" t="s">
        <v>3</v>
      </c>
      <c r="G163" s="110" t="s">
        <v>299</v>
      </c>
      <c r="H163" s="110" t="s">
        <v>283</v>
      </c>
      <c r="I163" s="110" t="s">
        <v>284</v>
      </c>
      <c r="J163" s="88" t="s">
        <v>294</v>
      </c>
      <c r="K163" s="89">
        <v>814046.63178230007</v>
      </c>
      <c r="L163" s="90">
        <v>8.9746342874938545E-2</v>
      </c>
      <c r="M163" s="91">
        <v>85775.921875700005</v>
      </c>
      <c r="N163" s="92">
        <v>0.10209259083619493</v>
      </c>
      <c r="O163" s="93">
        <v>7.0895201511544215E-2</v>
      </c>
      <c r="P163" s="94">
        <v>6.3665885257562949E-2</v>
      </c>
      <c r="Q163" s="95">
        <v>0</v>
      </c>
      <c r="R163" s="178"/>
      <c r="S163" s="178"/>
      <c r="T163" s="96"/>
      <c r="U163" s="97">
        <v>7</v>
      </c>
      <c r="V163" s="181"/>
      <c r="W163" s="181"/>
      <c r="X163" s="96"/>
      <c r="Y163" s="97">
        <v>2</v>
      </c>
      <c r="Z163" s="98"/>
      <c r="AA163" s="98"/>
      <c r="AB163" s="98"/>
      <c r="AC163" s="98"/>
      <c r="AD163" s="98"/>
      <c r="AE163" s="98"/>
      <c r="AF163" s="98">
        <v>1</v>
      </c>
      <c r="AG163" s="99">
        <v>17</v>
      </c>
      <c r="AH163" s="100"/>
      <c r="AI163" s="98">
        <v>40</v>
      </c>
      <c r="AJ163" s="101">
        <v>89</v>
      </c>
      <c r="AK163" s="102">
        <v>0</v>
      </c>
      <c r="AL163" s="103">
        <v>0.449438202247191</v>
      </c>
      <c r="AM163" s="104">
        <v>3765</v>
      </c>
      <c r="AN163" s="105">
        <v>5106.0629688159652</v>
      </c>
      <c r="AO163" s="104">
        <v>5149</v>
      </c>
      <c r="AP163" s="106">
        <v>1.0084090289223346</v>
      </c>
      <c r="AQ163" s="106">
        <v>0.36759628154050472</v>
      </c>
      <c r="AR163" s="104">
        <v>43145</v>
      </c>
      <c r="AS163" s="104">
        <v>47888.044251871594</v>
      </c>
      <c r="AT163" s="104">
        <v>54962</v>
      </c>
      <c r="AU163" s="106">
        <v>1.1477186186790649</v>
      </c>
      <c r="AV163" s="107">
        <v>0.27389036968362501</v>
      </c>
      <c r="AW163" s="89">
        <v>224</v>
      </c>
      <c r="AX163" s="99">
        <v>202</v>
      </c>
      <c r="AY163" s="104">
        <v>178</v>
      </c>
      <c r="AZ163" s="104">
        <v>201</v>
      </c>
      <c r="BA163" s="104">
        <v>273</v>
      </c>
      <c r="BB163" s="104">
        <v>214</v>
      </c>
      <c r="BC163" s="104">
        <v>235</v>
      </c>
      <c r="BD163" s="104">
        <v>123</v>
      </c>
      <c r="BE163" s="104">
        <v>209</v>
      </c>
      <c r="BF163" s="104">
        <v>276</v>
      </c>
      <c r="BG163" s="104">
        <v>303</v>
      </c>
      <c r="BH163" s="104">
        <v>312</v>
      </c>
      <c r="BI163" s="108"/>
      <c r="BJ163" s="108"/>
    </row>
    <row r="164" spans="1:62" s="160" customFormat="1" ht="22.5" x14ac:dyDescent="0.25">
      <c r="A164" s="111">
        <v>569</v>
      </c>
      <c r="B164" s="110" t="s">
        <v>350</v>
      </c>
      <c r="C164" s="110" t="s">
        <v>281</v>
      </c>
      <c r="D164" s="110" t="s">
        <v>121</v>
      </c>
      <c r="E164" s="110" t="s">
        <v>122</v>
      </c>
      <c r="F164" s="110" t="s">
        <v>3</v>
      </c>
      <c r="G164" s="110" t="s">
        <v>287</v>
      </c>
      <c r="H164" s="110" t="s">
        <v>283</v>
      </c>
      <c r="I164" s="110" t="s">
        <v>284</v>
      </c>
      <c r="J164" s="88" t="s">
        <v>289</v>
      </c>
      <c r="K164" s="89">
        <v>834098.96994410001</v>
      </c>
      <c r="L164" s="90">
        <v>2.8525433184438231E-2</v>
      </c>
      <c r="M164" s="91">
        <v>88283.258230699998</v>
      </c>
      <c r="N164" s="92">
        <v>-4.6809710439942975E-2</v>
      </c>
      <c r="O164" s="93">
        <v>6.2162886981475235E-2</v>
      </c>
      <c r="P164" s="94">
        <v>5.4563006582882503E-2</v>
      </c>
      <c r="Q164" s="95">
        <v>0</v>
      </c>
      <c r="R164" s="178"/>
      <c r="S164" s="178"/>
      <c r="T164" s="96"/>
      <c r="U164" s="97">
        <v>1</v>
      </c>
      <c r="V164" s="181"/>
      <c r="W164" s="181"/>
      <c r="X164" s="96"/>
      <c r="Y164" s="97">
        <v>2</v>
      </c>
      <c r="Z164" s="98"/>
      <c r="AA164" s="98"/>
      <c r="AB164" s="98"/>
      <c r="AC164" s="98"/>
      <c r="AD164" s="98"/>
      <c r="AE164" s="98"/>
      <c r="AF164" s="98">
        <v>3</v>
      </c>
      <c r="AG164" s="99">
        <v>45</v>
      </c>
      <c r="AH164" s="100"/>
      <c r="AI164" s="98">
        <v>50</v>
      </c>
      <c r="AJ164" s="101">
        <v>76</v>
      </c>
      <c r="AK164" s="102">
        <v>0</v>
      </c>
      <c r="AL164" s="103">
        <v>0.65789473684210531</v>
      </c>
      <c r="AM164" s="104">
        <v>5082</v>
      </c>
      <c r="AN164" s="105">
        <v>4873.1100165292</v>
      </c>
      <c r="AO164" s="104">
        <v>4570</v>
      </c>
      <c r="AP164" s="106">
        <v>0.93779947189760238</v>
      </c>
      <c r="AQ164" s="106">
        <v>-0.10074773711137353</v>
      </c>
      <c r="AR164" s="104">
        <v>41246</v>
      </c>
      <c r="AS164" s="104">
        <v>45703.256998787714</v>
      </c>
      <c r="AT164" s="104">
        <v>49180</v>
      </c>
      <c r="AU164" s="106">
        <v>1.0760721057867826</v>
      </c>
      <c r="AV164" s="107">
        <v>0.19235804684090585</v>
      </c>
      <c r="AW164" s="89">
        <v>250</v>
      </c>
      <c r="AX164" s="99">
        <v>257</v>
      </c>
      <c r="AY164" s="104">
        <v>166</v>
      </c>
      <c r="AZ164" s="104">
        <v>230</v>
      </c>
      <c r="BA164" s="104">
        <v>238</v>
      </c>
      <c r="BB164" s="104">
        <v>249</v>
      </c>
      <c r="BC164" s="104">
        <v>232</v>
      </c>
      <c r="BD164" s="104">
        <v>233</v>
      </c>
      <c r="BE164" s="104">
        <v>156</v>
      </c>
      <c r="BF164" s="104">
        <v>178</v>
      </c>
      <c r="BG164" s="104">
        <v>234</v>
      </c>
      <c r="BH164" s="104">
        <v>247</v>
      </c>
      <c r="BI164" s="108"/>
      <c r="BJ164" s="108"/>
    </row>
    <row r="165" spans="1:62" s="160" customFormat="1" ht="22.5" x14ac:dyDescent="0.25">
      <c r="A165" s="111">
        <v>564</v>
      </c>
      <c r="B165" s="110" t="s">
        <v>351</v>
      </c>
      <c r="C165" s="110" t="s">
        <v>281</v>
      </c>
      <c r="D165" s="110" t="s">
        <v>121</v>
      </c>
      <c r="E165" s="110" t="s">
        <v>122</v>
      </c>
      <c r="F165" s="110" t="s">
        <v>3</v>
      </c>
      <c r="G165" s="110" t="s">
        <v>287</v>
      </c>
      <c r="H165" s="110" t="s">
        <v>283</v>
      </c>
      <c r="I165" s="110" t="s">
        <v>284</v>
      </c>
      <c r="J165" s="88" t="s">
        <v>289</v>
      </c>
      <c r="K165" s="89">
        <v>696042.6971172</v>
      </c>
      <c r="L165" s="90">
        <v>-1.3091416276368228E-2</v>
      </c>
      <c r="M165" s="91">
        <v>75421.030812500001</v>
      </c>
      <c r="N165" s="92">
        <v>-2.3266163696415432E-2</v>
      </c>
      <c r="O165" s="93">
        <v>6.8250123443219013E-2</v>
      </c>
      <c r="P165" s="94">
        <v>5.5793456475837264E-2</v>
      </c>
      <c r="Q165" s="95">
        <v>0</v>
      </c>
      <c r="R165" s="178"/>
      <c r="S165" s="178"/>
      <c r="T165" s="96"/>
      <c r="U165" s="97">
        <v>4</v>
      </c>
      <c r="V165" s="181"/>
      <c r="W165" s="181"/>
      <c r="X165" s="96"/>
      <c r="Y165" s="97">
        <v>2</v>
      </c>
      <c r="Z165" s="98"/>
      <c r="AA165" s="98"/>
      <c r="AB165" s="98"/>
      <c r="AC165" s="98"/>
      <c r="AD165" s="98"/>
      <c r="AE165" s="98"/>
      <c r="AF165" s="98">
        <v>2</v>
      </c>
      <c r="AG165" s="99">
        <v>38</v>
      </c>
      <c r="AH165" s="100"/>
      <c r="AI165" s="98">
        <v>34</v>
      </c>
      <c r="AJ165" s="101">
        <v>81</v>
      </c>
      <c r="AK165" s="102">
        <v>0</v>
      </c>
      <c r="AL165" s="103">
        <v>0.41975308641975306</v>
      </c>
      <c r="AM165" s="104">
        <v>4519</v>
      </c>
      <c r="AN165" s="105">
        <v>5010.379291731354</v>
      </c>
      <c r="AO165" s="104">
        <v>3900</v>
      </c>
      <c r="AP165" s="106">
        <v>0.7783841846935986</v>
      </c>
      <c r="AQ165" s="106">
        <v>-0.13697720734675811</v>
      </c>
      <c r="AR165" s="104">
        <v>42365</v>
      </c>
      <c r="AS165" s="104">
        <v>46990.65928220049</v>
      </c>
      <c r="AT165" s="104">
        <v>45109</v>
      </c>
      <c r="AU165" s="106">
        <v>0.95995673797849357</v>
      </c>
      <c r="AV165" s="107">
        <v>6.4770447303198475E-2</v>
      </c>
      <c r="AW165" s="89">
        <v>150</v>
      </c>
      <c r="AX165" s="99">
        <v>138</v>
      </c>
      <c r="AY165" s="104">
        <v>190</v>
      </c>
      <c r="AZ165" s="104">
        <v>166</v>
      </c>
      <c r="BA165" s="104">
        <v>231</v>
      </c>
      <c r="BB165" s="104">
        <v>147</v>
      </c>
      <c r="BC165" s="104">
        <v>165</v>
      </c>
      <c r="BD165" s="104">
        <v>177</v>
      </c>
      <c r="BE165" s="104">
        <v>180</v>
      </c>
      <c r="BF165" s="104">
        <v>299</v>
      </c>
      <c r="BG165" s="104">
        <v>245</v>
      </c>
      <c r="BH165" s="104">
        <v>308</v>
      </c>
      <c r="BI165" s="108"/>
      <c r="BJ165" s="108"/>
    </row>
    <row r="166" spans="1:62" s="160" customFormat="1" ht="22.5" x14ac:dyDescent="0.25">
      <c r="A166" s="111">
        <v>546</v>
      </c>
      <c r="B166" s="110" t="s">
        <v>352</v>
      </c>
      <c r="C166" s="110" t="s">
        <v>281</v>
      </c>
      <c r="D166" s="110" t="s">
        <v>121</v>
      </c>
      <c r="E166" s="110" t="s">
        <v>122</v>
      </c>
      <c r="F166" s="110" t="s">
        <v>3</v>
      </c>
      <c r="G166" s="110" t="s">
        <v>299</v>
      </c>
      <c r="H166" s="110" t="s">
        <v>283</v>
      </c>
      <c r="I166" s="110" t="s">
        <v>284</v>
      </c>
      <c r="J166" s="88" t="s">
        <v>289</v>
      </c>
      <c r="K166" s="89">
        <v>680175.05951309996</v>
      </c>
      <c r="L166" s="90">
        <v>5.4993926458728914E-2</v>
      </c>
      <c r="M166" s="91">
        <v>71732.392437400005</v>
      </c>
      <c r="N166" s="92">
        <v>-9.3597196782678749E-3</v>
      </c>
      <c r="O166" s="93">
        <v>6.7657582200885871E-2</v>
      </c>
      <c r="P166" s="94">
        <v>5.2681917772335392E-2</v>
      </c>
      <c r="Q166" s="95">
        <v>0</v>
      </c>
      <c r="R166" s="178"/>
      <c r="S166" s="178"/>
      <c r="T166" s="96"/>
      <c r="U166" s="97">
        <v>5</v>
      </c>
      <c r="V166" s="181"/>
      <c r="W166" s="181"/>
      <c r="X166" s="96"/>
      <c r="Y166" s="97"/>
      <c r="Z166" s="98"/>
      <c r="AA166" s="98"/>
      <c r="AB166" s="98"/>
      <c r="AC166" s="98"/>
      <c r="AD166" s="98"/>
      <c r="AE166" s="98"/>
      <c r="AF166" s="98">
        <v>3</v>
      </c>
      <c r="AG166" s="99">
        <v>24</v>
      </c>
      <c r="AH166" s="100"/>
      <c r="AI166" s="98">
        <v>65</v>
      </c>
      <c r="AJ166" s="101">
        <v>73</v>
      </c>
      <c r="AK166" s="102">
        <v>0</v>
      </c>
      <c r="AL166" s="103">
        <v>0.8904109589041096</v>
      </c>
      <c r="AM166" s="104">
        <v>4467</v>
      </c>
      <c r="AN166" s="105">
        <v>4157.5460107781719</v>
      </c>
      <c r="AO166" s="104">
        <v>3515</v>
      </c>
      <c r="AP166" s="106">
        <v>0.84545065547984011</v>
      </c>
      <c r="AQ166" s="106">
        <v>-0.21311842399820913</v>
      </c>
      <c r="AR166" s="104">
        <v>35630.119999999995</v>
      </c>
      <c r="AS166" s="104">
        <v>38992.223276381847</v>
      </c>
      <c r="AT166" s="104">
        <v>43606</v>
      </c>
      <c r="AU166" s="106">
        <v>1.1183255617643322</v>
      </c>
      <c r="AV166" s="107">
        <v>0.22385217899911658</v>
      </c>
      <c r="AW166" s="89">
        <v>233</v>
      </c>
      <c r="AX166" s="99">
        <v>225</v>
      </c>
      <c r="AY166" s="104">
        <v>160</v>
      </c>
      <c r="AZ166" s="104">
        <v>182</v>
      </c>
      <c r="BA166" s="104">
        <v>194</v>
      </c>
      <c r="BB166" s="104">
        <v>198</v>
      </c>
      <c r="BC166" s="104">
        <v>166</v>
      </c>
      <c r="BD166" s="104">
        <v>184</v>
      </c>
      <c r="BE166" s="104">
        <v>173</v>
      </c>
      <c r="BF166" s="104">
        <v>193</v>
      </c>
      <c r="BG166" s="104">
        <v>241</v>
      </c>
      <c r="BH166" s="104">
        <v>264</v>
      </c>
      <c r="BI166" s="108"/>
      <c r="BJ166" s="108"/>
    </row>
    <row r="167" spans="1:62" s="160" customFormat="1" ht="22.5" x14ac:dyDescent="0.25">
      <c r="A167" s="111">
        <v>563</v>
      </c>
      <c r="B167" s="110" t="s">
        <v>353</v>
      </c>
      <c r="C167" s="110" t="s">
        <v>281</v>
      </c>
      <c r="D167" s="110" t="s">
        <v>121</v>
      </c>
      <c r="E167" s="110" t="s">
        <v>122</v>
      </c>
      <c r="F167" s="110" t="s">
        <v>3</v>
      </c>
      <c r="G167" s="110" t="s">
        <v>291</v>
      </c>
      <c r="H167" s="110" t="s">
        <v>283</v>
      </c>
      <c r="I167" s="110" t="s">
        <v>284</v>
      </c>
      <c r="J167" s="88" t="s">
        <v>292</v>
      </c>
      <c r="K167" s="89">
        <v>667860.52550230012</v>
      </c>
      <c r="L167" s="90">
        <v>2.9386217679091331E-2</v>
      </c>
      <c r="M167" s="91">
        <v>78897.331536800004</v>
      </c>
      <c r="N167" s="92">
        <v>4.1514337357846376E-2</v>
      </c>
      <c r="O167" s="93">
        <v>6.5127370669626733E-2</v>
      </c>
      <c r="P167" s="94">
        <v>6.0078077517604335E-2</v>
      </c>
      <c r="Q167" s="95">
        <v>0</v>
      </c>
      <c r="R167" s="178"/>
      <c r="S167" s="178"/>
      <c r="T167" s="96"/>
      <c r="U167" s="97">
        <v>7</v>
      </c>
      <c r="V167" s="181"/>
      <c r="W167" s="181"/>
      <c r="X167" s="96"/>
      <c r="Y167" s="97">
        <v>5</v>
      </c>
      <c r="Z167" s="98"/>
      <c r="AA167" s="98"/>
      <c r="AB167" s="98"/>
      <c r="AC167" s="98"/>
      <c r="AD167" s="98"/>
      <c r="AE167" s="98"/>
      <c r="AF167" s="98"/>
      <c r="AG167" s="99">
        <v>15</v>
      </c>
      <c r="AH167" s="100"/>
      <c r="AI167" s="98">
        <v>72</v>
      </c>
      <c r="AJ167" s="101">
        <v>70</v>
      </c>
      <c r="AK167" s="102">
        <v>0</v>
      </c>
      <c r="AL167" s="103">
        <v>1.0285714285714285</v>
      </c>
      <c r="AM167" s="104">
        <v>4265</v>
      </c>
      <c r="AN167" s="105">
        <v>3993.3969825980948</v>
      </c>
      <c r="AO167" s="104">
        <v>4466</v>
      </c>
      <c r="AP167" s="106">
        <v>1.1183461147142026</v>
      </c>
      <c r="AQ167" s="106">
        <v>4.7127784290738495E-2</v>
      </c>
      <c r="AR167" s="104">
        <v>34292</v>
      </c>
      <c r="AS167" s="104">
        <v>37452.724846104546</v>
      </c>
      <c r="AT167" s="104">
        <v>40858</v>
      </c>
      <c r="AU167" s="106">
        <v>1.0909219600947042</v>
      </c>
      <c r="AV167" s="107">
        <v>0.19147322990785032</v>
      </c>
      <c r="AW167" s="89">
        <v>164</v>
      </c>
      <c r="AX167" s="99">
        <v>175</v>
      </c>
      <c r="AY167" s="104">
        <v>234</v>
      </c>
      <c r="AZ167" s="104">
        <v>235</v>
      </c>
      <c r="BA167" s="104">
        <v>228</v>
      </c>
      <c r="BB167" s="104">
        <v>183</v>
      </c>
      <c r="BC167" s="104">
        <v>245</v>
      </c>
      <c r="BD167" s="104">
        <v>215</v>
      </c>
      <c r="BE167" s="104">
        <v>201</v>
      </c>
      <c r="BF167" s="104">
        <v>212</v>
      </c>
      <c r="BG167" s="104">
        <v>272</v>
      </c>
      <c r="BH167" s="104">
        <v>274</v>
      </c>
      <c r="BI167" s="108"/>
      <c r="BJ167" s="108"/>
    </row>
    <row r="168" spans="1:62" s="160" customFormat="1" ht="22.5" x14ac:dyDescent="0.25">
      <c r="A168" s="111">
        <v>519</v>
      </c>
      <c r="B168" s="110" t="s">
        <v>354</v>
      </c>
      <c r="C168" s="110" t="s">
        <v>281</v>
      </c>
      <c r="D168" s="110" t="s">
        <v>121</v>
      </c>
      <c r="E168" s="110" t="s">
        <v>122</v>
      </c>
      <c r="F168" s="110" t="s">
        <v>3</v>
      </c>
      <c r="G168" s="110" t="s">
        <v>291</v>
      </c>
      <c r="H168" s="110" t="s">
        <v>283</v>
      </c>
      <c r="I168" s="110" t="s">
        <v>284</v>
      </c>
      <c r="J168" s="88" t="s">
        <v>292</v>
      </c>
      <c r="K168" s="89">
        <v>578448.80582530005</v>
      </c>
      <c r="L168" s="90">
        <v>3.0161459437444416E-2</v>
      </c>
      <c r="M168" s="91">
        <v>54352.0064078</v>
      </c>
      <c r="N168" s="92">
        <v>-7.4704293291809276E-2</v>
      </c>
      <c r="O168" s="93">
        <v>6.677514001414607E-2</v>
      </c>
      <c r="P168" s="94">
        <v>6.7964372322966871E-2</v>
      </c>
      <c r="Q168" s="95">
        <v>0</v>
      </c>
      <c r="R168" s="178"/>
      <c r="S168" s="178"/>
      <c r="T168" s="96"/>
      <c r="U168" s="97">
        <v>10</v>
      </c>
      <c r="V168" s="181"/>
      <c r="W168" s="181"/>
      <c r="X168" s="96"/>
      <c r="Y168" s="97">
        <v>1</v>
      </c>
      <c r="Z168" s="98"/>
      <c r="AA168" s="98"/>
      <c r="AB168" s="98"/>
      <c r="AC168" s="98"/>
      <c r="AD168" s="98"/>
      <c r="AE168" s="98"/>
      <c r="AF168" s="98">
        <v>1</v>
      </c>
      <c r="AG168" s="99">
        <v>15</v>
      </c>
      <c r="AH168" s="100"/>
      <c r="AI168" s="98">
        <v>31</v>
      </c>
      <c r="AJ168" s="101">
        <v>64</v>
      </c>
      <c r="AK168" s="102">
        <v>0</v>
      </c>
      <c r="AL168" s="103">
        <v>0.484375</v>
      </c>
      <c r="AM168" s="104">
        <v>2978.8042352172047</v>
      </c>
      <c r="AN168" s="105">
        <v>3031.6146799969747</v>
      </c>
      <c r="AO168" s="104">
        <v>3500</v>
      </c>
      <c r="AP168" s="106">
        <v>1.1545002810197147</v>
      </c>
      <c r="AQ168" s="106">
        <v>0.17496811593756556</v>
      </c>
      <c r="AR168" s="104">
        <v>24959.074371032777</v>
      </c>
      <c r="AS168" s="104">
        <v>28432.492673309847</v>
      </c>
      <c r="AT168" s="104">
        <v>36475</v>
      </c>
      <c r="AU168" s="106">
        <v>1.2828632515305214</v>
      </c>
      <c r="AV168" s="107">
        <v>0.46139233602078122</v>
      </c>
      <c r="AW168" s="89">
        <v>174</v>
      </c>
      <c r="AX168" s="99">
        <v>161</v>
      </c>
      <c r="AY168" s="104">
        <v>200</v>
      </c>
      <c r="AZ168" s="104">
        <v>190</v>
      </c>
      <c r="BA168" s="104">
        <v>149</v>
      </c>
      <c r="BB168" s="104">
        <v>227</v>
      </c>
      <c r="BC168" s="104">
        <v>180</v>
      </c>
      <c r="BD168" s="104">
        <v>168</v>
      </c>
      <c r="BE168" s="104">
        <v>166</v>
      </c>
      <c r="BF168" s="104">
        <v>137</v>
      </c>
      <c r="BG168" s="104">
        <v>205</v>
      </c>
      <c r="BH168" s="104">
        <v>194</v>
      </c>
      <c r="BI168" s="108"/>
      <c r="BJ168" s="108"/>
    </row>
    <row r="169" spans="1:62" s="160" customFormat="1" ht="22.5" x14ac:dyDescent="0.25">
      <c r="A169" s="111">
        <v>565</v>
      </c>
      <c r="B169" s="110" t="s">
        <v>355</v>
      </c>
      <c r="C169" s="110" t="s">
        <v>281</v>
      </c>
      <c r="D169" s="110" t="s">
        <v>121</v>
      </c>
      <c r="E169" s="110" t="s">
        <v>122</v>
      </c>
      <c r="F169" s="110" t="s">
        <v>3</v>
      </c>
      <c r="G169" s="110" t="s">
        <v>291</v>
      </c>
      <c r="H169" s="110" t="s">
        <v>283</v>
      </c>
      <c r="I169" s="110" t="s">
        <v>284</v>
      </c>
      <c r="J169" s="88" t="s">
        <v>292</v>
      </c>
      <c r="K169" s="89">
        <v>618179.18702810002</v>
      </c>
      <c r="L169" s="90">
        <v>-1.9319673411219984E-2</v>
      </c>
      <c r="M169" s="91">
        <v>59101.581710099999</v>
      </c>
      <c r="N169" s="92">
        <v>-7.7357838936465195E-2</v>
      </c>
      <c r="O169" s="93">
        <v>5.951025329218624E-2</v>
      </c>
      <c r="P169" s="94">
        <v>6.7206323165479961E-2</v>
      </c>
      <c r="Q169" s="95">
        <v>0</v>
      </c>
      <c r="R169" s="178"/>
      <c r="S169" s="178"/>
      <c r="T169" s="96"/>
      <c r="U169" s="97">
        <v>9</v>
      </c>
      <c r="V169" s="181"/>
      <c r="W169" s="181"/>
      <c r="X169" s="96"/>
      <c r="Y169" s="97">
        <v>3</v>
      </c>
      <c r="Z169" s="98"/>
      <c r="AA169" s="98"/>
      <c r="AB169" s="98"/>
      <c r="AC169" s="98"/>
      <c r="AD169" s="98"/>
      <c r="AE169" s="98"/>
      <c r="AF169" s="98">
        <v>1</v>
      </c>
      <c r="AG169" s="99">
        <v>12</v>
      </c>
      <c r="AH169" s="100"/>
      <c r="AI169" s="98">
        <v>26</v>
      </c>
      <c r="AJ169" s="101">
        <v>56</v>
      </c>
      <c r="AK169" s="102">
        <v>0</v>
      </c>
      <c r="AL169" s="103">
        <v>0.4642857142857143</v>
      </c>
      <c r="AM169" s="104">
        <v>2870</v>
      </c>
      <c r="AN169" s="105">
        <v>3926.8099980288907</v>
      </c>
      <c r="AO169" s="104">
        <v>3761</v>
      </c>
      <c r="AP169" s="106">
        <v>0.95777488645691511</v>
      </c>
      <c r="AQ169" s="106">
        <v>0.31045296167247383</v>
      </c>
      <c r="AR169" s="104">
        <v>32880</v>
      </c>
      <c r="AS169" s="104">
        <v>36828.227952289664</v>
      </c>
      <c r="AT169" s="104">
        <v>35267</v>
      </c>
      <c r="AU169" s="106">
        <v>0.95760784487615835</v>
      </c>
      <c r="AV169" s="107">
        <v>7.2597323600973152E-2</v>
      </c>
      <c r="AW169" s="89">
        <v>120</v>
      </c>
      <c r="AX169" s="99">
        <v>98</v>
      </c>
      <c r="AY169" s="104">
        <v>154</v>
      </c>
      <c r="AZ169" s="104">
        <v>101</v>
      </c>
      <c r="BA169" s="104">
        <v>65</v>
      </c>
      <c r="BB169" s="104">
        <v>193</v>
      </c>
      <c r="BC169" s="104">
        <v>111</v>
      </c>
      <c r="BD169" s="104">
        <v>91</v>
      </c>
      <c r="BE169" s="104">
        <v>98</v>
      </c>
      <c r="BF169" s="104">
        <v>127</v>
      </c>
      <c r="BG169" s="104">
        <v>152</v>
      </c>
      <c r="BH169" s="104">
        <v>211</v>
      </c>
      <c r="BI169" s="108"/>
      <c r="BJ169" s="108"/>
    </row>
    <row r="170" spans="1:62" s="160" customFormat="1" ht="22.5" x14ac:dyDescent="0.25">
      <c r="A170" s="111">
        <v>568</v>
      </c>
      <c r="B170" s="110" t="s">
        <v>356</v>
      </c>
      <c r="C170" s="110" t="s">
        <v>281</v>
      </c>
      <c r="D170" s="110" t="s">
        <v>121</v>
      </c>
      <c r="E170" s="110" t="s">
        <v>122</v>
      </c>
      <c r="F170" s="110" t="s">
        <v>3</v>
      </c>
      <c r="G170" s="110" t="s">
        <v>291</v>
      </c>
      <c r="H170" s="110" t="s">
        <v>283</v>
      </c>
      <c r="I170" s="110" t="s">
        <v>284</v>
      </c>
      <c r="J170" s="88" t="s">
        <v>292</v>
      </c>
      <c r="K170" s="89">
        <v>476730.7443052</v>
      </c>
      <c r="L170" s="90">
        <v>-3.0548121998950073E-2</v>
      </c>
      <c r="M170" s="91">
        <v>46497.776026200001</v>
      </c>
      <c r="N170" s="92">
        <v>-0.10547893040403855</v>
      </c>
      <c r="O170" s="93">
        <v>7.6076486430213225E-2</v>
      </c>
      <c r="P170" s="94">
        <v>8.7488055293393235E-2</v>
      </c>
      <c r="Q170" s="95">
        <v>0</v>
      </c>
      <c r="R170" s="178"/>
      <c r="S170" s="178"/>
      <c r="T170" s="96"/>
      <c r="U170" s="97">
        <v>8</v>
      </c>
      <c r="V170" s="181"/>
      <c r="W170" s="181"/>
      <c r="X170" s="96"/>
      <c r="Y170" s="97">
        <v>1</v>
      </c>
      <c r="Z170" s="98"/>
      <c r="AA170" s="98"/>
      <c r="AB170" s="98"/>
      <c r="AC170" s="98"/>
      <c r="AD170" s="98"/>
      <c r="AE170" s="98"/>
      <c r="AF170" s="98">
        <v>1</v>
      </c>
      <c r="AG170" s="99">
        <v>18</v>
      </c>
      <c r="AH170" s="100"/>
      <c r="AI170" s="98"/>
      <c r="AJ170" s="101">
        <v>74</v>
      </c>
      <c r="AK170" s="102">
        <v>0</v>
      </c>
      <c r="AL170" s="103">
        <v>0</v>
      </c>
      <c r="AM170" s="104">
        <v>4547</v>
      </c>
      <c r="AN170" s="105">
        <v>3927.0553407906468</v>
      </c>
      <c r="AO170" s="104">
        <v>3847</v>
      </c>
      <c r="AP170" s="106">
        <v>0.97961440982022707</v>
      </c>
      <c r="AQ170" s="106">
        <v>-0.15394765779634922</v>
      </c>
      <c r="AR170" s="104">
        <v>32882</v>
      </c>
      <c r="AS170" s="104">
        <v>36830.528939391399</v>
      </c>
      <c r="AT170" s="104">
        <v>34548</v>
      </c>
      <c r="AU170" s="106">
        <v>0.93802616999751631</v>
      </c>
      <c r="AV170" s="107">
        <v>5.0666017882123882E-2</v>
      </c>
      <c r="AW170" s="89">
        <v>107</v>
      </c>
      <c r="AX170" s="99">
        <v>175</v>
      </c>
      <c r="AY170" s="104">
        <v>116</v>
      </c>
      <c r="AZ170" s="104">
        <v>106</v>
      </c>
      <c r="BA170" s="104">
        <v>118</v>
      </c>
      <c r="BB170" s="104">
        <v>186</v>
      </c>
      <c r="BC170" s="104">
        <v>145</v>
      </c>
      <c r="BD170" s="104">
        <v>125</v>
      </c>
      <c r="BE170" s="104">
        <v>150</v>
      </c>
      <c r="BF170" s="104">
        <v>106</v>
      </c>
      <c r="BG170" s="104">
        <v>165</v>
      </c>
      <c r="BH170" s="104">
        <v>221</v>
      </c>
      <c r="BI170" s="108"/>
      <c r="BJ170" s="108"/>
    </row>
    <row r="171" spans="1:62" s="160" customFormat="1" ht="22.5" x14ac:dyDescent="0.25">
      <c r="A171" s="111">
        <v>137</v>
      </c>
      <c r="B171" s="110" t="s">
        <v>357</v>
      </c>
      <c r="C171" s="110" t="s">
        <v>281</v>
      </c>
      <c r="D171" s="110" t="s">
        <v>358</v>
      </c>
      <c r="E171" s="110" t="s">
        <v>145</v>
      </c>
      <c r="F171" s="110" t="s">
        <v>3</v>
      </c>
      <c r="G171" s="110" t="s">
        <v>145</v>
      </c>
      <c r="H171" s="110" t="s">
        <v>283</v>
      </c>
      <c r="I171" s="110" t="s">
        <v>284</v>
      </c>
      <c r="J171" s="88" t="s">
        <v>292</v>
      </c>
      <c r="K171" s="89"/>
      <c r="L171" s="90"/>
      <c r="M171" s="91"/>
      <c r="N171" s="92"/>
      <c r="O171" s="93">
        <v>0</v>
      </c>
      <c r="P171" s="94">
        <v>0</v>
      </c>
      <c r="Q171" s="95">
        <v>0</v>
      </c>
      <c r="R171" s="178"/>
      <c r="S171" s="178"/>
      <c r="T171" s="96"/>
      <c r="U171" s="97"/>
      <c r="V171" s="181"/>
      <c r="W171" s="181"/>
      <c r="X171" s="96"/>
      <c r="Y171" s="97"/>
      <c r="Z171" s="98"/>
      <c r="AA171" s="98"/>
      <c r="AB171" s="98"/>
      <c r="AC171" s="98"/>
      <c r="AD171" s="98"/>
      <c r="AE171" s="98"/>
      <c r="AF171" s="98"/>
      <c r="AG171" s="99">
        <v>9</v>
      </c>
      <c r="AH171" s="100"/>
      <c r="AI171" s="98">
        <v>86</v>
      </c>
      <c r="AJ171" s="101">
        <v>165</v>
      </c>
      <c r="AK171" s="102">
        <v>0</v>
      </c>
      <c r="AL171" s="103">
        <v>0.52121212121212124</v>
      </c>
      <c r="AM171" s="104">
        <v>6209.7935625712198</v>
      </c>
      <c r="AN171" s="105">
        <v>6560.1216852790676</v>
      </c>
      <c r="AO171" s="104">
        <v>132</v>
      </c>
      <c r="AP171" s="106">
        <v>2.0121577972586756E-2</v>
      </c>
      <c r="AQ171" s="106">
        <v>-0.97874325472015467</v>
      </c>
      <c r="AR171" s="104">
        <v>19925.188606411702</v>
      </c>
      <c r="AS171" s="104">
        <v>61525.171052709193</v>
      </c>
      <c r="AT171" s="104">
        <v>3633</v>
      </c>
      <c r="AU171" s="106">
        <v>5.9049002836376915E-2</v>
      </c>
      <c r="AV171" s="107">
        <v>-0.81766797435327954</v>
      </c>
      <c r="AW171" s="89">
        <v>29</v>
      </c>
      <c r="AX171" s="99">
        <v>0</v>
      </c>
      <c r="AY171" s="104">
        <v>10</v>
      </c>
      <c r="AZ171" s="104">
        <v>3</v>
      </c>
      <c r="BA171" s="104">
        <v>12</v>
      </c>
      <c r="BB171" s="104">
        <v>1</v>
      </c>
      <c r="BC171" s="104">
        <v>0</v>
      </c>
      <c r="BD171" s="104">
        <v>7</v>
      </c>
      <c r="BE171" s="104">
        <v>5</v>
      </c>
      <c r="BF171" s="104">
        <v>0</v>
      </c>
      <c r="BG171" s="104">
        <v>0</v>
      </c>
      <c r="BH171" s="104">
        <v>8</v>
      </c>
      <c r="BI171" s="108"/>
      <c r="BJ171" s="108"/>
    </row>
    <row r="172" spans="1:62" s="160" customFormat="1" ht="33.75" x14ac:dyDescent="0.25">
      <c r="A172" s="111">
        <v>85</v>
      </c>
      <c r="B172" s="110" t="s">
        <v>359</v>
      </c>
      <c r="C172" s="110" t="s">
        <v>281</v>
      </c>
      <c r="D172" s="110" t="s">
        <v>358</v>
      </c>
      <c r="E172" s="110" t="s">
        <v>145</v>
      </c>
      <c r="F172" s="110" t="s">
        <v>3</v>
      </c>
      <c r="G172" s="110" t="s">
        <v>145</v>
      </c>
      <c r="H172" s="110" t="s">
        <v>283</v>
      </c>
      <c r="I172" s="110" t="s">
        <v>284</v>
      </c>
      <c r="J172" s="88" t="s">
        <v>360</v>
      </c>
      <c r="K172" s="89"/>
      <c r="L172" s="90"/>
      <c r="M172" s="91"/>
      <c r="N172" s="92"/>
      <c r="O172" s="93">
        <v>0</v>
      </c>
      <c r="P172" s="94">
        <v>0</v>
      </c>
      <c r="Q172" s="95">
        <v>0</v>
      </c>
      <c r="R172" s="178"/>
      <c r="S172" s="178"/>
      <c r="T172" s="96"/>
      <c r="U172" s="97">
        <v>6</v>
      </c>
      <c r="V172" s="181"/>
      <c r="W172" s="181"/>
      <c r="X172" s="96"/>
      <c r="Y172" s="97"/>
      <c r="Z172" s="98"/>
      <c r="AA172" s="98"/>
      <c r="AB172" s="98"/>
      <c r="AC172" s="98"/>
      <c r="AD172" s="98"/>
      <c r="AE172" s="98"/>
      <c r="AF172" s="98"/>
      <c r="AG172" s="99">
        <v>18</v>
      </c>
      <c r="AH172" s="100"/>
      <c r="AI172" s="98">
        <v>180</v>
      </c>
      <c r="AJ172" s="101">
        <v>385</v>
      </c>
      <c r="AK172" s="102">
        <v>0</v>
      </c>
      <c r="AL172" s="103">
        <v>0.46753246753246752</v>
      </c>
      <c r="AM172" s="104">
        <v>16493</v>
      </c>
      <c r="AN172" s="105">
        <v>37051.812524502886</v>
      </c>
      <c r="AO172" s="104">
        <v>9570</v>
      </c>
      <c r="AP172" s="106">
        <v>0.2582869594752274</v>
      </c>
      <c r="AQ172" s="106">
        <v>-0.41975383496028618</v>
      </c>
      <c r="AR172" s="104">
        <v>303345</v>
      </c>
      <c r="AS172" s="104">
        <v>347496.46618574543</v>
      </c>
      <c r="AT172" s="104">
        <v>211993</v>
      </c>
      <c r="AU172" s="106">
        <v>0.61005800239328045</v>
      </c>
      <c r="AV172" s="107">
        <v>-0.30114885691209681</v>
      </c>
      <c r="AW172" s="89">
        <v>2018</v>
      </c>
      <c r="AX172" s="99">
        <v>1809</v>
      </c>
      <c r="AY172" s="104">
        <v>4060</v>
      </c>
      <c r="AZ172" s="104">
        <v>3708</v>
      </c>
      <c r="BA172" s="104">
        <v>4235</v>
      </c>
      <c r="BB172" s="104">
        <v>5636</v>
      </c>
      <c r="BC172" s="104">
        <v>9036</v>
      </c>
      <c r="BD172" s="104">
        <v>7705</v>
      </c>
      <c r="BE172" s="104">
        <v>7338</v>
      </c>
      <c r="BF172" s="104">
        <v>5561</v>
      </c>
      <c r="BG172" s="104">
        <v>5568</v>
      </c>
      <c r="BH172" s="104">
        <v>5361</v>
      </c>
      <c r="BI172" s="108"/>
      <c r="BJ172" s="108"/>
    </row>
    <row r="173" spans="1:62" s="160" customFormat="1" ht="22.5" x14ac:dyDescent="0.25">
      <c r="A173" s="111">
        <v>858</v>
      </c>
      <c r="B173" s="110" t="s">
        <v>361</v>
      </c>
      <c r="C173" s="110" t="s">
        <v>281</v>
      </c>
      <c r="D173" s="110" t="s">
        <v>145</v>
      </c>
      <c r="E173" s="110" t="s">
        <v>145</v>
      </c>
      <c r="F173" s="110" t="s">
        <v>3</v>
      </c>
      <c r="G173" s="110" t="s">
        <v>145</v>
      </c>
      <c r="H173" s="110" t="s">
        <v>283</v>
      </c>
      <c r="I173" s="110" t="s">
        <v>284</v>
      </c>
      <c r="J173" s="88" t="s">
        <v>292</v>
      </c>
      <c r="K173" s="89"/>
      <c r="L173" s="90"/>
      <c r="M173" s="91"/>
      <c r="N173" s="92"/>
      <c r="O173" s="93">
        <v>0</v>
      </c>
      <c r="P173" s="94">
        <v>0</v>
      </c>
      <c r="Q173" s="95">
        <v>0</v>
      </c>
      <c r="R173" s="178"/>
      <c r="S173" s="178"/>
      <c r="T173" s="96"/>
      <c r="U173" s="97"/>
      <c r="V173" s="181"/>
      <c r="W173" s="181"/>
      <c r="X173" s="96"/>
      <c r="Y173" s="97"/>
      <c r="Z173" s="98"/>
      <c r="AA173" s="98"/>
      <c r="AB173" s="98"/>
      <c r="AC173" s="98"/>
      <c r="AD173" s="98"/>
      <c r="AE173" s="98"/>
      <c r="AF173" s="98"/>
      <c r="AG173" s="99">
        <v>2</v>
      </c>
      <c r="AH173" s="100"/>
      <c r="AI173" s="98"/>
      <c r="AJ173" s="101">
        <v>147</v>
      </c>
      <c r="AK173" s="102">
        <v>0</v>
      </c>
      <c r="AL173" s="103">
        <v>0</v>
      </c>
      <c r="AM173" s="104">
        <v>1493</v>
      </c>
      <c r="AN173" s="105">
        <v>455.23349443717109</v>
      </c>
      <c r="AO173" s="104">
        <v>1295</v>
      </c>
      <c r="AP173" s="106">
        <v>2.8446940214736967</v>
      </c>
      <c r="AQ173" s="106">
        <v>-0.13261888814467515</v>
      </c>
      <c r="AR173" s="104">
        <v>3711</v>
      </c>
      <c r="AS173" s="104">
        <v>4269.4815672429131</v>
      </c>
      <c r="AT173" s="104">
        <v>9371</v>
      </c>
      <c r="AU173" s="106">
        <v>2.1948800697250639</v>
      </c>
      <c r="AV173" s="107">
        <v>1.5251953651306924</v>
      </c>
      <c r="AW173" s="89">
        <v>586</v>
      </c>
      <c r="AX173" s="99">
        <v>1719</v>
      </c>
      <c r="AY173" s="104">
        <v>642</v>
      </c>
      <c r="AZ173" s="104">
        <v>1591</v>
      </c>
      <c r="BA173" s="104">
        <v>808</v>
      </c>
      <c r="BB173" s="104">
        <v>1440</v>
      </c>
      <c r="BC173" s="104">
        <v>1001</v>
      </c>
      <c r="BD173" s="104">
        <v>800</v>
      </c>
      <c r="BE173" s="104">
        <v>2188</v>
      </c>
      <c r="BF173" s="104">
        <v>1113</v>
      </c>
      <c r="BG173" s="104">
        <v>1700</v>
      </c>
      <c r="BH173" s="104">
        <v>1827</v>
      </c>
      <c r="BI173" s="108"/>
      <c r="BJ173" s="108"/>
    </row>
    <row r="174" spans="1:62" s="160" customFormat="1" ht="22.5" x14ac:dyDescent="0.25">
      <c r="A174" s="111">
        <v>941</v>
      </c>
      <c r="B174" s="110" t="s">
        <v>362</v>
      </c>
      <c r="C174" s="110" t="s">
        <v>281</v>
      </c>
      <c r="D174" s="110" t="s">
        <v>363</v>
      </c>
      <c r="E174" s="110" t="s">
        <v>363</v>
      </c>
      <c r="F174" s="110" t="s">
        <v>3</v>
      </c>
      <c r="G174" s="110" t="s">
        <v>145</v>
      </c>
      <c r="H174" s="110" t="s">
        <v>283</v>
      </c>
      <c r="I174" s="110" t="s">
        <v>284</v>
      </c>
      <c r="J174" s="88" t="s">
        <v>294</v>
      </c>
      <c r="K174" s="89"/>
      <c r="L174" s="90"/>
      <c r="M174" s="91"/>
      <c r="N174" s="92"/>
      <c r="O174" s="93">
        <v>0</v>
      </c>
      <c r="P174" s="94">
        <v>0</v>
      </c>
      <c r="Q174" s="95">
        <v>0</v>
      </c>
      <c r="R174" s="178"/>
      <c r="S174" s="178"/>
      <c r="T174" s="96"/>
      <c r="U174" s="97"/>
      <c r="V174" s="181"/>
      <c r="W174" s="181"/>
      <c r="X174" s="96"/>
      <c r="Y174" s="97"/>
      <c r="Z174" s="98"/>
      <c r="AA174" s="98"/>
      <c r="AB174" s="98"/>
      <c r="AC174" s="98"/>
      <c r="AD174" s="98"/>
      <c r="AE174" s="98"/>
      <c r="AF174" s="98"/>
      <c r="AG174" s="99"/>
      <c r="AH174" s="100"/>
      <c r="AI174" s="98"/>
      <c r="AJ174" s="101">
        <v>0</v>
      </c>
      <c r="AK174" s="102">
        <v>0</v>
      </c>
      <c r="AL174" s="103">
        <v>0</v>
      </c>
      <c r="AM174" s="104">
        <v>0</v>
      </c>
      <c r="AN174" s="105">
        <v>0</v>
      </c>
      <c r="AO174" s="104"/>
      <c r="AP174" s="106">
        <v>0</v>
      </c>
      <c r="AQ174" s="106">
        <v>0</v>
      </c>
      <c r="AR174" s="104">
        <v>0</v>
      </c>
      <c r="AS174" s="104">
        <v>0</v>
      </c>
      <c r="AT174" s="104">
        <v>0</v>
      </c>
      <c r="AU174" s="106">
        <v>0</v>
      </c>
      <c r="AV174" s="107">
        <v>0</v>
      </c>
      <c r="AW174" s="89">
        <v>0</v>
      </c>
      <c r="AX174" s="99">
        <v>0</v>
      </c>
      <c r="AY174" s="104">
        <v>0</v>
      </c>
      <c r="AZ174" s="104">
        <v>0</v>
      </c>
      <c r="BA174" s="104">
        <v>0</v>
      </c>
      <c r="BB174" s="104">
        <v>0</v>
      </c>
      <c r="BC174" s="104">
        <v>0</v>
      </c>
      <c r="BD174" s="104"/>
      <c r="BE174" s="104"/>
      <c r="BF174" s="104"/>
      <c r="BG174" s="104"/>
      <c r="BH174" s="104">
        <v>0</v>
      </c>
      <c r="BI174" s="108"/>
      <c r="BJ174" s="108"/>
    </row>
    <row r="175" spans="1:62" s="160" customFormat="1" ht="22.5" x14ac:dyDescent="0.25">
      <c r="A175" s="111">
        <v>6666</v>
      </c>
      <c r="B175" s="110" t="s">
        <v>364</v>
      </c>
      <c r="C175" s="110" t="s">
        <v>281</v>
      </c>
      <c r="D175" s="110" t="s">
        <v>149</v>
      </c>
      <c r="E175" s="110" t="s">
        <v>149</v>
      </c>
      <c r="F175" s="110" t="s">
        <v>3</v>
      </c>
      <c r="G175" s="110" t="s">
        <v>149</v>
      </c>
      <c r="H175" s="110" t="s">
        <v>283</v>
      </c>
      <c r="I175" s="110" t="s">
        <v>284</v>
      </c>
      <c r="J175" s="88" t="s">
        <v>289</v>
      </c>
      <c r="K175" s="89"/>
      <c r="L175" s="90"/>
      <c r="M175" s="91"/>
      <c r="N175" s="92"/>
      <c r="O175" s="93">
        <v>0</v>
      </c>
      <c r="P175" s="94">
        <v>0</v>
      </c>
      <c r="Q175" s="95">
        <v>0</v>
      </c>
      <c r="R175" s="178"/>
      <c r="S175" s="178"/>
      <c r="T175" s="96"/>
      <c r="U175" s="97"/>
      <c r="V175" s="181"/>
      <c r="W175" s="181"/>
      <c r="X175" s="96"/>
      <c r="Y175" s="97"/>
      <c r="Z175" s="98"/>
      <c r="AA175" s="98"/>
      <c r="AB175" s="98"/>
      <c r="AC175" s="98"/>
      <c r="AD175" s="98"/>
      <c r="AE175" s="98"/>
      <c r="AF175" s="98"/>
      <c r="AG175" s="99"/>
      <c r="AH175" s="100"/>
      <c r="AI175" s="98"/>
      <c r="AJ175" s="101">
        <v>0</v>
      </c>
      <c r="AK175" s="102">
        <v>0</v>
      </c>
      <c r="AL175" s="103">
        <v>0</v>
      </c>
      <c r="AM175" s="104">
        <v>8720</v>
      </c>
      <c r="AN175" s="105">
        <v>7534.2202819093</v>
      </c>
      <c r="AO175" s="104">
        <v>8385</v>
      </c>
      <c r="AP175" s="106">
        <v>1.1129220657555685</v>
      </c>
      <c r="AQ175" s="106">
        <v>-3.8417431192660501E-2</v>
      </c>
      <c r="AR175" s="104">
        <v>62939</v>
      </c>
      <c r="AS175" s="104">
        <v>70660.913597602179</v>
      </c>
      <c r="AT175" s="104">
        <v>22390</v>
      </c>
      <c r="AU175" s="106">
        <v>0.31686541908453031</v>
      </c>
      <c r="AV175" s="107">
        <v>-0.64425872670363371</v>
      </c>
      <c r="AW175" s="89">
        <v>0</v>
      </c>
      <c r="AX175" s="99">
        <v>0</v>
      </c>
      <c r="AY175" s="104">
        <v>0</v>
      </c>
      <c r="AZ175" s="104">
        <v>0</v>
      </c>
      <c r="BA175" s="104">
        <v>0</v>
      </c>
      <c r="BB175" s="104">
        <v>0</v>
      </c>
      <c r="BC175" s="104">
        <v>0</v>
      </c>
      <c r="BD175" s="104">
        <v>175</v>
      </c>
      <c r="BE175" s="104">
        <v>240</v>
      </c>
      <c r="BF175" s="104">
        <v>165</v>
      </c>
      <c r="BG175" s="104">
        <v>225</v>
      </c>
      <c r="BH175" s="104">
        <v>645</v>
      </c>
      <c r="BI175" s="108"/>
      <c r="BJ175" s="108"/>
    </row>
    <row r="176" spans="1:62" s="160" customFormat="1" ht="22.5" x14ac:dyDescent="0.25">
      <c r="A176" s="111">
        <v>832</v>
      </c>
      <c r="B176" s="110" t="s">
        <v>365</v>
      </c>
      <c r="C176" s="110" t="s">
        <v>281</v>
      </c>
      <c r="D176" s="110" t="s">
        <v>152</v>
      </c>
      <c r="E176" s="110" t="s">
        <v>153</v>
      </c>
      <c r="F176" s="110"/>
      <c r="G176" s="110" t="s">
        <v>1106</v>
      </c>
      <c r="H176" s="110"/>
      <c r="I176" s="110" t="s">
        <v>284</v>
      </c>
      <c r="J176" s="88" t="s">
        <v>117</v>
      </c>
      <c r="K176" s="89"/>
      <c r="L176" s="90"/>
      <c r="M176" s="91"/>
      <c r="N176" s="92"/>
      <c r="O176" s="93">
        <v>0</v>
      </c>
      <c r="P176" s="94">
        <v>0</v>
      </c>
      <c r="Q176" s="95">
        <v>0</v>
      </c>
      <c r="R176" s="178"/>
      <c r="S176" s="178"/>
      <c r="T176" s="96"/>
      <c r="U176" s="97"/>
      <c r="V176" s="181"/>
      <c r="W176" s="181"/>
      <c r="X176" s="96"/>
      <c r="Y176" s="97"/>
      <c r="Z176" s="98"/>
      <c r="AA176" s="98"/>
      <c r="AB176" s="98"/>
      <c r="AC176" s="98"/>
      <c r="AD176" s="98"/>
      <c r="AE176" s="98"/>
      <c r="AF176" s="98"/>
      <c r="AG176" s="99"/>
      <c r="AH176" s="100"/>
      <c r="AI176" s="98"/>
      <c r="AJ176" s="101"/>
      <c r="AK176" s="102">
        <v>0</v>
      </c>
      <c r="AL176" s="103">
        <v>0</v>
      </c>
      <c r="AM176" s="104"/>
      <c r="AN176" s="105"/>
      <c r="AO176" s="104"/>
      <c r="AP176" s="106">
        <v>0</v>
      </c>
      <c r="AQ176" s="106">
        <v>0</v>
      </c>
      <c r="AR176" s="104">
        <v>0</v>
      </c>
      <c r="AS176" s="104">
        <v>0</v>
      </c>
      <c r="AT176" s="104">
        <v>0</v>
      </c>
      <c r="AU176" s="106">
        <v>0</v>
      </c>
      <c r="AV176" s="107">
        <v>0</v>
      </c>
      <c r="AW176" s="114">
        <v>0</v>
      </c>
      <c r="AX176" s="112">
        <v>0</v>
      </c>
      <c r="AY176" s="113">
        <v>0</v>
      </c>
      <c r="AZ176" s="113">
        <v>0</v>
      </c>
      <c r="BA176" s="113">
        <v>0</v>
      </c>
      <c r="BB176" s="104">
        <v>0</v>
      </c>
      <c r="BC176" s="104">
        <v>0</v>
      </c>
      <c r="BD176" s="104"/>
      <c r="BE176" s="104"/>
      <c r="BF176" s="104"/>
      <c r="BG176" s="104"/>
      <c r="BH176" s="104">
        <v>0</v>
      </c>
      <c r="BI176" s="108"/>
      <c r="BJ176" s="108"/>
    </row>
    <row r="177" spans="1:62" s="160" customFormat="1" ht="22.5" x14ac:dyDescent="0.25">
      <c r="A177" s="111">
        <v>819</v>
      </c>
      <c r="B177" s="110" t="s">
        <v>366</v>
      </c>
      <c r="C177" s="110" t="s">
        <v>281</v>
      </c>
      <c r="D177" s="110" t="s">
        <v>152</v>
      </c>
      <c r="E177" s="110" t="s">
        <v>153</v>
      </c>
      <c r="F177" s="110"/>
      <c r="G177" s="110" t="s">
        <v>1106</v>
      </c>
      <c r="H177" s="110"/>
      <c r="I177" s="110" t="s">
        <v>284</v>
      </c>
      <c r="J177" s="88" t="s">
        <v>117</v>
      </c>
      <c r="K177" s="89"/>
      <c r="L177" s="90"/>
      <c r="M177" s="91"/>
      <c r="N177" s="92"/>
      <c r="O177" s="93">
        <v>0</v>
      </c>
      <c r="P177" s="94">
        <v>0</v>
      </c>
      <c r="Q177" s="95">
        <v>0</v>
      </c>
      <c r="R177" s="178"/>
      <c r="S177" s="178"/>
      <c r="T177" s="96"/>
      <c r="U177" s="97"/>
      <c r="V177" s="181"/>
      <c r="W177" s="181"/>
      <c r="X177" s="96"/>
      <c r="Y177" s="97"/>
      <c r="Z177" s="98"/>
      <c r="AA177" s="98"/>
      <c r="AB177" s="98"/>
      <c r="AC177" s="98"/>
      <c r="AD177" s="98"/>
      <c r="AE177" s="98"/>
      <c r="AF177" s="98"/>
      <c r="AG177" s="99"/>
      <c r="AH177" s="100"/>
      <c r="AI177" s="98"/>
      <c r="AJ177" s="101"/>
      <c r="AK177" s="102">
        <v>0</v>
      </c>
      <c r="AL177" s="103">
        <v>0</v>
      </c>
      <c r="AM177" s="104"/>
      <c r="AN177" s="105"/>
      <c r="AO177" s="104"/>
      <c r="AP177" s="106">
        <v>0</v>
      </c>
      <c r="AQ177" s="106">
        <v>0</v>
      </c>
      <c r="AR177" s="104">
        <v>0</v>
      </c>
      <c r="AS177" s="104">
        <v>0</v>
      </c>
      <c r="AT177" s="104">
        <v>0</v>
      </c>
      <c r="AU177" s="106">
        <v>0</v>
      </c>
      <c r="AV177" s="107">
        <v>0</v>
      </c>
      <c r="AW177" s="114">
        <v>0</v>
      </c>
      <c r="AX177" s="112">
        <v>0</v>
      </c>
      <c r="AY177" s="113">
        <v>0</v>
      </c>
      <c r="AZ177" s="113">
        <v>0</v>
      </c>
      <c r="BA177" s="113">
        <v>0</v>
      </c>
      <c r="BB177" s="104">
        <v>0</v>
      </c>
      <c r="BC177" s="104">
        <v>0</v>
      </c>
      <c r="BD177" s="104"/>
      <c r="BE177" s="104"/>
      <c r="BF177" s="104"/>
      <c r="BG177" s="104"/>
      <c r="BH177" s="104">
        <v>0</v>
      </c>
      <c r="BI177" s="108"/>
      <c r="BJ177" s="108"/>
    </row>
    <row r="178" spans="1:62" s="160" customFormat="1" ht="22.5" x14ac:dyDescent="0.25">
      <c r="A178" s="111">
        <v>81</v>
      </c>
      <c r="B178" s="110" t="s">
        <v>367</v>
      </c>
      <c r="C178" s="110" t="s">
        <v>281</v>
      </c>
      <c r="D178" s="110" t="s">
        <v>162</v>
      </c>
      <c r="E178" s="110" t="s">
        <v>163</v>
      </c>
      <c r="F178" s="110" t="s">
        <v>3</v>
      </c>
      <c r="G178" s="110" t="s">
        <v>368</v>
      </c>
      <c r="H178" s="110" t="s">
        <v>283</v>
      </c>
      <c r="I178" s="110" t="s">
        <v>284</v>
      </c>
      <c r="J178" s="88" t="s">
        <v>294</v>
      </c>
      <c r="K178" s="89">
        <v>4112819.4919119296</v>
      </c>
      <c r="L178" s="90">
        <v>8.5008419012962966E-2</v>
      </c>
      <c r="M178" s="91">
        <v>381286.98427453003</v>
      </c>
      <c r="N178" s="92">
        <v>-0.18270333240130154</v>
      </c>
      <c r="O178" s="93">
        <v>6.9927698155870965E-2</v>
      </c>
      <c r="P178" s="94">
        <v>8.0645291521046117E-2</v>
      </c>
      <c r="Q178" s="95">
        <v>0</v>
      </c>
      <c r="R178" s="178"/>
      <c r="S178" s="178"/>
      <c r="T178" s="96"/>
      <c r="U178" s="97">
        <v>13</v>
      </c>
      <c r="V178" s="181"/>
      <c r="W178" s="181"/>
      <c r="X178" s="96"/>
      <c r="Y178" s="97">
        <v>18</v>
      </c>
      <c r="Z178" s="98"/>
      <c r="AA178" s="98"/>
      <c r="AB178" s="98"/>
      <c r="AC178" s="98"/>
      <c r="AD178" s="98"/>
      <c r="AE178" s="98"/>
      <c r="AF178" s="98">
        <v>5</v>
      </c>
      <c r="AG178" s="99">
        <v>87</v>
      </c>
      <c r="AH178" s="100">
        <v>23</v>
      </c>
      <c r="AI178" s="98">
        <v>360</v>
      </c>
      <c r="AJ178" s="101">
        <v>514</v>
      </c>
      <c r="AK178" s="102">
        <v>4.4747081712062257E-2</v>
      </c>
      <c r="AL178" s="103">
        <v>0.70038910505836571</v>
      </c>
      <c r="AM178" s="104">
        <v>32483</v>
      </c>
      <c r="AN178" s="105">
        <v>32173.20826865354</v>
      </c>
      <c r="AO178" s="104">
        <v>29388</v>
      </c>
      <c r="AP178" s="106">
        <v>0.91343081966223505</v>
      </c>
      <c r="AQ178" s="106">
        <v>-9.528060831819718E-2</v>
      </c>
      <c r="AR178" s="104">
        <v>263358</v>
      </c>
      <c r="AS178" s="104">
        <v>301741.68056749098</v>
      </c>
      <c r="AT178" s="104">
        <v>271837</v>
      </c>
      <c r="AU178" s="106">
        <v>0.90089310660943922</v>
      </c>
      <c r="AV178" s="107">
        <v>3.2195718375747084E-2</v>
      </c>
      <c r="AW178" s="89">
        <v>975</v>
      </c>
      <c r="AX178" s="99">
        <v>1308</v>
      </c>
      <c r="AY178" s="104">
        <v>1298</v>
      </c>
      <c r="AZ178" s="104">
        <v>1286</v>
      </c>
      <c r="BA178" s="104">
        <v>1377</v>
      </c>
      <c r="BB178" s="104">
        <v>1675</v>
      </c>
      <c r="BC178" s="104">
        <v>1140</v>
      </c>
      <c r="BD178" s="104">
        <v>1106</v>
      </c>
      <c r="BE178" s="104">
        <v>1793</v>
      </c>
      <c r="BF178" s="104">
        <v>1274</v>
      </c>
      <c r="BG178" s="104">
        <v>1170</v>
      </c>
      <c r="BH178" s="104">
        <v>1361</v>
      </c>
      <c r="BI178" s="108"/>
      <c r="BJ178" s="108"/>
    </row>
    <row r="179" spans="1:62" s="160" customFormat="1" ht="22.5" x14ac:dyDescent="0.25">
      <c r="A179" s="111">
        <v>88</v>
      </c>
      <c r="B179" s="110" t="s">
        <v>369</v>
      </c>
      <c r="C179" s="110" t="s">
        <v>281</v>
      </c>
      <c r="D179" s="110" t="s">
        <v>162</v>
      </c>
      <c r="E179" s="110" t="s">
        <v>163</v>
      </c>
      <c r="F179" s="110" t="s">
        <v>3</v>
      </c>
      <c r="G179" s="110" t="s">
        <v>368</v>
      </c>
      <c r="H179" s="110" t="s">
        <v>283</v>
      </c>
      <c r="I179" s="110" t="s">
        <v>284</v>
      </c>
      <c r="J179" s="88" t="s">
        <v>289</v>
      </c>
      <c r="K179" s="89">
        <v>2998394.4680807404</v>
      </c>
      <c r="L179" s="90">
        <v>7.3890620681763552E-2</v>
      </c>
      <c r="M179" s="91">
        <v>295734.59682729997</v>
      </c>
      <c r="N179" s="92">
        <v>5.7985783709153305E-2</v>
      </c>
      <c r="O179" s="93">
        <v>7.0355319236908187E-2</v>
      </c>
      <c r="P179" s="94">
        <v>7.2612403926958072E-2</v>
      </c>
      <c r="Q179" s="95">
        <v>0</v>
      </c>
      <c r="R179" s="178"/>
      <c r="S179" s="178"/>
      <c r="T179" s="96">
        <v>2</v>
      </c>
      <c r="U179" s="97">
        <v>14</v>
      </c>
      <c r="V179" s="181"/>
      <c r="W179" s="181"/>
      <c r="X179" s="96">
        <v>2</v>
      </c>
      <c r="Y179" s="97">
        <v>24</v>
      </c>
      <c r="Z179" s="98"/>
      <c r="AA179" s="98"/>
      <c r="AB179" s="98"/>
      <c r="AC179" s="98"/>
      <c r="AD179" s="98"/>
      <c r="AE179" s="98"/>
      <c r="AF179" s="98">
        <v>7</v>
      </c>
      <c r="AG179" s="99">
        <v>121</v>
      </c>
      <c r="AH179" s="100"/>
      <c r="AI179" s="98">
        <v>335</v>
      </c>
      <c r="AJ179" s="101">
        <v>370</v>
      </c>
      <c r="AK179" s="102">
        <v>0</v>
      </c>
      <c r="AL179" s="103">
        <v>0.90540540540540537</v>
      </c>
      <c r="AM179" s="104">
        <v>17520</v>
      </c>
      <c r="AN179" s="105">
        <v>28547.672275306759</v>
      </c>
      <c r="AO179" s="104">
        <v>20518</v>
      </c>
      <c r="AP179" s="106">
        <v>0.71872760069996022</v>
      </c>
      <c r="AQ179" s="106">
        <v>0.17111872146118712</v>
      </c>
      <c r="AR179" s="104">
        <v>200687</v>
      </c>
      <c r="AS179" s="104">
        <v>267739</v>
      </c>
      <c r="AT179" s="104">
        <v>200438</v>
      </c>
      <c r="AU179" s="106">
        <v>0.748632063315393</v>
      </c>
      <c r="AV179" s="107">
        <v>-1.2407380647475597E-3</v>
      </c>
      <c r="AW179" s="89">
        <v>1018</v>
      </c>
      <c r="AX179" s="99">
        <v>1025</v>
      </c>
      <c r="AY179" s="104">
        <v>1142</v>
      </c>
      <c r="AZ179" s="104">
        <v>436</v>
      </c>
      <c r="BA179" s="104">
        <v>478</v>
      </c>
      <c r="BB179" s="104">
        <v>770</v>
      </c>
      <c r="BC179" s="104">
        <v>551</v>
      </c>
      <c r="BD179" s="104">
        <v>852</v>
      </c>
      <c r="BE179" s="104">
        <v>1251</v>
      </c>
      <c r="BF179" s="104">
        <v>1116</v>
      </c>
      <c r="BG179" s="104">
        <v>920</v>
      </c>
      <c r="BH179" s="104">
        <v>956</v>
      </c>
      <c r="BI179" s="108"/>
      <c r="BJ179" s="108"/>
    </row>
    <row r="180" spans="1:62" s="160" customFormat="1" ht="22.5" x14ac:dyDescent="0.25">
      <c r="A180" s="111">
        <v>303</v>
      </c>
      <c r="B180" s="110" t="s">
        <v>370</v>
      </c>
      <c r="C180" s="110" t="s">
        <v>281</v>
      </c>
      <c r="D180" s="110" t="s">
        <v>162</v>
      </c>
      <c r="E180" s="110" t="s">
        <v>163</v>
      </c>
      <c r="F180" s="110" t="s">
        <v>3</v>
      </c>
      <c r="G180" s="110" t="s">
        <v>368</v>
      </c>
      <c r="H180" s="110" t="s">
        <v>283</v>
      </c>
      <c r="I180" s="110" t="s">
        <v>284</v>
      </c>
      <c r="J180" s="88" t="s">
        <v>294</v>
      </c>
      <c r="K180" s="89">
        <v>2830397.6572517999</v>
      </c>
      <c r="L180" s="90">
        <v>2.5300570359965802E-2</v>
      </c>
      <c r="M180" s="91">
        <v>290544.14548950002</v>
      </c>
      <c r="N180" s="92">
        <v>3.5631719842515119E-2</v>
      </c>
      <c r="O180" s="93">
        <v>7.4296274045174637E-2</v>
      </c>
      <c r="P180" s="94">
        <v>8.6991943883148778E-2</v>
      </c>
      <c r="Q180" s="95">
        <v>0</v>
      </c>
      <c r="R180" s="178"/>
      <c r="S180" s="178"/>
      <c r="T180" s="96">
        <v>1</v>
      </c>
      <c r="U180" s="97">
        <v>10</v>
      </c>
      <c r="V180" s="181"/>
      <c r="W180" s="181"/>
      <c r="X180" s="96">
        <v>3</v>
      </c>
      <c r="Y180" s="97">
        <v>44</v>
      </c>
      <c r="Z180" s="98"/>
      <c r="AA180" s="98"/>
      <c r="AB180" s="98"/>
      <c r="AC180" s="98"/>
      <c r="AD180" s="98"/>
      <c r="AE180" s="98"/>
      <c r="AF180" s="98">
        <v>9</v>
      </c>
      <c r="AG180" s="99">
        <v>115</v>
      </c>
      <c r="AH180" s="100"/>
      <c r="AI180" s="98">
        <v>224</v>
      </c>
      <c r="AJ180" s="101">
        <v>328</v>
      </c>
      <c r="AK180" s="102">
        <v>0</v>
      </c>
      <c r="AL180" s="103">
        <v>0.68292682926829273</v>
      </c>
      <c r="AM180" s="104">
        <v>20410</v>
      </c>
      <c r="AN180" s="105">
        <v>27651.48910634761</v>
      </c>
      <c r="AO180" s="104">
        <v>23843</v>
      </c>
      <c r="AP180" s="106">
        <v>0.86226820943710614</v>
      </c>
      <c r="AQ180" s="106">
        <v>0.16820186183243502</v>
      </c>
      <c r="AR180" s="104">
        <v>200577</v>
      </c>
      <c r="AS180" s="104">
        <v>259333.99999999997</v>
      </c>
      <c r="AT180" s="104">
        <v>193620</v>
      </c>
      <c r="AU180" s="106">
        <v>0.74660476451217361</v>
      </c>
      <c r="AV180" s="107">
        <v>-3.4684933965509535E-2</v>
      </c>
      <c r="AW180" s="89">
        <v>1707</v>
      </c>
      <c r="AX180" s="99">
        <v>877</v>
      </c>
      <c r="AY180" s="104">
        <v>1326</v>
      </c>
      <c r="AZ180" s="104">
        <v>1201</v>
      </c>
      <c r="BA180" s="104">
        <v>1388</v>
      </c>
      <c r="BB180" s="104">
        <v>1572</v>
      </c>
      <c r="BC180" s="104">
        <v>1811</v>
      </c>
      <c r="BD180" s="104">
        <v>1235</v>
      </c>
      <c r="BE180" s="104">
        <v>1336</v>
      </c>
      <c r="BF180" s="104">
        <v>1283</v>
      </c>
      <c r="BG180" s="104">
        <v>1500</v>
      </c>
      <c r="BH180" s="104">
        <v>1432</v>
      </c>
      <c r="BI180" s="108"/>
      <c r="BJ180" s="108"/>
    </row>
    <row r="181" spans="1:62" s="160" customFormat="1" ht="22.5" x14ac:dyDescent="0.25">
      <c r="A181" s="111">
        <v>84</v>
      </c>
      <c r="B181" s="110" t="s">
        <v>371</v>
      </c>
      <c r="C181" s="110" t="s">
        <v>281</v>
      </c>
      <c r="D181" s="110" t="s">
        <v>162</v>
      </c>
      <c r="E181" s="110" t="s">
        <v>163</v>
      </c>
      <c r="F181" s="110" t="s">
        <v>3</v>
      </c>
      <c r="G181" s="110" t="s">
        <v>373</v>
      </c>
      <c r="H181" s="110" t="s">
        <v>283</v>
      </c>
      <c r="I181" s="110" t="s">
        <v>284</v>
      </c>
      <c r="J181" s="88" t="s">
        <v>292</v>
      </c>
      <c r="K181" s="89">
        <v>996012.77355702012</v>
      </c>
      <c r="L181" s="90">
        <v>-3.6731039685593325E-2</v>
      </c>
      <c r="M181" s="91">
        <v>103503.59020580001</v>
      </c>
      <c r="N181" s="92">
        <v>-3.2237528895062706E-2</v>
      </c>
      <c r="O181" s="93">
        <v>9.658711469777409E-2</v>
      </c>
      <c r="P181" s="94">
        <v>8.4402869336511796E-2</v>
      </c>
      <c r="Q181" s="95">
        <v>0</v>
      </c>
      <c r="R181" s="178"/>
      <c r="S181" s="178"/>
      <c r="T181" s="96"/>
      <c r="U181" s="97">
        <v>4</v>
      </c>
      <c r="V181" s="181"/>
      <c r="W181" s="181"/>
      <c r="X181" s="96"/>
      <c r="Y181" s="97">
        <v>3</v>
      </c>
      <c r="Z181" s="98"/>
      <c r="AA181" s="98"/>
      <c r="AB181" s="98"/>
      <c r="AC181" s="98"/>
      <c r="AD181" s="98"/>
      <c r="AE181" s="98"/>
      <c r="AF181" s="98">
        <v>9</v>
      </c>
      <c r="AG181" s="99">
        <v>110</v>
      </c>
      <c r="AH181" s="100"/>
      <c r="AI181" s="98">
        <v>74</v>
      </c>
      <c r="AJ181" s="101">
        <v>236</v>
      </c>
      <c r="AK181" s="102">
        <v>0</v>
      </c>
      <c r="AL181" s="103">
        <v>0.3135593220338983</v>
      </c>
      <c r="AM181" s="104">
        <v>10802</v>
      </c>
      <c r="AN181" s="105">
        <v>12167.554899317365</v>
      </c>
      <c r="AO181" s="104">
        <v>8144</v>
      </c>
      <c r="AP181" s="106">
        <v>0.66932099895081643</v>
      </c>
      <c r="AQ181" s="106">
        <v>-0.24606554341788556</v>
      </c>
      <c r="AR181" s="104">
        <v>100492</v>
      </c>
      <c r="AS181" s="104">
        <v>114115.39791306248</v>
      </c>
      <c r="AT181" s="104">
        <v>90742</v>
      </c>
      <c r="AU181" s="106">
        <v>0.79517752783135154</v>
      </c>
      <c r="AV181" s="107">
        <v>-9.7022648569040304E-2</v>
      </c>
      <c r="AW181" s="89">
        <v>333</v>
      </c>
      <c r="AX181" s="99">
        <v>676</v>
      </c>
      <c r="AY181" s="104">
        <v>420</v>
      </c>
      <c r="AZ181" s="104">
        <v>241</v>
      </c>
      <c r="BA181" s="104">
        <v>316</v>
      </c>
      <c r="BB181" s="104">
        <v>383</v>
      </c>
      <c r="BC181" s="104">
        <v>501</v>
      </c>
      <c r="BD181" s="104">
        <v>543</v>
      </c>
      <c r="BE181" s="104">
        <v>575</v>
      </c>
      <c r="BF181" s="104">
        <v>388</v>
      </c>
      <c r="BG181" s="104">
        <v>492</v>
      </c>
      <c r="BH181" s="104">
        <v>592</v>
      </c>
      <c r="BI181" s="108"/>
      <c r="BJ181" s="108"/>
    </row>
    <row r="182" spans="1:62" s="160" customFormat="1" ht="22.5" x14ac:dyDescent="0.25">
      <c r="A182" s="111">
        <v>83</v>
      </c>
      <c r="B182" s="110" t="s">
        <v>374</v>
      </c>
      <c r="C182" s="110" t="s">
        <v>281</v>
      </c>
      <c r="D182" s="110" t="s">
        <v>162</v>
      </c>
      <c r="E182" s="110" t="s">
        <v>163</v>
      </c>
      <c r="F182" s="110" t="s">
        <v>3</v>
      </c>
      <c r="G182" s="110" t="s">
        <v>373</v>
      </c>
      <c r="H182" s="110" t="s">
        <v>283</v>
      </c>
      <c r="I182" s="110" t="s">
        <v>284</v>
      </c>
      <c r="J182" s="88" t="s">
        <v>310</v>
      </c>
      <c r="K182" s="89">
        <v>1766882.4185085804</v>
      </c>
      <c r="L182" s="90">
        <v>-1.3438396289014221E-2</v>
      </c>
      <c r="M182" s="91">
        <v>195031.46028979</v>
      </c>
      <c r="N182" s="92">
        <v>3.151933856716127E-2</v>
      </c>
      <c r="O182" s="93">
        <v>7.9936841591994198E-2</v>
      </c>
      <c r="P182" s="94">
        <v>9.9789028760191495E-2</v>
      </c>
      <c r="Q182" s="95">
        <v>0</v>
      </c>
      <c r="R182" s="178"/>
      <c r="S182" s="178"/>
      <c r="T182" s="96">
        <v>1</v>
      </c>
      <c r="U182" s="97">
        <v>4</v>
      </c>
      <c r="V182" s="181"/>
      <c r="W182" s="181"/>
      <c r="X182" s="96">
        <v>1</v>
      </c>
      <c r="Y182" s="97">
        <v>18</v>
      </c>
      <c r="Z182" s="98"/>
      <c r="AA182" s="98"/>
      <c r="AB182" s="98"/>
      <c r="AC182" s="98"/>
      <c r="AD182" s="98"/>
      <c r="AE182" s="98"/>
      <c r="AF182" s="98">
        <v>6</v>
      </c>
      <c r="AG182" s="99">
        <v>67</v>
      </c>
      <c r="AH182" s="100"/>
      <c r="AI182" s="98">
        <v>53</v>
      </c>
      <c r="AJ182" s="101">
        <v>284</v>
      </c>
      <c r="AK182" s="102">
        <v>0</v>
      </c>
      <c r="AL182" s="103">
        <v>0.18661971830985916</v>
      </c>
      <c r="AM182" s="104">
        <v>14145</v>
      </c>
      <c r="AN182" s="105">
        <v>17081.034388993045</v>
      </c>
      <c r="AO182" s="104">
        <v>18752</v>
      </c>
      <c r="AP182" s="106">
        <v>1.0978257857781564</v>
      </c>
      <c r="AQ182" s="106">
        <v>0.32569812654648289</v>
      </c>
      <c r="AR182" s="104">
        <v>140546</v>
      </c>
      <c r="AS182" s="104">
        <v>160197.26659922459</v>
      </c>
      <c r="AT182" s="104">
        <v>135016</v>
      </c>
      <c r="AU182" s="106">
        <v>0.84281088476857646</v>
      </c>
      <c r="AV182" s="107">
        <v>-3.9346548461002051E-2</v>
      </c>
      <c r="AW182" s="89">
        <v>1089</v>
      </c>
      <c r="AX182" s="99">
        <v>653</v>
      </c>
      <c r="AY182" s="104">
        <v>818</v>
      </c>
      <c r="AZ182" s="104">
        <v>429</v>
      </c>
      <c r="BA182" s="104">
        <v>81</v>
      </c>
      <c r="BB182" s="104">
        <v>244</v>
      </c>
      <c r="BC182" s="104">
        <v>438</v>
      </c>
      <c r="BD182" s="104">
        <v>290</v>
      </c>
      <c r="BE182" s="104">
        <v>679</v>
      </c>
      <c r="BF182" s="104">
        <v>137</v>
      </c>
      <c r="BG182" s="104">
        <v>655</v>
      </c>
      <c r="BH182" s="104">
        <v>710</v>
      </c>
      <c r="BI182" s="108"/>
      <c r="BJ182" s="108"/>
    </row>
    <row r="183" spans="1:62" s="160" customFormat="1" ht="22.5" x14ac:dyDescent="0.25">
      <c r="A183" s="111">
        <v>94</v>
      </c>
      <c r="B183" s="110" t="s">
        <v>375</v>
      </c>
      <c r="C183" s="110" t="s">
        <v>281</v>
      </c>
      <c r="D183" s="110" t="s">
        <v>162</v>
      </c>
      <c r="E183" s="110" t="s">
        <v>163</v>
      </c>
      <c r="F183" s="110" t="s">
        <v>3</v>
      </c>
      <c r="G183" s="110" t="s">
        <v>368</v>
      </c>
      <c r="H183" s="110" t="s">
        <v>283</v>
      </c>
      <c r="I183" s="110" t="s">
        <v>284</v>
      </c>
      <c r="J183" s="88" t="s">
        <v>292</v>
      </c>
      <c r="K183" s="89">
        <v>1854205.4739805902</v>
      </c>
      <c r="L183" s="90">
        <v>4.4678827620303618E-2</v>
      </c>
      <c r="M183" s="91">
        <v>183560.3640147</v>
      </c>
      <c r="N183" s="92">
        <v>2.9839826277386683E-2</v>
      </c>
      <c r="O183" s="93">
        <v>8.7047526428394945E-2</v>
      </c>
      <c r="P183" s="94">
        <v>7.8856893086357155E-2</v>
      </c>
      <c r="Q183" s="95">
        <v>0</v>
      </c>
      <c r="R183" s="178"/>
      <c r="S183" s="178"/>
      <c r="T183" s="96"/>
      <c r="U183" s="97">
        <v>16</v>
      </c>
      <c r="V183" s="181"/>
      <c r="W183" s="181"/>
      <c r="X183" s="96">
        <v>1</v>
      </c>
      <c r="Y183" s="97">
        <v>7</v>
      </c>
      <c r="Z183" s="98"/>
      <c r="AA183" s="98"/>
      <c r="AB183" s="98"/>
      <c r="AC183" s="98"/>
      <c r="AD183" s="98"/>
      <c r="AE183" s="98"/>
      <c r="AF183" s="98">
        <v>6</v>
      </c>
      <c r="AG183" s="99">
        <v>76</v>
      </c>
      <c r="AH183" s="100"/>
      <c r="AI183" s="98">
        <v>214</v>
      </c>
      <c r="AJ183" s="101">
        <v>262</v>
      </c>
      <c r="AK183" s="102">
        <v>0</v>
      </c>
      <c r="AL183" s="103">
        <v>0.81679389312977102</v>
      </c>
      <c r="AM183" s="104">
        <v>15192</v>
      </c>
      <c r="AN183" s="105">
        <v>18203.722866785818</v>
      </c>
      <c r="AO183" s="104">
        <v>13568</v>
      </c>
      <c r="AP183" s="106">
        <v>0.74534204345397537</v>
      </c>
      <c r="AQ183" s="106">
        <v>-0.10689836756187465</v>
      </c>
      <c r="AR183" s="104">
        <v>149698</v>
      </c>
      <c r="AS183" s="104">
        <v>170726.58357669887</v>
      </c>
      <c r="AT183" s="104">
        <v>151247</v>
      </c>
      <c r="AU183" s="106">
        <v>0.88590187205410997</v>
      </c>
      <c r="AV183" s="107">
        <v>1.0347499632593626E-2</v>
      </c>
      <c r="AW183" s="89">
        <v>895</v>
      </c>
      <c r="AX183" s="99">
        <v>785</v>
      </c>
      <c r="AY183" s="104">
        <v>676</v>
      </c>
      <c r="AZ183" s="104">
        <v>957</v>
      </c>
      <c r="BA183" s="104">
        <v>982</v>
      </c>
      <c r="BB183" s="104">
        <v>726</v>
      </c>
      <c r="BC183" s="104">
        <v>935</v>
      </c>
      <c r="BD183" s="104">
        <v>905</v>
      </c>
      <c r="BE183" s="104">
        <v>819</v>
      </c>
      <c r="BF183" s="104">
        <v>878</v>
      </c>
      <c r="BG183" s="104">
        <v>692</v>
      </c>
      <c r="BH183" s="104">
        <v>907</v>
      </c>
      <c r="BI183" s="108"/>
      <c r="BJ183" s="108"/>
    </row>
    <row r="184" spans="1:62" s="160" customFormat="1" ht="22.5" x14ac:dyDescent="0.25">
      <c r="A184" s="111">
        <v>580</v>
      </c>
      <c r="B184" s="110" t="s">
        <v>376</v>
      </c>
      <c r="C184" s="110" t="s">
        <v>281</v>
      </c>
      <c r="D184" s="110" t="s">
        <v>162</v>
      </c>
      <c r="E184" s="110" t="s">
        <v>181</v>
      </c>
      <c r="F184" s="110" t="s">
        <v>2</v>
      </c>
      <c r="G184" s="110" t="s">
        <v>377</v>
      </c>
      <c r="H184" s="110" t="s">
        <v>378</v>
      </c>
      <c r="I184" s="110" t="s">
        <v>379</v>
      </c>
      <c r="J184" s="88" t="s">
        <v>341</v>
      </c>
      <c r="K184" s="89">
        <v>350832.49626078992</v>
      </c>
      <c r="L184" s="90">
        <v>-0.11662477394865112</v>
      </c>
      <c r="M184" s="91">
        <v>38694.147502100001</v>
      </c>
      <c r="N184" s="92">
        <v>-3.5699775764885811E-3</v>
      </c>
      <c r="O184" s="93">
        <v>5.5644788347908342E-2</v>
      </c>
      <c r="P184" s="94">
        <v>7.9908725210503517E-2</v>
      </c>
      <c r="Q184" s="95">
        <v>0</v>
      </c>
      <c r="R184" s="178"/>
      <c r="S184" s="178"/>
      <c r="T184" s="96"/>
      <c r="U184" s="97">
        <v>1</v>
      </c>
      <c r="V184" s="181"/>
      <c r="W184" s="181"/>
      <c r="X184" s="96"/>
      <c r="Y184" s="97"/>
      <c r="Z184" s="98"/>
      <c r="AA184" s="98"/>
      <c r="AB184" s="98"/>
      <c r="AC184" s="98"/>
      <c r="AD184" s="98"/>
      <c r="AE184" s="98"/>
      <c r="AF184" s="98">
        <v>1</v>
      </c>
      <c r="AG184" s="99">
        <v>7</v>
      </c>
      <c r="AH184" s="100"/>
      <c r="AI184" s="98">
        <v>22</v>
      </c>
      <c r="AJ184" s="101">
        <v>92</v>
      </c>
      <c r="AK184" s="102">
        <v>0</v>
      </c>
      <c r="AL184" s="103">
        <v>0.2391304347826087</v>
      </c>
      <c r="AM184" s="104">
        <v>2205</v>
      </c>
      <c r="AN184" s="105">
        <v>3280.5771635651299</v>
      </c>
      <c r="AO184" s="104">
        <v>2995</v>
      </c>
      <c r="AP184" s="106">
        <v>0.91294910946256114</v>
      </c>
      <c r="AQ184" s="106">
        <v>0.35827664399092973</v>
      </c>
      <c r="AR184" s="104">
        <v>27612</v>
      </c>
      <c r="AS184" s="104">
        <v>30767.427926357126</v>
      </c>
      <c r="AT184" s="104">
        <v>18521</v>
      </c>
      <c r="AU184" s="106">
        <v>0.60196777073243291</v>
      </c>
      <c r="AV184" s="107">
        <v>-0.32924090974938436</v>
      </c>
      <c r="AW184" s="89">
        <v>48</v>
      </c>
      <c r="AX184" s="99">
        <v>99</v>
      </c>
      <c r="AY184" s="104">
        <v>100</v>
      </c>
      <c r="AZ184" s="104">
        <v>66</v>
      </c>
      <c r="BA184" s="104">
        <v>112</v>
      </c>
      <c r="BB184" s="104">
        <v>74</v>
      </c>
      <c r="BC184" s="104">
        <v>95</v>
      </c>
      <c r="BD184" s="104">
        <v>39</v>
      </c>
      <c r="BE184" s="104">
        <v>95</v>
      </c>
      <c r="BF184" s="104">
        <v>94</v>
      </c>
      <c r="BG184" s="104">
        <v>82</v>
      </c>
      <c r="BH184" s="104">
        <v>97</v>
      </c>
      <c r="BI184" s="108"/>
      <c r="BJ184" s="108"/>
    </row>
    <row r="185" spans="1:62" s="160" customFormat="1" ht="22.5" x14ac:dyDescent="0.25">
      <c r="A185" s="111">
        <v>69</v>
      </c>
      <c r="B185" s="110" t="s">
        <v>380</v>
      </c>
      <c r="C185" s="110" t="s">
        <v>281</v>
      </c>
      <c r="D185" s="110" t="s">
        <v>162</v>
      </c>
      <c r="E185" s="110" t="s">
        <v>122</v>
      </c>
      <c r="F185" s="110" t="s">
        <v>2</v>
      </c>
      <c r="G185" s="110" t="s">
        <v>372</v>
      </c>
      <c r="H185" s="110" t="s">
        <v>381</v>
      </c>
      <c r="I185" s="110" t="s">
        <v>382</v>
      </c>
      <c r="J185" s="88" t="s">
        <v>289</v>
      </c>
      <c r="K185" s="89">
        <v>454861.14177839993</v>
      </c>
      <c r="L185" s="90">
        <v>-9.4021617996906559E-2</v>
      </c>
      <c r="M185" s="91">
        <v>45488.387089399999</v>
      </c>
      <c r="N185" s="92">
        <v>-9.196378885993528E-2</v>
      </c>
      <c r="O185" s="93">
        <v>5.2044454506366813E-2</v>
      </c>
      <c r="P185" s="94">
        <v>6.5665111276193178E-2</v>
      </c>
      <c r="Q185" s="95">
        <v>0</v>
      </c>
      <c r="R185" s="178"/>
      <c r="S185" s="178"/>
      <c r="T185" s="96"/>
      <c r="U185" s="97">
        <v>7</v>
      </c>
      <c r="V185" s="181"/>
      <c r="W185" s="181"/>
      <c r="X185" s="96"/>
      <c r="Y185" s="97">
        <v>2</v>
      </c>
      <c r="Z185" s="98"/>
      <c r="AA185" s="98"/>
      <c r="AB185" s="98"/>
      <c r="AC185" s="98"/>
      <c r="AD185" s="98"/>
      <c r="AE185" s="98"/>
      <c r="AF185" s="98">
        <v>1</v>
      </c>
      <c r="AG185" s="99">
        <v>8</v>
      </c>
      <c r="AH185" s="100"/>
      <c r="AI185" s="98">
        <v>14</v>
      </c>
      <c r="AJ185" s="101">
        <v>52</v>
      </c>
      <c r="AK185" s="102">
        <v>0</v>
      </c>
      <c r="AL185" s="103">
        <v>0.26923076923076922</v>
      </c>
      <c r="AM185" s="104">
        <v>2571</v>
      </c>
      <c r="AN185" s="105">
        <v>3957.9685287718289</v>
      </c>
      <c r="AO185" s="104">
        <v>2549</v>
      </c>
      <c r="AP185" s="106">
        <v>0.64401724810858041</v>
      </c>
      <c r="AQ185" s="106">
        <v>-8.556981719175405E-3</v>
      </c>
      <c r="AR185" s="104">
        <v>33134</v>
      </c>
      <c r="AS185" s="104">
        <v>37120.453314208222</v>
      </c>
      <c r="AT185" s="104">
        <v>21356</v>
      </c>
      <c r="AU185" s="106">
        <v>0.57531625002612186</v>
      </c>
      <c r="AV185" s="107">
        <v>-0.35546568479507457</v>
      </c>
      <c r="AW185" s="89">
        <v>299</v>
      </c>
      <c r="AX185" s="99">
        <v>288</v>
      </c>
      <c r="AY185" s="104">
        <v>112</v>
      </c>
      <c r="AZ185" s="104">
        <v>19</v>
      </c>
      <c r="BA185" s="104">
        <v>107</v>
      </c>
      <c r="BB185" s="104">
        <v>87</v>
      </c>
      <c r="BC185" s="104">
        <v>155</v>
      </c>
      <c r="BD185" s="104">
        <v>224</v>
      </c>
      <c r="BE185" s="104">
        <v>220</v>
      </c>
      <c r="BF185" s="104">
        <v>218</v>
      </c>
      <c r="BG185" s="104">
        <v>150</v>
      </c>
      <c r="BH185" s="104">
        <v>438</v>
      </c>
      <c r="BI185" s="108"/>
      <c r="BJ185" s="108"/>
    </row>
    <row r="186" spans="1:62" s="160" customFormat="1" ht="22.5" x14ac:dyDescent="0.25">
      <c r="A186" s="111">
        <v>578</v>
      </c>
      <c r="B186" s="110" t="s">
        <v>383</v>
      </c>
      <c r="C186" s="110" t="s">
        <v>281</v>
      </c>
      <c r="D186" s="110" t="s">
        <v>162</v>
      </c>
      <c r="E186" s="110" t="s">
        <v>181</v>
      </c>
      <c r="F186" s="110" t="s">
        <v>2</v>
      </c>
      <c r="G186" s="110" t="s">
        <v>377</v>
      </c>
      <c r="H186" s="110" t="s">
        <v>384</v>
      </c>
      <c r="I186" s="110" t="s">
        <v>379</v>
      </c>
      <c r="J186" s="88" t="s">
        <v>341</v>
      </c>
      <c r="K186" s="89">
        <v>250513.47184068002</v>
      </c>
      <c r="L186" s="90">
        <v>-8.1012388814187819E-3</v>
      </c>
      <c r="M186" s="91">
        <v>32198.279263100001</v>
      </c>
      <c r="N186" s="92">
        <v>-5.1605233148837026E-3</v>
      </c>
      <c r="O186" s="93">
        <v>8.4733965978084455E-2</v>
      </c>
      <c r="P186" s="94">
        <v>7.124604334458888E-2</v>
      </c>
      <c r="Q186" s="95">
        <v>0</v>
      </c>
      <c r="R186" s="178"/>
      <c r="S186" s="178"/>
      <c r="T186" s="96"/>
      <c r="U186" s="97"/>
      <c r="V186" s="181"/>
      <c r="W186" s="181"/>
      <c r="X186" s="96"/>
      <c r="Y186" s="97"/>
      <c r="Z186" s="98"/>
      <c r="AA186" s="98"/>
      <c r="AB186" s="98"/>
      <c r="AC186" s="98"/>
      <c r="AD186" s="98"/>
      <c r="AE186" s="98"/>
      <c r="AF186" s="98">
        <v>2</v>
      </c>
      <c r="AG186" s="99">
        <v>10</v>
      </c>
      <c r="AH186" s="100"/>
      <c r="AI186" s="98">
        <v>11</v>
      </c>
      <c r="AJ186" s="101">
        <v>65</v>
      </c>
      <c r="AK186" s="102">
        <v>0</v>
      </c>
      <c r="AL186" s="103">
        <v>0.16923076923076924</v>
      </c>
      <c r="AM186" s="104">
        <v>4233</v>
      </c>
      <c r="AN186" s="105">
        <v>3673.2482537546707</v>
      </c>
      <c r="AO186" s="104">
        <v>2242</v>
      </c>
      <c r="AP186" s="106">
        <v>0.61035896436030512</v>
      </c>
      <c r="AQ186" s="106">
        <v>-0.47035199622017476</v>
      </c>
      <c r="AR186" s="104">
        <v>30813</v>
      </c>
      <c r="AS186" s="104">
        <v>34450.157782661248</v>
      </c>
      <c r="AT186" s="104">
        <v>20032</v>
      </c>
      <c r="AU186" s="106">
        <v>0.58147774318996293</v>
      </c>
      <c r="AV186" s="107">
        <v>-0.34988478888780705</v>
      </c>
      <c r="AW186" s="89">
        <v>158</v>
      </c>
      <c r="AX186" s="99">
        <v>76</v>
      </c>
      <c r="AY186" s="104">
        <v>131</v>
      </c>
      <c r="AZ186" s="104">
        <v>111</v>
      </c>
      <c r="BA186" s="104">
        <v>122</v>
      </c>
      <c r="BB186" s="104">
        <v>124</v>
      </c>
      <c r="BC186" s="104">
        <v>71</v>
      </c>
      <c r="BD186" s="104">
        <v>34</v>
      </c>
      <c r="BE186" s="104">
        <v>148</v>
      </c>
      <c r="BF186" s="104">
        <v>103</v>
      </c>
      <c r="BG186" s="104">
        <v>65</v>
      </c>
      <c r="BH186" s="104">
        <v>52</v>
      </c>
      <c r="BI186" s="108"/>
      <c r="BJ186" s="108"/>
    </row>
    <row r="187" spans="1:62" s="160" customFormat="1" ht="22.5" x14ac:dyDescent="0.25">
      <c r="A187" s="111">
        <v>92</v>
      </c>
      <c r="B187" s="110" t="s">
        <v>385</v>
      </c>
      <c r="C187" s="110" t="s">
        <v>281</v>
      </c>
      <c r="D187" s="110" t="s">
        <v>162</v>
      </c>
      <c r="E187" s="110" t="s">
        <v>163</v>
      </c>
      <c r="F187" s="110" t="s">
        <v>3</v>
      </c>
      <c r="G187" s="110" t="s">
        <v>368</v>
      </c>
      <c r="H187" s="110" t="s">
        <v>283</v>
      </c>
      <c r="I187" s="110" t="s">
        <v>284</v>
      </c>
      <c r="J187" s="88" t="s">
        <v>294</v>
      </c>
      <c r="K187" s="89">
        <v>1378915.3678876301</v>
      </c>
      <c r="L187" s="90">
        <v>-6.2875319394679829E-2</v>
      </c>
      <c r="M187" s="91">
        <v>138483.528876</v>
      </c>
      <c r="N187" s="92">
        <v>-5.1617661838276319E-2</v>
      </c>
      <c r="O187" s="93">
        <v>8.9180237499551299E-2</v>
      </c>
      <c r="P187" s="94">
        <v>9.9073154124235757E-2</v>
      </c>
      <c r="Q187" s="95">
        <v>0</v>
      </c>
      <c r="R187" s="178"/>
      <c r="S187" s="178"/>
      <c r="T187" s="96"/>
      <c r="U187" s="97">
        <v>13</v>
      </c>
      <c r="V187" s="181"/>
      <c r="W187" s="181"/>
      <c r="X187" s="96"/>
      <c r="Y187" s="97">
        <v>6</v>
      </c>
      <c r="Z187" s="98"/>
      <c r="AA187" s="98"/>
      <c r="AB187" s="98"/>
      <c r="AC187" s="98"/>
      <c r="AD187" s="98"/>
      <c r="AE187" s="98"/>
      <c r="AF187" s="98">
        <v>7</v>
      </c>
      <c r="AG187" s="99">
        <v>77</v>
      </c>
      <c r="AH187" s="100"/>
      <c r="AI187" s="98">
        <v>278</v>
      </c>
      <c r="AJ187" s="101">
        <v>245</v>
      </c>
      <c r="AK187" s="102">
        <v>0</v>
      </c>
      <c r="AL187" s="103">
        <v>1.1346938775510205</v>
      </c>
      <c r="AM187" s="104">
        <v>11307</v>
      </c>
      <c r="AN187" s="105">
        <v>12603.160972814105</v>
      </c>
      <c r="AO187" s="104">
        <v>12983</v>
      </c>
      <c r="AP187" s="106">
        <v>1.0301383936938704</v>
      </c>
      <c r="AQ187" s="106">
        <v>0.14822676218271869</v>
      </c>
      <c r="AR187" s="104">
        <v>104043</v>
      </c>
      <c r="AS187" s="104">
        <v>118200.80051216774</v>
      </c>
      <c r="AT187" s="104">
        <v>114666</v>
      </c>
      <c r="AU187" s="106">
        <v>0.97009495285267666</v>
      </c>
      <c r="AV187" s="107">
        <v>0.10210201551281672</v>
      </c>
      <c r="AW187" s="89">
        <v>592</v>
      </c>
      <c r="AX187" s="99">
        <v>745</v>
      </c>
      <c r="AY187" s="104">
        <v>504</v>
      </c>
      <c r="AZ187" s="104">
        <v>515</v>
      </c>
      <c r="BA187" s="104">
        <v>811</v>
      </c>
      <c r="BB187" s="104">
        <v>838</v>
      </c>
      <c r="BC187" s="104">
        <v>690</v>
      </c>
      <c r="BD187" s="104">
        <v>636</v>
      </c>
      <c r="BE187" s="104">
        <v>748</v>
      </c>
      <c r="BF187" s="104">
        <v>795</v>
      </c>
      <c r="BG187" s="104">
        <v>695</v>
      </c>
      <c r="BH187" s="104">
        <v>737</v>
      </c>
      <c r="BI187" s="108"/>
      <c r="BJ187" s="108"/>
    </row>
    <row r="188" spans="1:62" s="160" customFormat="1" ht="22.5" x14ac:dyDescent="0.25">
      <c r="A188" s="111">
        <v>307</v>
      </c>
      <c r="B188" s="110" t="s">
        <v>386</v>
      </c>
      <c r="C188" s="110" t="s">
        <v>281</v>
      </c>
      <c r="D188" s="110" t="s">
        <v>162</v>
      </c>
      <c r="E188" s="110" t="s">
        <v>163</v>
      </c>
      <c r="F188" s="110" t="s">
        <v>3</v>
      </c>
      <c r="G188" s="110" t="s">
        <v>373</v>
      </c>
      <c r="H188" s="110" t="s">
        <v>283</v>
      </c>
      <c r="I188" s="110" t="s">
        <v>284</v>
      </c>
      <c r="J188" s="88" t="s">
        <v>292</v>
      </c>
      <c r="K188" s="89">
        <v>1819878.0046540997</v>
      </c>
      <c r="L188" s="90">
        <v>5.1136126310400432E-3</v>
      </c>
      <c r="M188" s="91">
        <v>174721.17986559999</v>
      </c>
      <c r="N188" s="92">
        <v>1.9869124649262382E-2</v>
      </c>
      <c r="O188" s="93">
        <v>6.6939651827461061E-2</v>
      </c>
      <c r="P188" s="94">
        <v>8.0774408751452351E-2</v>
      </c>
      <c r="Q188" s="95">
        <v>0</v>
      </c>
      <c r="R188" s="178"/>
      <c r="S188" s="178"/>
      <c r="T188" s="96"/>
      <c r="U188" s="97">
        <v>7</v>
      </c>
      <c r="V188" s="181"/>
      <c r="W188" s="181"/>
      <c r="X188" s="96">
        <v>1</v>
      </c>
      <c r="Y188" s="97">
        <v>6</v>
      </c>
      <c r="Z188" s="98"/>
      <c r="AA188" s="98"/>
      <c r="AB188" s="98"/>
      <c r="AC188" s="98"/>
      <c r="AD188" s="98"/>
      <c r="AE188" s="98"/>
      <c r="AF188" s="98">
        <v>8</v>
      </c>
      <c r="AG188" s="99">
        <v>85</v>
      </c>
      <c r="AH188" s="100"/>
      <c r="AI188" s="98">
        <v>15</v>
      </c>
      <c r="AJ188" s="101">
        <v>212</v>
      </c>
      <c r="AK188" s="102">
        <v>0</v>
      </c>
      <c r="AL188" s="103">
        <v>7.0754716981132074E-2</v>
      </c>
      <c r="AM188" s="104">
        <v>11568</v>
      </c>
      <c r="AN188" s="105">
        <v>13756.271953064552</v>
      </c>
      <c r="AO188" s="104">
        <v>13016</v>
      </c>
      <c r="AP188" s="106">
        <v>0.94618658633746788</v>
      </c>
      <c r="AQ188" s="106">
        <v>0.12517289073305671</v>
      </c>
      <c r="AR188" s="104">
        <v>113443</v>
      </c>
      <c r="AS188" s="104">
        <v>129015.43989025539</v>
      </c>
      <c r="AT188" s="104">
        <v>112667</v>
      </c>
      <c r="AU188" s="106">
        <v>0.87328307445867026</v>
      </c>
      <c r="AV188" s="107">
        <v>-6.840439692180178E-3</v>
      </c>
      <c r="AW188" s="89">
        <v>558</v>
      </c>
      <c r="AX188" s="99">
        <v>561</v>
      </c>
      <c r="AY188" s="104">
        <v>738</v>
      </c>
      <c r="AZ188" s="104">
        <v>716</v>
      </c>
      <c r="BA188" s="104">
        <v>724</v>
      </c>
      <c r="BB188" s="104">
        <v>689</v>
      </c>
      <c r="BC188" s="104">
        <v>695</v>
      </c>
      <c r="BD188" s="104">
        <v>689</v>
      </c>
      <c r="BE188" s="104">
        <v>601</v>
      </c>
      <c r="BF188" s="104">
        <v>825</v>
      </c>
      <c r="BG188" s="104">
        <v>1262</v>
      </c>
      <c r="BH188" s="104">
        <v>1097</v>
      </c>
      <c r="BI188" s="108"/>
      <c r="BJ188" s="108"/>
    </row>
    <row r="189" spans="1:62" s="160" customFormat="1" x14ac:dyDescent="0.25">
      <c r="A189" s="111">
        <v>157</v>
      </c>
      <c r="B189" s="110" t="s">
        <v>387</v>
      </c>
      <c r="C189" s="110" t="s">
        <v>281</v>
      </c>
      <c r="D189" s="110" t="s">
        <v>162</v>
      </c>
      <c r="E189" s="110" t="s">
        <v>163</v>
      </c>
      <c r="F189" s="110" t="s">
        <v>2</v>
      </c>
      <c r="G189" s="110" t="s">
        <v>372</v>
      </c>
      <c r="H189" s="110" t="s">
        <v>388</v>
      </c>
      <c r="I189" s="110" t="s">
        <v>319</v>
      </c>
      <c r="J189" s="88" t="s">
        <v>310</v>
      </c>
      <c r="K189" s="89">
        <v>909215.78897975013</v>
      </c>
      <c r="L189" s="90">
        <v>-7.5083653087132274E-2</v>
      </c>
      <c r="M189" s="91">
        <v>110422.6605669</v>
      </c>
      <c r="N189" s="92">
        <v>-4.0636451351462433E-2</v>
      </c>
      <c r="O189" s="93">
        <v>8.7299407865614839E-2</v>
      </c>
      <c r="P189" s="94">
        <v>7.3463181908076866E-2</v>
      </c>
      <c r="Q189" s="95">
        <v>0</v>
      </c>
      <c r="R189" s="178"/>
      <c r="S189" s="178"/>
      <c r="T189" s="96">
        <v>1</v>
      </c>
      <c r="U189" s="97">
        <v>2</v>
      </c>
      <c r="V189" s="181"/>
      <c r="W189" s="181"/>
      <c r="X189" s="96"/>
      <c r="Y189" s="97">
        <v>7</v>
      </c>
      <c r="Z189" s="98"/>
      <c r="AA189" s="98"/>
      <c r="AB189" s="98"/>
      <c r="AC189" s="98"/>
      <c r="AD189" s="98"/>
      <c r="AE189" s="98"/>
      <c r="AF189" s="98">
        <v>1</v>
      </c>
      <c r="AG189" s="99">
        <v>12</v>
      </c>
      <c r="AH189" s="100">
        <v>6</v>
      </c>
      <c r="AI189" s="98">
        <v>151</v>
      </c>
      <c r="AJ189" s="101">
        <v>227</v>
      </c>
      <c r="AK189" s="102">
        <v>2.643171806167401E-2</v>
      </c>
      <c r="AL189" s="103">
        <v>0.66519823788546251</v>
      </c>
      <c r="AM189" s="104">
        <v>4833</v>
      </c>
      <c r="AN189" s="105">
        <v>10459.478591976171</v>
      </c>
      <c r="AO189" s="104">
        <v>7384</v>
      </c>
      <c r="AP189" s="106">
        <v>0.70596253293778166</v>
      </c>
      <c r="AQ189" s="106">
        <v>0.52782950548313678</v>
      </c>
      <c r="AR189" s="104">
        <v>86568</v>
      </c>
      <c r="AS189" s="104">
        <v>98095.92571088238</v>
      </c>
      <c r="AT189" s="104">
        <v>72530</v>
      </c>
      <c r="AU189" s="106">
        <v>0.73937831234466656</v>
      </c>
      <c r="AV189" s="107">
        <v>-0.16216153775066999</v>
      </c>
      <c r="AW189" s="89">
        <v>443</v>
      </c>
      <c r="AX189" s="99">
        <v>398</v>
      </c>
      <c r="AY189" s="104">
        <v>1475</v>
      </c>
      <c r="AZ189" s="104">
        <v>562</v>
      </c>
      <c r="BA189" s="104">
        <v>428</v>
      </c>
      <c r="BB189" s="104">
        <v>585</v>
      </c>
      <c r="BC189" s="104">
        <v>431</v>
      </c>
      <c r="BD189" s="104">
        <v>341</v>
      </c>
      <c r="BE189" s="104">
        <v>507</v>
      </c>
      <c r="BF189" s="104">
        <v>565</v>
      </c>
      <c r="BG189" s="104">
        <v>381</v>
      </c>
      <c r="BH189" s="104">
        <v>728</v>
      </c>
      <c r="BI189" s="108"/>
      <c r="BJ189" s="108"/>
    </row>
    <row r="190" spans="1:62" s="160" customFormat="1" ht="22.5" x14ac:dyDescent="0.25">
      <c r="A190" s="111">
        <v>554</v>
      </c>
      <c r="B190" s="110" t="s">
        <v>389</v>
      </c>
      <c r="C190" s="110" t="s">
        <v>281</v>
      </c>
      <c r="D190" s="110" t="s">
        <v>162</v>
      </c>
      <c r="E190" s="110" t="s">
        <v>181</v>
      </c>
      <c r="F190" s="110" t="s">
        <v>3</v>
      </c>
      <c r="G190" s="110" t="s">
        <v>373</v>
      </c>
      <c r="H190" s="110" t="s">
        <v>283</v>
      </c>
      <c r="I190" s="110" t="s">
        <v>284</v>
      </c>
      <c r="J190" s="88" t="s">
        <v>310</v>
      </c>
      <c r="K190" s="89">
        <v>315077.97133580002</v>
      </c>
      <c r="L190" s="90">
        <v>-6.7599520685240777E-2</v>
      </c>
      <c r="M190" s="91">
        <v>33619.461487599998</v>
      </c>
      <c r="N190" s="92">
        <v>-9.8602026225745543E-2</v>
      </c>
      <c r="O190" s="93">
        <v>7.5609855868375542E-2</v>
      </c>
      <c r="P190" s="94">
        <v>7.4391435476218265E-2</v>
      </c>
      <c r="Q190" s="95">
        <v>0</v>
      </c>
      <c r="R190" s="178"/>
      <c r="S190" s="178"/>
      <c r="T190" s="96"/>
      <c r="U190" s="97">
        <v>5</v>
      </c>
      <c r="V190" s="181"/>
      <c r="W190" s="181"/>
      <c r="X190" s="96"/>
      <c r="Y190" s="97"/>
      <c r="Z190" s="98"/>
      <c r="AA190" s="98"/>
      <c r="AB190" s="98"/>
      <c r="AC190" s="98"/>
      <c r="AD190" s="98"/>
      <c r="AE190" s="98"/>
      <c r="AF190" s="98">
        <v>3</v>
      </c>
      <c r="AG190" s="99">
        <v>26</v>
      </c>
      <c r="AH190" s="100"/>
      <c r="AI190" s="98"/>
      <c r="AJ190" s="101">
        <v>49</v>
      </c>
      <c r="AK190" s="102">
        <v>0</v>
      </c>
      <c r="AL190" s="103">
        <v>0</v>
      </c>
      <c r="AM190" s="104">
        <v>3756</v>
      </c>
      <c r="AN190" s="105">
        <v>3044.4347553755442</v>
      </c>
      <c r="AO190" s="104">
        <v>2335</v>
      </c>
      <c r="AP190" s="106">
        <v>0.76697324384341015</v>
      </c>
      <c r="AQ190" s="106">
        <v>-0.37832800851970183</v>
      </c>
      <c r="AR190" s="104">
        <v>25687</v>
      </c>
      <c r="AS190" s="104">
        <v>28552.72784095088</v>
      </c>
      <c r="AT190" s="104">
        <v>21943</v>
      </c>
      <c r="AU190" s="106">
        <v>0.76850800813955578</v>
      </c>
      <c r="AV190" s="107">
        <v>-0.14575466189122899</v>
      </c>
      <c r="AW190" s="89">
        <v>181</v>
      </c>
      <c r="AX190" s="99">
        <v>135</v>
      </c>
      <c r="AY190" s="104">
        <v>177</v>
      </c>
      <c r="AZ190" s="104">
        <v>146</v>
      </c>
      <c r="BA190" s="104">
        <v>238</v>
      </c>
      <c r="BB190" s="104">
        <v>126</v>
      </c>
      <c r="BC190" s="104">
        <v>131</v>
      </c>
      <c r="BD190" s="104">
        <v>148</v>
      </c>
      <c r="BE190" s="104">
        <v>122</v>
      </c>
      <c r="BF190" s="104">
        <v>182</v>
      </c>
      <c r="BG190" s="104">
        <v>128</v>
      </c>
      <c r="BH190" s="104">
        <v>166</v>
      </c>
      <c r="BI190" s="108"/>
      <c r="BJ190" s="108"/>
    </row>
    <row r="191" spans="1:62" s="161" customFormat="1" ht="22.5" x14ac:dyDescent="0.25">
      <c r="A191" s="115">
        <v>293</v>
      </c>
      <c r="B191" s="116" t="s">
        <v>390</v>
      </c>
      <c r="C191" s="116" t="s">
        <v>337</v>
      </c>
      <c r="D191" s="116" t="s">
        <v>162</v>
      </c>
      <c r="E191" s="116" t="s">
        <v>122</v>
      </c>
      <c r="F191" s="116" t="s">
        <v>3</v>
      </c>
      <c r="G191" s="116" t="s">
        <v>368</v>
      </c>
      <c r="H191" s="116" t="s">
        <v>283</v>
      </c>
      <c r="I191" s="116" t="s">
        <v>284</v>
      </c>
      <c r="J191" s="88" t="s">
        <v>337</v>
      </c>
      <c r="K191" s="89">
        <v>66710.186967200003</v>
      </c>
      <c r="L191" s="90">
        <v>-0.64638628027700262</v>
      </c>
      <c r="M191" s="91">
        <v>0</v>
      </c>
      <c r="N191" s="92">
        <v>-1</v>
      </c>
      <c r="O191" s="93">
        <v>9.1755101855876486E-2</v>
      </c>
      <c r="P191" s="94">
        <v>0</v>
      </c>
      <c r="Q191" s="95">
        <v>0</v>
      </c>
      <c r="R191" s="178"/>
      <c r="S191" s="178"/>
      <c r="T191" s="96"/>
      <c r="U191" s="97">
        <v>4</v>
      </c>
      <c r="V191" s="181"/>
      <c r="W191" s="181"/>
      <c r="X191" s="96"/>
      <c r="Y191" s="97">
        <v>1</v>
      </c>
      <c r="Z191" s="98"/>
      <c r="AA191" s="98"/>
      <c r="AB191" s="98"/>
      <c r="AC191" s="98"/>
      <c r="AD191" s="98"/>
      <c r="AE191" s="98"/>
      <c r="AF191" s="98"/>
      <c r="AG191" s="99">
        <v>21</v>
      </c>
      <c r="AH191" s="100"/>
      <c r="AI191" s="98">
        <v>8</v>
      </c>
      <c r="AJ191" s="117">
        <v>21</v>
      </c>
      <c r="AK191" s="102">
        <v>0</v>
      </c>
      <c r="AL191" s="103">
        <v>0.38095238095238093</v>
      </c>
      <c r="AM191" s="104">
        <v>2499</v>
      </c>
      <c r="AN191" s="105">
        <v>2047.0173327062987</v>
      </c>
      <c r="AO191" s="104"/>
      <c r="AP191" s="106">
        <v>0</v>
      </c>
      <c r="AQ191" s="106">
        <v>-1</v>
      </c>
      <c r="AR191" s="104">
        <v>16687</v>
      </c>
      <c r="AS191" s="104">
        <v>19198.285883207354</v>
      </c>
      <c r="AT191" s="104">
        <v>5788</v>
      </c>
      <c r="AU191" s="106">
        <v>0.30148524900666968</v>
      </c>
      <c r="AV191" s="107">
        <v>-0.65314316533828731</v>
      </c>
      <c r="AW191" s="114">
        <v>73</v>
      </c>
      <c r="AX191" s="112">
        <v>81</v>
      </c>
      <c r="AY191" s="113">
        <v>87</v>
      </c>
      <c r="AZ191" s="113">
        <v>61</v>
      </c>
      <c r="BA191" s="113">
        <v>31</v>
      </c>
      <c r="BB191" s="113">
        <v>0</v>
      </c>
      <c r="BC191" s="113">
        <v>0</v>
      </c>
      <c r="BD191" s="113">
        <v>0</v>
      </c>
      <c r="BE191" s="113"/>
      <c r="BF191" s="104"/>
      <c r="BG191" s="104"/>
      <c r="BH191" s="104">
        <v>0</v>
      </c>
      <c r="BI191" s="118"/>
      <c r="BJ191" s="118"/>
    </row>
    <row r="192" spans="1:62" s="160" customFormat="1" ht="22.5" x14ac:dyDescent="0.25">
      <c r="A192" s="111">
        <v>291</v>
      </c>
      <c r="B192" s="110" t="s">
        <v>391</v>
      </c>
      <c r="C192" s="110" t="s">
        <v>281</v>
      </c>
      <c r="D192" s="110" t="s">
        <v>162</v>
      </c>
      <c r="E192" s="110" t="s">
        <v>181</v>
      </c>
      <c r="F192" s="110" t="s">
        <v>3</v>
      </c>
      <c r="G192" s="110" t="s">
        <v>373</v>
      </c>
      <c r="H192" s="110" t="s">
        <v>283</v>
      </c>
      <c r="I192" s="110" t="s">
        <v>284</v>
      </c>
      <c r="J192" s="88" t="s">
        <v>310</v>
      </c>
      <c r="K192" s="89">
        <v>243767.67422019999</v>
      </c>
      <c r="L192" s="90">
        <v>9.066429686509303E-2</v>
      </c>
      <c r="M192" s="91">
        <v>27378.809013499998</v>
      </c>
      <c r="N192" s="92">
        <v>6.8183784364792999E-2</v>
      </c>
      <c r="O192" s="93">
        <v>8.4129284432827356E-2</v>
      </c>
      <c r="P192" s="94">
        <v>7.896618143374888E-2</v>
      </c>
      <c r="Q192" s="95">
        <v>0</v>
      </c>
      <c r="R192" s="178"/>
      <c r="S192" s="178"/>
      <c r="T192" s="96"/>
      <c r="U192" s="97">
        <v>2</v>
      </c>
      <c r="V192" s="181"/>
      <c r="W192" s="181"/>
      <c r="X192" s="96">
        <v>1</v>
      </c>
      <c r="Y192" s="97">
        <v>1</v>
      </c>
      <c r="Z192" s="98"/>
      <c r="AA192" s="98"/>
      <c r="AB192" s="98"/>
      <c r="AC192" s="98"/>
      <c r="AD192" s="98"/>
      <c r="AE192" s="98"/>
      <c r="AF192" s="98">
        <v>1</v>
      </c>
      <c r="AG192" s="99">
        <v>24</v>
      </c>
      <c r="AH192" s="100"/>
      <c r="AI192" s="98">
        <v>22</v>
      </c>
      <c r="AJ192" s="101">
        <v>35</v>
      </c>
      <c r="AK192" s="102">
        <v>0</v>
      </c>
      <c r="AL192" s="103">
        <v>0.62857142857142856</v>
      </c>
      <c r="AM192" s="104">
        <v>2111</v>
      </c>
      <c r="AN192" s="105">
        <v>2629.3148024853831</v>
      </c>
      <c r="AO192" s="104">
        <v>2073</v>
      </c>
      <c r="AP192" s="106">
        <v>0.78841833546917939</v>
      </c>
      <c r="AQ192" s="106">
        <v>-1.8000947418285174E-2</v>
      </c>
      <c r="AR192" s="104">
        <v>22303</v>
      </c>
      <c r="AS192" s="104">
        <v>24659.457664839316</v>
      </c>
      <c r="AT192" s="104">
        <v>19272</v>
      </c>
      <c r="AU192" s="106">
        <v>0.78152570352262773</v>
      </c>
      <c r="AV192" s="107">
        <v>-0.13590099986548898</v>
      </c>
      <c r="AW192" s="89">
        <v>129</v>
      </c>
      <c r="AX192" s="99">
        <v>87</v>
      </c>
      <c r="AY192" s="104">
        <v>95</v>
      </c>
      <c r="AZ192" s="104">
        <v>84</v>
      </c>
      <c r="BA192" s="104">
        <v>100</v>
      </c>
      <c r="BB192" s="104">
        <v>119</v>
      </c>
      <c r="BC192" s="104">
        <v>144</v>
      </c>
      <c r="BD192" s="104">
        <v>130</v>
      </c>
      <c r="BE192" s="104">
        <v>120</v>
      </c>
      <c r="BF192" s="104">
        <v>53</v>
      </c>
      <c r="BG192" s="104">
        <v>86</v>
      </c>
      <c r="BH192" s="104">
        <v>89</v>
      </c>
      <c r="BI192" s="108"/>
      <c r="BJ192" s="108"/>
    </row>
    <row r="193" spans="1:62" s="160" customFormat="1" ht="22.5" x14ac:dyDescent="0.25">
      <c r="A193" s="111">
        <v>86</v>
      </c>
      <c r="B193" s="110" t="s">
        <v>392</v>
      </c>
      <c r="C193" s="110" t="s">
        <v>281</v>
      </c>
      <c r="D193" s="110" t="s">
        <v>162</v>
      </c>
      <c r="E193" s="110" t="s">
        <v>163</v>
      </c>
      <c r="F193" s="110" t="s">
        <v>3</v>
      </c>
      <c r="G193" s="110" t="s">
        <v>373</v>
      </c>
      <c r="H193" s="110" t="s">
        <v>283</v>
      </c>
      <c r="I193" s="110" t="s">
        <v>284</v>
      </c>
      <c r="J193" s="88" t="s">
        <v>289</v>
      </c>
      <c r="K193" s="89">
        <v>1542666.4091987798</v>
      </c>
      <c r="L193" s="90">
        <v>1.0222660485241564E-2</v>
      </c>
      <c r="M193" s="91">
        <v>157680.19050200001</v>
      </c>
      <c r="N193" s="92">
        <v>-9.9726313129653299E-3</v>
      </c>
      <c r="O193" s="93">
        <v>8.7620368988395356E-2</v>
      </c>
      <c r="P193" s="94">
        <v>0.10187075465130324</v>
      </c>
      <c r="Q193" s="95">
        <v>0</v>
      </c>
      <c r="R193" s="178"/>
      <c r="S193" s="178"/>
      <c r="T193" s="96"/>
      <c r="U193" s="97">
        <v>6</v>
      </c>
      <c r="V193" s="181"/>
      <c r="W193" s="181"/>
      <c r="X193" s="96">
        <v>1</v>
      </c>
      <c r="Y193" s="97">
        <v>4</v>
      </c>
      <c r="Z193" s="98"/>
      <c r="AA193" s="98"/>
      <c r="AB193" s="98"/>
      <c r="AC193" s="98"/>
      <c r="AD193" s="98"/>
      <c r="AE193" s="98"/>
      <c r="AF193" s="98">
        <v>5</v>
      </c>
      <c r="AG193" s="99">
        <v>100</v>
      </c>
      <c r="AH193" s="100"/>
      <c r="AI193" s="98">
        <v>203</v>
      </c>
      <c r="AJ193" s="101">
        <v>302</v>
      </c>
      <c r="AK193" s="102">
        <v>0</v>
      </c>
      <c r="AL193" s="103">
        <v>0.67218543046357615</v>
      </c>
      <c r="AM193" s="104">
        <v>14982</v>
      </c>
      <c r="AN193" s="105">
        <v>15756.919503799076</v>
      </c>
      <c r="AO193" s="104">
        <v>14301</v>
      </c>
      <c r="AP193" s="106">
        <v>0.90760126029405397</v>
      </c>
      <c r="AQ193" s="106">
        <v>-4.5454545454545414E-2</v>
      </c>
      <c r="AR193" s="104">
        <v>129752</v>
      </c>
      <c r="AS193" s="104">
        <v>147778.83921123753</v>
      </c>
      <c r="AT193" s="104">
        <v>127087</v>
      </c>
      <c r="AU193" s="106">
        <v>0.85998104111739393</v>
      </c>
      <c r="AV193" s="107">
        <v>-2.0539182440347692E-2</v>
      </c>
      <c r="AW193" s="89">
        <v>430</v>
      </c>
      <c r="AX193" s="99">
        <v>591</v>
      </c>
      <c r="AY193" s="104">
        <v>730</v>
      </c>
      <c r="AZ193" s="104">
        <v>446</v>
      </c>
      <c r="BA193" s="104">
        <v>604</v>
      </c>
      <c r="BB193" s="104">
        <v>368</v>
      </c>
      <c r="BC193" s="104">
        <v>692</v>
      </c>
      <c r="BD193" s="104">
        <v>586</v>
      </c>
      <c r="BE193" s="104">
        <v>715</v>
      </c>
      <c r="BF193" s="104">
        <v>529</v>
      </c>
      <c r="BG193" s="104">
        <v>629</v>
      </c>
      <c r="BH193" s="104">
        <v>1762</v>
      </c>
      <c r="BI193" s="108"/>
      <c r="BJ193" s="108"/>
    </row>
    <row r="194" spans="1:62" s="160" customFormat="1" x14ac:dyDescent="0.25">
      <c r="A194" s="111">
        <v>379</v>
      </c>
      <c r="B194" s="110" t="s">
        <v>393</v>
      </c>
      <c r="C194" s="110" t="s">
        <v>281</v>
      </c>
      <c r="D194" s="110" t="s">
        <v>162</v>
      </c>
      <c r="E194" s="110" t="s">
        <v>163</v>
      </c>
      <c r="F194" s="110" t="s">
        <v>2</v>
      </c>
      <c r="G194" s="110" t="s">
        <v>372</v>
      </c>
      <c r="H194" s="110" t="s">
        <v>394</v>
      </c>
      <c r="I194" s="110" t="s">
        <v>319</v>
      </c>
      <c r="J194" s="88" t="s">
        <v>310</v>
      </c>
      <c r="K194" s="89">
        <v>245336.81949670002</v>
      </c>
      <c r="L194" s="90">
        <v>-0.11545908803551852</v>
      </c>
      <c r="M194" s="91">
        <v>33672.076611900004</v>
      </c>
      <c r="N194" s="92">
        <v>1.8516814043228802E-2</v>
      </c>
      <c r="O194" s="93">
        <v>0.12636097616166003</v>
      </c>
      <c r="P194" s="94">
        <v>7.5374026652785905E-2</v>
      </c>
      <c r="Q194" s="95">
        <v>0</v>
      </c>
      <c r="R194" s="178"/>
      <c r="S194" s="178"/>
      <c r="T194" s="96"/>
      <c r="U194" s="97">
        <v>6</v>
      </c>
      <c r="V194" s="181"/>
      <c r="W194" s="181"/>
      <c r="X194" s="96"/>
      <c r="Y194" s="97"/>
      <c r="Z194" s="98"/>
      <c r="AA194" s="98"/>
      <c r="AB194" s="98"/>
      <c r="AC194" s="98"/>
      <c r="AD194" s="98"/>
      <c r="AE194" s="98"/>
      <c r="AF194" s="98">
        <v>1</v>
      </c>
      <c r="AG194" s="99">
        <v>9</v>
      </c>
      <c r="AH194" s="100"/>
      <c r="AI194" s="98">
        <v>75</v>
      </c>
      <c r="AJ194" s="101">
        <v>59</v>
      </c>
      <c r="AK194" s="102">
        <v>0</v>
      </c>
      <c r="AL194" s="103">
        <v>1.271186440677966</v>
      </c>
      <c r="AM194" s="104">
        <v>3202</v>
      </c>
      <c r="AN194" s="105">
        <v>4266.2546953271831</v>
      </c>
      <c r="AO194" s="104">
        <v>2448</v>
      </c>
      <c r="AP194" s="106">
        <v>0.57380540422991799</v>
      </c>
      <c r="AQ194" s="106">
        <v>-0.23547782635852588</v>
      </c>
      <c r="AR194" s="104">
        <v>36299</v>
      </c>
      <c r="AS194" s="104">
        <v>40011.765402681347</v>
      </c>
      <c r="AT194" s="104">
        <v>29276</v>
      </c>
      <c r="AU194" s="106">
        <v>0.73168478584646757</v>
      </c>
      <c r="AV194" s="107">
        <v>-0.19347640430865864</v>
      </c>
      <c r="AW194" s="89">
        <v>109</v>
      </c>
      <c r="AX194" s="99">
        <v>175</v>
      </c>
      <c r="AY194" s="104">
        <v>192</v>
      </c>
      <c r="AZ194" s="104">
        <v>185</v>
      </c>
      <c r="BA194" s="104">
        <v>200</v>
      </c>
      <c r="BB194" s="104">
        <v>154</v>
      </c>
      <c r="BC194" s="104">
        <v>93</v>
      </c>
      <c r="BD194" s="104">
        <v>91</v>
      </c>
      <c r="BE194" s="104">
        <v>146</v>
      </c>
      <c r="BF194" s="104">
        <v>169</v>
      </c>
      <c r="BG194" s="104">
        <v>121</v>
      </c>
      <c r="BH194" s="104">
        <v>90</v>
      </c>
      <c r="BI194" s="108"/>
      <c r="BJ194" s="108"/>
    </row>
    <row r="195" spans="1:62" s="160" customFormat="1" ht="22.5" x14ac:dyDescent="0.25">
      <c r="A195" s="111">
        <v>93</v>
      </c>
      <c r="B195" s="110" t="s">
        <v>395</v>
      </c>
      <c r="C195" s="110" t="s">
        <v>281</v>
      </c>
      <c r="D195" s="110" t="s">
        <v>162</v>
      </c>
      <c r="E195" s="110" t="s">
        <v>163</v>
      </c>
      <c r="F195" s="110" t="s">
        <v>3</v>
      </c>
      <c r="G195" s="110" t="s">
        <v>368</v>
      </c>
      <c r="H195" s="110" t="s">
        <v>283</v>
      </c>
      <c r="I195" s="110" t="s">
        <v>284</v>
      </c>
      <c r="J195" s="88" t="s">
        <v>289</v>
      </c>
      <c r="K195" s="89">
        <v>992279.60518972995</v>
      </c>
      <c r="L195" s="90">
        <v>-4.4541108405103946E-2</v>
      </c>
      <c r="M195" s="91">
        <v>103633.5845086</v>
      </c>
      <c r="N195" s="92">
        <v>-2.9607506679513507E-2</v>
      </c>
      <c r="O195" s="93">
        <v>0.11127811095027718</v>
      </c>
      <c r="P195" s="94">
        <v>0.10265977048315959</v>
      </c>
      <c r="Q195" s="95">
        <v>0</v>
      </c>
      <c r="R195" s="178"/>
      <c r="S195" s="178"/>
      <c r="T195" s="96"/>
      <c r="U195" s="97">
        <v>3</v>
      </c>
      <c r="V195" s="181"/>
      <c r="W195" s="181"/>
      <c r="X195" s="96"/>
      <c r="Y195" s="97">
        <v>1</v>
      </c>
      <c r="Z195" s="98"/>
      <c r="AA195" s="98"/>
      <c r="AB195" s="98"/>
      <c r="AC195" s="98"/>
      <c r="AD195" s="98"/>
      <c r="AE195" s="98"/>
      <c r="AF195" s="98">
        <v>4</v>
      </c>
      <c r="AG195" s="99">
        <v>81</v>
      </c>
      <c r="AH195" s="100"/>
      <c r="AI195" s="98">
        <v>219</v>
      </c>
      <c r="AJ195" s="101">
        <v>187</v>
      </c>
      <c r="AK195" s="102">
        <v>0</v>
      </c>
      <c r="AL195" s="103">
        <v>1.1711229946524064</v>
      </c>
      <c r="AM195" s="104">
        <v>9783</v>
      </c>
      <c r="AN195" s="105">
        <v>13238.721397141502</v>
      </c>
      <c r="AO195" s="104">
        <v>9886</v>
      </c>
      <c r="AP195" s="106">
        <v>0.74674885160243498</v>
      </c>
      <c r="AQ195" s="106">
        <v>1.0528467750178905E-2</v>
      </c>
      <c r="AR195" s="104">
        <v>109224</v>
      </c>
      <c r="AS195" s="104">
        <v>124161.5075991754</v>
      </c>
      <c r="AT195" s="104">
        <v>101954</v>
      </c>
      <c r="AU195" s="106">
        <v>0.82114015826171483</v>
      </c>
      <c r="AV195" s="107">
        <v>-6.6560462901926298E-2</v>
      </c>
      <c r="AW195" s="89">
        <v>2094</v>
      </c>
      <c r="AX195" s="99">
        <v>677</v>
      </c>
      <c r="AY195" s="104">
        <v>747</v>
      </c>
      <c r="AZ195" s="104">
        <v>249</v>
      </c>
      <c r="BA195" s="104">
        <v>318</v>
      </c>
      <c r="BB195" s="104">
        <v>740</v>
      </c>
      <c r="BC195" s="104">
        <v>594</v>
      </c>
      <c r="BD195" s="104">
        <v>589</v>
      </c>
      <c r="BE195" s="104">
        <v>539</v>
      </c>
      <c r="BF195" s="104">
        <v>512</v>
      </c>
      <c r="BG195" s="104">
        <v>653</v>
      </c>
      <c r="BH195" s="104">
        <v>753</v>
      </c>
      <c r="BI195" s="108"/>
      <c r="BJ195" s="108"/>
    </row>
    <row r="196" spans="1:62" s="160" customFormat="1" ht="22.5" x14ac:dyDescent="0.25">
      <c r="A196" s="111">
        <v>283</v>
      </c>
      <c r="B196" s="110" t="s">
        <v>396</v>
      </c>
      <c r="C196" s="110" t="s">
        <v>281</v>
      </c>
      <c r="D196" s="110" t="s">
        <v>162</v>
      </c>
      <c r="E196" s="110" t="s">
        <v>163</v>
      </c>
      <c r="F196" s="110" t="s">
        <v>3</v>
      </c>
      <c r="G196" s="110" t="s">
        <v>373</v>
      </c>
      <c r="H196" s="110" t="s">
        <v>283</v>
      </c>
      <c r="I196" s="110" t="s">
        <v>284</v>
      </c>
      <c r="J196" s="88" t="s">
        <v>341</v>
      </c>
      <c r="K196" s="89">
        <v>853740.50877050008</v>
      </c>
      <c r="L196" s="90">
        <v>5.3688008728789871E-2</v>
      </c>
      <c r="M196" s="91">
        <v>90310.623525200004</v>
      </c>
      <c r="N196" s="92">
        <v>7.1020779457820149E-2</v>
      </c>
      <c r="O196" s="93">
        <v>9.5875736431763336E-2</v>
      </c>
      <c r="P196" s="94">
        <v>7.7587771255336183E-2</v>
      </c>
      <c r="Q196" s="95">
        <v>0</v>
      </c>
      <c r="R196" s="178"/>
      <c r="S196" s="178"/>
      <c r="T196" s="96">
        <v>1</v>
      </c>
      <c r="U196" s="97">
        <v>6</v>
      </c>
      <c r="V196" s="181"/>
      <c r="W196" s="181"/>
      <c r="X196" s="96">
        <v>1</v>
      </c>
      <c r="Y196" s="97">
        <v>4</v>
      </c>
      <c r="Z196" s="98"/>
      <c r="AA196" s="98"/>
      <c r="AB196" s="98"/>
      <c r="AC196" s="98"/>
      <c r="AD196" s="98"/>
      <c r="AE196" s="98"/>
      <c r="AF196" s="98">
        <v>2</v>
      </c>
      <c r="AG196" s="99">
        <v>70</v>
      </c>
      <c r="AH196" s="100"/>
      <c r="AI196" s="98">
        <v>50</v>
      </c>
      <c r="AJ196" s="101">
        <v>135</v>
      </c>
      <c r="AK196" s="102">
        <v>0</v>
      </c>
      <c r="AL196" s="103">
        <v>0.37037037037037035</v>
      </c>
      <c r="AM196" s="104">
        <v>5620</v>
      </c>
      <c r="AN196" s="105">
        <v>9301.9148803570588</v>
      </c>
      <c r="AO196" s="104">
        <v>6663</v>
      </c>
      <c r="AP196" s="106">
        <v>0.71630412508614971</v>
      </c>
      <c r="AQ196" s="106">
        <v>0.18558718861209966</v>
      </c>
      <c r="AR196" s="104">
        <v>77349</v>
      </c>
      <c r="AS196" s="104">
        <v>87239.52566550042</v>
      </c>
      <c r="AT196" s="104">
        <v>76956</v>
      </c>
      <c r="AU196" s="106">
        <v>0.88212309057100791</v>
      </c>
      <c r="AV196" s="107">
        <v>-5.0808672381026376E-3</v>
      </c>
      <c r="AW196" s="89">
        <v>307</v>
      </c>
      <c r="AX196" s="99">
        <v>258</v>
      </c>
      <c r="AY196" s="104">
        <v>309</v>
      </c>
      <c r="AZ196" s="104">
        <v>318</v>
      </c>
      <c r="BA196" s="104">
        <v>331</v>
      </c>
      <c r="BB196" s="104">
        <v>521</v>
      </c>
      <c r="BC196" s="104">
        <v>671</v>
      </c>
      <c r="BD196" s="104">
        <v>434</v>
      </c>
      <c r="BE196" s="104">
        <v>500</v>
      </c>
      <c r="BF196" s="104">
        <v>426</v>
      </c>
      <c r="BG196" s="104">
        <v>478</v>
      </c>
      <c r="BH196" s="104">
        <v>344</v>
      </c>
      <c r="BI196" s="108"/>
      <c r="BJ196" s="108"/>
    </row>
    <row r="197" spans="1:62" s="160" customFormat="1" ht="22.5" x14ac:dyDescent="0.25">
      <c r="A197" s="111">
        <v>356</v>
      </c>
      <c r="B197" s="110" t="s">
        <v>397</v>
      </c>
      <c r="C197" s="110" t="s">
        <v>281</v>
      </c>
      <c r="D197" s="110" t="s">
        <v>162</v>
      </c>
      <c r="E197" s="110" t="s">
        <v>163</v>
      </c>
      <c r="F197" s="110" t="s">
        <v>3</v>
      </c>
      <c r="G197" s="110" t="s">
        <v>373</v>
      </c>
      <c r="H197" s="110" t="s">
        <v>283</v>
      </c>
      <c r="I197" s="110" t="s">
        <v>284</v>
      </c>
      <c r="J197" s="88" t="s">
        <v>292</v>
      </c>
      <c r="K197" s="89">
        <v>1722969.74589707</v>
      </c>
      <c r="L197" s="90">
        <v>2.2739068107638927E-2</v>
      </c>
      <c r="M197" s="91">
        <v>184044.2883484</v>
      </c>
      <c r="N197" s="92">
        <v>4.2368177306933541E-2</v>
      </c>
      <c r="O197" s="93">
        <v>7.4695449706223924E-2</v>
      </c>
      <c r="P197" s="94">
        <v>6.7070812741727298E-2</v>
      </c>
      <c r="Q197" s="95">
        <v>0</v>
      </c>
      <c r="R197" s="178"/>
      <c r="S197" s="178"/>
      <c r="T197" s="96">
        <v>1</v>
      </c>
      <c r="U197" s="97">
        <v>8</v>
      </c>
      <c r="V197" s="181"/>
      <c r="W197" s="181"/>
      <c r="X197" s="96"/>
      <c r="Y197" s="97">
        <v>4</v>
      </c>
      <c r="Z197" s="98"/>
      <c r="AA197" s="98"/>
      <c r="AB197" s="98"/>
      <c r="AC197" s="98"/>
      <c r="AD197" s="98"/>
      <c r="AE197" s="98"/>
      <c r="AF197" s="98">
        <v>8</v>
      </c>
      <c r="AG197" s="99">
        <v>107</v>
      </c>
      <c r="AH197" s="100"/>
      <c r="AI197" s="98">
        <v>11</v>
      </c>
      <c r="AJ197" s="101">
        <v>218</v>
      </c>
      <c r="AK197" s="102">
        <v>0</v>
      </c>
      <c r="AL197" s="103">
        <v>5.0458715596330278E-2</v>
      </c>
      <c r="AM197" s="104">
        <v>11316</v>
      </c>
      <c r="AN197" s="105">
        <v>15166.747490396427</v>
      </c>
      <c r="AO197" s="104">
        <v>11829</v>
      </c>
      <c r="AP197" s="106">
        <v>0.77992990965862086</v>
      </c>
      <c r="AQ197" s="106">
        <v>4.5334040296924671E-2</v>
      </c>
      <c r="AR197" s="104">
        <v>124941</v>
      </c>
      <c r="AS197" s="104">
        <v>142243.81473804818</v>
      </c>
      <c r="AT197" s="104">
        <v>121045</v>
      </c>
      <c r="AU197" s="106">
        <v>0.85096846019570505</v>
      </c>
      <c r="AV197" s="107">
        <v>-3.1182718243010665E-2</v>
      </c>
      <c r="AW197" s="89">
        <v>677</v>
      </c>
      <c r="AX197" s="99">
        <v>693</v>
      </c>
      <c r="AY197" s="104">
        <v>519</v>
      </c>
      <c r="AZ197" s="104">
        <v>730</v>
      </c>
      <c r="BA197" s="104">
        <v>695</v>
      </c>
      <c r="BB197" s="104">
        <v>640</v>
      </c>
      <c r="BC197" s="104">
        <v>362</v>
      </c>
      <c r="BD197" s="104">
        <v>577</v>
      </c>
      <c r="BE197" s="104">
        <v>884</v>
      </c>
      <c r="BF197" s="104">
        <v>583</v>
      </c>
      <c r="BG197" s="104">
        <v>778</v>
      </c>
      <c r="BH197" s="104">
        <v>515</v>
      </c>
      <c r="BI197" s="108"/>
      <c r="BJ197" s="108"/>
    </row>
    <row r="198" spans="1:62" s="160" customFormat="1" ht="22.5" x14ac:dyDescent="0.25">
      <c r="A198" s="111">
        <v>330</v>
      </c>
      <c r="B198" s="110" t="s">
        <v>398</v>
      </c>
      <c r="C198" s="110" t="s">
        <v>281</v>
      </c>
      <c r="D198" s="110" t="s">
        <v>162</v>
      </c>
      <c r="E198" s="110" t="s">
        <v>181</v>
      </c>
      <c r="F198" s="110" t="s">
        <v>2</v>
      </c>
      <c r="G198" s="110" t="s">
        <v>372</v>
      </c>
      <c r="H198" s="110" t="s">
        <v>304</v>
      </c>
      <c r="I198" s="110" t="s">
        <v>305</v>
      </c>
      <c r="J198" s="88" t="s">
        <v>289</v>
      </c>
      <c r="K198" s="89">
        <v>814388.07959791005</v>
      </c>
      <c r="L198" s="90">
        <v>-3.1104134526239724E-2</v>
      </c>
      <c r="M198" s="91">
        <v>88152.017924700005</v>
      </c>
      <c r="N198" s="92">
        <v>-1.5836342278222948E-2</v>
      </c>
      <c r="O198" s="93">
        <v>0.10860055815609088</v>
      </c>
      <c r="P198" s="94">
        <v>7.1751051750203312E-2</v>
      </c>
      <c r="Q198" s="95">
        <v>0</v>
      </c>
      <c r="R198" s="178"/>
      <c r="S198" s="178"/>
      <c r="T198" s="96"/>
      <c r="U198" s="97">
        <v>3</v>
      </c>
      <c r="V198" s="181"/>
      <c r="W198" s="181"/>
      <c r="X198" s="96"/>
      <c r="Y198" s="97">
        <v>8</v>
      </c>
      <c r="Z198" s="98"/>
      <c r="AA198" s="98"/>
      <c r="AB198" s="98"/>
      <c r="AC198" s="98"/>
      <c r="AD198" s="98"/>
      <c r="AE198" s="98"/>
      <c r="AF198" s="98">
        <v>1</v>
      </c>
      <c r="AG198" s="99">
        <v>18</v>
      </c>
      <c r="AH198" s="100"/>
      <c r="AI198" s="98">
        <v>27</v>
      </c>
      <c r="AJ198" s="101">
        <v>139</v>
      </c>
      <c r="AK198" s="102">
        <v>0</v>
      </c>
      <c r="AL198" s="103">
        <v>0.19424460431654678</v>
      </c>
      <c r="AM198" s="104">
        <v>6498</v>
      </c>
      <c r="AN198" s="105">
        <v>9965.8123936672109</v>
      </c>
      <c r="AO198" s="104">
        <v>5945</v>
      </c>
      <c r="AP198" s="106">
        <v>0.59653942550411232</v>
      </c>
      <c r="AQ198" s="106">
        <v>-8.5103108648814985E-2</v>
      </c>
      <c r="AR198" s="104">
        <v>82761</v>
      </c>
      <c r="AS198" s="104">
        <v>93465.996762756855</v>
      </c>
      <c r="AT198" s="104">
        <v>81857</v>
      </c>
      <c r="AU198" s="106">
        <v>0.87579443685575009</v>
      </c>
      <c r="AV198" s="107">
        <v>-1.0923019296528613E-2</v>
      </c>
      <c r="AW198" s="89">
        <v>435</v>
      </c>
      <c r="AX198" s="99">
        <v>543</v>
      </c>
      <c r="AY198" s="104">
        <v>490</v>
      </c>
      <c r="AZ198" s="104">
        <v>434</v>
      </c>
      <c r="BA198" s="104">
        <v>532</v>
      </c>
      <c r="BB198" s="104">
        <v>548</v>
      </c>
      <c r="BC198" s="104">
        <v>561</v>
      </c>
      <c r="BD198" s="104">
        <v>367</v>
      </c>
      <c r="BE198" s="104">
        <v>826</v>
      </c>
      <c r="BF198" s="104">
        <v>750</v>
      </c>
      <c r="BG198" s="104">
        <v>720</v>
      </c>
      <c r="BH198" s="104">
        <v>380</v>
      </c>
      <c r="BI198" s="108"/>
      <c r="BJ198" s="108"/>
    </row>
    <row r="199" spans="1:62" s="160" customFormat="1" ht="22.5" x14ac:dyDescent="0.25">
      <c r="A199" s="111">
        <v>358</v>
      </c>
      <c r="B199" s="110" t="s">
        <v>399</v>
      </c>
      <c r="C199" s="110" t="s">
        <v>281</v>
      </c>
      <c r="D199" s="110" t="s">
        <v>162</v>
      </c>
      <c r="E199" s="110" t="s">
        <v>163</v>
      </c>
      <c r="F199" s="110" t="s">
        <v>2</v>
      </c>
      <c r="G199" s="110" t="s">
        <v>372</v>
      </c>
      <c r="H199" s="110" t="s">
        <v>304</v>
      </c>
      <c r="I199" s="110" t="s">
        <v>305</v>
      </c>
      <c r="J199" s="88" t="s">
        <v>289</v>
      </c>
      <c r="K199" s="89">
        <v>830475.13422428991</v>
      </c>
      <c r="L199" s="90">
        <v>-0.10125326084849695</v>
      </c>
      <c r="M199" s="91">
        <v>96553.1007083</v>
      </c>
      <c r="N199" s="92">
        <v>-2.8176893394732616E-2</v>
      </c>
      <c r="O199" s="93">
        <v>9.705407986150702E-2</v>
      </c>
      <c r="P199" s="94">
        <v>6.2048758207150931E-2</v>
      </c>
      <c r="Q199" s="95">
        <v>0</v>
      </c>
      <c r="R199" s="178"/>
      <c r="S199" s="178"/>
      <c r="T199" s="96"/>
      <c r="U199" s="97">
        <v>8</v>
      </c>
      <c r="V199" s="181"/>
      <c r="W199" s="181"/>
      <c r="X199" s="96"/>
      <c r="Y199" s="97">
        <v>15</v>
      </c>
      <c r="Z199" s="98"/>
      <c r="AA199" s="98"/>
      <c r="AB199" s="98"/>
      <c r="AC199" s="98"/>
      <c r="AD199" s="98"/>
      <c r="AE199" s="98"/>
      <c r="AF199" s="98">
        <v>1</v>
      </c>
      <c r="AG199" s="99">
        <v>13</v>
      </c>
      <c r="AH199" s="100">
        <v>24</v>
      </c>
      <c r="AI199" s="98">
        <v>43</v>
      </c>
      <c r="AJ199" s="101">
        <v>143</v>
      </c>
      <c r="AK199" s="102">
        <v>0.16783216783216784</v>
      </c>
      <c r="AL199" s="103">
        <v>0.30069930069930068</v>
      </c>
      <c r="AM199" s="104">
        <v>7035</v>
      </c>
      <c r="AN199" s="105">
        <v>10560.559809819404</v>
      </c>
      <c r="AO199" s="104">
        <v>5822</v>
      </c>
      <c r="AP199" s="106">
        <v>0.55129653208219098</v>
      </c>
      <c r="AQ199" s="106">
        <v>-0.17242359630419335</v>
      </c>
      <c r="AR199" s="104">
        <v>87392</v>
      </c>
      <c r="AS199" s="104">
        <v>99043.932396791337</v>
      </c>
      <c r="AT199" s="104">
        <v>76723</v>
      </c>
      <c r="AU199" s="106">
        <v>0.77463604426196575</v>
      </c>
      <c r="AV199" s="107">
        <v>-0.12208211277920178</v>
      </c>
      <c r="AW199" s="89">
        <v>390</v>
      </c>
      <c r="AX199" s="99">
        <v>314</v>
      </c>
      <c r="AY199" s="104">
        <v>409</v>
      </c>
      <c r="AZ199" s="104">
        <v>190</v>
      </c>
      <c r="BA199" s="104">
        <v>439</v>
      </c>
      <c r="BB199" s="104">
        <v>204</v>
      </c>
      <c r="BC199" s="104">
        <v>296</v>
      </c>
      <c r="BD199" s="104">
        <v>199</v>
      </c>
      <c r="BE199" s="104">
        <v>462</v>
      </c>
      <c r="BF199" s="104">
        <v>307</v>
      </c>
      <c r="BG199" s="104">
        <v>499</v>
      </c>
      <c r="BH199" s="104">
        <v>169</v>
      </c>
      <c r="BI199" s="108"/>
      <c r="BJ199" s="108"/>
    </row>
    <row r="200" spans="1:62" s="160" customFormat="1" ht="22.5" x14ac:dyDescent="0.25">
      <c r="A200" s="111">
        <v>135</v>
      </c>
      <c r="B200" s="110" t="s">
        <v>400</v>
      </c>
      <c r="C200" s="110" t="s">
        <v>281</v>
      </c>
      <c r="D200" s="110" t="s">
        <v>162</v>
      </c>
      <c r="E200" s="110" t="s">
        <v>163</v>
      </c>
      <c r="F200" s="110" t="s">
        <v>2</v>
      </c>
      <c r="G200" s="110" t="s">
        <v>372</v>
      </c>
      <c r="H200" s="110" t="s">
        <v>381</v>
      </c>
      <c r="I200" s="110" t="s">
        <v>382</v>
      </c>
      <c r="J200" s="88" t="s">
        <v>289</v>
      </c>
      <c r="K200" s="89">
        <v>425123.4630632</v>
      </c>
      <c r="L200" s="90">
        <v>-9.3896073306084626E-2</v>
      </c>
      <c r="M200" s="91">
        <v>46982.586871400003</v>
      </c>
      <c r="N200" s="92">
        <v>-6.924053684511311E-2</v>
      </c>
      <c r="O200" s="93">
        <v>0.11820801335664989</v>
      </c>
      <c r="P200" s="94">
        <v>9.5631175275600916E-2</v>
      </c>
      <c r="Q200" s="95">
        <v>0</v>
      </c>
      <c r="R200" s="178"/>
      <c r="S200" s="178"/>
      <c r="T200" s="96"/>
      <c r="U200" s="97">
        <v>8</v>
      </c>
      <c r="V200" s="181"/>
      <c r="W200" s="181"/>
      <c r="X200" s="96"/>
      <c r="Y200" s="97">
        <v>1</v>
      </c>
      <c r="Z200" s="98"/>
      <c r="AA200" s="98"/>
      <c r="AB200" s="98"/>
      <c r="AC200" s="98"/>
      <c r="AD200" s="98"/>
      <c r="AE200" s="98"/>
      <c r="AF200" s="98">
        <v>2</v>
      </c>
      <c r="AG200" s="99">
        <v>12</v>
      </c>
      <c r="AH200" s="100">
        <v>11</v>
      </c>
      <c r="AI200" s="98">
        <v>32</v>
      </c>
      <c r="AJ200" s="101">
        <v>72</v>
      </c>
      <c r="AK200" s="102">
        <v>0.15277777777777779</v>
      </c>
      <c r="AL200" s="103">
        <v>0.44444444444444442</v>
      </c>
      <c r="AM200" s="104">
        <v>4315</v>
      </c>
      <c r="AN200" s="105">
        <v>7017.6510970332756</v>
      </c>
      <c r="AO200" s="104">
        <v>4191</v>
      </c>
      <c r="AP200" s="106">
        <v>0.59720837386340742</v>
      </c>
      <c r="AQ200" s="106">
        <v>-2.8736964078794891E-2</v>
      </c>
      <c r="AR200" s="104">
        <v>58728</v>
      </c>
      <c r="AS200" s="104">
        <v>65816.185254929078</v>
      </c>
      <c r="AT200" s="104">
        <v>47292</v>
      </c>
      <c r="AU200" s="106">
        <v>0.71854665864971612</v>
      </c>
      <c r="AV200" s="107">
        <v>-0.19472823865958311</v>
      </c>
      <c r="AW200" s="89">
        <v>385</v>
      </c>
      <c r="AX200" s="99">
        <v>324</v>
      </c>
      <c r="AY200" s="104">
        <v>363</v>
      </c>
      <c r="AZ200" s="104">
        <v>139</v>
      </c>
      <c r="BA200" s="104">
        <v>259</v>
      </c>
      <c r="BB200" s="104">
        <v>281</v>
      </c>
      <c r="BC200" s="104">
        <v>78</v>
      </c>
      <c r="BD200" s="104">
        <v>187</v>
      </c>
      <c r="BE200" s="104">
        <v>219</v>
      </c>
      <c r="BF200" s="104">
        <v>244</v>
      </c>
      <c r="BG200" s="104">
        <v>180</v>
      </c>
      <c r="BH200" s="104">
        <v>302</v>
      </c>
      <c r="BI200" s="108"/>
      <c r="BJ200" s="108"/>
    </row>
    <row r="201" spans="1:62" s="160" customFormat="1" ht="22.5" x14ac:dyDescent="0.25">
      <c r="A201" s="111">
        <v>97</v>
      </c>
      <c r="B201" s="110" t="s">
        <v>401</v>
      </c>
      <c r="C201" s="110" t="s">
        <v>281</v>
      </c>
      <c r="D201" s="110" t="s">
        <v>162</v>
      </c>
      <c r="E201" s="110" t="s">
        <v>163</v>
      </c>
      <c r="F201" s="110" t="s">
        <v>3</v>
      </c>
      <c r="G201" s="110" t="s">
        <v>373</v>
      </c>
      <c r="H201" s="110" t="s">
        <v>283</v>
      </c>
      <c r="I201" s="110" t="s">
        <v>284</v>
      </c>
      <c r="J201" s="88" t="s">
        <v>341</v>
      </c>
      <c r="K201" s="89">
        <v>671767.81742490001</v>
      </c>
      <c r="L201" s="90">
        <v>-3.2955620119210272E-2</v>
      </c>
      <c r="M201" s="91">
        <v>71657.599924099995</v>
      </c>
      <c r="N201" s="92">
        <v>6.0315010765861876E-2</v>
      </c>
      <c r="O201" s="93">
        <v>0.11301672695639003</v>
      </c>
      <c r="P201" s="94">
        <v>9.821707686909241E-2</v>
      </c>
      <c r="Q201" s="95">
        <v>0</v>
      </c>
      <c r="R201" s="178"/>
      <c r="S201" s="178"/>
      <c r="T201" s="96"/>
      <c r="U201" s="97">
        <v>3</v>
      </c>
      <c r="V201" s="181"/>
      <c r="W201" s="181"/>
      <c r="X201" s="96"/>
      <c r="Y201" s="97">
        <v>2</v>
      </c>
      <c r="Z201" s="98"/>
      <c r="AA201" s="98"/>
      <c r="AB201" s="98"/>
      <c r="AC201" s="98"/>
      <c r="AD201" s="98"/>
      <c r="AE201" s="98"/>
      <c r="AF201" s="98">
        <v>2</v>
      </c>
      <c r="AG201" s="99">
        <v>33</v>
      </c>
      <c r="AH201" s="100"/>
      <c r="AI201" s="98">
        <v>20</v>
      </c>
      <c r="AJ201" s="101">
        <v>99</v>
      </c>
      <c r="AK201" s="102">
        <v>0</v>
      </c>
      <c r="AL201" s="103">
        <v>0.20202020202020202</v>
      </c>
      <c r="AM201" s="104">
        <v>4484</v>
      </c>
      <c r="AN201" s="105">
        <v>6129.7556422404305</v>
      </c>
      <c r="AO201" s="104">
        <v>6546</v>
      </c>
      <c r="AP201" s="106">
        <v>1.0679055384999705</v>
      </c>
      <c r="AQ201" s="106">
        <v>0.45985727029437995</v>
      </c>
      <c r="AR201" s="104">
        <v>51490</v>
      </c>
      <c r="AS201" s="104">
        <v>57488.912933801563</v>
      </c>
      <c r="AT201" s="104">
        <v>70650</v>
      </c>
      <c r="AU201" s="106">
        <v>1.2289326131693152</v>
      </c>
      <c r="AV201" s="107">
        <v>0.37211108953194794</v>
      </c>
      <c r="AW201" s="89">
        <v>455</v>
      </c>
      <c r="AX201" s="99">
        <v>320</v>
      </c>
      <c r="AY201" s="104">
        <v>542</v>
      </c>
      <c r="AZ201" s="104">
        <v>318</v>
      </c>
      <c r="BA201" s="104">
        <v>481</v>
      </c>
      <c r="BB201" s="104">
        <v>446</v>
      </c>
      <c r="BC201" s="104">
        <v>478</v>
      </c>
      <c r="BD201" s="104">
        <v>424</v>
      </c>
      <c r="BE201" s="104">
        <v>543</v>
      </c>
      <c r="BF201" s="104">
        <v>421</v>
      </c>
      <c r="BG201" s="104">
        <v>351</v>
      </c>
      <c r="BH201" s="104">
        <v>492</v>
      </c>
      <c r="BI201" s="108"/>
      <c r="BJ201" s="108"/>
    </row>
    <row r="202" spans="1:62" s="160" customFormat="1" ht="22.5" x14ac:dyDescent="0.25">
      <c r="A202" s="111">
        <v>159</v>
      </c>
      <c r="B202" s="110" t="s">
        <v>402</v>
      </c>
      <c r="C202" s="110" t="s">
        <v>281</v>
      </c>
      <c r="D202" s="110" t="s">
        <v>162</v>
      </c>
      <c r="E202" s="110" t="s">
        <v>163</v>
      </c>
      <c r="F202" s="110" t="s">
        <v>2</v>
      </c>
      <c r="G202" s="110" t="s">
        <v>372</v>
      </c>
      <c r="H202" s="110" t="s">
        <v>304</v>
      </c>
      <c r="I202" s="110" t="s">
        <v>305</v>
      </c>
      <c r="J202" s="88" t="s">
        <v>289</v>
      </c>
      <c r="K202" s="89">
        <v>1774415.8703405201</v>
      </c>
      <c r="L202" s="90">
        <v>5.8124460761036278E-2</v>
      </c>
      <c r="M202" s="91">
        <v>191376.39351620001</v>
      </c>
      <c r="N202" s="92">
        <v>3.8969941883406189E-2</v>
      </c>
      <c r="O202" s="93">
        <v>8.1546272448651994E-2</v>
      </c>
      <c r="P202" s="94">
        <v>7.9774729367066102E-2</v>
      </c>
      <c r="Q202" s="95">
        <v>0</v>
      </c>
      <c r="R202" s="178"/>
      <c r="S202" s="178"/>
      <c r="T202" s="96"/>
      <c r="U202" s="97">
        <v>13</v>
      </c>
      <c r="V202" s="181"/>
      <c r="W202" s="181"/>
      <c r="X202" s="96"/>
      <c r="Y202" s="97">
        <v>3</v>
      </c>
      <c r="Z202" s="98"/>
      <c r="AA202" s="98"/>
      <c r="AB202" s="98"/>
      <c r="AC202" s="98"/>
      <c r="AD202" s="98"/>
      <c r="AE202" s="98"/>
      <c r="AF202" s="98">
        <v>2</v>
      </c>
      <c r="AG202" s="99">
        <v>21</v>
      </c>
      <c r="AH202" s="100">
        <v>7</v>
      </c>
      <c r="AI202" s="98">
        <v>54</v>
      </c>
      <c r="AJ202" s="101">
        <v>243</v>
      </c>
      <c r="AK202" s="102">
        <v>2.8806584362139918E-2</v>
      </c>
      <c r="AL202" s="103">
        <v>0.22222222222222221</v>
      </c>
      <c r="AM202" s="104">
        <v>13008</v>
      </c>
      <c r="AN202" s="105">
        <v>18405.394616948772</v>
      </c>
      <c r="AO202" s="104">
        <v>14295</v>
      </c>
      <c r="AP202" s="106">
        <v>0.77667446406372198</v>
      </c>
      <c r="AQ202" s="106">
        <v>9.8939114391144001E-2</v>
      </c>
      <c r="AR202" s="104">
        <v>151342</v>
      </c>
      <c r="AS202" s="104">
        <v>172617.99497431333</v>
      </c>
      <c r="AT202" s="104">
        <v>136561</v>
      </c>
      <c r="AU202" s="106">
        <v>0.79111682429355734</v>
      </c>
      <c r="AV202" s="107">
        <v>-9.7666212948157138E-2</v>
      </c>
      <c r="AW202" s="89">
        <v>535</v>
      </c>
      <c r="AX202" s="99">
        <v>625</v>
      </c>
      <c r="AY202" s="104">
        <v>933</v>
      </c>
      <c r="AZ202" s="104">
        <v>728</v>
      </c>
      <c r="BA202" s="104">
        <v>718</v>
      </c>
      <c r="BB202" s="104">
        <v>880</v>
      </c>
      <c r="BC202" s="104">
        <v>606</v>
      </c>
      <c r="BD202" s="104">
        <v>481</v>
      </c>
      <c r="BE202" s="104">
        <v>518</v>
      </c>
      <c r="BF202" s="104">
        <v>601</v>
      </c>
      <c r="BG202" s="104">
        <v>539</v>
      </c>
      <c r="BH202" s="104">
        <v>972</v>
      </c>
      <c r="BI202" s="108"/>
      <c r="BJ202" s="108"/>
    </row>
    <row r="203" spans="1:62" s="160" customFormat="1" ht="22.5" x14ac:dyDescent="0.25">
      <c r="A203" s="111">
        <v>355</v>
      </c>
      <c r="B203" s="110" t="s">
        <v>403</v>
      </c>
      <c r="C203" s="110" t="s">
        <v>281</v>
      </c>
      <c r="D203" s="110" t="s">
        <v>162</v>
      </c>
      <c r="E203" s="110" t="s">
        <v>163</v>
      </c>
      <c r="F203" s="110" t="s">
        <v>3</v>
      </c>
      <c r="G203" s="110" t="s">
        <v>368</v>
      </c>
      <c r="H203" s="110" t="s">
        <v>283</v>
      </c>
      <c r="I203" s="110" t="s">
        <v>284</v>
      </c>
      <c r="J203" s="88" t="s">
        <v>310</v>
      </c>
      <c r="K203" s="89">
        <v>854811.61600289983</v>
      </c>
      <c r="L203" s="90">
        <v>4.4483136367363674E-2</v>
      </c>
      <c r="M203" s="91">
        <v>90920.4264731</v>
      </c>
      <c r="N203" s="92">
        <v>7.5639212761299035E-2</v>
      </c>
      <c r="O203" s="93">
        <v>8.9602198386293533E-2</v>
      </c>
      <c r="P203" s="94">
        <v>7.662744523158696E-2</v>
      </c>
      <c r="Q203" s="95">
        <v>0</v>
      </c>
      <c r="R203" s="178"/>
      <c r="S203" s="178"/>
      <c r="T203" s="96"/>
      <c r="U203" s="97">
        <v>5</v>
      </c>
      <c r="V203" s="181"/>
      <c r="W203" s="181"/>
      <c r="X203" s="96"/>
      <c r="Y203" s="97">
        <v>1</v>
      </c>
      <c r="Z203" s="98"/>
      <c r="AA203" s="98"/>
      <c r="AB203" s="98"/>
      <c r="AC203" s="98"/>
      <c r="AD203" s="98"/>
      <c r="AE203" s="98"/>
      <c r="AF203" s="98">
        <v>4</v>
      </c>
      <c r="AG203" s="99">
        <v>52</v>
      </c>
      <c r="AH203" s="100"/>
      <c r="AI203" s="98">
        <v>80</v>
      </c>
      <c r="AJ203" s="101">
        <v>130</v>
      </c>
      <c r="AK203" s="102">
        <v>0</v>
      </c>
      <c r="AL203" s="103">
        <v>0.61538461538461542</v>
      </c>
      <c r="AM203" s="104">
        <v>7407</v>
      </c>
      <c r="AN203" s="105">
        <v>7657.9957052149057</v>
      </c>
      <c r="AO203" s="104">
        <v>6428</v>
      </c>
      <c r="AP203" s="106">
        <v>0.83938412183003586</v>
      </c>
      <c r="AQ203" s="106">
        <v>-0.13217226947482108</v>
      </c>
      <c r="AR203" s="104">
        <v>63948</v>
      </c>
      <c r="AS203" s="104">
        <v>71821.761590420312</v>
      </c>
      <c r="AT203" s="104">
        <v>71109</v>
      </c>
      <c r="AU203" s="106">
        <v>0.99007596618856286</v>
      </c>
      <c r="AV203" s="107">
        <v>0.11198161005817231</v>
      </c>
      <c r="AW203" s="89">
        <v>387</v>
      </c>
      <c r="AX203" s="99">
        <v>406</v>
      </c>
      <c r="AY203" s="104">
        <v>456</v>
      </c>
      <c r="AZ203" s="104">
        <v>321</v>
      </c>
      <c r="BA203" s="104">
        <v>427</v>
      </c>
      <c r="BB203" s="104">
        <v>562</v>
      </c>
      <c r="BC203" s="104">
        <v>435</v>
      </c>
      <c r="BD203" s="104">
        <v>455</v>
      </c>
      <c r="BE203" s="104">
        <v>472</v>
      </c>
      <c r="BF203" s="104">
        <v>532</v>
      </c>
      <c r="BG203" s="104">
        <v>492</v>
      </c>
      <c r="BH203" s="104">
        <v>539</v>
      </c>
      <c r="BI203" s="108"/>
      <c r="BJ203" s="108"/>
    </row>
    <row r="204" spans="1:62" s="160" customFormat="1" ht="22.5" x14ac:dyDescent="0.25">
      <c r="A204" s="115">
        <v>553</v>
      </c>
      <c r="B204" s="116" t="s">
        <v>404</v>
      </c>
      <c r="C204" s="116" t="s">
        <v>337</v>
      </c>
      <c r="D204" s="116" t="s">
        <v>162</v>
      </c>
      <c r="E204" s="116" t="s">
        <v>181</v>
      </c>
      <c r="F204" s="116" t="s">
        <v>3</v>
      </c>
      <c r="G204" s="116" t="s">
        <v>337</v>
      </c>
      <c r="H204" s="116" t="s">
        <v>283</v>
      </c>
      <c r="I204" s="116" t="s">
        <v>284</v>
      </c>
      <c r="J204" s="88" t="s">
        <v>337</v>
      </c>
      <c r="K204" s="89">
        <v>118417.4768739</v>
      </c>
      <c r="L204" s="90">
        <v>-0.51290232215465648</v>
      </c>
      <c r="M204" s="91">
        <v>0</v>
      </c>
      <c r="N204" s="92">
        <v>-1</v>
      </c>
      <c r="O204" s="93">
        <v>8.6237270625809062E-2</v>
      </c>
      <c r="P204" s="94">
        <v>0</v>
      </c>
      <c r="Q204" s="95">
        <v>0</v>
      </c>
      <c r="R204" s="178"/>
      <c r="S204" s="178"/>
      <c r="T204" s="96"/>
      <c r="U204" s="97">
        <v>4</v>
      </c>
      <c r="V204" s="181"/>
      <c r="W204" s="181"/>
      <c r="X204" s="96"/>
      <c r="Y204" s="97"/>
      <c r="Z204" s="98"/>
      <c r="AA204" s="98"/>
      <c r="AB204" s="98"/>
      <c r="AC204" s="98"/>
      <c r="AD204" s="98"/>
      <c r="AE204" s="98"/>
      <c r="AF204" s="98"/>
      <c r="AG204" s="99">
        <v>34</v>
      </c>
      <c r="AH204" s="100"/>
      <c r="AI204" s="98">
        <v>6</v>
      </c>
      <c r="AJ204" s="101">
        <v>48</v>
      </c>
      <c r="AK204" s="102">
        <v>0</v>
      </c>
      <c r="AL204" s="103">
        <v>0.125</v>
      </c>
      <c r="AM204" s="104">
        <v>2123</v>
      </c>
      <c r="AN204" s="105">
        <v>2736.652260753377</v>
      </c>
      <c r="AO204" s="104"/>
      <c r="AP204" s="106">
        <v>0</v>
      </c>
      <c r="AQ204" s="106">
        <v>-1</v>
      </c>
      <c r="AR204" s="104">
        <v>23178</v>
      </c>
      <c r="AS204" s="104">
        <v>25666.139521842153</v>
      </c>
      <c r="AT204" s="104">
        <v>9467</v>
      </c>
      <c r="AU204" s="106">
        <v>0.36885173136160521</v>
      </c>
      <c r="AV204" s="107">
        <v>-0.5915523341099318</v>
      </c>
      <c r="AW204" s="89">
        <v>101</v>
      </c>
      <c r="AX204" s="99">
        <v>153</v>
      </c>
      <c r="AY204" s="104">
        <v>170</v>
      </c>
      <c r="AZ204" s="104">
        <v>153</v>
      </c>
      <c r="BA204" s="104">
        <v>116</v>
      </c>
      <c r="BB204" s="104">
        <v>45</v>
      </c>
      <c r="BC204" s="104">
        <v>7</v>
      </c>
      <c r="BD204" s="104">
        <v>0</v>
      </c>
      <c r="BE204" s="104">
        <v>0</v>
      </c>
      <c r="BF204" s="104"/>
      <c r="BG204" s="104"/>
      <c r="BH204" s="104">
        <v>0</v>
      </c>
      <c r="BI204" s="108"/>
      <c r="BJ204" s="108"/>
    </row>
    <row r="205" spans="1:62" s="160" customFormat="1" x14ac:dyDescent="0.25">
      <c r="A205" s="111">
        <v>419</v>
      </c>
      <c r="B205" s="110" t="s">
        <v>405</v>
      </c>
      <c r="C205" s="110" t="s">
        <v>281</v>
      </c>
      <c r="D205" s="110" t="s">
        <v>162</v>
      </c>
      <c r="E205" s="110" t="s">
        <v>181</v>
      </c>
      <c r="F205" s="110" t="s">
        <v>2</v>
      </c>
      <c r="G205" s="110" t="s">
        <v>372</v>
      </c>
      <c r="H205" s="110" t="s">
        <v>388</v>
      </c>
      <c r="I205" s="110" t="s">
        <v>319</v>
      </c>
      <c r="J205" s="88" t="s">
        <v>310</v>
      </c>
      <c r="K205" s="89">
        <v>267503.85230180004</v>
      </c>
      <c r="L205" s="90">
        <v>-3.295342268135204E-2</v>
      </c>
      <c r="M205" s="91">
        <v>31288.970239999999</v>
      </c>
      <c r="N205" s="92">
        <v>3.5739387904001996E-2</v>
      </c>
      <c r="O205" s="93">
        <v>7.8376441384275797E-2</v>
      </c>
      <c r="P205" s="94">
        <v>6.0628393502540533E-2</v>
      </c>
      <c r="Q205" s="95">
        <v>0</v>
      </c>
      <c r="R205" s="178"/>
      <c r="S205" s="178"/>
      <c r="T205" s="96"/>
      <c r="U205" s="97">
        <v>4</v>
      </c>
      <c r="V205" s="181"/>
      <c r="W205" s="181"/>
      <c r="X205" s="96"/>
      <c r="Y205" s="97">
        <v>2</v>
      </c>
      <c r="Z205" s="98"/>
      <c r="AA205" s="98"/>
      <c r="AB205" s="98"/>
      <c r="AC205" s="98"/>
      <c r="AD205" s="98"/>
      <c r="AE205" s="98"/>
      <c r="AF205" s="98">
        <v>1</v>
      </c>
      <c r="AG205" s="99">
        <v>5</v>
      </c>
      <c r="AH205" s="100"/>
      <c r="AI205" s="98">
        <v>18</v>
      </c>
      <c r="AJ205" s="101">
        <v>53</v>
      </c>
      <c r="AK205" s="102">
        <v>0</v>
      </c>
      <c r="AL205" s="103">
        <v>0.33962264150943394</v>
      </c>
      <c r="AM205" s="104">
        <v>2358</v>
      </c>
      <c r="AN205" s="105">
        <v>2656.9394384302586</v>
      </c>
      <c r="AO205" s="104">
        <v>1797</v>
      </c>
      <c r="AP205" s="106">
        <v>0.67634210024059949</v>
      </c>
      <c r="AQ205" s="106">
        <v>-0.2379134860050891</v>
      </c>
      <c r="AR205" s="104">
        <v>21659</v>
      </c>
      <c r="AS205" s="104">
        <v>24918.539818085224</v>
      </c>
      <c r="AT205" s="104">
        <v>19508</v>
      </c>
      <c r="AU205" s="106">
        <v>0.78287091227719552</v>
      </c>
      <c r="AV205" s="107">
        <v>-9.9312064268895162E-2</v>
      </c>
      <c r="AW205" s="89">
        <v>43</v>
      </c>
      <c r="AX205" s="99">
        <v>82</v>
      </c>
      <c r="AY205" s="104">
        <v>100</v>
      </c>
      <c r="AZ205" s="104">
        <v>183</v>
      </c>
      <c r="BA205" s="104">
        <v>134</v>
      </c>
      <c r="BB205" s="104">
        <v>131</v>
      </c>
      <c r="BC205" s="104">
        <v>132</v>
      </c>
      <c r="BD205" s="104">
        <v>75</v>
      </c>
      <c r="BE205" s="104">
        <v>141</v>
      </c>
      <c r="BF205" s="104">
        <v>82</v>
      </c>
      <c r="BG205" s="104">
        <v>255</v>
      </c>
      <c r="BH205" s="104">
        <v>100</v>
      </c>
      <c r="BI205" s="108"/>
      <c r="BJ205" s="108"/>
    </row>
    <row r="206" spans="1:62" s="160" customFormat="1" ht="22.5" x14ac:dyDescent="0.25">
      <c r="A206" s="111">
        <v>570</v>
      </c>
      <c r="B206" s="110" t="s">
        <v>406</v>
      </c>
      <c r="C206" s="110" t="s">
        <v>281</v>
      </c>
      <c r="D206" s="110" t="s">
        <v>162</v>
      </c>
      <c r="E206" s="110" t="s">
        <v>181</v>
      </c>
      <c r="F206" s="110" t="s">
        <v>123</v>
      </c>
      <c r="G206" s="110" t="s">
        <v>372</v>
      </c>
      <c r="H206" s="110" t="s">
        <v>407</v>
      </c>
      <c r="I206" s="110" t="s">
        <v>284</v>
      </c>
      <c r="J206" s="88" t="s">
        <v>294</v>
      </c>
      <c r="K206" s="89">
        <v>183659.3509362</v>
      </c>
      <c r="L206" s="90">
        <v>-3.7107520364401125E-3</v>
      </c>
      <c r="M206" s="91">
        <v>24735.783054299998</v>
      </c>
      <c r="N206" s="92">
        <v>1.6200661871318855E-2</v>
      </c>
      <c r="O206" s="93">
        <v>0.10896804272684248</v>
      </c>
      <c r="P206" s="94">
        <v>7.612453569254056E-2</v>
      </c>
      <c r="Q206" s="95">
        <v>0</v>
      </c>
      <c r="R206" s="178"/>
      <c r="S206" s="178"/>
      <c r="T206" s="96"/>
      <c r="U206" s="97">
        <v>3</v>
      </c>
      <c r="V206" s="181"/>
      <c r="W206" s="181"/>
      <c r="X206" s="96"/>
      <c r="Y206" s="97"/>
      <c r="Z206" s="98"/>
      <c r="AA206" s="98"/>
      <c r="AB206" s="98"/>
      <c r="AC206" s="98"/>
      <c r="AD206" s="98"/>
      <c r="AE206" s="98"/>
      <c r="AF206" s="98">
        <v>1</v>
      </c>
      <c r="AG206" s="99">
        <v>8</v>
      </c>
      <c r="AH206" s="100"/>
      <c r="AI206" s="98">
        <v>6</v>
      </c>
      <c r="AJ206" s="101">
        <v>36</v>
      </c>
      <c r="AK206" s="102">
        <v>0</v>
      </c>
      <c r="AL206" s="103">
        <v>0.16666666666666666</v>
      </c>
      <c r="AM206" s="104">
        <v>1897</v>
      </c>
      <c r="AN206" s="105">
        <v>2747.5700136514929</v>
      </c>
      <c r="AO206" s="104">
        <v>1804</v>
      </c>
      <c r="AP206" s="106">
        <v>0.6565801748587663</v>
      </c>
      <c r="AQ206" s="106">
        <v>-4.9024775962045353E-2</v>
      </c>
      <c r="AR206" s="104">
        <v>23267</v>
      </c>
      <c r="AS206" s="104">
        <v>25768.533447868733</v>
      </c>
      <c r="AT206" s="104">
        <v>18891</v>
      </c>
      <c r="AU206" s="106">
        <v>0.73310342003814888</v>
      </c>
      <c r="AV206" s="107">
        <v>-0.18807753470580646</v>
      </c>
      <c r="AW206" s="89">
        <v>76</v>
      </c>
      <c r="AX206" s="99">
        <v>61</v>
      </c>
      <c r="AY206" s="104">
        <v>78</v>
      </c>
      <c r="AZ206" s="104">
        <v>105</v>
      </c>
      <c r="BA206" s="104">
        <v>134</v>
      </c>
      <c r="BB206" s="104">
        <v>120</v>
      </c>
      <c r="BC206" s="104">
        <v>63</v>
      </c>
      <c r="BD206" s="104">
        <v>115</v>
      </c>
      <c r="BE206" s="104">
        <v>115</v>
      </c>
      <c r="BF206" s="104">
        <v>113</v>
      </c>
      <c r="BG206" s="104">
        <v>63</v>
      </c>
      <c r="BH206" s="104">
        <v>79</v>
      </c>
      <c r="BI206" s="108"/>
      <c r="BJ206" s="108"/>
    </row>
    <row r="207" spans="1:62" s="160" customFormat="1" x14ac:dyDescent="0.25">
      <c r="A207" s="111">
        <v>328</v>
      </c>
      <c r="B207" s="110" t="s">
        <v>408</v>
      </c>
      <c r="C207" s="110" t="s">
        <v>281</v>
      </c>
      <c r="D207" s="110" t="s">
        <v>162</v>
      </c>
      <c r="E207" s="110" t="s">
        <v>181</v>
      </c>
      <c r="F207" s="110" t="s">
        <v>2</v>
      </c>
      <c r="G207" s="110" t="s">
        <v>372</v>
      </c>
      <c r="H207" s="110" t="s">
        <v>388</v>
      </c>
      <c r="I207" s="110" t="s">
        <v>319</v>
      </c>
      <c r="J207" s="88" t="s">
        <v>310</v>
      </c>
      <c r="K207" s="89">
        <v>423984.16240579996</v>
      </c>
      <c r="L207" s="90">
        <v>-0.13417655688806929</v>
      </c>
      <c r="M207" s="91">
        <v>52652.851506899999</v>
      </c>
      <c r="N207" s="92">
        <v>-4.8352130505290636E-2</v>
      </c>
      <c r="O207" s="93">
        <v>9.0618950910781509E-2</v>
      </c>
      <c r="P207" s="94">
        <v>6.4308008077326534E-2</v>
      </c>
      <c r="Q207" s="95">
        <v>0</v>
      </c>
      <c r="R207" s="178"/>
      <c r="S207" s="178"/>
      <c r="T207" s="96"/>
      <c r="U207" s="97">
        <v>3</v>
      </c>
      <c r="V207" s="181"/>
      <c r="W207" s="181"/>
      <c r="X207" s="96"/>
      <c r="Y207" s="97"/>
      <c r="Z207" s="98"/>
      <c r="AA207" s="98"/>
      <c r="AB207" s="98"/>
      <c r="AC207" s="98"/>
      <c r="AD207" s="98"/>
      <c r="AE207" s="98"/>
      <c r="AF207" s="98">
        <v>1</v>
      </c>
      <c r="AG207" s="99">
        <v>7</v>
      </c>
      <c r="AH207" s="100"/>
      <c r="AI207" s="98">
        <v>39</v>
      </c>
      <c r="AJ207" s="101">
        <v>100</v>
      </c>
      <c r="AK207" s="102">
        <v>0</v>
      </c>
      <c r="AL207" s="103">
        <v>0.39</v>
      </c>
      <c r="AM207" s="104">
        <v>2279</v>
      </c>
      <c r="AN207" s="105">
        <v>4536.1317332581393</v>
      </c>
      <c r="AO207" s="104">
        <v>3164</v>
      </c>
      <c r="AP207" s="106">
        <v>0.69751060728728287</v>
      </c>
      <c r="AQ207" s="106">
        <v>0.38832821412900387</v>
      </c>
      <c r="AR207" s="104">
        <v>38499</v>
      </c>
      <c r="AS207" s="104">
        <v>42542.851214574221</v>
      </c>
      <c r="AT207" s="104">
        <v>35581</v>
      </c>
      <c r="AU207" s="106">
        <v>0.83635673172301983</v>
      </c>
      <c r="AV207" s="107">
        <v>-7.579417647211617E-2</v>
      </c>
      <c r="AW207" s="89">
        <v>330</v>
      </c>
      <c r="AX207" s="99">
        <v>290</v>
      </c>
      <c r="AY207" s="104">
        <v>329</v>
      </c>
      <c r="AZ207" s="104">
        <v>154</v>
      </c>
      <c r="BA207" s="104">
        <v>331</v>
      </c>
      <c r="BB207" s="104">
        <v>142</v>
      </c>
      <c r="BC207" s="104">
        <v>209</v>
      </c>
      <c r="BD207" s="104">
        <v>247</v>
      </c>
      <c r="BE207" s="104">
        <v>157</v>
      </c>
      <c r="BF207" s="104">
        <v>188</v>
      </c>
      <c r="BG207" s="104">
        <v>241</v>
      </c>
      <c r="BH207" s="104">
        <v>222</v>
      </c>
      <c r="BI207" s="108"/>
      <c r="BJ207" s="108"/>
    </row>
    <row r="208" spans="1:62" s="160" customFormat="1" ht="22.5" x14ac:dyDescent="0.25">
      <c r="A208" s="111">
        <v>376</v>
      </c>
      <c r="B208" s="110" t="s">
        <v>409</v>
      </c>
      <c r="C208" s="110" t="s">
        <v>281</v>
      </c>
      <c r="D208" s="110" t="s">
        <v>162</v>
      </c>
      <c r="E208" s="110" t="s">
        <v>163</v>
      </c>
      <c r="F208" s="110" t="s">
        <v>3</v>
      </c>
      <c r="G208" s="110" t="s">
        <v>373</v>
      </c>
      <c r="H208" s="110" t="s">
        <v>283</v>
      </c>
      <c r="I208" s="110" t="s">
        <v>284</v>
      </c>
      <c r="J208" s="88" t="s">
        <v>341</v>
      </c>
      <c r="K208" s="89">
        <v>655664.54842959996</v>
      </c>
      <c r="L208" s="90">
        <v>-4.1635241433509718E-3</v>
      </c>
      <c r="M208" s="91">
        <v>71375.320804600007</v>
      </c>
      <c r="N208" s="92">
        <v>-2.2761178191674336E-2</v>
      </c>
      <c r="O208" s="93">
        <v>9.8164526592382603E-2</v>
      </c>
      <c r="P208" s="94">
        <v>7.7561823016607939E-2</v>
      </c>
      <c r="Q208" s="95">
        <v>0</v>
      </c>
      <c r="R208" s="178"/>
      <c r="S208" s="178"/>
      <c r="T208" s="96"/>
      <c r="U208" s="97">
        <v>11</v>
      </c>
      <c r="V208" s="181"/>
      <c r="W208" s="181"/>
      <c r="X208" s="96"/>
      <c r="Y208" s="97">
        <v>3</v>
      </c>
      <c r="Z208" s="98"/>
      <c r="AA208" s="98"/>
      <c r="AB208" s="98"/>
      <c r="AC208" s="98"/>
      <c r="AD208" s="98"/>
      <c r="AE208" s="98"/>
      <c r="AF208" s="98">
        <v>1</v>
      </c>
      <c r="AG208" s="99">
        <v>57</v>
      </c>
      <c r="AH208" s="100"/>
      <c r="AI208" s="98">
        <v>46</v>
      </c>
      <c r="AJ208" s="101">
        <v>124</v>
      </c>
      <c r="AK208" s="102">
        <v>0</v>
      </c>
      <c r="AL208" s="103">
        <v>0.37096774193548387</v>
      </c>
      <c r="AM208" s="104">
        <v>5523</v>
      </c>
      <c r="AN208" s="105">
        <v>6075.9029060351186</v>
      </c>
      <c r="AO208" s="104">
        <v>5129</v>
      </c>
      <c r="AP208" s="106">
        <v>0.84415437167460794</v>
      </c>
      <c r="AQ208" s="106">
        <v>-7.1338040919790013E-2</v>
      </c>
      <c r="AR208" s="104">
        <v>51051</v>
      </c>
      <c r="AS208" s="104">
        <v>56983.846264973836</v>
      </c>
      <c r="AT208" s="104">
        <v>60258</v>
      </c>
      <c r="AU208" s="106">
        <v>1.0574575770087791</v>
      </c>
      <c r="AV208" s="107">
        <v>0.1803490627020039</v>
      </c>
      <c r="AW208" s="89">
        <v>405</v>
      </c>
      <c r="AX208" s="99">
        <v>336</v>
      </c>
      <c r="AY208" s="104">
        <v>347</v>
      </c>
      <c r="AZ208" s="104">
        <v>213</v>
      </c>
      <c r="BA208" s="104">
        <v>296</v>
      </c>
      <c r="BB208" s="104">
        <v>424</v>
      </c>
      <c r="BC208" s="104">
        <v>393</v>
      </c>
      <c r="BD208" s="104">
        <v>280</v>
      </c>
      <c r="BE208" s="104">
        <v>321</v>
      </c>
      <c r="BF208" s="104">
        <v>343</v>
      </c>
      <c r="BG208" s="104">
        <v>340</v>
      </c>
      <c r="BH208" s="104">
        <v>407</v>
      </c>
      <c r="BI208" s="108"/>
      <c r="BJ208" s="108"/>
    </row>
    <row r="209" spans="1:62" s="160" customFormat="1" ht="22.5" x14ac:dyDescent="0.25">
      <c r="A209" s="111">
        <v>285</v>
      </c>
      <c r="B209" s="110" t="s">
        <v>410</v>
      </c>
      <c r="C209" s="110" t="s">
        <v>281</v>
      </c>
      <c r="D209" s="110" t="s">
        <v>162</v>
      </c>
      <c r="E209" s="110" t="s">
        <v>181</v>
      </c>
      <c r="F209" s="110" t="s">
        <v>3</v>
      </c>
      <c r="G209" s="110" t="s">
        <v>368</v>
      </c>
      <c r="H209" s="110" t="s">
        <v>283</v>
      </c>
      <c r="I209" s="110" t="s">
        <v>284</v>
      </c>
      <c r="J209" s="88" t="s">
        <v>292</v>
      </c>
      <c r="K209" s="89">
        <v>237773.33491259997</v>
      </c>
      <c r="L209" s="90">
        <v>-1.0127826100018611E-2</v>
      </c>
      <c r="M209" s="91">
        <v>24830.420563</v>
      </c>
      <c r="N209" s="92">
        <v>9.1970296737383661E-2</v>
      </c>
      <c r="O209" s="93">
        <v>9.7504625607080411E-2</v>
      </c>
      <c r="P209" s="94">
        <v>0.12355811663422449</v>
      </c>
      <c r="Q209" s="95">
        <v>0</v>
      </c>
      <c r="R209" s="178"/>
      <c r="S209" s="178"/>
      <c r="T209" s="96"/>
      <c r="U209" s="97">
        <v>1</v>
      </c>
      <c r="V209" s="181"/>
      <c r="W209" s="181"/>
      <c r="X209" s="96"/>
      <c r="Y209" s="97"/>
      <c r="Z209" s="98"/>
      <c r="AA209" s="98"/>
      <c r="AB209" s="98"/>
      <c r="AC209" s="98"/>
      <c r="AD209" s="98"/>
      <c r="AE209" s="98"/>
      <c r="AF209" s="98">
        <v>4</v>
      </c>
      <c r="AG209" s="99">
        <v>34</v>
      </c>
      <c r="AH209" s="100"/>
      <c r="AI209" s="98">
        <v>1</v>
      </c>
      <c r="AJ209" s="101">
        <v>37</v>
      </c>
      <c r="AK209" s="102">
        <v>0</v>
      </c>
      <c r="AL209" s="103">
        <v>2.7027027027027029E-2</v>
      </c>
      <c r="AM209" s="104">
        <v>2311</v>
      </c>
      <c r="AN209" s="105">
        <v>2717.0248398129438</v>
      </c>
      <c r="AO209" s="104">
        <v>2953</v>
      </c>
      <c r="AP209" s="106">
        <v>1.0868505715256185</v>
      </c>
      <c r="AQ209" s="106">
        <v>0.27780181739506715</v>
      </c>
      <c r="AR209" s="104">
        <v>23018</v>
      </c>
      <c r="AS209" s="104">
        <v>25482.060553704494</v>
      </c>
      <c r="AT209" s="104">
        <v>21841</v>
      </c>
      <c r="AU209" s="106">
        <v>0.857112789366825</v>
      </c>
      <c r="AV209" s="107">
        <v>-5.1133895212442382E-2</v>
      </c>
      <c r="AW209" s="89">
        <v>101</v>
      </c>
      <c r="AX209" s="99">
        <v>197</v>
      </c>
      <c r="AY209" s="104">
        <v>120</v>
      </c>
      <c r="AZ209" s="104">
        <v>89</v>
      </c>
      <c r="BA209" s="104">
        <v>165</v>
      </c>
      <c r="BB209" s="104">
        <v>127</v>
      </c>
      <c r="BC209" s="104">
        <v>66</v>
      </c>
      <c r="BD209" s="104">
        <v>68</v>
      </c>
      <c r="BE209" s="104">
        <v>70</v>
      </c>
      <c r="BF209" s="104">
        <v>114</v>
      </c>
      <c r="BG209" s="104">
        <v>111</v>
      </c>
      <c r="BH209" s="104">
        <v>115</v>
      </c>
      <c r="BI209" s="108"/>
      <c r="BJ209" s="108"/>
    </row>
    <row r="210" spans="1:62" s="160" customFormat="1" ht="22.5" x14ac:dyDescent="0.25">
      <c r="A210" s="111">
        <v>483</v>
      </c>
      <c r="B210" s="110" t="s">
        <v>411</v>
      </c>
      <c r="C210" s="110" t="s">
        <v>281</v>
      </c>
      <c r="D210" s="110" t="s">
        <v>162</v>
      </c>
      <c r="E210" s="110" t="s">
        <v>163</v>
      </c>
      <c r="F210" s="110" t="s">
        <v>123</v>
      </c>
      <c r="G210" s="110" t="s">
        <v>368</v>
      </c>
      <c r="H210" s="110" t="s">
        <v>288</v>
      </c>
      <c r="I210" s="110" t="s">
        <v>284</v>
      </c>
      <c r="J210" s="88" t="s">
        <v>289</v>
      </c>
      <c r="K210" s="89">
        <v>1031677.1651728002</v>
      </c>
      <c r="L210" s="90">
        <v>0.12682769930593629</v>
      </c>
      <c r="M210" s="91">
        <v>119590.4792722</v>
      </c>
      <c r="N210" s="92">
        <v>9.5006264348908021E-2</v>
      </c>
      <c r="O210" s="93">
        <v>6.877151341051177E-2</v>
      </c>
      <c r="P210" s="94">
        <v>5.6032888577591929E-2</v>
      </c>
      <c r="Q210" s="95">
        <v>0</v>
      </c>
      <c r="R210" s="178"/>
      <c r="S210" s="178"/>
      <c r="T210" s="96"/>
      <c r="U210" s="97">
        <v>7</v>
      </c>
      <c r="V210" s="181"/>
      <c r="W210" s="181"/>
      <c r="X210" s="96"/>
      <c r="Y210" s="97">
        <v>4</v>
      </c>
      <c r="Z210" s="98"/>
      <c r="AA210" s="98"/>
      <c r="AB210" s="98"/>
      <c r="AC210" s="98"/>
      <c r="AD210" s="98"/>
      <c r="AE210" s="98"/>
      <c r="AF210" s="98">
        <v>2</v>
      </c>
      <c r="AG210" s="99">
        <v>13</v>
      </c>
      <c r="AH210" s="100"/>
      <c r="AI210" s="98">
        <v>36</v>
      </c>
      <c r="AJ210" s="101">
        <v>118</v>
      </c>
      <c r="AK210" s="102">
        <v>0</v>
      </c>
      <c r="AL210" s="103">
        <v>0.30508474576271188</v>
      </c>
      <c r="AM210" s="104">
        <v>7002</v>
      </c>
      <c r="AN210" s="105">
        <v>5507.0757129051899</v>
      </c>
      <c r="AO210" s="104">
        <v>6371</v>
      </c>
      <c r="AP210" s="106">
        <v>1.1568753240617891</v>
      </c>
      <c r="AQ210" s="106">
        <v>-9.0117109397315098E-2</v>
      </c>
      <c r="AR210" s="104">
        <v>46414</v>
      </c>
      <c r="AS210" s="104">
        <v>51649.007669634215</v>
      </c>
      <c r="AT210" s="104">
        <v>67115</v>
      </c>
      <c r="AU210" s="106">
        <v>1.2994441331630586</v>
      </c>
      <c r="AV210" s="107">
        <v>0.44600767009953901</v>
      </c>
      <c r="AW210" s="89">
        <v>274</v>
      </c>
      <c r="AX210" s="99">
        <v>131</v>
      </c>
      <c r="AY210" s="104">
        <v>338</v>
      </c>
      <c r="AZ210" s="104">
        <v>428</v>
      </c>
      <c r="BA210" s="104">
        <v>467</v>
      </c>
      <c r="BB210" s="104">
        <v>358</v>
      </c>
      <c r="BC210" s="104">
        <v>419</v>
      </c>
      <c r="BD210" s="104">
        <v>151</v>
      </c>
      <c r="BE210" s="104">
        <v>283</v>
      </c>
      <c r="BF210" s="104">
        <v>343</v>
      </c>
      <c r="BG210" s="104">
        <v>313</v>
      </c>
      <c r="BH210" s="104">
        <v>330</v>
      </c>
      <c r="BI210" s="108"/>
      <c r="BJ210" s="108"/>
    </row>
    <row r="211" spans="1:62" s="160" customFormat="1" ht="22.5" x14ac:dyDescent="0.25">
      <c r="A211" s="111">
        <v>96</v>
      </c>
      <c r="B211" s="110" t="s">
        <v>412</v>
      </c>
      <c r="C211" s="110" t="s">
        <v>281</v>
      </c>
      <c r="D211" s="110" t="s">
        <v>162</v>
      </c>
      <c r="E211" s="110" t="s">
        <v>163</v>
      </c>
      <c r="F211" s="110" t="s">
        <v>123</v>
      </c>
      <c r="G211" s="110" t="s">
        <v>372</v>
      </c>
      <c r="H211" s="110" t="s">
        <v>413</v>
      </c>
      <c r="I211" s="110" t="s">
        <v>284</v>
      </c>
      <c r="J211" s="88" t="s">
        <v>292</v>
      </c>
      <c r="K211" s="89">
        <v>901556.60918618017</v>
      </c>
      <c r="L211" s="90">
        <v>3.9709477720323738E-2</v>
      </c>
      <c r="M211" s="91">
        <v>111929.9499149</v>
      </c>
      <c r="N211" s="92">
        <v>3.1038341678161441E-2</v>
      </c>
      <c r="O211" s="93">
        <v>7.8637324908523071E-2</v>
      </c>
      <c r="P211" s="94">
        <v>5.3006366968901902E-2</v>
      </c>
      <c r="Q211" s="95">
        <v>0</v>
      </c>
      <c r="R211" s="178"/>
      <c r="S211" s="178"/>
      <c r="T211" s="96">
        <v>1</v>
      </c>
      <c r="U211" s="97">
        <v>8</v>
      </c>
      <c r="V211" s="181"/>
      <c r="W211" s="181"/>
      <c r="X211" s="96"/>
      <c r="Y211" s="97">
        <v>3</v>
      </c>
      <c r="Z211" s="98"/>
      <c r="AA211" s="98"/>
      <c r="AB211" s="98"/>
      <c r="AC211" s="98"/>
      <c r="AD211" s="98"/>
      <c r="AE211" s="98"/>
      <c r="AF211" s="98">
        <v>2</v>
      </c>
      <c r="AG211" s="99">
        <v>10</v>
      </c>
      <c r="AH211" s="100">
        <v>7</v>
      </c>
      <c r="AI211" s="98">
        <v>44</v>
      </c>
      <c r="AJ211" s="101">
        <v>130</v>
      </c>
      <c r="AK211" s="102">
        <v>5.3846153846153849E-2</v>
      </c>
      <c r="AL211" s="103">
        <v>0.33846153846153848</v>
      </c>
      <c r="AM211" s="104">
        <v>5903</v>
      </c>
      <c r="AN211" s="105">
        <v>8665.7410991252709</v>
      </c>
      <c r="AO211" s="104">
        <v>5670</v>
      </c>
      <c r="AP211" s="106">
        <v>0.65430064608926941</v>
      </c>
      <c r="AQ211" s="106">
        <v>-3.9471455192275129E-2</v>
      </c>
      <c r="AR211" s="104">
        <v>72163</v>
      </c>
      <c r="AS211" s="104">
        <v>81273.066110738437</v>
      </c>
      <c r="AT211" s="104">
        <v>66587</v>
      </c>
      <c r="AU211" s="106">
        <v>0.81929971620945163</v>
      </c>
      <c r="AV211" s="107">
        <v>-7.7269514848329446E-2</v>
      </c>
      <c r="AW211" s="89">
        <v>376</v>
      </c>
      <c r="AX211" s="99">
        <v>476</v>
      </c>
      <c r="AY211" s="104">
        <v>373</v>
      </c>
      <c r="AZ211" s="104">
        <v>306</v>
      </c>
      <c r="BA211" s="104">
        <v>482</v>
      </c>
      <c r="BB211" s="104">
        <v>351</v>
      </c>
      <c r="BC211" s="104">
        <v>475</v>
      </c>
      <c r="BD211" s="104">
        <v>265</v>
      </c>
      <c r="BE211" s="104">
        <v>247</v>
      </c>
      <c r="BF211" s="104">
        <v>404</v>
      </c>
      <c r="BG211" s="104">
        <v>291</v>
      </c>
      <c r="BH211" s="104">
        <v>263</v>
      </c>
      <c r="BI211" s="108"/>
      <c r="BJ211" s="108"/>
    </row>
    <row r="212" spans="1:62" s="160" customFormat="1" ht="22.5" x14ac:dyDescent="0.25">
      <c r="A212" s="111">
        <v>558</v>
      </c>
      <c r="B212" s="110" t="s">
        <v>414</v>
      </c>
      <c r="C212" s="110" t="s">
        <v>281</v>
      </c>
      <c r="D212" s="110" t="s">
        <v>162</v>
      </c>
      <c r="E212" s="110" t="s">
        <v>122</v>
      </c>
      <c r="F212" s="110" t="s">
        <v>3</v>
      </c>
      <c r="G212" s="110" t="s">
        <v>373</v>
      </c>
      <c r="H212" s="110" t="s">
        <v>283</v>
      </c>
      <c r="I212" s="110" t="s">
        <v>284</v>
      </c>
      <c r="J212" s="88" t="s">
        <v>310</v>
      </c>
      <c r="K212" s="89">
        <v>357504.97036829998</v>
      </c>
      <c r="L212" s="90">
        <v>8.0818659365253787E-3</v>
      </c>
      <c r="M212" s="91">
        <v>39041.694036599998</v>
      </c>
      <c r="N212" s="92">
        <v>-3.9452927120429249E-2</v>
      </c>
      <c r="O212" s="93">
        <v>8.3817016499463479E-2</v>
      </c>
      <c r="P212" s="94">
        <v>6.869578962136566E-2</v>
      </c>
      <c r="Q212" s="95">
        <v>0</v>
      </c>
      <c r="R212" s="178"/>
      <c r="S212" s="178"/>
      <c r="T212" s="96"/>
      <c r="U212" s="97">
        <v>5</v>
      </c>
      <c r="V212" s="181"/>
      <c r="W212" s="181"/>
      <c r="X212" s="96"/>
      <c r="Y212" s="97">
        <v>2</v>
      </c>
      <c r="Z212" s="98"/>
      <c r="AA212" s="98"/>
      <c r="AB212" s="98"/>
      <c r="AC212" s="98"/>
      <c r="AD212" s="98"/>
      <c r="AE212" s="98"/>
      <c r="AF212" s="98">
        <v>3</v>
      </c>
      <c r="AG212" s="99">
        <v>44</v>
      </c>
      <c r="AH212" s="100"/>
      <c r="AI212" s="98">
        <v>8</v>
      </c>
      <c r="AJ212" s="101">
        <v>48</v>
      </c>
      <c r="AK212" s="102">
        <v>0</v>
      </c>
      <c r="AL212" s="103">
        <v>0.16666666666666666</v>
      </c>
      <c r="AM212" s="104">
        <v>2628</v>
      </c>
      <c r="AN212" s="105">
        <v>3218.5054448410106</v>
      </c>
      <c r="AO212" s="104">
        <v>2428</v>
      </c>
      <c r="AP212" s="106">
        <v>0.75438741416202248</v>
      </c>
      <c r="AQ212" s="106">
        <v>-7.6103500761035003E-2</v>
      </c>
      <c r="AR212" s="104">
        <v>27106</v>
      </c>
      <c r="AS212" s="104">
        <v>30185.278189621771</v>
      </c>
      <c r="AT212" s="104">
        <v>27154</v>
      </c>
      <c r="AU212" s="106">
        <v>0.89957759638392276</v>
      </c>
      <c r="AV212" s="107">
        <v>1.7708256474582296E-3</v>
      </c>
      <c r="AW212" s="89">
        <v>296</v>
      </c>
      <c r="AX212" s="99">
        <v>247</v>
      </c>
      <c r="AY212" s="104">
        <v>241</v>
      </c>
      <c r="AZ212" s="104">
        <v>136</v>
      </c>
      <c r="BA212" s="104">
        <v>168</v>
      </c>
      <c r="BB212" s="104">
        <v>211</v>
      </c>
      <c r="BC212" s="104">
        <v>259</v>
      </c>
      <c r="BD212" s="104">
        <v>173</v>
      </c>
      <c r="BE212" s="104">
        <v>238</v>
      </c>
      <c r="BF212" s="104">
        <v>347</v>
      </c>
      <c r="BG212" s="104">
        <v>241</v>
      </c>
      <c r="BH212" s="104">
        <v>254</v>
      </c>
      <c r="BI212" s="108"/>
      <c r="BJ212" s="108"/>
    </row>
    <row r="213" spans="1:62" s="160" customFormat="1" ht="22.5" x14ac:dyDescent="0.25">
      <c r="A213" s="111">
        <v>287</v>
      </c>
      <c r="B213" s="110" t="s">
        <v>415</v>
      </c>
      <c r="C213" s="110" t="s">
        <v>281</v>
      </c>
      <c r="D213" s="110" t="s">
        <v>162</v>
      </c>
      <c r="E213" s="110" t="s">
        <v>122</v>
      </c>
      <c r="F213" s="110" t="s">
        <v>3</v>
      </c>
      <c r="G213" s="110" t="s">
        <v>373</v>
      </c>
      <c r="H213" s="110" t="s">
        <v>283</v>
      </c>
      <c r="I213" s="110" t="s">
        <v>284</v>
      </c>
      <c r="J213" s="88" t="s">
        <v>289</v>
      </c>
      <c r="K213" s="89">
        <v>285642.71529978997</v>
      </c>
      <c r="L213" s="90">
        <v>2.202308967580624E-2</v>
      </c>
      <c r="M213" s="91">
        <v>28381.4815242</v>
      </c>
      <c r="N213" s="92">
        <v>9.3518529110279136E-3</v>
      </c>
      <c r="O213" s="93">
        <v>5.839462764696756E-2</v>
      </c>
      <c r="P213" s="94">
        <v>5.2921832100952575E-2</v>
      </c>
      <c r="Q213" s="95">
        <v>0</v>
      </c>
      <c r="R213" s="178"/>
      <c r="S213" s="178"/>
      <c r="T213" s="96"/>
      <c r="U213" s="97">
        <v>6</v>
      </c>
      <c r="V213" s="181"/>
      <c r="W213" s="181"/>
      <c r="X213" s="96"/>
      <c r="Y213" s="97">
        <v>1</v>
      </c>
      <c r="Z213" s="98"/>
      <c r="AA213" s="98"/>
      <c r="AB213" s="98"/>
      <c r="AC213" s="98"/>
      <c r="AD213" s="98"/>
      <c r="AE213" s="98"/>
      <c r="AF213" s="98">
        <v>2</v>
      </c>
      <c r="AG213" s="99">
        <v>20</v>
      </c>
      <c r="AH213" s="100"/>
      <c r="AI213" s="98">
        <v>21</v>
      </c>
      <c r="AJ213" s="101">
        <v>27</v>
      </c>
      <c r="AK213" s="102">
        <v>0</v>
      </c>
      <c r="AL213" s="103">
        <v>0.77777777777777779</v>
      </c>
      <c r="AM213" s="104">
        <v>1145</v>
      </c>
      <c r="AN213" s="105">
        <v>1776.0362523474437</v>
      </c>
      <c r="AO213" s="104">
        <v>1462</v>
      </c>
      <c r="AP213" s="106">
        <v>0.82318139512503086</v>
      </c>
      <c r="AQ213" s="106">
        <v>0.27685589519650655</v>
      </c>
      <c r="AR213" s="104">
        <v>14478</v>
      </c>
      <c r="AS213" s="104">
        <v>16656.845629356751</v>
      </c>
      <c r="AT213" s="104">
        <v>15775</v>
      </c>
      <c r="AU213" s="106">
        <v>0.94705806555578886</v>
      </c>
      <c r="AV213" s="107">
        <v>8.9584196712253039E-2</v>
      </c>
      <c r="AW213" s="89">
        <v>37</v>
      </c>
      <c r="AX213" s="99">
        <v>51</v>
      </c>
      <c r="AY213" s="104">
        <v>63</v>
      </c>
      <c r="AZ213" s="104">
        <v>60</v>
      </c>
      <c r="BA213" s="104">
        <v>88</v>
      </c>
      <c r="BB213" s="104">
        <v>131</v>
      </c>
      <c r="BC213" s="104">
        <v>102</v>
      </c>
      <c r="BD213" s="104">
        <v>72</v>
      </c>
      <c r="BE213" s="104">
        <v>95</v>
      </c>
      <c r="BF213" s="104">
        <v>70</v>
      </c>
      <c r="BG213" s="104">
        <v>96</v>
      </c>
      <c r="BH213" s="104">
        <v>40</v>
      </c>
      <c r="BI213" s="108"/>
      <c r="BJ213" s="108"/>
    </row>
    <row r="214" spans="1:62" s="160" customFormat="1" x14ac:dyDescent="0.25">
      <c r="A214" s="111">
        <v>175</v>
      </c>
      <c r="B214" s="110" t="s">
        <v>416</v>
      </c>
      <c r="C214" s="110" t="s">
        <v>281</v>
      </c>
      <c r="D214" s="110" t="s">
        <v>162</v>
      </c>
      <c r="E214" s="110" t="s">
        <v>163</v>
      </c>
      <c r="F214" s="110" t="s">
        <v>2</v>
      </c>
      <c r="G214" s="110" t="s">
        <v>372</v>
      </c>
      <c r="H214" s="110" t="s">
        <v>417</v>
      </c>
      <c r="I214" s="110" t="s">
        <v>418</v>
      </c>
      <c r="J214" s="88" t="s">
        <v>310</v>
      </c>
      <c r="K214" s="89">
        <v>659412.13806420984</v>
      </c>
      <c r="L214" s="90">
        <v>-3.175717771672848E-2</v>
      </c>
      <c r="M214" s="91">
        <v>71091.119519500004</v>
      </c>
      <c r="N214" s="92">
        <v>-2.8260277688382573E-2</v>
      </c>
      <c r="O214" s="93">
        <v>0.10465078820444823</v>
      </c>
      <c r="P214" s="94">
        <v>8.434246134435007E-2</v>
      </c>
      <c r="Q214" s="95">
        <v>0</v>
      </c>
      <c r="R214" s="178"/>
      <c r="S214" s="178"/>
      <c r="T214" s="96"/>
      <c r="U214" s="97">
        <v>2</v>
      </c>
      <c r="V214" s="181"/>
      <c r="W214" s="181"/>
      <c r="X214" s="96"/>
      <c r="Y214" s="97"/>
      <c r="Z214" s="98"/>
      <c r="AA214" s="98"/>
      <c r="AB214" s="98"/>
      <c r="AC214" s="98"/>
      <c r="AD214" s="98"/>
      <c r="AE214" s="98"/>
      <c r="AF214" s="98"/>
      <c r="AG214" s="99">
        <v>4</v>
      </c>
      <c r="AH214" s="100"/>
      <c r="AI214" s="98">
        <v>76</v>
      </c>
      <c r="AJ214" s="101">
        <v>99</v>
      </c>
      <c r="AK214" s="102">
        <v>0</v>
      </c>
      <c r="AL214" s="103">
        <v>0.76767676767676762</v>
      </c>
      <c r="AM214" s="104">
        <v>4628</v>
      </c>
      <c r="AN214" s="105">
        <v>7477.4234325629222</v>
      </c>
      <c r="AO214" s="104">
        <v>5677</v>
      </c>
      <c r="AP214" s="106">
        <v>0.75921874041232162</v>
      </c>
      <c r="AQ214" s="106">
        <v>0.22666378565254974</v>
      </c>
      <c r="AR214" s="104">
        <v>62476</v>
      </c>
      <c r="AS214" s="104">
        <v>70128.235083553824</v>
      </c>
      <c r="AT214" s="104">
        <v>64925</v>
      </c>
      <c r="AU214" s="106">
        <v>0.92580399211024689</v>
      </c>
      <c r="AV214" s="107">
        <v>3.9199052436135418E-2</v>
      </c>
      <c r="AW214" s="89">
        <v>389</v>
      </c>
      <c r="AX214" s="99">
        <v>340</v>
      </c>
      <c r="AY214" s="104">
        <v>446</v>
      </c>
      <c r="AZ214" s="104">
        <v>258</v>
      </c>
      <c r="BA214" s="104">
        <v>285</v>
      </c>
      <c r="BB214" s="104">
        <v>145</v>
      </c>
      <c r="BC214" s="104">
        <v>432</v>
      </c>
      <c r="BD214" s="104">
        <v>390</v>
      </c>
      <c r="BE214" s="104">
        <v>393</v>
      </c>
      <c r="BF214" s="104">
        <v>265</v>
      </c>
      <c r="BG214" s="104">
        <v>421</v>
      </c>
      <c r="BH214" s="104">
        <v>319</v>
      </c>
      <c r="BI214" s="108"/>
      <c r="BJ214" s="108"/>
    </row>
    <row r="215" spans="1:62" s="160" customFormat="1" ht="22.5" x14ac:dyDescent="0.25">
      <c r="A215" s="111">
        <v>4034</v>
      </c>
      <c r="B215" s="110" t="s">
        <v>419</v>
      </c>
      <c r="C215" s="110" t="s">
        <v>281</v>
      </c>
      <c r="D215" s="110" t="s">
        <v>162</v>
      </c>
      <c r="E215" s="110" t="s">
        <v>122</v>
      </c>
      <c r="F215" s="110" t="s">
        <v>3</v>
      </c>
      <c r="G215" s="110" t="s">
        <v>372</v>
      </c>
      <c r="H215" s="110" t="s">
        <v>388</v>
      </c>
      <c r="I215" s="110" t="s">
        <v>284</v>
      </c>
      <c r="J215" s="88" t="s">
        <v>310</v>
      </c>
      <c r="K215" s="89">
        <v>233890.23003000004</v>
      </c>
      <c r="L215" s="90">
        <v>7.4812145546813813E-2</v>
      </c>
      <c r="M215" s="91">
        <v>26617.084321800001</v>
      </c>
      <c r="N215" s="92">
        <v>1.644145696122723E-2</v>
      </c>
      <c r="O215" s="93">
        <v>8.641233110680864E-2</v>
      </c>
      <c r="P215" s="94">
        <v>8.6899074745974345E-2</v>
      </c>
      <c r="Q215" s="95">
        <v>0</v>
      </c>
      <c r="R215" s="178"/>
      <c r="S215" s="178"/>
      <c r="T215" s="96">
        <v>1</v>
      </c>
      <c r="U215" s="97">
        <v>1</v>
      </c>
      <c r="V215" s="181"/>
      <c r="W215" s="181"/>
      <c r="X215" s="96"/>
      <c r="Y215" s="97">
        <v>1</v>
      </c>
      <c r="Z215" s="98"/>
      <c r="AA215" s="98"/>
      <c r="AB215" s="98"/>
      <c r="AC215" s="98"/>
      <c r="AD215" s="98"/>
      <c r="AE215" s="98"/>
      <c r="AF215" s="98">
        <v>1</v>
      </c>
      <c r="AG215" s="99">
        <v>6</v>
      </c>
      <c r="AH215" s="100">
        <v>8</v>
      </c>
      <c r="AI215" s="98">
        <v>8</v>
      </c>
      <c r="AJ215" s="101">
        <v>31</v>
      </c>
      <c r="AK215" s="102">
        <v>0.25806451612903225</v>
      </c>
      <c r="AL215" s="103">
        <v>0.25806451612903225</v>
      </c>
      <c r="AM215" s="104">
        <v>1725</v>
      </c>
      <c r="AN215" s="105">
        <v>1792.2288746233007</v>
      </c>
      <c r="AO215" s="104">
        <v>2175</v>
      </c>
      <c r="AP215" s="106">
        <v>1.2135726808090579</v>
      </c>
      <c r="AQ215" s="106">
        <v>0.26086956521739135</v>
      </c>
      <c r="AR215" s="104">
        <v>14610</v>
      </c>
      <c r="AS215" s="104">
        <v>16808.710778070319</v>
      </c>
      <c r="AT215" s="104">
        <v>18602</v>
      </c>
      <c r="AU215" s="106">
        <v>1.1066880884326546</v>
      </c>
      <c r="AV215" s="107">
        <v>0.27323750855578366</v>
      </c>
      <c r="AW215" s="89">
        <v>125</v>
      </c>
      <c r="AX215" s="99">
        <v>100</v>
      </c>
      <c r="AY215" s="104">
        <v>70</v>
      </c>
      <c r="AZ215" s="104">
        <v>56</v>
      </c>
      <c r="BA215" s="104">
        <v>135</v>
      </c>
      <c r="BB215" s="104">
        <v>164</v>
      </c>
      <c r="BC215" s="104">
        <v>158</v>
      </c>
      <c r="BD215" s="104">
        <v>94</v>
      </c>
      <c r="BE215" s="104">
        <v>200</v>
      </c>
      <c r="BF215" s="104">
        <v>221</v>
      </c>
      <c r="BG215" s="104">
        <v>148</v>
      </c>
      <c r="BH215" s="104">
        <v>138</v>
      </c>
      <c r="BI215" s="108"/>
      <c r="BJ215" s="108"/>
    </row>
    <row r="216" spans="1:62" s="160" customFormat="1" ht="22.5" x14ac:dyDescent="0.25">
      <c r="A216" s="111">
        <v>91</v>
      </c>
      <c r="B216" s="110" t="s">
        <v>420</v>
      </c>
      <c r="C216" s="110" t="s">
        <v>281</v>
      </c>
      <c r="D216" s="110" t="s">
        <v>162</v>
      </c>
      <c r="E216" s="110" t="s">
        <v>163</v>
      </c>
      <c r="F216" s="110" t="s">
        <v>3</v>
      </c>
      <c r="G216" s="110" t="s">
        <v>368</v>
      </c>
      <c r="H216" s="110" t="s">
        <v>283</v>
      </c>
      <c r="I216" s="110" t="s">
        <v>284</v>
      </c>
      <c r="J216" s="88" t="s">
        <v>310</v>
      </c>
      <c r="K216" s="89">
        <v>906508.34306540003</v>
      </c>
      <c r="L216" s="90">
        <v>-9.5367996592852555E-2</v>
      </c>
      <c r="M216" s="91">
        <v>92998.378822700004</v>
      </c>
      <c r="N216" s="92">
        <v>-3.4359024021306084E-2</v>
      </c>
      <c r="O216" s="93">
        <v>8.6928047163394834E-2</v>
      </c>
      <c r="P216" s="94">
        <v>8.1657337430342147E-2</v>
      </c>
      <c r="Q216" s="95">
        <v>0</v>
      </c>
      <c r="R216" s="178"/>
      <c r="S216" s="178"/>
      <c r="T216" s="96"/>
      <c r="U216" s="97">
        <v>1</v>
      </c>
      <c r="V216" s="181"/>
      <c r="W216" s="181"/>
      <c r="X216" s="96"/>
      <c r="Y216" s="97">
        <v>1</v>
      </c>
      <c r="Z216" s="98"/>
      <c r="AA216" s="98"/>
      <c r="AB216" s="98"/>
      <c r="AC216" s="98"/>
      <c r="AD216" s="98"/>
      <c r="AE216" s="98"/>
      <c r="AF216" s="98">
        <v>4</v>
      </c>
      <c r="AG216" s="99">
        <v>57</v>
      </c>
      <c r="AH216" s="100"/>
      <c r="AI216" s="98">
        <v>83</v>
      </c>
      <c r="AJ216" s="101">
        <v>125</v>
      </c>
      <c r="AK216" s="102">
        <v>0</v>
      </c>
      <c r="AL216" s="103">
        <v>0.66400000000000003</v>
      </c>
      <c r="AM216" s="104">
        <v>6490</v>
      </c>
      <c r="AN216" s="105">
        <v>8877.3492311393147</v>
      </c>
      <c r="AO216" s="104">
        <v>7066</v>
      </c>
      <c r="AP216" s="106">
        <v>0.79595832224493357</v>
      </c>
      <c r="AQ216" s="106">
        <v>8.8751926040061546E-2</v>
      </c>
      <c r="AR216" s="104">
        <v>73888</v>
      </c>
      <c r="AS216" s="104">
        <v>83257.667485972619</v>
      </c>
      <c r="AT216" s="104">
        <v>73290</v>
      </c>
      <c r="AU216" s="106">
        <v>0.8802792849361053</v>
      </c>
      <c r="AV216" s="107">
        <v>-8.0933304460805156E-3</v>
      </c>
      <c r="AW216" s="89">
        <v>376</v>
      </c>
      <c r="AX216" s="99">
        <v>493</v>
      </c>
      <c r="AY216" s="104">
        <v>584</v>
      </c>
      <c r="AZ216" s="104">
        <v>485</v>
      </c>
      <c r="BA216" s="104">
        <v>369</v>
      </c>
      <c r="BB216" s="104">
        <v>452</v>
      </c>
      <c r="BC216" s="104">
        <v>478</v>
      </c>
      <c r="BD216" s="104">
        <v>314</v>
      </c>
      <c r="BE216" s="104">
        <v>583</v>
      </c>
      <c r="BF216" s="104">
        <v>463</v>
      </c>
      <c r="BG216" s="104">
        <v>386</v>
      </c>
      <c r="BH216" s="104">
        <v>528</v>
      </c>
      <c r="BI216" s="108"/>
      <c r="BJ216" s="108"/>
    </row>
    <row r="217" spans="1:62" s="160" customFormat="1" ht="22.5" x14ac:dyDescent="0.25">
      <c r="A217" s="111">
        <v>302</v>
      </c>
      <c r="B217" s="110" t="s">
        <v>421</v>
      </c>
      <c r="C217" s="110" t="s">
        <v>281</v>
      </c>
      <c r="D217" s="110" t="s">
        <v>162</v>
      </c>
      <c r="E217" s="110" t="s">
        <v>163</v>
      </c>
      <c r="F217" s="110" t="s">
        <v>3</v>
      </c>
      <c r="G217" s="110" t="s">
        <v>373</v>
      </c>
      <c r="H217" s="110" t="s">
        <v>283</v>
      </c>
      <c r="I217" s="110" t="s">
        <v>284</v>
      </c>
      <c r="J217" s="88" t="s">
        <v>341</v>
      </c>
      <c r="K217" s="89">
        <v>594069.87508709996</v>
      </c>
      <c r="L217" s="90">
        <v>-9.6624032066419785E-2</v>
      </c>
      <c r="M217" s="91">
        <v>61394.311457299998</v>
      </c>
      <c r="N217" s="92">
        <v>-7.2232863290309868E-2</v>
      </c>
      <c r="O217" s="93">
        <v>0.10054541141518496</v>
      </c>
      <c r="P217" s="94">
        <v>7.0625435762329644E-2</v>
      </c>
      <c r="Q217" s="95">
        <v>0</v>
      </c>
      <c r="R217" s="178"/>
      <c r="S217" s="178"/>
      <c r="T217" s="96"/>
      <c r="U217" s="97">
        <v>4</v>
      </c>
      <c r="V217" s="181"/>
      <c r="W217" s="181"/>
      <c r="X217" s="96"/>
      <c r="Y217" s="97"/>
      <c r="Z217" s="98"/>
      <c r="AA217" s="98"/>
      <c r="AB217" s="98"/>
      <c r="AC217" s="98"/>
      <c r="AD217" s="98"/>
      <c r="AE217" s="98"/>
      <c r="AF217" s="98">
        <v>3</v>
      </c>
      <c r="AG217" s="99">
        <v>43</v>
      </c>
      <c r="AH217" s="100"/>
      <c r="AI217" s="98">
        <v>64</v>
      </c>
      <c r="AJ217" s="101">
        <v>109</v>
      </c>
      <c r="AK217" s="102">
        <v>0</v>
      </c>
      <c r="AL217" s="103">
        <v>0.58715596330275233</v>
      </c>
      <c r="AM217" s="104">
        <v>3925</v>
      </c>
      <c r="AN217" s="105">
        <v>5918.0248388455084</v>
      </c>
      <c r="AO217" s="104">
        <v>4109</v>
      </c>
      <c r="AP217" s="106">
        <v>0.69431949204214327</v>
      </c>
      <c r="AQ217" s="106">
        <v>4.6878980891719824E-2</v>
      </c>
      <c r="AR217" s="104">
        <v>49764</v>
      </c>
      <c r="AS217" s="104">
        <v>55503.161065016524</v>
      </c>
      <c r="AT217" s="104">
        <v>56051</v>
      </c>
      <c r="AU217" s="106">
        <v>1.0098704096212059</v>
      </c>
      <c r="AV217" s="107">
        <v>0.12633630737079016</v>
      </c>
      <c r="AW217" s="89">
        <v>476</v>
      </c>
      <c r="AX217" s="99">
        <v>355</v>
      </c>
      <c r="AY217" s="104">
        <v>271</v>
      </c>
      <c r="AZ217" s="104">
        <v>151</v>
      </c>
      <c r="BA217" s="104">
        <v>315</v>
      </c>
      <c r="BB217" s="104">
        <v>387</v>
      </c>
      <c r="BC217" s="104">
        <v>182</v>
      </c>
      <c r="BD217" s="104">
        <v>258</v>
      </c>
      <c r="BE217" s="104">
        <v>236</v>
      </c>
      <c r="BF217" s="104">
        <v>299</v>
      </c>
      <c r="BG217" s="104">
        <v>523</v>
      </c>
      <c r="BH217" s="104">
        <v>227</v>
      </c>
      <c r="BI217" s="108"/>
      <c r="BJ217" s="108"/>
    </row>
    <row r="218" spans="1:62" s="160" customFormat="1" ht="22.5" x14ac:dyDescent="0.25">
      <c r="A218" s="111">
        <v>281</v>
      </c>
      <c r="B218" s="110" t="s">
        <v>422</v>
      </c>
      <c r="C218" s="110" t="s">
        <v>281</v>
      </c>
      <c r="D218" s="110" t="s">
        <v>162</v>
      </c>
      <c r="E218" s="110" t="s">
        <v>163</v>
      </c>
      <c r="F218" s="110" t="s">
        <v>3</v>
      </c>
      <c r="G218" s="110" t="s">
        <v>368</v>
      </c>
      <c r="H218" s="110" t="s">
        <v>283</v>
      </c>
      <c r="I218" s="110" t="s">
        <v>284</v>
      </c>
      <c r="J218" s="88" t="s">
        <v>289</v>
      </c>
      <c r="K218" s="89">
        <v>1401613.7780380801</v>
      </c>
      <c r="L218" s="90">
        <v>-3.8854285933720867E-2</v>
      </c>
      <c r="M218" s="91">
        <v>141716.167804</v>
      </c>
      <c r="N218" s="92">
        <v>-2.7533069037936064E-2</v>
      </c>
      <c r="O218" s="93">
        <v>8.8645675397052467E-2</v>
      </c>
      <c r="P218" s="94">
        <v>8.4464604042603406E-2</v>
      </c>
      <c r="Q218" s="95">
        <v>0</v>
      </c>
      <c r="R218" s="178"/>
      <c r="S218" s="178"/>
      <c r="T218" s="96"/>
      <c r="U218" s="97">
        <v>14</v>
      </c>
      <c r="V218" s="181"/>
      <c r="W218" s="181"/>
      <c r="X218" s="96"/>
      <c r="Y218" s="97">
        <v>2</v>
      </c>
      <c r="Z218" s="98"/>
      <c r="AA218" s="98"/>
      <c r="AB218" s="98"/>
      <c r="AC218" s="98"/>
      <c r="AD218" s="98"/>
      <c r="AE218" s="98"/>
      <c r="AF218" s="98">
        <v>4</v>
      </c>
      <c r="AG218" s="99">
        <v>35</v>
      </c>
      <c r="AH218" s="100"/>
      <c r="AI218" s="98">
        <v>88</v>
      </c>
      <c r="AJ218" s="101">
        <v>225</v>
      </c>
      <c r="AK218" s="102">
        <v>0</v>
      </c>
      <c r="AL218" s="103">
        <v>0.39111111111111113</v>
      </c>
      <c r="AM218" s="104">
        <v>10520</v>
      </c>
      <c r="AN218" s="105">
        <v>13215.659177536494</v>
      </c>
      <c r="AO218" s="104">
        <v>11273</v>
      </c>
      <c r="AP218" s="106">
        <v>0.8530032326470286</v>
      </c>
      <c r="AQ218" s="106">
        <v>7.1577946768060841E-2</v>
      </c>
      <c r="AR218" s="104">
        <v>109036</v>
      </c>
      <c r="AS218" s="104">
        <v>123945.21481161364</v>
      </c>
      <c r="AT218" s="104">
        <v>115861</v>
      </c>
      <c r="AU218" s="106">
        <v>0.9347759022088834</v>
      </c>
      <c r="AV218" s="107">
        <v>6.2594005649510231E-2</v>
      </c>
      <c r="AW218" s="89">
        <v>806</v>
      </c>
      <c r="AX218" s="99">
        <v>784</v>
      </c>
      <c r="AY218" s="104">
        <v>424</v>
      </c>
      <c r="AZ218" s="104">
        <v>700</v>
      </c>
      <c r="BA218" s="104">
        <v>538</v>
      </c>
      <c r="BB218" s="104">
        <v>727</v>
      </c>
      <c r="BC218" s="104">
        <v>715</v>
      </c>
      <c r="BD218" s="104">
        <v>523</v>
      </c>
      <c r="BE218" s="104">
        <v>799</v>
      </c>
      <c r="BF218" s="104">
        <v>721</v>
      </c>
      <c r="BG218" s="104">
        <v>952</v>
      </c>
      <c r="BH218" s="104">
        <v>697</v>
      </c>
      <c r="BI218" s="108"/>
      <c r="BJ218" s="108"/>
    </row>
    <row r="219" spans="1:62" s="160" customFormat="1" ht="22.5" x14ac:dyDescent="0.25">
      <c r="A219" s="111">
        <v>574</v>
      </c>
      <c r="B219" s="110" t="s">
        <v>423</v>
      </c>
      <c r="C219" s="110" t="s">
        <v>281</v>
      </c>
      <c r="D219" s="110" t="s">
        <v>162</v>
      </c>
      <c r="E219" s="110" t="s">
        <v>181</v>
      </c>
      <c r="F219" s="110" t="s">
        <v>2</v>
      </c>
      <c r="G219" s="110" t="s">
        <v>377</v>
      </c>
      <c r="H219" s="110" t="s">
        <v>424</v>
      </c>
      <c r="I219" s="110" t="s">
        <v>379</v>
      </c>
      <c r="J219" s="88" t="s">
        <v>341</v>
      </c>
      <c r="K219" s="89">
        <v>172316.98065080002</v>
      </c>
      <c r="L219" s="90">
        <v>-4.1107264916552366E-2</v>
      </c>
      <c r="M219" s="91">
        <v>23218.1232772</v>
      </c>
      <c r="N219" s="92">
        <v>0.10544074301169748</v>
      </c>
      <c r="O219" s="93">
        <v>0.13868627403836215</v>
      </c>
      <c r="P219" s="94">
        <v>0.10633934407715619</v>
      </c>
      <c r="Q219" s="95">
        <v>0</v>
      </c>
      <c r="R219" s="178"/>
      <c r="S219" s="178"/>
      <c r="T219" s="96"/>
      <c r="U219" s="97">
        <v>4</v>
      </c>
      <c r="V219" s="181"/>
      <c r="W219" s="181"/>
      <c r="X219" s="96"/>
      <c r="Y219" s="97"/>
      <c r="Z219" s="98"/>
      <c r="AA219" s="98"/>
      <c r="AB219" s="98"/>
      <c r="AC219" s="98"/>
      <c r="AD219" s="98"/>
      <c r="AE219" s="98"/>
      <c r="AF219" s="98">
        <v>1</v>
      </c>
      <c r="AG219" s="99">
        <v>8</v>
      </c>
      <c r="AH219" s="100"/>
      <c r="AI219" s="98">
        <v>28</v>
      </c>
      <c r="AJ219" s="101">
        <v>45</v>
      </c>
      <c r="AK219" s="102">
        <v>0</v>
      </c>
      <c r="AL219" s="103">
        <v>0.62222222222222223</v>
      </c>
      <c r="AM219" s="104">
        <v>3583</v>
      </c>
      <c r="AN219" s="105">
        <v>3100.2502336749008</v>
      </c>
      <c r="AO219" s="104">
        <v>2406</v>
      </c>
      <c r="AP219" s="106">
        <v>0.77606638775994319</v>
      </c>
      <c r="AQ219" s="106">
        <v>-0.32849567401618751</v>
      </c>
      <c r="AR219" s="104">
        <v>26142</v>
      </c>
      <c r="AS219" s="104">
        <v>29076.202406592362</v>
      </c>
      <c r="AT219" s="104">
        <v>22317</v>
      </c>
      <c r="AU219" s="106">
        <v>0.76753489633639815</v>
      </c>
      <c r="AV219" s="107">
        <v>-0.1463162726646775</v>
      </c>
      <c r="AW219" s="89">
        <v>178</v>
      </c>
      <c r="AX219" s="99">
        <v>475</v>
      </c>
      <c r="AY219" s="104">
        <v>126</v>
      </c>
      <c r="AZ219" s="104">
        <v>88</v>
      </c>
      <c r="BA219" s="104">
        <v>117</v>
      </c>
      <c r="BB219" s="104">
        <v>94</v>
      </c>
      <c r="BC219" s="104">
        <v>97</v>
      </c>
      <c r="BD219" s="104">
        <v>66</v>
      </c>
      <c r="BE219" s="104">
        <v>80</v>
      </c>
      <c r="BF219" s="104">
        <v>107</v>
      </c>
      <c r="BG219" s="104">
        <v>90</v>
      </c>
      <c r="BH219" s="104">
        <v>63</v>
      </c>
      <c r="BI219" s="108"/>
      <c r="BJ219" s="108"/>
    </row>
    <row r="220" spans="1:62" s="160" customFormat="1" ht="22.5" x14ac:dyDescent="0.25">
      <c r="A220" s="111">
        <v>584</v>
      </c>
      <c r="B220" s="110" t="s">
        <v>425</v>
      </c>
      <c r="C220" s="110" t="s">
        <v>281</v>
      </c>
      <c r="D220" s="110" t="s">
        <v>162</v>
      </c>
      <c r="E220" s="110" t="s">
        <v>122</v>
      </c>
      <c r="F220" s="110" t="s">
        <v>3</v>
      </c>
      <c r="G220" s="110" t="s">
        <v>373</v>
      </c>
      <c r="H220" s="110" t="s">
        <v>283</v>
      </c>
      <c r="I220" s="110" t="s">
        <v>284</v>
      </c>
      <c r="J220" s="88" t="s">
        <v>310</v>
      </c>
      <c r="K220" s="89">
        <v>262113.57019990002</v>
      </c>
      <c r="L220" s="90">
        <v>1.6137731512642084E-3</v>
      </c>
      <c r="M220" s="91">
        <v>29103.314031499998</v>
      </c>
      <c r="N220" s="92">
        <v>7.7965012036188996E-2</v>
      </c>
      <c r="O220" s="93">
        <v>6.1671740183737216E-2</v>
      </c>
      <c r="P220" s="94">
        <v>5.6728934657167863E-2</v>
      </c>
      <c r="Q220" s="95">
        <v>0</v>
      </c>
      <c r="R220" s="178"/>
      <c r="S220" s="178"/>
      <c r="T220" s="96"/>
      <c r="U220" s="97">
        <v>1</v>
      </c>
      <c r="V220" s="181"/>
      <c r="W220" s="181"/>
      <c r="X220" s="96"/>
      <c r="Y220" s="97"/>
      <c r="Z220" s="98"/>
      <c r="AA220" s="98"/>
      <c r="AB220" s="98"/>
      <c r="AC220" s="98"/>
      <c r="AD220" s="98"/>
      <c r="AE220" s="98"/>
      <c r="AF220" s="98"/>
      <c r="AG220" s="99">
        <v>20</v>
      </c>
      <c r="AH220" s="100"/>
      <c r="AI220" s="98">
        <v>9</v>
      </c>
      <c r="AJ220" s="101">
        <v>30</v>
      </c>
      <c r="AK220" s="102">
        <v>0</v>
      </c>
      <c r="AL220" s="103">
        <v>0.3</v>
      </c>
      <c r="AM220" s="104">
        <v>1838</v>
      </c>
      <c r="AN220" s="105">
        <v>1697.4038972048334</v>
      </c>
      <c r="AO220" s="104">
        <v>1538</v>
      </c>
      <c r="AP220" s="106">
        <v>0.90608958924429917</v>
      </c>
      <c r="AQ220" s="106">
        <v>-0.1632208922742111</v>
      </c>
      <c r="AR220" s="104">
        <v>13837</v>
      </c>
      <c r="AS220" s="104">
        <v>15919.379263255236</v>
      </c>
      <c r="AT220" s="104">
        <v>15021</v>
      </c>
      <c r="AU220" s="106">
        <v>0.94356694137384767</v>
      </c>
      <c r="AV220" s="107">
        <v>8.5567680855676898E-2</v>
      </c>
      <c r="AW220" s="89">
        <v>104</v>
      </c>
      <c r="AX220" s="99">
        <v>86</v>
      </c>
      <c r="AY220" s="104">
        <v>89</v>
      </c>
      <c r="AZ220" s="104">
        <v>79</v>
      </c>
      <c r="BA220" s="104">
        <v>120</v>
      </c>
      <c r="BB220" s="104">
        <v>114</v>
      </c>
      <c r="BC220" s="104">
        <v>59</v>
      </c>
      <c r="BD220" s="104">
        <v>76</v>
      </c>
      <c r="BE220" s="104">
        <v>75</v>
      </c>
      <c r="BF220" s="104">
        <v>59</v>
      </c>
      <c r="BG220" s="104">
        <v>170</v>
      </c>
      <c r="BH220" s="104">
        <v>113</v>
      </c>
      <c r="BI220" s="108"/>
      <c r="BJ220" s="108"/>
    </row>
    <row r="221" spans="1:62" s="160" customFormat="1" ht="22.5" x14ac:dyDescent="0.25">
      <c r="A221" s="111">
        <v>4043</v>
      </c>
      <c r="B221" s="110" t="s">
        <v>426</v>
      </c>
      <c r="C221" s="110" t="s">
        <v>281</v>
      </c>
      <c r="D221" s="110" t="s">
        <v>162</v>
      </c>
      <c r="E221" s="110" t="s">
        <v>163</v>
      </c>
      <c r="F221" s="110" t="s">
        <v>3</v>
      </c>
      <c r="G221" s="110" t="s">
        <v>368</v>
      </c>
      <c r="H221" s="110" t="s">
        <v>283</v>
      </c>
      <c r="I221" s="110" t="s">
        <v>284</v>
      </c>
      <c r="J221" s="88" t="s">
        <v>310</v>
      </c>
      <c r="K221" s="89">
        <v>641170.31330709998</v>
      </c>
      <c r="L221" s="90">
        <v>0.27787349315607179</v>
      </c>
      <c r="M221" s="91">
        <v>72020.234999799999</v>
      </c>
      <c r="N221" s="92">
        <v>7.476929117710629E-2</v>
      </c>
      <c r="O221" s="93">
        <v>9.0982066370342715E-2</v>
      </c>
      <c r="P221" s="94">
        <v>7.8033624855786798E-2</v>
      </c>
      <c r="Q221" s="95">
        <v>0</v>
      </c>
      <c r="R221" s="178"/>
      <c r="S221" s="178"/>
      <c r="T221" s="96">
        <v>1</v>
      </c>
      <c r="U221" s="97">
        <v>6</v>
      </c>
      <c r="V221" s="181"/>
      <c r="W221" s="181"/>
      <c r="X221" s="96"/>
      <c r="Y221" s="97"/>
      <c r="Z221" s="98"/>
      <c r="AA221" s="98"/>
      <c r="AB221" s="98"/>
      <c r="AC221" s="98"/>
      <c r="AD221" s="98"/>
      <c r="AE221" s="98"/>
      <c r="AF221" s="98">
        <v>2</v>
      </c>
      <c r="AG221" s="99">
        <v>53</v>
      </c>
      <c r="AH221" s="100"/>
      <c r="AI221" s="98">
        <v>80</v>
      </c>
      <c r="AJ221" s="101">
        <v>88</v>
      </c>
      <c r="AK221" s="102">
        <v>0</v>
      </c>
      <c r="AL221" s="103">
        <v>0.90909090909090906</v>
      </c>
      <c r="AM221" s="104">
        <v>4732</v>
      </c>
      <c r="AN221" s="105">
        <v>4577.7173313756812</v>
      </c>
      <c r="AO221" s="104">
        <v>5188</v>
      </c>
      <c r="AP221" s="106">
        <v>1.1333159355300164</v>
      </c>
      <c r="AQ221" s="106">
        <v>9.6365173288250228E-2</v>
      </c>
      <c r="AR221" s="104">
        <v>38838</v>
      </c>
      <c r="AS221" s="104">
        <v>42932.868528315885</v>
      </c>
      <c r="AT221" s="104">
        <v>54416</v>
      </c>
      <c r="AU221" s="106">
        <v>1.2674671380066427</v>
      </c>
      <c r="AV221" s="107">
        <v>0.40110201349194097</v>
      </c>
      <c r="AW221" s="89">
        <v>285</v>
      </c>
      <c r="AX221" s="99">
        <v>395</v>
      </c>
      <c r="AY221" s="104">
        <v>244</v>
      </c>
      <c r="AZ221" s="104">
        <v>344</v>
      </c>
      <c r="BA221" s="104">
        <v>229</v>
      </c>
      <c r="BB221" s="104">
        <v>380</v>
      </c>
      <c r="BC221" s="104">
        <v>281</v>
      </c>
      <c r="BD221" s="104">
        <v>246</v>
      </c>
      <c r="BE221" s="104">
        <v>361</v>
      </c>
      <c r="BF221" s="104">
        <v>324</v>
      </c>
      <c r="BG221" s="104">
        <v>398</v>
      </c>
      <c r="BH221" s="104">
        <v>432</v>
      </c>
      <c r="BI221" s="108"/>
      <c r="BJ221" s="108"/>
    </row>
    <row r="222" spans="1:62" s="160" customFormat="1" ht="22.5" x14ac:dyDescent="0.25">
      <c r="A222" s="111">
        <v>89</v>
      </c>
      <c r="B222" s="110" t="s">
        <v>427</v>
      </c>
      <c r="C222" s="110" t="s">
        <v>281</v>
      </c>
      <c r="D222" s="110" t="s">
        <v>162</v>
      </c>
      <c r="E222" s="110" t="s">
        <v>163</v>
      </c>
      <c r="F222" s="110" t="s">
        <v>3</v>
      </c>
      <c r="G222" s="110" t="s">
        <v>373</v>
      </c>
      <c r="H222" s="110" t="s">
        <v>283</v>
      </c>
      <c r="I222" s="110" t="s">
        <v>284</v>
      </c>
      <c r="J222" s="88" t="s">
        <v>310</v>
      </c>
      <c r="K222" s="89">
        <v>552313.28212800005</v>
      </c>
      <c r="L222" s="90">
        <v>-5.0318664822277648E-2</v>
      </c>
      <c r="M222" s="91">
        <v>56890.659608800001</v>
      </c>
      <c r="N222" s="92">
        <v>-3.4681614851348241E-2</v>
      </c>
      <c r="O222" s="93">
        <v>0.10486258772711822</v>
      </c>
      <c r="P222" s="94">
        <v>9.6166928589341422E-2</v>
      </c>
      <c r="Q222" s="95">
        <v>0</v>
      </c>
      <c r="R222" s="178"/>
      <c r="S222" s="178"/>
      <c r="T222" s="96"/>
      <c r="U222" s="97">
        <v>7</v>
      </c>
      <c r="V222" s="181"/>
      <c r="W222" s="181"/>
      <c r="X222" s="96"/>
      <c r="Y222" s="97">
        <v>2</v>
      </c>
      <c r="Z222" s="98"/>
      <c r="AA222" s="98"/>
      <c r="AB222" s="98"/>
      <c r="AC222" s="98"/>
      <c r="AD222" s="98"/>
      <c r="AE222" s="98"/>
      <c r="AF222" s="98">
        <v>2</v>
      </c>
      <c r="AG222" s="99">
        <v>56</v>
      </c>
      <c r="AH222" s="100"/>
      <c r="AI222" s="98">
        <v>153</v>
      </c>
      <c r="AJ222" s="101">
        <v>79</v>
      </c>
      <c r="AK222" s="102">
        <v>0</v>
      </c>
      <c r="AL222" s="103">
        <v>1.9367088607594938</v>
      </c>
      <c r="AM222" s="104">
        <v>4695</v>
      </c>
      <c r="AN222" s="105">
        <v>6151.3458052749083</v>
      </c>
      <c r="AO222" s="104">
        <v>5277</v>
      </c>
      <c r="AP222" s="106">
        <v>0.85786105464512519</v>
      </c>
      <c r="AQ222" s="106">
        <v>0.12396166134185305</v>
      </c>
      <c r="AR222" s="104">
        <v>51666</v>
      </c>
      <c r="AS222" s="104">
        <v>57691.399798752987</v>
      </c>
      <c r="AT222" s="104">
        <v>52932</v>
      </c>
      <c r="AU222" s="106">
        <v>0.91750243857220704</v>
      </c>
      <c r="AV222" s="107">
        <v>2.4503541981186761E-2</v>
      </c>
      <c r="AW222" s="89">
        <v>465</v>
      </c>
      <c r="AX222" s="99">
        <v>554</v>
      </c>
      <c r="AY222" s="104">
        <v>398</v>
      </c>
      <c r="AZ222" s="104">
        <v>428</v>
      </c>
      <c r="BA222" s="104">
        <v>542</v>
      </c>
      <c r="BB222" s="104">
        <v>421</v>
      </c>
      <c r="BC222" s="104">
        <v>419</v>
      </c>
      <c r="BD222" s="104">
        <v>385</v>
      </c>
      <c r="BE222" s="104">
        <v>374</v>
      </c>
      <c r="BF222" s="104">
        <v>504</v>
      </c>
      <c r="BG222" s="104">
        <v>301</v>
      </c>
      <c r="BH222" s="104">
        <v>194</v>
      </c>
      <c r="BI222" s="108"/>
      <c r="BJ222" s="108"/>
    </row>
    <row r="223" spans="1:62" s="160" customFormat="1" ht="22.5" x14ac:dyDescent="0.25">
      <c r="A223" s="111">
        <v>290</v>
      </c>
      <c r="B223" s="110" t="s">
        <v>428</v>
      </c>
      <c r="C223" s="110" t="s">
        <v>281</v>
      </c>
      <c r="D223" s="110" t="s">
        <v>162</v>
      </c>
      <c r="E223" s="110" t="s">
        <v>122</v>
      </c>
      <c r="F223" s="110" t="s">
        <v>3</v>
      </c>
      <c r="G223" s="110" t="s">
        <v>373</v>
      </c>
      <c r="H223" s="110" t="s">
        <v>283</v>
      </c>
      <c r="I223" s="110" t="s">
        <v>284</v>
      </c>
      <c r="J223" s="88" t="s">
        <v>310</v>
      </c>
      <c r="K223" s="89">
        <v>257169.77244710005</v>
      </c>
      <c r="L223" s="90">
        <v>1.4062767354249051E-2</v>
      </c>
      <c r="M223" s="91">
        <v>27931.4473808</v>
      </c>
      <c r="N223" s="92">
        <v>7.410129279287192E-2</v>
      </c>
      <c r="O223" s="93">
        <v>8.0044399480247413E-2</v>
      </c>
      <c r="P223" s="94">
        <v>8.1735828755130246E-2</v>
      </c>
      <c r="Q223" s="95">
        <v>0</v>
      </c>
      <c r="R223" s="178"/>
      <c r="S223" s="178"/>
      <c r="T223" s="96"/>
      <c r="U223" s="97">
        <v>4</v>
      </c>
      <c r="V223" s="181"/>
      <c r="W223" s="181"/>
      <c r="X223" s="96"/>
      <c r="Y223" s="97"/>
      <c r="Z223" s="98"/>
      <c r="AA223" s="98"/>
      <c r="AB223" s="98"/>
      <c r="AC223" s="98"/>
      <c r="AD223" s="98"/>
      <c r="AE223" s="98"/>
      <c r="AF223" s="98">
        <v>1</v>
      </c>
      <c r="AG223" s="99">
        <v>14</v>
      </c>
      <c r="AH223" s="100"/>
      <c r="AI223" s="98">
        <v>23</v>
      </c>
      <c r="AJ223" s="101">
        <v>33</v>
      </c>
      <c r="AK223" s="102">
        <v>0</v>
      </c>
      <c r="AL223" s="103">
        <v>0.69696969696969702</v>
      </c>
      <c r="AM223" s="104">
        <v>1230</v>
      </c>
      <c r="AN223" s="105">
        <v>2027.7579259084985</v>
      </c>
      <c r="AO223" s="104">
        <v>2119</v>
      </c>
      <c r="AP223" s="106">
        <v>1.0449965318471741</v>
      </c>
      <c r="AQ223" s="106">
        <v>0.72276422764227632</v>
      </c>
      <c r="AR223" s="104">
        <v>16530</v>
      </c>
      <c r="AS223" s="104">
        <v>19017.658395722272</v>
      </c>
      <c r="AT223" s="104">
        <v>19349</v>
      </c>
      <c r="AU223" s="106">
        <v>1.0174228392046551</v>
      </c>
      <c r="AV223" s="107">
        <v>0.17053841500302491</v>
      </c>
      <c r="AW223" s="89">
        <v>44</v>
      </c>
      <c r="AX223" s="99">
        <v>103</v>
      </c>
      <c r="AY223" s="104">
        <v>61</v>
      </c>
      <c r="AZ223" s="104">
        <v>90</v>
      </c>
      <c r="BA223" s="104">
        <v>108</v>
      </c>
      <c r="BB223" s="104">
        <v>120</v>
      </c>
      <c r="BC223" s="104">
        <v>180</v>
      </c>
      <c r="BD223" s="104">
        <v>68</v>
      </c>
      <c r="BE223" s="104">
        <v>112</v>
      </c>
      <c r="BF223" s="104">
        <v>84</v>
      </c>
      <c r="BG223" s="104">
        <v>102</v>
      </c>
      <c r="BH223" s="104">
        <v>164</v>
      </c>
      <c r="BI223" s="108"/>
      <c r="BJ223" s="108"/>
    </row>
    <row r="224" spans="1:62" s="160" customFormat="1" ht="22.5" x14ac:dyDescent="0.25">
      <c r="A224" s="111">
        <v>282</v>
      </c>
      <c r="B224" s="110" t="s">
        <v>429</v>
      </c>
      <c r="C224" s="110" t="s">
        <v>281</v>
      </c>
      <c r="D224" s="110" t="s">
        <v>162</v>
      </c>
      <c r="E224" s="110" t="s">
        <v>181</v>
      </c>
      <c r="F224" s="110" t="s">
        <v>3</v>
      </c>
      <c r="G224" s="110" t="s">
        <v>373</v>
      </c>
      <c r="H224" s="110" t="s">
        <v>283</v>
      </c>
      <c r="I224" s="110" t="s">
        <v>284</v>
      </c>
      <c r="J224" s="88" t="s">
        <v>341</v>
      </c>
      <c r="K224" s="89">
        <v>632333.65451799007</v>
      </c>
      <c r="L224" s="90">
        <v>1.1422333705788823E-2</v>
      </c>
      <c r="M224" s="91">
        <v>62220.661171</v>
      </c>
      <c r="N224" s="92">
        <v>-4.0820866182030402E-2</v>
      </c>
      <c r="O224" s="93">
        <v>8.6478079427360688E-2</v>
      </c>
      <c r="P224" s="94">
        <v>7.6775140445252604E-2</v>
      </c>
      <c r="Q224" s="95">
        <v>0</v>
      </c>
      <c r="R224" s="178"/>
      <c r="S224" s="178"/>
      <c r="T224" s="96"/>
      <c r="U224" s="97">
        <v>9</v>
      </c>
      <c r="V224" s="181"/>
      <c r="W224" s="181"/>
      <c r="X224" s="96"/>
      <c r="Y224" s="97"/>
      <c r="Z224" s="98"/>
      <c r="AA224" s="98"/>
      <c r="AB224" s="98"/>
      <c r="AC224" s="98"/>
      <c r="AD224" s="98"/>
      <c r="AE224" s="98"/>
      <c r="AF224" s="98">
        <v>2</v>
      </c>
      <c r="AG224" s="99">
        <v>40</v>
      </c>
      <c r="AH224" s="100"/>
      <c r="AI224" s="98">
        <v>35</v>
      </c>
      <c r="AJ224" s="101">
        <v>76</v>
      </c>
      <c r="AK224" s="102">
        <v>0</v>
      </c>
      <c r="AL224" s="103">
        <v>0.46052631578947367</v>
      </c>
      <c r="AM224" s="104">
        <v>4895</v>
      </c>
      <c r="AN224" s="105">
        <v>5606.5622027970112</v>
      </c>
      <c r="AO224" s="104">
        <v>4506</v>
      </c>
      <c r="AP224" s="106">
        <v>0.80370106261409868</v>
      </c>
      <c r="AQ224" s="106">
        <v>-7.9468845760980567E-2</v>
      </c>
      <c r="AR224" s="104">
        <v>47225</v>
      </c>
      <c r="AS224" s="104">
        <v>52582.057939381993</v>
      </c>
      <c r="AT224" s="104">
        <v>50898</v>
      </c>
      <c r="AU224" s="106">
        <v>0.96797276475326588</v>
      </c>
      <c r="AV224" s="107">
        <v>7.7776601376389642E-2</v>
      </c>
      <c r="AW224" s="89">
        <v>203</v>
      </c>
      <c r="AX224" s="99">
        <v>296</v>
      </c>
      <c r="AY224" s="104">
        <v>314</v>
      </c>
      <c r="AZ224" s="104">
        <v>317</v>
      </c>
      <c r="BA224" s="104">
        <v>340</v>
      </c>
      <c r="BB224" s="104">
        <v>408</v>
      </c>
      <c r="BC224" s="104">
        <v>425</v>
      </c>
      <c r="BD224" s="104">
        <v>314</v>
      </c>
      <c r="BE224" s="104">
        <v>334</v>
      </c>
      <c r="BF224" s="104">
        <v>284</v>
      </c>
      <c r="BG224" s="104">
        <v>279</v>
      </c>
      <c r="BH224" s="104">
        <v>271</v>
      </c>
      <c r="BI224" s="108"/>
      <c r="BJ224" s="108"/>
    </row>
    <row r="225" spans="1:62" s="160" customFormat="1" ht="22.5" x14ac:dyDescent="0.25">
      <c r="A225" s="111">
        <v>4029</v>
      </c>
      <c r="B225" s="110" t="s">
        <v>430</v>
      </c>
      <c r="C225" s="110" t="s">
        <v>281</v>
      </c>
      <c r="D225" s="110" t="s">
        <v>162</v>
      </c>
      <c r="E225" s="110" t="s">
        <v>163</v>
      </c>
      <c r="F225" s="110" t="s">
        <v>3</v>
      </c>
      <c r="G225" s="110" t="s">
        <v>368</v>
      </c>
      <c r="H225" s="110" t="s">
        <v>283</v>
      </c>
      <c r="I225" s="110" t="s">
        <v>284</v>
      </c>
      <c r="J225" s="88" t="s">
        <v>310</v>
      </c>
      <c r="K225" s="89">
        <v>582570.6352281</v>
      </c>
      <c r="L225" s="90">
        <v>6.8636917531522013E-2</v>
      </c>
      <c r="M225" s="91">
        <v>65493.884576199998</v>
      </c>
      <c r="N225" s="92">
        <v>5.4647183972910129E-2</v>
      </c>
      <c r="O225" s="93">
        <v>8.0882895825242912E-2</v>
      </c>
      <c r="P225" s="94">
        <v>7.3503045836272971E-2</v>
      </c>
      <c r="Q225" s="95">
        <v>0</v>
      </c>
      <c r="R225" s="178"/>
      <c r="S225" s="178"/>
      <c r="T225" s="96"/>
      <c r="U225" s="97">
        <v>2</v>
      </c>
      <c r="V225" s="181"/>
      <c r="W225" s="181"/>
      <c r="X225" s="96"/>
      <c r="Y225" s="97"/>
      <c r="Z225" s="98"/>
      <c r="AA225" s="98"/>
      <c r="AB225" s="98"/>
      <c r="AC225" s="98"/>
      <c r="AD225" s="98"/>
      <c r="AE225" s="98"/>
      <c r="AF225" s="98">
        <v>3</v>
      </c>
      <c r="AG225" s="99">
        <v>38</v>
      </c>
      <c r="AH225" s="100">
        <v>10</v>
      </c>
      <c r="AI225" s="98">
        <v>54</v>
      </c>
      <c r="AJ225" s="101">
        <v>76</v>
      </c>
      <c r="AK225" s="102">
        <v>0.13157894736842105</v>
      </c>
      <c r="AL225" s="103">
        <v>0.71052631578947367</v>
      </c>
      <c r="AM225" s="104">
        <v>4891</v>
      </c>
      <c r="AN225" s="105">
        <v>4383.6512068271486</v>
      </c>
      <c r="AO225" s="104">
        <v>4411</v>
      </c>
      <c r="AP225" s="106">
        <v>1.0062388159738298</v>
      </c>
      <c r="AQ225" s="106">
        <v>-9.8139439787364502E-2</v>
      </c>
      <c r="AR225" s="104">
        <v>37256</v>
      </c>
      <c r="AS225" s="104">
        <v>41112.787730854739</v>
      </c>
      <c r="AT225" s="104">
        <v>44130</v>
      </c>
      <c r="AU225" s="106">
        <v>1.0733886568066722</v>
      </c>
      <c r="AV225" s="107">
        <v>0.18450719347219247</v>
      </c>
      <c r="AW225" s="89">
        <v>195</v>
      </c>
      <c r="AX225" s="99">
        <v>210</v>
      </c>
      <c r="AY225" s="104">
        <v>229</v>
      </c>
      <c r="AZ225" s="104">
        <v>243</v>
      </c>
      <c r="BA225" s="104">
        <v>289</v>
      </c>
      <c r="BB225" s="104">
        <v>261</v>
      </c>
      <c r="BC225" s="104">
        <v>199</v>
      </c>
      <c r="BD225" s="104">
        <v>100</v>
      </c>
      <c r="BE225" s="104">
        <v>295</v>
      </c>
      <c r="BF225" s="104">
        <v>249</v>
      </c>
      <c r="BG225" s="104">
        <v>317</v>
      </c>
      <c r="BH225" s="104">
        <v>403</v>
      </c>
      <c r="BI225" s="108"/>
      <c r="BJ225" s="108"/>
    </row>
    <row r="226" spans="1:62" s="160" customFormat="1" ht="22.5" x14ac:dyDescent="0.25">
      <c r="A226" s="111">
        <v>158</v>
      </c>
      <c r="B226" s="110" t="s">
        <v>431</v>
      </c>
      <c r="C226" s="110" t="s">
        <v>281</v>
      </c>
      <c r="D226" s="110" t="s">
        <v>162</v>
      </c>
      <c r="E226" s="110" t="s">
        <v>163</v>
      </c>
      <c r="F226" s="110" t="s">
        <v>123</v>
      </c>
      <c r="G226" s="110" t="s">
        <v>372</v>
      </c>
      <c r="H226" s="110" t="s">
        <v>432</v>
      </c>
      <c r="I226" s="110" t="s">
        <v>284</v>
      </c>
      <c r="J226" s="88" t="s">
        <v>341</v>
      </c>
      <c r="K226" s="89">
        <v>267797.22120239999</v>
      </c>
      <c r="L226" s="90">
        <v>6.49509200089744E-2</v>
      </c>
      <c r="M226" s="91">
        <v>31675.0210443</v>
      </c>
      <c r="N226" s="92">
        <v>9.457028881728502E-2</v>
      </c>
      <c r="O226" s="93">
        <v>0.10867551152819498</v>
      </c>
      <c r="P226" s="94">
        <v>0.11712699400613734</v>
      </c>
      <c r="Q226" s="95">
        <v>0</v>
      </c>
      <c r="R226" s="178"/>
      <c r="S226" s="178"/>
      <c r="T226" s="96">
        <v>3</v>
      </c>
      <c r="U226" s="97">
        <v>5</v>
      </c>
      <c r="V226" s="181"/>
      <c r="W226" s="181"/>
      <c r="X226" s="96"/>
      <c r="Y226" s="97">
        <v>1</v>
      </c>
      <c r="Z226" s="98"/>
      <c r="AA226" s="98"/>
      <c r="AB226" s="98"/>
      <c r="AC226" s="98"/>
      <c r="AD226" s="98"/>
      <c r="AE226" s="98"/>
      <c r="AF226" s="98">
        <v>2</v>
      </c>
      <c r="AG226" s="99">
        <v>6</v>
      </c>
      <c r="AH226" s="100"/>
      <c r="AI226" s="98">
        <v>10</v>
      </c>
      <c r="AJ226" s="101">
        <v>59</v>
      </c>
      <c r="AK226" s="102">
        <v>0</v>
      </c>
      <c r="AL226" s="103">
        <v>0.16949152542372881</v>
      </c>
      <c r="AM226" s="104">
        <v>3041</v>
      </c>
      <c r="AN226" s="105">
        <v>2980.7683087000141</v>
      </c>
      <c r="AO226" s="104">
        <v>3478</v>
      </c>
      <c r="AP226" s="106">
        <v>1.1668132641670632</v>
      </c>
      <c r="AQ226" s="106">
        <v>0.14370272936534034</v>
      </c>
      <c r="AR226" s="104">
        <v>25168</v>
      </c>
      <c r="AS226" s="104">
        <v>27955.621688054336</v>
      </c>
      <c r="AT226" s="104">
        <v>26821</v>
      </c>
      <c r="AU226" s="106">
        <v>0.95941346965146657</v>
      </c>
      <c r="AV226" s="107">
        <v>6.5678639542275929E-2</v>
      </c>
      <c r="AW226" s="89">
        <v>171</v>
      </c>
      <c r="AX226" s="99">
        <v>152</v>
      </c>
      <c r="AY226" s="104">
        <v>243</v>
      </c>
      <c r="AZ226" s="104">
        <v>153</v>
      </c>
      <c r="BA226" s="104">
        <v>292</v>
      </c>
      <c r="BB226" s="104">
        <v>169</v>
      </c>
      <c r="BC226" s="104">
        <v>178</v>
      </c>
      <c r="BD226" s="104">
        <v>140</v>
      </c>
      <c r="BE226" s="104">
        <v>147</v>
      </c>
      <c r="BF226" s="104">
        <v>145</v>
      </c>
      <c r="BG226" s="104">
        <v>260</v>
      </c>
      <c r="BH226" s="104">
        <v>232</v>
      </c>
      <c r="BI226" s="108"/>
      <c r="BJ226" s="108"/>
    </row>
    <row r="227" spans="1:62" s="160" customFormat="1" ht="22.5" x14ac:dyDescent="0.25">
      <c r="A227" s="111">
        <v>4048</v>
      </c>
      <c r="B227" s="110" t="s">
        <v>433</v>
      </c>
      <c r="C227" s="110" t="s">
        <v>281</v>
      </c>
      <c r="D227" s="110" t="s">
        <v>162</v>
      </c>
      <c r="E227" s="110" t="s">
        <v>181</v>
      </c>
      <c r="F227" s="110" t="s">
        <v>2</v>
      </c>
      <c r="G227" s="110" t="s">
        <v>434</v>
      </c>
      <c r="H227" s="110" t="s">
        <v>435</v>
      </c>
      <c r="I227" s="110" t="s">
        <v>157</v>
      </c>
      <c r="J227" s="88" t="s">
        <v>292</v>
      </c>
      <c r="K227" s="89">
        <v>182369.13354680003</v>
      </c>
      <c r="L227" s="90">
        <v>0.10935433567855291</v>
      </c>
      <c r="M227" s="91">
        <v>22667.922464800002</v>
      </c>
      <c r="N227" s="92">
        <v>0.2006058182683168</v>
      </c>
      <c r="O227" s="93">
        <v>8.8304416908727326E-2</v>
      </c>
      <c r="P227" s="94">
        <v>9.7406368114621181E-2</v>
      </c>
      <c r="Q227" s="95">
        <v>0</v>
      </c>
      <c r="R227" s="178"/>
      <c r="S227" s="178"/>
      <c r="T227" s="96"/>
      <c r="U227" s="97">
        <v>2</v>
      </c>
      <c r="V227" s="181"/>
      <c r="W227" s="181"/>
      <c r="X227" s="96"/>
      <c r="Y227" s="97">
        <v>1</v>
      </c>
      <c r="Z227" s="98"/>
      <c r="AA227" s="98"/>
      <c r="AB227" s="98"/>
      <c r="AC227" s="98"/>
      <c r="AD227" s="98"/>
      <c r="AE227" s="98"/>
      <c r="AF227" s="98"/>
      <c r="AG227" s="99">
        <v>5</v>
      </c>
      <c r="AH227" s="100"/>
      <c r="AI227" s="98"/>
      <c r="AJ227" s="101">
        <v>38</v>
      </c>
      <c r="AK227" s="102">
        <v>0</v>
      </c>
      <c r="AL227" s="103">
        <v>0</v>
      </c>
      <c r="AM227" s="104">
        <v>1344</v>
      </c>
      <c r="AN227" s="105">
        <v>1830.6250168380234</v>
      </c>
      <c r="AO227" s="104">
        <v>2110</v>
      </c>
      <c r="AP227" s="106">
        <v>1.1526118023037464</v>
      </c>
      <c r="AQ227" s="106">
        <v>0.56994047619047628</v>
      </c>
      <c r="AR227" s="104">
        <v>14923</v>
      </c>
      <c r="AS227" s="104">
        <v>17168.815259489624</v>
      </c>
      <c r="AT227" s="104">
        <v>15230</v>
      </c>
      <c r="AU227" s="106">
        <v>0.8870734392451457</v>
      </c>
      <c r="AV227" s="107">
        <v>2.0572270991087604E-2</v>
      </c>
      <c r="AW227" s="89">
        <v>101</v>
      </c>
      <c r="AX227" s="99">
        <v>95</v>
      </c>
      <c r="AY227" s="104">
        <v>42</v>
      </c>
      <c r="AZ227" s="104">
        <v>7</v>
      </c>
      <c r="BA227" s="104">
        <v>82</v>
      </c>
      <c r="BB227" s="104">
        <v>92</v>
      </c>
      <c r="BC227" s="104">
        <v>59</v>
      </c>
      <c r="BD227" s="104">
        <v>6</v>
      </c>
      <c r="BE227" s="104">
        <v>157</v>
      </c>
      <c r="BF227" s="104">
        <v>35</v>
      </c>
      <c r="BG227" s="104">
        <v>100</v>
      </c>
      <c r="BH227" s="104">
        <v>98</v>
      </c>
      <c r="BI227" s="108"/>
      <c r="BJ227" s="108"/>
    </row>
    <row r="228" spans="1:62" s="160" customFormat="1" ht="22.5" x14ac:dyDescent="0.25">
      <c r="A228" s="111">
        <v>78</v>
      </c>
      <c r="B228" s="110" t="s">
        <v>436</v>
      </c>
      <c r="C228" s="110" t="s">
        <v>281</v>
      </c>
      <c r="D228" s="110" t="s">
        <v>162</v>
      </c>
      <c r="E228" s="110" t="s">
        <v>181</v>
      </c>
      <c r="F228" s="110" t="s">
        <v>2</v>
      </c>
      <c r="G228" s="110" t="s">
        <v>372</v>
      </c>
      <c r="H228" s="110" t="s">
        <v>437</v>
      </c>
      <c r="I228" s="110" t="s">
        <v>438</v>
      </c>
      <c r="J228" s="88" t="s">
        <v>292</v>
      </c>
      <c r="K228" s="89">
        <v>115743.5917008</v>
      </c>
      <c r="L228" s="90">
        <v>-4.6136595054763752E-2</v>
      </c>
      <c r="M228" s="91">
        <v>18719.331783400001</v>
      </c>
      <c r="N228" s="92">
        <v>6.3205646165775287E-2</v>
      </c>
      <c r="O228" s="93">
        <v>0.10200996726040248</v>
      </c>
      <c r="P228" s="94">
        <v>5.5397276569433676E-2</v>
      </c>
      <c r="Q228" s="95">
        <v>0</v>
      </c>
      <c r="R228" s="178"/>
      <c r="S228" s="178"/>
      <c r="T228" s="96"/>
      <c r="U228" s="97">
        <v>4</v>
      </c>
      <c r="V228" s="181"/>
      <c r="W228" s="181"/>
      <c r="X228" s="96"/>
      <c r="Y228" s="97">
        <v>3</v>
      </c>
      <c r="Z228" s="98"/>
      <c r="AA228" s="98"/>
      <c r="AB228" s="98"/>
      <c r="AC228" s="98"/>
      <c r="AD228" s="98"/>
      <c r="AE228" s="98"/>
      <c r="AF228" s="98">
        <v>1</v>
      </c>
      <c r="AG228" s="99">
        <v>10</v>
      </c>
      <c r="AH228" s="100">
        <v>11</v>
      </c>
      <c r="AI228" s="98">
        <v>18</v>
      </c>
      <c r="AJ228" s="101">
        <v>27</v>
      </c>
      <c r="AK228" s="102">
        <v>0.40740740740740738</v>
      </c>
      <c r="AL228" s="103">
        <v>0.66666666666666663</v>
      </c>
      <c r="AM228" s="104">
        <v>788</v>
      </c>
      <c r="AN228" s="105">
        <v>1310.9890474400559</v>
      </c>
      <c r="AO228" s="104">
        <v>1000</v>
      </c>
      <c r="AP228" s="106">
        <v>0.76278287904287345</v>
      </c>
      <c r="AQ228" s="106">
        <v>0.26903553299492389</v>
      </c>
      <c r="AR228" s="104">
        <v>10687</v>
      </c>
      <c r="AS228" s="104">
        <v>12295.324578045002</v>
      </c>
      <c r="AT228" s="104">
        <v>11096</v>
      </c>
      <c r="AU228" s="106">
        <v>0.90245685907417517</v>
      </c>
      <c r="AV228" s="107">
        <v>3.8270796294563425E-2</v>
      </c>
      <c r="AW228" s="89">
        <v>36</v>
      </c>
      <c r="AX228" s="99">
        <v>61</v>
      </c>
      <c r="AY228" s="104">
        <v>41</v>
      </c>
      <c r="AZ228" s="104">
        <v>209</v>
      </c>
      <c r="BA228" s="104">
        <v>44</v>
      </c>
      <c r="BB228" s="104">
        <v>40</v>
      </c>
      <c r="BC228" s="104">
        <v>33</v>
      </c>
      <c r="BD228" s="104">
        <v>56</v>
      </c>
      <c r="BE228" s="104">
        <v>92</v>
      </c>
      <c r="BF228" s="104">
        <v>37</v>
      </c>
      <c r="BG228" s="104">
        <v>25</v>
      </c>
      <c r="BH228" s="104">
        <v>37</v>
      </c>
      <c r="BI228" s="108"/>
      <c r="BJ228" s="108"/>
    </row>
    <row r="229" spans="1:62" s="160" customFormat="1" x14ac:dyDescent="0.25">
      <c r="A229" s="111">
        <v>156</v>
      </c>
      <c r="B229" s="110" t="s">
        <v>439</v>
      </c>
      <c r="C229" s="110" t="s">
        <v>281</v>
      </c>
      <c r="D229" s="110" t="s">
        <v>162</v>
      </c>
      <c r="E229" s="110" t="s">
        <v>163</v>
      </c>
      <c r="F229" s="110" t="s">
        <v>2</v>
      </c>
      <c r="G229" s="110" t="s">
        <v>434</v>
      </c>
      <c r="H229" s="110" t="s">
        <v>440</v>
      </c>
      <c r="I229" s="110" t="s">
        <v>438</v>
      </c>
      <c r="J229" s="88" t="s">
        <v>294</v>
      </c>
      <c r="K229" s="89">
        <v>904694.07469287002</v>
      </c>
      <c r="L229" s="90">
        <v>1.5439264434571331E-3</v>
      </c>
      <c r="M229" s="91">
        <v>116335.8374791</v>
      </c>
      <c r="N229" s="92">
        <v>6.2032300210355329E-2</v>
      </c>
      <c r="O229" s="93">
        <v>8.0831744172554523E-2</v>
      </c>
      <c r="P229" s="94">
        <v>5.4987355045681738E-2</v>
      </c>
      <c r="Q229" s="95">
        <v>0</v>
      </c>
      <c r="R229" s="178"/>
      <c r="S229" s="178"/>
      <c r="T229" s="96">
        <v>2</v>
      </c>
      <c r="U229" s="97">
        <v>8</v>
      </c>
      <c r="V229" s="181"/>
      <c r="W229" s="181"/>
      <c r="X229" s="96"/>
      <c r="Y229" s="97">
        <v>4</v>
      </c>
      <c r="Z229" s="98"/>
      <c r="AA229" s="98"/>
      <c r="AB229" s="98"/>
      <c r="AC229" s="98"/>
      <c r="AD229" s="98"/>
      <c r="AE229" s="98"/>
      <c r="AF229" s="98"/>
      <c r="AG229" s="99">
        <v>7</v>
      </c>
      <c r="AH229" s="100"/>
      <c r="AI229" s="98">
        <v>8</v>
      </c>
      <c r="AJ229" s="101">
        <v>188</v>
      </c>
      <c r="AK229" s="102">
        <v>0</v>
      </c>
      <c r="AL229" s="103">
        <v>4.2553191489361701E-2</v>
      </c>
      <c r="AM229" s="104">
        <v>5953</v>
      </c>
      <c r="AN229" s="105">
        <v>7493.4933834579015</v>
      </c>
      <c r="AO229" s="104">
        <v>6058</v>
      </c>
      <c r="AP229" s="106">
        <v>0.80843468993689993</v>
      </c>
      <c r="AQ229" s="106">
        <v>1.7638165630774472E-2</v>
      </c>
      <c r="AR229" s="104">
        <v>62607</v>
      </c>
      <c r="AS229" s="104">
        <v>70278.949738716532</v>
      </c>
      <c r="AT229" s="104">
        <v>68733</v>
      </c>
      <c r="AU229" s="106">
        <v>0.97800266303830563</v>
      </c>
      <c r="AV229" s="107">
        <v>9.7848483396425268E-2</v>
      </c>
      <c r="AW229" s="89">
        <v>339</v>
      </c>
      <c r="AX229" s="99">
        <v>217</v>
      </c>
      <c r="AY229" s="104">
        <v>370</v>
      </c>
      <c r="AZ229" s="104">
        <v>427</v>
      </c>
      <c r="BA229" s="104">
        <v>362</v>
      </c>
      <c r="BB229" s="104">
        <v>375</v>
      </c>
      <c r="BC229" s="104">
        <v>409</v>
      </c>
      <c r="BD229" s="104">
        <v>321</v>
      </c>
      <c r="BE229" s="104">
        <v>378</v>
      </c>
      <c r="BF229" s="104">
        <v>567</v>
      </c>
      <c r="BG229" s="104">
        <v>291</v>
      </c>
      <c r="BH229" s="104">
        <v>339</v>
      </c>
      <c r="BI229" s="108"/>
      <c r="BJ229" s="108"/>
    </row>
    <row r="230" spans="1:62" s="160" customFormat="1" ht="22.5" x14ac:dyDescent="0.25">
      <c r="A230" s="111">
        <v>284</v>
      </c>
      <c r="B230" s="110" t="s">
        <v>441</v>
      </c>
      <c r="C230" s="110" t="s">
        <v>281</v>
      </c>
      <c r="D230" s="110" t="s">
        <v>162</v>
      </c>
      <c r="E230" s="110" t="s">
        <v>181</v>
      </c>
      <c r="F230" s="110" t="s">
        <v>3</v>
      </c>
      <c r="G230" s="110" t="s">
        <v>373</v>
      </c>
      <c r="H230" s="110" t="s">
        <v>283</v>
      </c>
      <c r="I230" s="110" t="s">
        <v>284</v>
      </c>
      <c r="J230" s="88" t="s">
        <v>310</v>
      </c>
      <c r="K230" s="89">
        <v>456717.68445449998</v>
      </c>
      <c r="L230" s="90">
        <v>-1.0132034324815353E-2</v>
      </c>
      <c r="M230" s="91">
        <v>50502.174743800002</v>
      </c>
      <c r="N230" s="92">
        <v>4.0917625610943809E-2</v>
      </c>
      <c r="O230" s="93">
        <v>9.643594171880121E-2</v>
      </c>
      <c r="P230" s="94">
        <v>8.2016270012382E-2</v>
      </c>
      <c r="Q230" s="95">
        <v>0</v>
      </c>
      <c r="R230" s="178"/>
      <c r="S230" s="178"/>
      <c r="T230" s="96"/>
      <c r="U230" s="97">
        <v>2</v>
      </c>
      <c r="V230" s="181"/>
      <c r="W230" s="181"/>
      <c r="X230" s="96"/>
      <c r="Y230" s="97">
        <v>1</v>
      </c>
      <c r="Z230" s="98"/>
      <c r="AA230" s="98"/>
      <c r="AB230" s="98"/>
      <c r="AC230" s="98"/>
      <c r="AD230" s="98"/>
      <c r="AE230" s="98"/>
      <c r="AF230" s="98">
        <v>1</v>
      </c>
      <c r="AG230" s="99">
        <v>44</v>
      </c>
      <c r="AH230" s="100"/>
      <c r="AI230" s="98">
        <v>51</v>
      </c>
      <c r="AJ230" s="101">
        <v>59</v>
      </c>
      <c r="AK230" s="102">
        <v>0</v>
      </c>
      <c r="AL230" s="103">
        <v>0.86440677966101698</v>
      </c>
      <c r="AM230" s="104">
        <v>4085</v>
      </c>
      <c r="AN230" s="105">
        <v>4177.4040539146554</v>
      </c>
      <c r="AO230" s="104">
        <v>3913</v>
      </c>
      <c r="AP230" s="106">
        <v>0.93670613364132649</v>
      </c>
      <c r="AQ230" s="106">
        <v>-4.2105263157894757E-2</v>
      </c>
      <c r="AR230" s="104">
        <v>35792</v>
      </c>
      <c r="AS230" s="104">
        <v>39178.465172395125</v>
      </c>
      <c r="AT230" s="104">
        <v>41439</v>
      </c>
      <c r="AU230" s="106">
        <v>1.057698401855661</v>
      </c>
      <c r="AV230" s="107">
        <v>0.15777268663388466</v>
      </c>
      <c r="AW230" s="89">
        <v>160</v>
      </c>
      <c r="AX230" s="99">
        <v>413</v>
      </c>
      <c r="AY230" s="104">
        <v>244</v>
      </c>
      <c r="AZ230" s="104">
        <v>184</v>
      </c>
      <c r="BA230" s="104">
        <v>157</v>
      </c>
      <c r="BB230" s="104">
        <v>222</v>
      </c>
      <c r="BC230" s="104">
        <v>252</v>
      </c>
      <c r="BD230" s="104">
        <v>133</v>
      </c>
      <c r="BE230" s="104">
        <v>171</v>
      </c>
      <c r="BF230" s="104">
        <v>222</v>
      </c>
      <c r="BG230" s="104">
        <v>218</v>
      </c>
      <c r="BH230" s="104">
        <v>229</v>
      </c>
      <c r="BI230" s="108"/>
      <c r="BJ230" s="108"/>
    </row>
    <row r="231" spans="1:62" s="160" customFormat="1" ht="22.5" x14ac:dyDescent="0.25">
      <c r="A231" s="111">
        <v>82</v>
      </c>
      <c r="B231" s="110" t="s">
        <v>442</v>
      </c>
      <c r="C231" s="110" t="s">
        <v>281</v>
      </c>
      <c r="D231" s="110" t="s">
        <v>162</v>
      </c>
      <c r="E231" s="110" t="s">
        <v>163</v>
      </c>
      <c r="F231" s="110" t="s">
        <v>3</v>
      </c>
      <c r="G231" s="110" t="s">
        <v>368</v>
      </c>
      <c r="H231" s="110" t="s">
        <v>283</v>
      </c>
      <c r="I231" s="110" t="s">
        <v>284</v>
      </c>
      <c r="J231" s="88" t="s">
        <v>310</v>
      </c>
      <c r="K231" s="89">
        <v>517677.12334739993</v>
      </c>
      <c r="L231" s="90">
        <v>2.3737606134433875E-2</v>
      </c>
      <c r="M231" s="91">
        <v>52857.348042899997</v>
      </c>
      <c r="N231" s="92">
        <v>1.497140584266754E-3</v>
      </c>
      <c r="O231" s="93">
        <v>8.9785694410159309E-2</v>
      </c>
      <c r="P231" s="94">
        <v>8.7972631472656826E-2</v>
      </c>
      <c r="Q231" s="95">
        <v>0</v>
      </c>
      <c r="R231" s="178"/>
      <c r="S231" s="178"/>
      <c r="T231" s="96"/>
      <c r="U231" s="97">
        <v>4</v>
      </c>
      <c r="V231" s="181"/>
      <c r="W231" s="181"/>
      <c r="X231" s="96"/>
      <c r="Y231" s="97">
        <v>1</v>
      </c>
      <c r="Z231" s="98"/>
      <c r="AA231" s="98"/>
      <c r="AB231" s="98"/>
      <c r="AC231" s="98"/>
      <c r="AD231" s="98"/>
      <c r="AE231" s="98"/>
      <c r="AF231" s="98">
        <v>1</v>
      </c>
      <c r="AG231" s="99">
        <v>46</v>
      </c>
      <c r="AH231" s="100"/>
      <c r="AI231" s="98">
        <v>85</v>
      </c>
      <c r="AJ231" s="101">
        <v>71</v>
      </c>
      <c r="AK231" s="102">
        <v>0</v>
      </c>
      <c r="AL231" s="103">
        <v>1.1971830985915493</v>
      </c>
      <c r="AM231" s="104">
        <v>3611</v>
      </c>
      <c r="AN231" s="105">
        <v>4072.2746805024608</v>
      </c>
      <c r="AO231" s="104">
        <v>4466</v>
      </c>
      <c r="AP231" s="106">
        <v>1.0966843718530694</v>
      </c>
      <c r="AQ231" s="106">
        <v>0.23677651620049844</v>
      </c>
      <c r="AR231" s="104">
        <v>34935</v>
      </c>
      <c r="AS231" s="104">
        <v>38192.492199307773</v>
      </c>
      <c r="AT231" s="104">
        <v>43675</v>
      </c>
      <c r="AU231" s="106">
        <v>1.1435493597035178</v>
      </c>
      <c r="AV231" s="107">
        <v>0.25017890367825957</v>
      </c>
      <c r="AW231" s="89">
        <v>160</v>
      </c>
      <c r="AX231" s="99">
        <v>194</v>
      </c>
      <c r="AY231" s="104">
        <v>281</v>
      </c>
      <c r="AZ231" s="104">
        <v>280</v>
      </c>
      <c r="BA231" s="104">
        <v>252</v>
      </c>
      <c r="BB231" s="104">
        <v>211</v>
      </c>
      <c r="BC231" s="104">
        <v>217</v>
      </c>
      <c r="BD231" s="104">
        <v>237</v>
      </c>
      <c r="BE231" s="104">
        <v>391</v>
      </c>
      <c r="BF231" s="104">
        <v>177</v>
      </c>
      <c r="BG231" s="104">
        <v>221</v>
      </c>
      <c r="BH231" s="104">
        <v>184</v>
      </c>
      <c r="BI231" s="108"/>
      <c r="BJ231" s="108"/>
    </row>
    <row r="232" spans="1:62" s="160" customFormat="1" ht="22.5" x14ac:dyDescent="0.25">
      <c r="A232" s="111">
        <v>4025</v>
      </c>
      <c r="B232" s="110" t="s">
        <v>443</v>
      </c>
      <c r="C232" s="110" t="s">
        <v>281</v>
      </c>
      <c r="D232" s="110" t="s">
        <v>162</v>
      </c>
      <c r="E232" s="110" t="s">
        <v>163</v>
      </c>
      <c r="F232" s="110" t="s">
        <v>3</v>
      </c>
      <c r="G232" s="110" t="s">
        <v>372</v>
      </c>
      <c r="H232" s="110" t="s">
        <v>444</v>
      </c>
      <c r="I232" s="110" t="s">
        <v>284</v>
      </c>
      <c r="J232" s="88" t="s">
        <v>341</v>
      </c>
      <c r="K232" s="89">
        <v>433333.93343830999</v>
      </c>
      <c r="L232" s="90">
        <v>0.13614224984533663</v>
      </c>
      <c r="M232" s="91">
        <v>50872.025044800001</v>
      </c>
      <c r="N232" s="92">
        <v>0.15689996229785264</v>
      </c>
      <c r="O232" s="93">
        <v>0.10038909174463025</v>
      </c>
      <c r="P232" s="94">
        <v>0.1008805919457806</v>
      </c>
      <c r="Q232" s="95">
        <v>0</v>
      </c>
      <c r="R232" s="178"/>
      <c r="S232" s="178"/>
      <c r="T232" s="96"/>
      <c r="U232" s="97">
        <v>5</v>
      </c>
      <c r="V232" s="181"/>
      <c r="W232" s="181"/>
      <c r="X232" s="96"/>
      <c r="Y232" s="97">
        <v>1</v>
      </c>
      <c r="Z232" s="98"/>
      <c r="AA232" s="98"/>
      <c r="AB232" s="98"/>
      <c r="AC232" s="98"/>
      <c r="AD232" s="98"/>
      <c r="AE232" s="98"/>
      <c r="AF232" s="98">
        <v>2</v>
      </c>
      <c r="AG232" s="99">
        <v>19</v>
      </c>
      <c r="AH232" s="100"/>
      <c r="AI232" s="98">
        <v>20</v>
      </c>
      <c r="AJ232" s="101">
        <v>80</v>
      </c>
      <c r="AK232" s="102">
        <v>0</v>
      </c>
      <c r="AL232" s="103">
        <v>0.25</v>
      </c>
      <c r="AM232" s="104">
        <v>3822</v>
      </c>
      <c r="AN232" s="105">
        <v>3414.9023256262194</v>
      </c>
      <c r="AO232" s="104">
        <v>4771</v>
      </c>
      <c r="AP232" s="106">
        <v>1.3971117019064672</v>
      </c>
      <c r="AQ232" s="106">
        <v>0.2482993197278911</v>
      </c>
      <c r="AR232" s="104">
        <v>28707</v>
      </c>
      <c r="AS232" s="104">
        <v>32027.218364549259</v>
      </c>
      <c r="AT232" s="104">
        <v>40615</v>
      </c>
      <c r="AU232" s="106">
        <v>1.2681401031366655</v>
      </c>
      <c r="AV232" s="107">
        <v>0.41481171839620989</v>
      </c>
      <c r="AW232" s="89">
        <v>207</v>
      </c>
      <c r="AX232" s="99">
        <v>246</v>
      </c>
      <c r="AY232" s="104">
        <v>239</v>
      </c>
      <c r="AZ232" s="104">
        <v>253</v>
      </c>
      <c r="BA232" s="104">
        <v>176</v>
      </c>
      <c r="BB232" s="104">
        <v>253</v>
      </c>
      <c r="BC232" s="104">
        <v>306</v>
      </c>
      <c r="BD232" s="104">
        <v>203</v>
      </c>
      <c r="BE232" s="104">
        <v>149</v>
      </c>
      <c r="BF232" s="104">
        <v>227</v>
      </c>
      <c r="BG232" s="104">
        <v>267</v>
      </c>
      <c r="BH232" s="104">
        <v>361</v>
      </c>
      <c r="BI232" s="108"/>
      <c r="BJ232" s="108"/>
    </row>
    <row r="233" spans="1:62" s="160" customFormat="1" ht="22.5" x14ac:dyDescent="0.25">
      <c r="A233" s="111">
        <v>173</v>
      </c>
      <c r="B233" s="110" t="s">
        <v>445</v>
      </c>
      <c r="C233" s="110" t="s">
        <v>281</v>
      </c>
      <c r="D233" s="110" t="s">
        <v>162</v>
      </c>
      <c r="E233" s="110" t="s">
        <v>163</v>
      </c>
      <c r="F233" s="110" t="s">
        <v>3</v>
      </c>
      <c r="G233" s="110" t="s">
        <v>372</v>
      </c>
      <c r="H233" s="110" t="s">
        <v>446</v>
      </c>
      <c r="I233" s="110" t="s">
        <v>284</v>
      </c>
      <c r="J233" s="88" t="s">
        <v>310</v>
      </c>
      <c r="K233" s="89">
        <v>424329.1339946001</v>
      </c>
      <c r="L233" s="90">
        <v>3.6922782631429785E-2</v>
      </c>
      <c r="M233" s="91">
        <v>50435.929901099997</v>
      </c>
      <c r="N233" s="92">
        <v>7.1944413709206234E-2</v>
      </c>
      <c r="O233" s="93">
        <v>0.10423512423863608</v>
      </c>
      <c r="P233" s="94">
        <v>8.5990285268942979E-2</v>
      </c>
      <c r="Q233" s="95">
        <v>0</v>
      </c>
      <c r="R233" s="178"/>
      <c r="S233" s="178"/>
      <c r="T233" s="96">
        <v>2</v>
      </c>
      <c r="U233" s="97">
        <v>3</v>
      </c>
      <c r="V233" s="181"/>
      <c r="W233" s="181"/>
      <c r="X233" s="96">
        <v>1</v>
      </c>
      <c r="Y233" s="97">
        <v>3</v>
      </c>
      <c r="Z233" s="98"/>
      <c r="AA233" s="98"/>
      <c r="AB233" s="98"/>
      <c r="AC233" s="98"/>
      <c r="AD233" s="98"/>
      <c r="AE233" s="98"/>
      <c r="AF233" s="98">
        <v>1</v>
      </c>
      <c r="AG233" s="99">
        <v>13</v>
      </c>
      <c r="AH233" s="100"/>
      <c r="AI233" s="98">
        <v>38</v>
      </c>
      <c r="AJ233" s="101">
        <v>66</v>
      </c>
      <c r="AK233" s="102">
        <v>0</v>
      </c>
      <c r="AL233" s="103">
        <v>0.5757575757575758</v>
      </c>
      <c r="AM233" s="104">
        <v>5063</v>
      </c>
      <c r="AN233" s="105">
        <v>4812.6330257564896</v>
      </c>
      <c r="AO233" s="104">
        <v>4104</v>
      </c>
      <c r="AP233" s="106">
        <v>0.85275564915006152</v>
      </c>
      <c r="AQ233" s="106">
        <v>-0.18941339126999801</v>
      </c>
      <c r="AR233" s="104">
        <v>40753</v>
      </c>
      <c r="AS233" s="104">
        <v>45136.063678213533</v>
      </c>
      <c r="AT233" s="104">
        <v>41116</v>
      </c>
      <c r="AU233" s="106">
        <v>0.91093455320176808</v>
      </c>
      <c r="AV233" s="107">
        <v>8.9073197065245857E-3</v>
      </c>
      <c r="AW233" s="89">
        <v>333</v>
      </c>
      <c r="AX233" s="99">
        <v>266</v>
      </c>
      <c r="AY233" s="104">
        <v>189</v>
      </c>
      <c r="AZ233" s="104">
        <v>207</v>
      </c>
      <c r="BA233" s="104">
        <v>259</v>
      </c>
      <c r="BB233" s="104">
        <v>260</v>
      </c>
      <c r="BC233" s="104">
        <v>293</v>
      </c>
      <c r="BD233" s="104">
        <v>280</v>
      </c>
      <c r="BE233" s="104">
        <v>219</v>
      </c>
      <c r="BF233" s="104">
        <v>322</v>
      </c>
      <c r="BG233" s="104">
        <v>253</v>
      </c>
      <c r="BH233" s="104">
        <v>233</v>
      </c>
      <c r="BI233" s="108"/>
      <c r="BJ233" s="108"/>
    </row>
    <row r="234" spans="1:62" s="160" customFormat="1" ht="22.5" x14ac:dyDescent="0.25">
      <c r="A234" s="111">
        <v>556</v>
      </c>
      <c r="B234" s="110" t="s">
        <v>447</v>
      </c>
      <c r="C234" s="110" t="s">
        <v>281</v>
      </c>
      <c r="D234" s="110" t="s">
        <v>162</v>
      </c>
      <c r="E234" s="110" t="s">
        <v>122</v>
      </c>
      <c r="F234" s="110" t="s">
        <v>3</v>
      </c>
      <c r="G234" s="110" t="s">
        <v>368</v>
      </c>
      <c r="H234" s="110" t="s">
        <v>283</v>
      </c>
      <c r="I234" s="110" t="s">
        <v>284</v>
      </c>
      <c r="J234" s="88" t="s">
        <v>289</v>
      </c>
      <c r="K234" s="89">
        <v>630313.72691730002</v>
      </c>
      <c r="L234" s="90">
        <v>-3.5090494618808865E-2</v>
      </c>
      <c r="M234" s="91">
        <v>57746.9271506</v>
      </c>
      <c r="N234" s="92">
        <v>-6.3613359169352957E-2</v>
      </c>
      <c r="O234" s="93">
        <v>6.3907857753643965E-2</v>
      </c>
      <c r="P234" s="94">
        <v>6.2704635184426039E-2</v>
      </c>
      <c r="Q234" s="95">
        <v>0</v>
      </c>
      <c r="R234" s="178"/>
      <c r="S234" s="178"/>
      <c r="T234" s="96">
        <v>1</v>
      </c>
      <c r="U234" s="97">
        <v>5</v>
      </c>
      <c r="V234" s="181"/>
      <c r="W234" s="181"/>
      <c r="X234" s="96"/>
      <c r="Y234" s="97">
        <v>1</v>
      </c>
      <c r="Z234" s="98"/>
      <c r="AA234" s="98"/>
      <c r="AB234" s="98"/>
      <c r="AC234" s="98"/>
      <c r="AD234" s="98"/>
      <c r="AE234" s="98"/>
      <c r="AF234" s="98">
        <v>5</v>
      </c>
      <c r="AG234" s="99">
        <v>55</v>
      </c>
      <c r="AH234" s="100"/>
      <c r="AI234" s="98">
        <v>72</v>
      </c>
      <c r="AJ234" s="101">
        <v>72</v>
      </c>
      <c r="AK234" s="102">
        <v>0</v>
      </c>
      <c r="AL234" s="103">
        <v>1</v>
      </c>
      <c r="AM234" s="104">
        <v>3348</v>
      </c>
      <c r="AN234" s="105">
        <v>4042.8335490918112</v>
      </c>
      <c r="AO234" s="104">
        <v>3330</v>
      </c>
      <c r="AP234" s="106">
        <v>0.82367971858452016</v>
      </c>
      <c r="AQ234" s="106">
        <v>-5.3763440860215006E-3</v>
      </c>
      <c r="AR234" s="104">
        <v>34695</v>
      </c>
      <c r="AS234" s="104">
        <v>37916.373747101286</v>
      </c>
      <c r="AT234" s="104">
        <v>37781</v>
      </c>
      <c r="AU234" s="106">
        <v>0.99642967579114461</v>
      </c>
      <c r="AV234" s="107">
        <v>8.8946534082720907E-2</v>
      </c>
      <c r="AW234" s="89">
        <v>172</v>
      </c>
      <c r="AX234" s="99">
        <v>216</v>
      </c>
      <c r="AY234" s="104">
        <v>244</v>
      </c>
      <c r="AZ234" s="104">
        <v>131</v>
      </c>
      <c r="BA234" s="104">
        <v>239</v>
      </c>
      <c r="BB234" s="104">
        <v>237</v>
      </c>
      <c r="BC234" s="104">
        <v>156</v>
      </c>
      <c r="BD234" s="104">
        <v>190</v>
      </c>
      <c r="BE234" s="104">
        <v>204</v>
      </c>
      <c r="BF234" s="104">
        <v>196</v>
      </c>
      <c r="BG234" s="104">
        <v>225</v>
      </c>
      <c r="BH234" s="104">
        <v>291</v>
      </c>
      <c r="BI234" s="108"/>
      <c r="BJ234" s="108"/>
    </row>
    <row r="235" spans="1:62" s="160" customFormat="1" ht="22.5" x14ac:dyDescent="0.25">
      <c r="A235" s="111">
        <v>444</v>
      </c>
      <c r="B235" s="110" t="s">
        <v>448</v>
      </c>
      <c r="C235" s="110" t="s">
        <v>281</v>
      </c>
      <c r="D235" s="110" t="s">
        <v>162</v>
      </c>
      <c r="E235" s="110" t="s">
        <v>163</v>
      </c>
      <c r="F235" s="110" t="s">
        <v>123</v>
      </c>
      <c r="G235" s="110" t="s">
        <v>372</v>
      </c>
      <c r="H235" s="110" t="s">
        <v>407</v>
      </c>
      <c r="I235" s="110" t="s">
        <v>284</v>
      </c>
      <c r="J235" s="88" t="s">
        <v>294</v>
      </c>
      <c r="K235" s="89">
        <v>694443.83350669011</v>
      </c>
      <c r="L235" s="90">
        <v>-4.5704841584175093E-2</v>
      </c>
      <c r="M235" s="91">
        <v>91055.392357499994</v>
      </c>
      <c r="N235" s="92">
        <v>-2.5165807502660065E-2</v>
      </c>
      <c r="O235" s="93">
        <v>8.7883277315345398E-2</v>
      </c>
      <c r="P235" s="94">
        <v>6.2555328712839656E-2</v>
      </c>
      <c r="Q235" s="95">
        <v>0</v>
      </c>
      <c r="R235" s="178"/>
      <c r="S235" s="178"/>
      <c r="T235" s="96"/>
      <c r="U235" s="97">
        <v>1</v>
      </c>
      <c r="V235" s="181"/>
      <c r="W235" s="181"/>
      <c r="X235" s="96"/>
      <c r="Y235" s="97">
        <v>1</v>
      </c>
      <c r="Z235" s="98"/>
      <c r="AA235" s="98"/>
      <c r="AB235" s="98"/>
      <c r="AC235" s="98"/>
      <c r="AD235" s="98"/>
      <c r="AE235" s="98"/>
      <c r="AF235" s="98">
        <v>1</v>
      </c>
      <c r="AG235" s="99">
        <v>10</v>
      </c>
      <c r="AH235" s="100"/>
      <c r="AI235" s="98">
        <v>71</v>
      </c>
      <c r="AJ235" s="101">
        <v>107</v>
      </c>
      <c r="AK235" s="102">
        <v>0</v>
      </c>
      <c r="AL235" s="103">
        <v>0.66355140186915884</v>
      </c>
      <c r="AM235" s="104">
        <v>6639</v>
      </c>
      <c r="AN235" s="105">
        <v>5813.7984030501702</v>
      </c>
      <c r="AO235" s="104">
        <v>5255</v>
      </c>
      <c r="AP235" s="106">
        <v>0.90388411081522879</v>
      </c>
      <c r="AQ235" s="106">
        <v>-0.20846513029070646</v>
      </c>
      <c r="AR235" s="104">
        <v>48469</v>
      </c>
      <c r="AS235" s="104">
        <v>54525.656439620281</v>
      </c>
      <c r="AT235" s="104">
        <v>56623</v>
      </c>
      <c r="AU235" s="106">
        <v>1.038465260160641</v>
      </c>
      <c r="AV235" s="107">
        <v>0.16823124058676675</v>
      </c>
      <c r="AW235" s="89">
        <v>223</v>
      </c>
      <c r="AX235" s="99">
        <v>349</v>
      </c>
      <c r="AY235" s="104">
        <v>366</v>
      </c>
      <c r="AZ235" s="104">
        <v>487</v>
      </c>
      <c r="BA235" s="104">
        <v>318</v>
      </c>
      <c r="BB235" s="104">
        <v>524</v>
      </c>
      <c r="BC235" s="104">
        <v>323</v>
      </c>
      <c r="BD235" s="104">
        <v>228</v>
      </c>
      <c r="BE235" s="104">
        <v>338</v>
      </c>
      <c r="BF235" s="104">
        <v>312</v>
      </c>
      <c r="BG235" s="104">
        <v>498</v>
      </c>
      <c r="BH235" s="104">
        <v>441</v>
      </c>
      <c r="BI235" s="108"/>
      <c r="BJ235" s="108"/>
    </row>
    <row r="236" spans="1:62" s="160" customFormat="1" ht="22.5" x14ac:dyDescent="0.25">
      <c r="A236" s="111">
        <v>586</v>
      </c>
      <c r="B236" s="110" t="s">
        <v>449</v>
      </c>
      <c r="C236" s="110" t="s">
        <v>281</v>
      </c>
      <c r="D236" s="110" t="s">
        <v>162</v>
      </c>
      <c r="E236" s="110" t="s">
        <v>122</v>
      </c>
      <c r="F236" s="110" t="s">
        <v>3</v>
      </c>
      <c r="G236" s="110" t="s">
        <v>368</v>
      </c>
      <c r="H236" s="110" t="s">
        <v>283</v>
      </c>
      <c r="I236" s="110" t="s">
        <v>284</v>
      </c>
      <c r="J236" s="88" t="s">
        <v>310</v>
      </c>
      <c r="K236" s="89">
        <v>553420.92391370004</v>
      </c>
      <c r="L236" s="90">
        <v>-1.8851113014213272E-2</v>
      </c>
      <c r="M236" s="91">
        <v>54787.204055599999</v>
      </c>
      <c r="N236" s="92">
        <v>6.164112068784533E-3</v>
      </c>
      <c r="O236" s="93">
        <v>5.7007241028927416E-2</v>
      </c>
      <c r="P236" s="94">
        <v>6.8282367470395108E-2</v>
      </c>
      <c r="Q236" s="95">
        <v>0</v>
      </c>
      <c r="R236" s="178"/>
      <c r="S236" s="178"/>
      <c r="T236" s="96">
        <v>1</v>
      </c>
      <c r="U236" s="97">
        <v>7</v>
      </c>
      <c r="V236" s="181"/>
      <c r="W236" s="181"/>
      <c r="X236" s="96"/>
      <c r="Y236" s="97"/>
      <c r="Z236" s="98"/>
      <c r="AA236" s="98"/>
      <c r="AB236" s="98"/>
      <c r="AC236" s="98"/>
      <c r="AD236" s="98"/>
      <c r="AE236" s="98"/>
      <c r="AF236" s="98">
        <v>2</v>
      </c>
      <c r="AG236" s="99">
        <v>27</v>
      </c>
      <c r="AH236" s="100"/>
      <c r="AI236" s="98">
        <v>34</v>
      </c>
      <c r="AJ236" s="101">
        <v>44</v>
      </c>
      <c r="AK236" s="102">
        <v>0</v>
      </c>
      <c r="AL236" s="103">
        <v>0.77272727272727271</v>
      </c>
      <c r="AM236" s="104">
        <v>1808</v>
      </c>
      <c r="AN236" s="105">
        <v>2629.8290632562848</v>
      </c>
      <c r="AO236" s="104">
        <v>3407</v>
      </c>
      <c r="AP236" s="106">
        <v>1.2955214647226589</v>
      </c>
      <c r="AQ236" s="106">
        <v>0.88440265486725655</v>
      </c>
      <c r="AR236" s="104">
        <v>21438</v>
      </c>
      <c r="AS236" s="104">
        <v>24664.280743345073</v>
      </c>
      <c r="AT236" s="104">
        <v>29103</v>
      </c>
      <c r="AU236" s="106">
        <v>1.1799654854258252</v>
      </c>
      <c r="AV236" s="107">
        <v>0.35754268122026311</v>
      </c>
      <c r="AW236" s="89">
        <v>195</v>
      </c>
      <c r="AX236" s="99">
        <v>206</v>
      </c>
      <c r="AY236" s="104">
        <v>121</v>
      </c>
      <c r="AZ236" s="104">
        <v>154</v>
      </c>
      <c r="BA236" s="104">
        <v>151</v>
      </c>
      <c r="BB236" s="104">
        <v>161</v>
      </c>
      <c r="BC236" s="104">
        <v>224</v>
      </c>
      <c r="BD236" s="104">
        <v>277</v>
      </c>
      <c r="BE236" s="104">
        <v>236</v>
      </c>
      <c r="BF236" s="104">
        <v>141</v>
      </c>
      <c r="BG236" s="104">
        <v>246</v>
      </c>
      <c r="BH236" s="104">
        <v>334</v>
      </c>
      <c r="BI236" s="108"/>
      <c r="BJ236" s="108"/>
    </row>
    <row r="237" spans="1:62" s="160" customFormat="1" ht="22.5" x14ac:dyDescent="0.25">
      <c r="A237" s="111">
        <v>4027</v>
      </c>
      <c r="B237" s="110" t="s">
        <v>450</v>
      </c>
      <c r="C237" s="110" t="s">
        <v>281</v>
      </c>
      <c r="D237" s="110" t="s">
        <v>162</v>
      </c>
      <c r="E237" s="110" t="s">
        <v>163</v>
      </c>
      <c r="F237" s="110" t="s">
        <v>2</v>
      </c>
      <c r="G237" s="110" t="s">
        <v>372</v>
      </c>
      <c r="H237" s="110" t="s">
        <v>388</v>
      </c>
      <c r="I237" s="110" t="s">
        <v>284</v>
      </c>
      <c r="J237" s="88" t="s">
        <v>310</v>
      </c>
      <c r="K237" s="89">
        <v>193323.93118680001</v>
      </c>
      <c r="L237" s="90">
        <v>1.8476587828084146E-2</v>
      </c>
      <c r="M237" s="91">
        <v>21031.7075382</v>
      </c>
      <c r="N237" s="92">
        <v>9.9328689831328365E-3</v>
      </c>
      <c r="O237" s="93">
        <v>0.1087708069606841</v>
      </c>
      <c r="P237" s="94">
        <v>0.12604777786991259</v>
      </c>
      <c r="Q237" s="95">
        <v>0</v>
      </c>
      <c r="R237" s="178"/>
      <c r="S237" s="178"/>
      <c r="T237" s="96"/>
      <c r="U237" s="97">
        <v>2</v>
      </c>
      <c r="V237" s="181"/>
      <c r="W237" s="181"/>
      <c r="X237" s="96"/>
      <c r="Y237" s="97">
        <v>1</v>
      </c>
      <c r="Z237" s="98"/>
      <c r="AA237" s="98"/>
      <c r="AB237" s="98"/>
      <c r="AC237" s="98"/>
      <c r="AD237" s="98"/>
      <c r="AE237" s="98"/>
      <c r="AF237" s="98">
        <v>1</v>
      </c>
      <c r="AG237" s="99">
        <v>6</v>
      </c>
      <c r="AH237" s="100"/>
      <c r="AI237" s="98"/>
      <c r="AJ237" s="101">
        <v>58</v>
      </c>
      <c r="AK237" s="102">
        <v>0</v>
      </c>
      <c r="AL237" s="103">
        <v>0</v>
      </c>
      <c r="AM237" s="104">
        <v>876</v>
      </c>
      <c r="AN237" s="105">
        <v>1928.1487646358007</v>
      </c>
      <c r="AO237" s="104">
        <v>2333</v>
      </c>
      <c r="AP237" s="106">
        <v>1.2099688793673915</v>
      </c>
      <c r="AQ237" s="106">
        <v>1.66324200913242</v>
      </c>
      <c r="AR237" s="104">
        <v>15718</v>
      </c>
      <c r="AS237" s="104">
        <v>18083.457632423637</v>
      </c>
      <c r="AT237" s="104">
        <v>19426</v>
      </c>
      <c r="AU237" s="106">
        <v>1.0742414639316091</v>
      </c>
      <c r="AV237" s="107">
        <v>0.23590787632014254</v>
      </c>
      <c r="AW237" s="89">
        <v>162</v>
      </c>
      <c r="AX237" s="99">
        <v>118</v>
      </c>
      <c r="AY237" s="104">
        <v>63</v>
      </c>
      <c r="AZ237" s="104">
        <v>232</v>
      </c>
      <c r="BA237" s="104">
        <v>42</v>
      </c>
      <c r="BB237" s="104">
        <v>122</v>
      </c>
      <c r="BC237" s="104">
        <v>117</v>
      </c>
      <c r="BD237" s="104">
        <v>178</v>
      </c>
      <c r="BE237" s="104">
        <v>77</v>
      </c>
      <c r="BF237" s="104">
        <v>90</v>
      </c>
      <c r="BG237" s="104">
        <v>83</v>
      </c>
      <c r="BH237" s="104">
        <v>318</v>
      </c>
      <c r="BI237" s="108"/>
      <c r="BJ237" s="108"/>
    </row>
    <row r="238" spans="1:62" s="160" customFormat="1" ht="22.5" x14ac:dyDescent="0.25">
      <c r="A238" s="111">
        <v>4047</v>
      </c>
      <c r="B238" s="110" t="s">
        <v>451</v>
      </c>
      <c r="C238" s="110" t="s">
        <v>281</v>
      </c>
      <c r="D238" s="110" t="s">
        <v>162</v>
      </c>
      <c r="E238" s="110" t="s">
        <v>181</v>
      </c>
      <c r="F238" s="110" t="s">
        <v>2</v>
      </c>
      <c r="G238" s="110" t="s">
        <v>377</v>
      </c>
      <c r="H238" s="110" t="s">
        <v>452</v>
      </c>
      <c r="I238" s="110" t="s">
        <v>379</v>
      </c>
      <c r="J238" s="88" t="s">
        <v>341</v>
      </c>
      <c r="K238" s="89">
        <v>191245.89902220003</v>
      </c>
      <c r="L238" s="90">
        <v>0.16867694197769589</v>
      </c>
      <c r="M238" s="91">
        <v>22152.745765799998</v>
      </c>
      <c r="N238" s="92">
        <v>0.13765771994792186</v>
      </c>
      <c r="O238" s="93">
        <v>9.8213870707991757E-2</v>
      </c>
      <c r="P238" s="94">
        <v>6.0850244671749834E-2</v>
      </c>
      <c r="Q238" s="95">
        <v>0</v>
      </c>
      <c r="R238" s="178"/>
      <c r="S238" s="178"/>
      <c r="T238" s="96"/>
      <c r="U238" s="97"/>
      <c r="V238" s="181"/>
      <c r="W238" s="181"/>
      <c r="X238" s="96"/>
      <c r="Y238" s="97">
        <v>1</v>
      </c>
      <c r="Z238" s="98"/>
      <c r="AA238" s="98"/>
      <c r="AB238" s="98"/>
      <c r="AC238" s="98"/>
      <c r="AD238" s="98"/>
      <c r="AE238" s="98"/>
      <c r="AF238" s="98">
        <v>1</v>
      </c>
      <c r="AG238" s="99">
        <v>7</v>
      </c>
      <c r="AH238" s="100">
        <v>5</v>
      </c>
      <c r="AI238" s="98">
        <v>12</v>
      </c>
      <c r="AJ238" s="101">
        <v>42</v>
      </c>
      <c r="AK238" s="102">
        <v>0.11904761904761904</v>
      </c>
      <c r="AL238" s="103">
        <v>0.2857142857142857</v>
      </c>
      <c r="AM238" s="104">
        <v>2196</v>
      </c>
      <c r="AN238" s="105">
        <v>1934.8956905840741</v>
      </c>
      <c r="AO238" s="104">
        <v>1208</v>
      </c>
      <c r="AP238" s="106">
        <v>0.62432306086502731</v>
      </c>
      <c r="AQ238" s="106">
        <v>-0.44990892531876137</v>
      </c>
      <c r="AR238" s="104">
        <v>15773</v>
      </c>
      <c r="AS238" s="104">
        <v>18146.734777720954</v>
      </c>
      <c r="AT238" s="104">
        <v>17708</v>
      </c>
      <c r="AU238" s="106">
        <v>0.97582293547048493</v>
      </c>
      <c r="AV238" s="107">
        <v>0.12267799404044877</v>
      </c>
      <c r="AW238" s="89">
        <v>61</v>
      </c>
      <c r="AX238" s="99">
        <v>98</v>
      </c>
      <c r="AY238" s="104">
        <v>73</v>
      </c>
      <c r="AZ238" s="104">
        <v>56</v>
      </c>
      <c r="BA238" s="104">
        <v>124</v>
      </c>
      <c r="BB238" s="104">
        <v>116</v>
      </c>
      <c r="BC238" s="104">
        <v>102</v>
      </c>
      <c r="BD238" s="104">
        <v>42</v>
      </c>
      <c r="BE238" s="104">
        <v>83</v>
      </c>
      <c r="BF238" s="104">
        <v>95</v>
      </c>
      <c r="BG238" s="104">
        <v>85</v>
      </c>
      <c r="BH238" s="104">
        <v>140</v>
      </c>
      <c r="BI238" s="108"/>
      <c r="BJ238" s="108"/>
    </row>
    <row r="239" spans="1:62" s="160" customFormat="1" ht="22.5" x14ac:dyDescent="0.25">
      <c r="A239" s="111">
        <v>407</v>
      </c>
      <c r="B239" s="110" t="s">
        <v>453</v>
      </c>
      <c r="C239" s="110" t="s">
        <v>281</v>
      </c>
      <c r="D239" s="110" t="s">
        <v>162</v>
      </c>
      <c r="E239" s="110" t="s">
        <v>122</v>
      </c>
      <c r="F239" s="110" t="s">
        <v>2</v>
      </c>
      <c r="G239" s="110" t="s">
        <v>372</v>
      </c>
      <c r="H239" s="110" t="s">
        <v>454</v>
      </c>
      <c r="I239" s="110" t="s">
        <v>438</v>
      </c>
      <c r="J239" s="88" t="s">
        <v>292</v>
      </c>
      <c r="K239" s="89">
        <v>515084.06125150004</v>
      </c>
      <c r="L239" s="90">
        <v>-5.6694791753035823E-3</v>
      </c>
      <c r="M239" s="91">
        <v>64642.545638099997</v>
      </c>
      <c r="N239" s="92">
        <v>-4.4015199650732306E-2</v>
      </c>
      <c r="O239" s="93">
        <v>6.314891577302767E-2</v>
      </c>
      <c r="P239" s="94">
        <v>3.1125011865469253E-2</v>
      </c>
      <c r="Q239" s="95">
        <v>0</v>
      </c>
      <c r="R239" s="178"/>
      <c r="S239" s="178"/>
      <c r="T239" s="96"/>
      <c r="U239" s="97">
        <v>2</v>
      </c>
      <c r="V239" s="181"/>
      <c r="W239" s="181"/>
      <c r="X239" s="96"/>
      <c r="Y239" s="97"/>
      <c r="Z239" s="98"/>
      <c r="AA239" s="98"/>
      <c r="AB239" s="98"/>
      <c r="AC239" s="98"/>
      <c r="AD239" s="98"/>
      <c r="AE239" s="98"/>
      <c r="AF239" s="98">
        <v>1</v>
      </c>
      <c r="AG239" s="99">
        <v>8</v>
      </c>
      <c r="AH239" s="100">
        <v>7</v>
      </c>
      <c r="AI239" s="98">
        <v>7</v>
      </c>
      <c r="AJ239" s="101">
        <v>46</v>
      </c>
      <c r="AK239" s="102">
        <v>0.15217391304347827</v>
      </c>
      <c r="AL239" s="103">
        <v>0.15217391304347827</v>
      </c>
      <c r="AM239" s="104">
        <v>3185</v>
      </c>
      <c r="AN239" s="105">
        <v>2795.043838051165</v>
      </c>
      <c r="AO239" s="104">
        <v>1842</v>
      </c>
      <c r="AP239" s="106">
        <v>0.65902365283985254</v>
      </c>
      <c r="AQ239" s="106">
        <v>-0.42166405023547882</v>
      </c>
      <c r="AR239" s="104">
        <v>23654</v>
      </c>
      <c r="AS239" s="104">
        <v>26213.774452051697</v>
      </c>
      <c r="AT239" s="104">
        <v>30026</v>
      </c>
      <c r="AU239" s="106">
        <v>1.1454283340585441</v>
      </c>
      <c r="AV239" s="107">
        <v>0.26938361376511377</v>
      </c>
      <c r="AW239" s="89">
        <v>260</v>
      </c>
      <c r="AX239" s="99">
        <v>144</v>
      </c>
      <c r="AY239" s="104">
        <v>247</v>
      </c>
      <c r="AZ239" s="104">
        <v>165</v>
      </c>
      <c r="BA239" s="104">
        <v>195</v>
      </c>
      <c r="BB239" s="104">
        <v>136</v>
      </c>
      <c r="BC239" s="104">
        <v>319</v>
      </c>
      <c r="BD239" s="104">
        <v>278</v>
      </c>
      <c r="BE239" s="104">
        <v>116</v>
      </c>
      <c r="BF239" s="104">
        <v>244</v>
      </c>
      <c r="BG239" s="104">
        <v>227</v>
      </c>
      <c r="BH239" s="104">
        <v>170</v>
      </c>
      <c r="BI239" s="108"/>
      <c r="BJ239" s="108"/>
    </row>
    <row r="240" spans="1:62" s="160" customFormat="1" ht="22.5" x14ac:dyDescent="0.25">
      <c r="A240" s="111">
        <v>289</v>
      </c>
      <c r="B240" s="110" t="s">
        <v>455</v>
      </c>
      <c r="C240" s="110" t="s">
        <v>281</v>
      </c>
      <c r="D240" s="110" t="s">
        <v>162</v>
      </c>
      <c r="E240" s="110" t="s">
        <v>122</v>
      </c>
      <c r="F240" s="110" t="s">
        <v>3</v>
      </c>
      <c r="G240" s="110" t="s">
        <v>368</v>
      </c>
      <c r="H240" s="110" t="s">
        <v>283</v>
      </c>
      <c r="I240" s="110" t="s">
        <v>284</v>
      </c>
      <c r="J240" s="88" t="s">
        <v>310</v>
      </c>
      <c r="K240" s="89">
        <v>509805.18946329993</v>
      </c>
      <c r="L240" s="90">
        <v>-3.7641093838982398E-2</v>
      </c>
      <c r="M240" s="91">
        <v>49128.181926999998</v>
      </c>
      <c r="N240" s="92">
        <v>-8.1291811525392554E-2</v>
      </c>
      <c r="O240" s="93">
        <v>6.3879302669092142E-2</v>
      </c>
      <c r="P240" s="94">
        <v>5.3268814300692496E-2</v>
      </c>
      <c r="Q240" s="95">
        <v>0</v>
      </c>
      <c r="R240" s="178"/>
      <c r="S240" s="178"/>
      <c r="T240" s="96"/>
      <c r="U240" s="97">
        <v>3</v>
      </c>
      <c r="V240" s="181"/>
      <c r="W240" s="181"/>
      <c r="X240" s="96"/>
      <c r="Y240" s="97">
        <v>1</v>
      </c>
      <c r="Z240" s="98"/>
      <c r="AA240" s="98"/>
      <c r="AB240" s="98"/>
      <c r="AC240" s="98"/>
      <c r="AD240" s="98"/>
      <c r="AE240" s="98"/>
      <c r="AF240" s="98">
        <v>2</v>
      </c>
      <c r="AG240" s="99">
        <v>38</v>
      </c>
      <c r="AH240" s="100"/>
      <c r="AI240" s="98">
        <v>60</v>
      </c>
      <c r="AJ240" s="101">
        <v>60</v>
      </c>
      <c r="AK240" s="102">
        <v>0</v>
      </c>
      <c r="AL240" s="103">
        <v>1</v>
      </c>
      <c r="AM240" s="104">
        <v>3172</v>
      </c>
      <c r="AN240" s="105">
        <v>3453.7891533644524</v>
      </c>
      <c r="AO240" s="104">
        <v>2465</v>
      </c>
      <c r="AP240" s="106">
        <v>0.71370888335750327</v>
      </c>
      <c r="AQ240" s="106">
        <v>-0.2228877679697352</v>
      </c>
      <c r="AR240" s="104">
        <v>29024</v>
      </c>
      <c r="AS240" s="104">
        <v>32391.924820171997</v>
      </c>
      <c r="AT240" s="104">
        <v>30342</v>
      </c>
      <c r="AU240" s="106">
        <v>0.93671494264226585</v>
      </c>
      <c r="AV240" s="107">
        <v>4.5410694597574519E-2</v>
      </c>
      <c r="AW240" s="89">
        <v>230</v>
      </c>
      <c r="AX240" s="99">
        <v>182</v>
      </c>
      <c r="AY240" s="104">
        <v>209</v>
      </c>
      <c r="AZ240" s="104">
        <v>200</v>
      </c>
      <c r="BA240" s="104">
        <v>171</v>
      </c>
      <c r="BB240" s="104">
        <v>222</v>
      </c>
      <c r="BC240" s="104">
        <v>163</v>
      </c>
      <c r="BD240" s="104">
        <v>170</v>
      </c>
      <c r="BE240" s="104">
        <v>150</v>
      </c>
      <c r="BF240" s="104">
        <v>156</v>
      </c>
      <c r="BG240" s="104">
        <v>219</v>
      </c>
      <c r="BH240" s="104">
        <v>152</v>
      </c>
      <c r="BI240" s="108"/>
      <c r="BJ240" s="108"/>
    </row>
    <row r="241" spans="1:62" s="160" customFormat="1" x14ac:dyDescent="0.25">
      <c r="A241" s="111">
        <v>4044</v>
      </c>
      <c r="B241" s="110" t="s">
        <v>456</v>
      </c>
      <c r="C241" s="110" t="s">
        <v>281</v>
      </c>
      <c r="D241" s="110" t="s">
        <v>162</v>
      </c>
      <c r="E241" s="110" t="s">
        <v>163</v>
      </c>
      <c r="F241" s="110" t="s">
        <v>2</v>
      </c>
      <c r="G241" s="110" t="s">
        <v>372</v>
      </c>
      <c r="H241" s="110" t="s">
        <v>417</v>
      </c>
      <c r="I241" s="110" t="s">
        <v>418</v>
      </c>
      <c r="J241" s="88" t="s">
        <v>310</v>
      </c>
      <c r="K241" s="89">
        <v>389098.43726100004</v>
      </c>
      <c r="L241" s="90">
        <v>-6.0660737264129017E-2</v>
      </c>
      <c r="M241" s="91">
        <v>38507.526238300001</v>
      </c>
      <c r="N241" s="92">
        <v>-2.9785300581684826E-2</v>
      </c>
      <c r="O241" s="93">
        <v>0.1062044872009615</v>
      </c>
      <c r="P241" s="94">
        <v>8.8580086367827562E-2</v>
      </c>
      <c r="Q241" s="95">
        <v>0</v>
      </c>
      <c r="R241" s="178"/>
      <c r="S241" s="178"/>
      <c r="T241" s="96"/>
      <c r="U241" s="97">
        <v>2</v>
      </c>
      <c r="V241" s="181"/>
      <c r="W241" s="181"/>
      <c r="X241" s="96">
        <v>1</v>
      </c>
      <c r="Y241" s="97">
        <v>2</v>
      </c>
      <c r="Z241" s="98"/>
      <c r="AA241" s="98"/>
      <c r="AB241" s="98"/>
      <c r="AC241" s="98"/>
      <c r="AD241" s="98"/>
      <c r="AE241" s="98"/>
      <c r="AF241" s="98"/>
      <c r="AG241" s="99">
        <v>5</v>
      </c>
      <c r="AH241" s="100"/>
      <c r="AI241" s="98">
        <v>14</v>
      </c>
      <c r="AJ241" s="101">
        <v>78</v>
      </c>
      <c r="AK241" s="102">
        <v>0</v>
      </c>
      <c r="AL241" s="103">
        <v>0.17948717948717949</v>
      </c>
      <c r="AM241" s="104">
        <v>2227</v>
      </c>
      <c r="AN241" s="105">
        <v>3621.8489451669116</v>
      </c>
      <c r="AO241" s="104">
        <v>3111</v>
      </c>
      <c r="AP241" s="106">
        <v>0.85895354751097464</v>
      </c>
      <c r="AQ241" s="106">
        <v>0.39694656488549618</v>
      </c>
      <c r="AR241" s="104">
        <v>30394</v>
      </c>
      <c r="AS241" s="104">
        <v>33968.100984850746</v>
      </c>
      <c r="AT241" s="104">
        <v>38414</v>
      </c>
      <c r="AU241" s="106">
        <v>1.1308845324362424</v>
      </c>
      <c r="AV241" s="107">
        <v>0.26386786865828782</v>
      </c>
      <c r="AW241" s="89">
        <v>105</v>
      </c>
      <c r="AX241" s="99">
        <v>277</v>
      </c>
      <c r="AY241" s="104">
        <v>163</v>
      </c>
      <c r="AZ241" s="104">
        <v>268</v>
      </c>
      <c r="BA241" s="104">
        <v>237</v>
      </c>
      <c r="BB241" s="104">
        <v>166</v>
      </c>
      <c r="BC241" s="104">
        <v>331</v>
      </c>
      <c r="BD241" s="104">
        <v>245</v>
      </c>
      <c r="BE241" s="104">
        <v>219</v>
      </c>
      <c r="BF241" s="104">
        <v>294</v>
      </c>
      <c r="BG241" s="104">
        <v>305</v>
      </c>
      <c r="BH241" s="104">
        <v>300</v>
      </c>
      <c r="BI241" s="108"/>
      <c r="BJ241" s="108"/>
    </row>
    <row r="242" spans="1:62" s="160" customFormat="1" ht="22.5" x14ac:dyDescent="0.25">
      <c r="A242" s="111">
        <v>90</v>
      </c>
      <c r="B242" s="110" t="s">
        <v>457</v>
      </c>
      <c r="C242" s="110" t="s">
        <v>281</v>
      </c>
      <c r="D242" s="110" t="s">
        <v>162</v>
      </c>
      <c r="E242" s="110" t="s">
        <v>163</v>
      </c>
      <c r="F242" s="110" t="s">
        <v>3</v>
      </c>
      <c r="G242" s="110" t="s">
        <v>372</v>
      </c>
      <c r="H242" s="110" t="s">
        <v>458</v>
      </c>
      <c r="I242" s="110" t="s">
        <v>284</v>
      </c>
      <c r="J242" s="88" t="s">
        <v>310</v>
      </c>
      <c r="K242" s="89">
        <v>206734.12594129998</v>
      </c>
      <c r="L242" s="90">
        <v>7.2524267654963115E-3</v>
      </c>
      <c r="M242" s="91">
        <v>25491.1441285</v>
      </c>
      <c r="N242" s="92">
        <v>4.3057720471704419E-2</v>
      </c>
      <c r="O242" s="93">
        <v>0.13092178118519779</v>
      </c>
      <c r="P242" s="94">
        <v>0.14691376664466613</v>
      </c>
      <c r="Q242" s="95">
        <v>0</v>
      </c>
      <c r="R242" s="178"/>
      <c r="S242" s="178"/>
      <c r="T242" s="96"/>
      <c r="U242" s="97">
        <v>6</v>
      </c>
      <c r="V242" s="181"/>
      <c r="W242" s="181"/>
      <c r="X242" s="96"/>
      <c r="Y242" s="97"/>
      <c r="Z242" s="98"/>
      <c r="AA242" s="98"/>
      <c r="AB242" s="98"/>
      <c r="AC242" s="98"/>
      <c r="AD242" s="98"/>
      <c r="AE242" s="98"/>
      <c r="AF242" s="98"/>
      <c r="AG242" s="99">
        <v>13</v>
      </c>
      <c r="AH242" s="100"/>
      <c r="AI242" s="98">
        <v>72</v>
      </c>
      <c r="AJ242" s="101">
        <v>49</v>
      </c>
      <c r="AK242" s="102">
        <v>0</v>
      </c>
      <c r="AL242" s="103">
        <v>1.4693877551020409</v>
      </c>
      <c r="AM242" s="104">
        <v>2799</v>
      </c>
      <c r="AN242" s="105">
        <v>2794.7984952894099</v>
      </c>
      <c r="AO242" s="104">
        <v>3568</v>
      </c>
      <c r="AP242" s="106">
        <v>1.2766573354085489</v>
      </c>
      <c r="AQ242" s="106">
        <v>0.27474097892104332</v>
      </c>
      <c r="AR242" s="104">
        <v>23652</v>
      </c>
      <c r="AS242" s="104">
        <v>26211.473464949981</v>
      </c>
      <c r="AT242" s="104">
        <v>25057</v>
      </c>
      <c r="AU242" s="106">
        <v>0.95595541523090088</v>
      </c>
      <c r="AV242" s="107">
        <v>5.9403010316252391E-2</v>
      </c>
      <c r="AW242" s="89">
        <v>158</v>
      </c>
      <c r="AX242" s="99">
        <v>149</v>
      </c>
      <c r="AY242" s="104">
        <v>118</v>
      </c>
      <c r="AZ242" s="104">
        <v>137</v>
      </c>
      <c r="BA242" s="104">
        <v>115</v>
      </c>
      <c r="BB242" s="104">
        <v>214</v>
      </c>
      <c r="BC242" s="104">
        <v>204</v>
      </c>
      <c r="BD242" s="104">
        <v>166</v>
      </c>
      <c r="BE242" s="104">
        <v>154</v>
      </c>
      <c r="BF242" s="104">
        <v>195</v>
      </c>
      <c r="BG242" s="104">
        <v>222</v>
      </c>
      <c r="BH242" s="104">
        <v>177</v>
      </c>
      <c r="BI242" s="108"/>
      <c r="BJ242" s="108"/>
    </row>
    <row r="243" spans="1:62" s="160" customFormat="1" ht="22.5" x14ac:dyDescent="0.25">
      <c r="A243" s="111">
        <v>79</v>
      </c>
      <c r="B243" s="110" t="s">
        <v>459</v>
      </c>
      <c r="C243" s="110" t="s">
        <v>281</v>
      </c>
      <c r="D243" s="110" t="s">
        <v>162</v>
      </c>
      <c r="E243" s="110" t="s">
        <v>163</v>
      </c>
      <c r="F243" s="110" t="s">
        <v>2</v>
      </c>
      <c r="G243" s="110" t="s">
        <v>377</v>
      </c>
      <c r="H243" s="110" t="s">
        <v>378</v>
      </c>
      <c r="I243" s="110" t="s">
        <v>379</v>
      </c>
      <c r="J243" s="88" t="s">
        <v>341</v>
      </c>
      <c r="K243" s="89">
        <v>455734.68668049993</v>
      </c>
      <c r="L243" s="90">
        <v>3.2325680568986375</v>
      </c>
      <c r="M243" s="91">
        <v>58779.711076699998</v>
      </c>
      <c r="N243" s="92">
        <v>0.23418839815674208</v>
      </c>
      <c r="O243" s="93">
        <v>9.1096862304680032E-2</v>
      </c>
      <c r="P243" s="94">
        <v>7.4345380743666964E-2</v>
      </c>
      <c r="Q243" s="95">
        <v>0</v>
      </c>
      <c r="R243" s="178"/>
      <c r="S243" s="178"/>
      <c r="T243" s="96"/>
      <c r="U243" s="97">
        <v>2</v>
      </c>
      <c r="V243" s="181"/>
      <c r="W243" s="181"/>
      <c r="X243" s="96"/>
      <c r="Y243" s="97"/>
      <c r="Z243" s="98"/>
      <c r="AA243" s="98"/>
      <c r="AB243" s="98"/>
      <c r="AC243" s="98"/>
      <c r="AD243" s="98"/>
      <c r="AE243" s="98"/>
      <c r="AF243" s="98">
        <v>1</v>
      </c>
      <c r="AG243" s="99">
        <v>8</v>
      </c>
      <c r="AH243" s="100"/>
      <c r="AI243" s="98">
        <v>69</v>
      </c>
      <c r="AJ243" s="101">
        <v>94</v>
      </c>
      <c r="AK243" s="102">
        <v>0</v>
      </c>
      <c r="AL243" s="103">
        <v>0.73404255319148937</v>
      </c>
      <c r="AM243" s="104">
        <v>0</v>
      </c>
      <c r="AN243" s="105">
        <v>2791.4426369245084</v>
      </c>
      <c r="AO243" s="104">
        <v>4153</v>
      </c>
      <c r="AP243" s="106">
        <v>1.4877611830761448</v>
      </c>
      <c r="AQ243" s="106">
        <v>0</v>
      </c>
      <c r="AR243" s="104">
        <v>8568</v>
      </c>
      <c r="AS243" s="104">
        <v>26179.999999999996</v>
      </c>
      <c r="AT243" s="104">
        <v>39084</v>
      </c>
      <c r="AU243" s="106">
        <v>1.4928953399541638</v>
      </c>
      <c r="AV243" s="107">
        <v>3.5616246498599438</v>
      </c>
      <c r="AW243" s="89">
        <v>131</v>
      </c>
      <c r="AX243" s="99">
        <v>225</v>
      </c>
      <c r="AY243" s="104">
        <v>347</v>
      </c>
      <c r="AZ243" s="104">
        <v>201</v>
      </c>
      <c r="BA243" s="104">
        <v>222</v>
      </c>
      <c r="BB243" s="104">
        <v>157</v>
      </c>
      <c r="BC243" s="104">
        <v>122</v>
      </c>
      <c r="BD243" s="104">
        <v>131</v>
      </c>
      <c r="BE243" s="104">
        <v>168</v>
      </c>
      <c r="BF243" s="104">
        <v>276</v>
      </c>
      <c r="BG243" s="104">
        <v>235</v>
      </c>
      <c r="BH243" s="104">
        <v>217</v>
      </c>
      <c r="BI243" s="108"/>
      <c r="BJ243" s="108"/>
    </row>
    <row r="244" spans="1:62" s="160" customFormat="1" x14ac:dyDescent="0.25">
      <c r="A244" s="111">
        <v>4045</v>
      </c>
      <c r="B244" s="110" t="s">
        <v>460</v>
      </c>
      <c r="C244" s="110" t="s">
        <v>281</v>
      </c>
      <c r="D244" s="110" t="s">
        <v>162</v>
      </c>
      <c r="E244" s="110" t="s">
        <v>163</v>
      </c>
      <c r="F244" s="110" t="s">
        <v>2</v>
      </c>
      <c r="G244" s="110" t="s">
        <v>434</v>
      </c>
      <c r="H244" s="110" t="s">
        <v>440</v>
      </c>
      <c r="I244" s="110" t="s">
        <v>438</v>
      </c>
      <c r="J244" s="88" t="s">
        <v>294</v>
      </c>
      <c r="K244" s="89">
        <v>169738.23395119997</v>
      </c>
      <c r="L244" s="90">
        <v>-0.14000069262527526</v>
      </c>
      <c r="M244" s="91">
        <v>17682.795258499998</v>
      </c>
      <c r="N244" s="92">
        <v>-0.1565569422598112</v>
      </c>
      <c r="O244" s="93">
        <v>0.10874980592355517</v>
      </c>
      <c r="P244" s="94">
        <v>8.946549325902213E-2</v>
      </c>
      <c r="Q244" s="95">
        <v>0</v>
      </c>
      <c r="R244" s="178"/>
      <c r="S244" s="178"/>
      <c r="T244" s="96"/>
      <c r="U244" s="97">
        <v>4</v>
      </c>
      <c r="V244" s="181"/>
      <c r="W244" s="181"/>
      <c r="X244" s="96"/>
      <c r="Y244" s="97">
        <v>1</v>
      </c>
      <c r="Z244" s="98"/>
      <c r="AA244" s="98"/>
      <c r="AB244" s="98"/>
      <c r="AC244" s="98"/>
      <c r="AD244" s="98"/>
      <c r="AE244" s="98"/>
      <c r="AF244" s="98">
        <v>1</v>
      </c>
      <c r="AG244" s="99">
        <v>7</v>
      </c>
      <c r="AH244" s="100"/>
      <c r="AI244" s="98">
        <v>9</v>
      </c>
      <c r="AJ244" s="101">
        <v>40</v>
      </c>
      <c r="AK244" s="102">
        <v>0</v>
      </c>
      <c r="AL244" s="103">
        <v>0.22500000000000001</v>
      </c>
      <c r="AM244" s="104">
        <v>1565</v>
      </c>
      <c r="AN244" s="105">
        <v>1291.9749834040113</v>
      </c>
      <c r="AO244" s="104">
        <v>1500</v>
      </c>
      <c r="AP244" s="106">
        <v>1.1610131924132912</v>
      </c>
      <c r="AQ244" s="106">
        <v>-4.1533546325878579E-2</v>
      </c>
      <c r="AR244" s="104">
        <v>10532</v>
      </c>
      <c r="AS244" s="104">
        <v>12116.998077661643</v>
      </c>
      <c r="AT244" s="104">
        <v>17137</v>
      </c>
      <c r="AU244" s="106">
        <v>1.4142941915285938</v>
      </c>
      <c r="AV244" s="107">
        <v>0.62713634637295868</v>
      </c>
      <c r="AW244" s="89">
        <v>73</v>
      </c>
      <c r="AX244" s="99">
        <v>84</v>
      </c>
      <c r="AY244" s="104">
        <v>281</v>
      </c>
      <c r="AZ244" s="104">
        <v>136</v>
      </c>
      <c r="BA244" s="104">
        <v>95</v>
      </c>
      <c r="BB244" s="104">
        <v>147</v>
      </c>
      <c r="BC244" s="104">
        <v>80</v>
      </c>
      <c r="BD244" s="104">
        <v>88</v>
      </c>
      <c r="BE244" s="104">
        <v>55</v>
      </c>
      <c r="BF244" s="104">
        <v>77</v>
      </c>
      <c r="BG244" s="104">
        <v>124</v>
      </c>
      <c r="BH244" s="104">
        <v>82</v>
      </c>
      <c r="BI244" s="108"/>
      <c r="BJ244" s="108"/>
    </row>
    <row r="245" spans="1:62" s="160" customFormat="1" ht="22.5" x14ac:dyDescent="0.25">
      <c r="A245" s="111">
        <v>4050</v>
      </c>
      <c r="B245" s="110" t="s">
        <v>461</v>
      </c>
      <c r="C245" s="110" t="s">
        <v>281</v>
      </c>
      <c r="D245" s="110" t="s">
        <v>162</v>
      </c>
      <c r="E245" s="110" t="s">
        <v>163</v>
      </c>
      <c r="F245" s="110" t="s">
        <v>3</v>
      </c>
      <c r="G245" s="110" t="s">
        <v>373</v>
      </c>
      <c r="H245" s="110" t="s">
        <v>283</v>
      </c>
      <c r="I245" s="110" t="s">
        <v>284</v>
      </c>
      <c r="J245" s="88" t="s">
        <v>341</v>
      </c>
      <c r="K245" s="89">
        <v>512700.05545150005</v>
      </c>
      <c r="L245" s="90">
        <v>4.6422298328459721</v>
      </c>
      <c r="M245" s="91">
        <v>59368.806233099996</v>
      </c>
      <c r="N245" s="92">
        <v>0.15427801545526143</v>
      </c>
      <c r="O245" s="93">
        <v>0.10468303919478925</v>
      </c>
      <c r="P245" s="94">
        <v>8.5853166391583274E-2</v>
      </c>
      <c r="Q245" s="95">
        <v>0</v>
      </c>
      <c r="R245" s="178"/>
      <c r="S245" s="178"/>
      <c r="T245" s="96"/>
      <c r="U245" s="97">
        <v>2</v>
      </c>
      <c r="V245" s="181"/>
      <c r="W245" s="181"/>
      <c r="X245" s="96"/>
      <c r="Y245" s="97"/>
      <c r="Z245" s="98"/>
      <c r="AA245" s="98"/>
      <c r="AB245" s="98"/>
      <c r="AC245" s="98"/>
      <c r="AD245" s="98"/>
      <c r="AE245" s="98"/>
      <c r="AF245" s="98">
        <v>2</v>
      </c>
      <c r="AG245" s="99">
        <v>24</v>
      </c>
      <c r="AH245" s="100"/>
      <c r="AI245" s="98">
        <v>63</v>
      </c>
      <c r="AJ245" s="101">
        <v>81</v>
      </c>
      <c r="AK245" s="102">
        <v>0</v>
      </c>
      <c r="AL245" s="103">
        <v>0.77777777777777779</v>
      </c>
      <c r="AM245" s="104">
        <v>4593</v>
      </c>
      <c r="AN245" s="105">
        <v>2543.6461247697125</v>
      </c>
      <c r="AO245" s="104">
        <v>4797</v>
      </c>
      <c r="AP245" s="106">
        <v>1.8858755364149931</v>
      </c>
      <c r="AQ245" s="106">
        <v>4.441541476159383E-2</v>
      </c>
      <c r="AR245" s="104">
        <v>10273</v>
      </c>
      <c r="AS245" s="104">
        <v>23855.999999999996</v>
      </c>
      <c r="AT245" s="104">
        <v>50160</v>
      </c>
      <c r="AU245" s="106">
        <v>2.1026156941649901</v>
      </c>
      <c r="AV245" s="107">
        <v>3.8827022291443587</v>
      </c>
      <c r="AW245" s="89">
        <v>360</v>
      </c>
      <c r="AX245" s="99">
        <v>311</v>
      </c>
      <c r="AY245" s="104">
        <v>299</v>
      </c>
      <c r="AZ245" s="104">
        <v>378</v>
      </c>
      <c r="BA245" s="104">
        <v>271</v>
      </c>
      <c r="BB245" s="104">
        <v>307</v>
      </c>
      <c r="BC245" s="104">
        <v>298</v>
      </c>
      <c r="BD245" s="104">
        <v>259</v>
      </c>
      <c r="BE245" s="104">
        <v>275</v>
      </c>
      <c r="BF245" s="104">
        <v>158</v>
      </c>
      <c r="BG245" s="104">
        <v>295</v>
      </c>
      <c r="BH245" s="104">
        <v>300</v>
      </c>
      <c r="BI245" s="108"/>
      <c r="BJ245" s="108"/>
    </row>
    <row r="246" spans="1:62" s="161" customFormat="1" ht="22.5" x14ac:dyDescent="0.25">
      <c r="A246" s="115">
        <v>583</v>
      </c>
      <c r="B246" s="116" t="s">
        <v>462</v>
      </c>
      <c r="C246" s="116" t="s">
        <v>337</v>
      </c>
      <c r="D246" s="116" t="s">
        <v>162</v>
      </c>
      <c r="E246" s="116" t="s">
        <v>122</v>
      </c>
      <c r="F246" s="116" t="s">
        <v>3</v>
      </c>
      <c r="G246" s="116" t="s">
        <v>373</v>
      </c>
      <c r="H246" s="116" t="s">
        <v>283</v>
      </c>
      <c r="I246" s="116" t="s">
        <v>284</v>
      </c>
      <c r="J246" s="88" t="s">
        <v>337</v>
      </c>
      <c r="K246" s="89">
        <v>63921.146240999995</v>
      </c>
      <c r="L246" s="90">
        <v>-0.79117994874443809</v>
      </c>
      <c r="M246" s="91">
        <v>0</v>
      </c>
      <c r="N246" s="92">
        <v>-1</v>
      </c>
      <c r="O246" s="93">
        <v>7.9472917786033243E-2</v>
      </c>
      <c r="P246" s="94">
        <v>0</v>
      </c>
      <c r="Q246" s="95">
        <v>0</v>
      </c>
      <c r="R246" s="178"/>
      <c r="S246" s="178"/>
      <c r="T246" s="96"/>
      <c r="U246" s="97"/>
      <c r="V246" s="181"/>
      <c r="W246" s="181"/>
      <c r="X246" s="96"/>
      <c r="Y246" s="97"/>
      <c r="Z246" s="98"/>
      <c r="AA246" s="98"/>
      <c r="AB246" s="98"/>
      <c r="AC246" s="98"/>
      <c r="AD246" s="98"/>
      <c r="AE246" s="98"/>
      <c r="AF246" s="98"/>
      <c r="AG246" s="99">
        <v>14</v>
      </c>
      <c r="AH246" s="100"/>
      <c r="AI246" s="98"/>
      <c r="AJ246" s="117">
        <v>1</v>
      </c>
      <c r="AK246" s="102">
        <v>0</v>
      </c>
      <c r="AL246" s="103">
        <v>0</v>
      </c>
      <c r="AM246" s="104">
        <v>1417</v>
      </c>
      <c r="AN246" s="105">
        <v>2227.5896053582833</v>
      </c>
      <c r="AO246" s="104"/>
      <c r="AP246" s="106">
        <v>0</v>
      </c>
      <c r="AQ246" s="106">
        <v>-1</v>
      </c>
      <c r="AR246" s="104">
        <v>18159</v>
      </c>
      <c r="AS246" s="104">
        <v>20891.81239007385</v>
      </c>
      <c r="AT246" s="104">
        <v>4829</v>
      </c>
      <c r="AU246" s="106">
        <v>0.23114318230688122</v>
      </c>
      <c r="AV246" s="107">
        <v>-0.73407125943058538</v>
      </c>
      <c r="AW246" s="114">
        <v>88</v>
      </c>
      <c r="AX246" s="112">
        <v>116</v>
      </c>
      <c r="AY246" s="113">
        <v>8</v>
      </c>
      <c r="AZ246" s="113">
        <v>14</v>
      </c>
      <c r="BA246" s="113">
        <v>5</v>
      </c>
      <c r="BB246" s="113">
        <v>0</v>
      </c>
      <c r="BC246" s="113">
        <v>20</v>
      </c>
      <c r="BD246" s="113"/>
      <c r="BE246" s="113"/>
      <c r="BF246" s="104"/>
      <c r="BG246" s="104"/>
      <c r="BH246" s="104">
        <v>0</v>
      </c>
      <c r="BI246" s="118"/>
      <c r="BJ246" s="118"/>
    </row>
    <row r="247" spans="1:62" s="160" customFormat="1" ht="22.5" x14ac:dyDescent="0.25">
      <c r="A247" s="111">
        <v>637</v>
      </c>
      <c r="B247" s="110" t="s">
        <v>463</v>
      </c>
      <c r="C247" s="110" t="s">
        <v>281</v>
      </c>
      <c r="D247" s="110" t="s">
        <v>212</v>
      </c>
      <c r="E247" s="110" t="s">
        <v>213</v>
      </c>
      <c r="F247" s="110" t="s">
        <v>123</v>
      </c>
      <c r="G247" s="110" t="s">
        <v>464</v>
      </c>
      <c r="H247" s="110" t="s">
        <v>407</v>
      </c>
      <c r="I247" s="110" t="s">
        <v>284</v>
      </c>
      <c r="J247" s="88" t="s">
        <v>294</v>
      </c>
      <c r="K247" s="89">
        <v>68320.471164300005</v>
      </c>
      <c r="L247" s="90">
        <v>0.33910373492593648</v>
      </c>
      <c r="M247" s="91">
        <v>8814.1259754000002</v>
      </c>
      <c r="N247" s="92">
        <v>9.1263725757918968E-2</v>
      </c>
      <c r="O247" s="93">
        <v>1.4783270413506204E-2</v>
      </c>
      <c r="P247" s="94">
        <v>3.6532266602348748E-2</v>
      </c>
      <c r="Q247" s="95">
        <v>0</v>
      </c>
      <c r="R247" s="178"/>
      <c r="S247" s="178"/>
      <c r="T247" s="96">
        <v>1</v>
      </c>
      <c r="U247" s="97">
        <v>1</v>
      </c>
      <c r="V247" s="181"/>
      <c r="W247" s="181"/>
      <c r="X247" s="96"/>
      <c r="Y247" s="97"/>
      <c r="Z247" s="98"/>
      <c r="AA247" s="98"/>
      <c r="AB247" s="98"/>
      <c r="AC247" s="98"/>
      <c r="AD247" s="98"/>
      <c r="AE247" s="98"/>
      <c r="AF247" s="98"/>
      <c r="AG247" s="99">
        <v>4</v>
      </c>
      <c r="AH247" s="100"/>
      <c r="AI247" s="98">
        <v>3</v>
      </c>
      <c r="AJ247" s="101">
        <v>7</v>
      </c>
      <c r="AK247" s="102">
        <v>0</v>
      </c>
      <c r="AL247" s="103">
        <v>0.42857142857142855</v>
      </c>
      <c r="AM247" s="104">
        <v>194</v>
      </c>
      <c r="AN247" s="105">
        <v>354.76563349832901</v>
      </c>
      <c r="AO247" s="104">
        <v>306</v>
      </c>
      <c r="AP247" s="106">
        <v>0.86254126980267753</v>
      </c>
      <c r="AQ247" s="106">
        <v>0.57731958762886593</v>
      </c>
      <c r="AR247" s="104">
        <v>2892</v>
      </c>
      <c r="AS247" s="104">
        <v>3327.2273490882521</v>
      </c>
      <c r="AT247" s="104">
        <v>965</v>
      </c>
      <c r="AU247" s="106">
        <v>0.29003127792407557</v>
      </c>
      <c r="AV247" s="107">
        <v>-0.66632088520055333</v>
      </c>
      <c r="AW247" s="89">
        <v>0</v>
      </c>
      <c r="AX247" s="99">
        <v>0</v>
      </c>
      <c r="AY247" s="104">
        <v>0</v>
      </c>
      <c r="AZ247" s="104">
        <v>0</v>
      </c>
      <c r="BA247" s="104">
        <v>0</v>
      </c>
      <c r="BB247" s="104">
        <v>0</v>
      </c>
      <c r="BC247" s="104">
        <v>0</v>
      </c>
      <c r="BD247" s="104">
        <v>19</v>
      </c>
      <c r="BE247" s="104">
        <v>6</v>
      </c>
      <c r="BF247" s="104">
        <v>0</v>
      </c>
      <c r="BG247" s="104">
        <v>4</v>
      </c>
      <c r="BH247" s="104">
        <v>16</v>
      </c>
      <c r="BI247" s="108"/>
      <c r="BJ247" s="108"/>
    </row>
    <row r="248" spans="1:62" s="160" customFormat="1" ht="22.5" x14ac:dyDescent="0.25">
      <c r="A248" s="111">
        <v>301</v>
      </c>
      <c r="B248" s="110" t="s">
        <v>465</v>
      </c>
      <c r="C248" s="110" t="s">
        <v>281</v>
      </c>
      <c r="D248" s="110" t="s">
        <v>212</v>
      </c>
      <c r="E248" s="110" t="s">
        <v>213</v>
      </c>
      <c r="F248" s="110" t="s">
        <v>3</v>
      </c>
      <c r="G248" s="110" t="s">
        <v>464</v>
      </c>
      <c r="H248" s="110" t="s">
        <v>283</v>
      </c>
      <c r="I248" s="110" t="s">
        <v>284</v>
      </c>
      <c r="J248" s="88" t="s">
        <v>292</v>
      </c>
      <c r="K248" s="89">
        <v>71154.952573399991</v>
      </c>
      <c r="L248" s="90">
        <v>-5.1133865323358285E-2</v>
      </c>
      <c r="M248" s="91">
        <v>7793.1146737999998</v>
      </c>
      <c r="N248" s="92">
        <v>1.4392998830845327E-2</v>
      </c>
      <c r="O248" s="93">
        <v>2.4566104491417488E-2</v>
      </c>
      <c r="P248" s="94">
        <v>2.6946863839436092E-2</v>
      </c>
      <c r="Q248" s="95">
        <v>0</v>
      </c>
      <c r="R248" s="178"/>
      <c r="S248" s="178"/>
      <c r="T248" s="96"/>
      <c r="U248" s="97">
        <v>2</v>
      </c>
      <c r="V248" s="181"/>
      <c r="W248" s="181"/>
      <c r="X248" s="96"/>
      <c r="Y248" s="97"/>
      <c r="Z248" s="98"/>
      <c r="AA248" s="98"/>
      <c r="AB248" s="98"/>
      <c r="AC248" s="98"/>
      <c r="AD248" s="98"/>
      <c r="AE248" s="98"/>
      <c r="AF248" s="98"/>
      <c r="AG248" s="99">
        <v>2</v>
      </c>
      <c r="AH248" s="100"/>
      <c r="AI248" s="98"/>
      <c r="AJ248" s="101">
        <v>7</v>
      </c>
      <c r="AK248" s="102">
        <v>0</v>
      </c>
      <c r="AL248" s="103">
        <v>0</v>
      </c>
      <c r="AM248" s="104">
        <v>40</v>
      </c>
      <c r="AN248" s="105">
        <v>705.32387838974864</v>
      </c>
      <c r="AO248" s="104">
        <v>198</v>
      </c>
      <c r="AP248" s="106">
        <v>0.28072209954387639</v>
      </c>
      <c r="AQ248" s="106">
        <v>3.95</v>
      </c>
      <c r="AR248" s="104">
        <v>5967</v>
      </c>
      <c r="AS248" s="104">
        <v>6614.9950179839561</v>
      </c>
      <c r="AT248" s="104">
        <v>1673</v>
      </c>
      <c r="AU248" s="106">
        <v>0.25291024338668028</v>
      </c>
      <c r="AV248" s="107">
        <v>-0.71962460197754319</v>
      </c>
      <c r="AW248" s="89">
        <v>1</v>
      </c>
      <c r="AX248" s="99">
        <v>0</v>
      </c>
      <c r="AY248" s="104">
        <v>4</v>
      </c>
      <c r="AZ248" s="104">
        <v>1</v>
      </c>
      <c r="BA248" s="104">
        <v>12</v>
      </c>
      <c r="BB248" s="104">
        <v>20</v>
      </c>
      <c r="BC248" s="104">
        <v>4</v>
      </c>
      <c r="BD248" s="104">
        <v>5</v>
      </c>
      <c r="BE248" s="104">
        <v>2</v>
      </c>
      <c r="BF248" s="104">
        <v>5</v>
      </c>
      <c r="BG248" s="104">
        <v>9</v>
      </c>
      <c r="BH248" s="104">
        <v>12</v>
      </c>
      <c r="BI248" s="108"/>
      <c r="BJ248" s="108"/>
    </row>
    <row r="249" spans="1:62" s="160" customFormat="1" ht="22.5" x14ac:dyDescent="0.25">
      <c r="A249" s="111">
        <v>429</v>
      </c>
      <c r="B249" s="110" t="s">
        <v>466</v>
      </c>
      <c r="C249" s="110" t="s">
        <v>281</v>
      </c>
      <c r="D249" s="110" t="s">
        <v>212</v>
      </c>
      <c r="E249" s="110" t="s">
        <v>213</v>
      </c>
      <c r="F249" s="110" t="s">
        <v>3</v>
      </c>
      <c r="G249" s="110" t="s">
        <v>464</v>
      </c>
      <c r="H249" s="110" t="s">
        <v>283</v>
      </c>
      <c r="I249" s="110" t="s">
        <v>284</v>
      </c>
      <c r="J249" s="88" t="s">
        <v>294</v>
      </c>
      <c r="K249" s="89">
        <v>72321.189543399989</v>
      </c>
      <c r="L249" s="90">
        <v>4.5403208947384366E-2</v>
      </c>
      <c r="M249" s="91">
        <v>6535.2341262999998</v>
      </c>
      <c r="N249" s="92">
        <v>-8.3451706448641749E-3</v>
      </c>
      <c r="O249" s="93">
        <v>2.2303283590655511E-2</v>
      </c>
      <c r="P249" s="94">
        <v>1.270038661139619E-2</v>
      </c>
      <c r="Q249" s="95">
        <v>0</v>
      </c>
      <c r="R249" s="178"/>
      <c r="S249" s="178"/>
      <c r="T249" s="96"/>
      <c r="U249" s="97">
        <v>1</v>
      </c>
      <c r="V249" s="181"/>
      <c r="W249" s="181"/>
      <c r="X249" s="96"/>
      <c r="Y249" s="97"/>
      <c r="Z249" s="98"/>
      <c r="AA249" s="98"/>
      <c r="AB249" s="98"/>
      <c r="AC249" s="98"/>
      <c r="AD249" s="98"/>
      <c r="AE249" s="98"/>
      <c r="AF249" s="98"/>
      <c r="AG249" s="99">
        <v>2</v>
      </c>
      <c r="AH249" s="100"/>
      <c r="AI249" s="98"/>
      <c r="AJ249" s="101">
        <v>8</v>
      </c>
      <c r="AK249" s="102">
        <v>0</v>
      </c>
      <c r="AL249" s="103">
        <v>0</v>
      </c>
      <c r="AM249" s="104">
        <v>0</v>
      </c>
      <c r="AN249" s="105">
        <v>517.79589868480173</v>
      </c>
      <c r="AO249" s="104">
        <v>83</v>
      </c>
      <c r="AP249" s="106">
        <v>0.16029481927303688</v>
      </c>
      <c r="AQ249" s="106">
        <v>0</v>
      </c>
      <c r="AR249" s="104">
        <v>4221</v>
      </c>
      <c r="AS249" s="104">
        <v>4856.2332781817122</v>
      </c>
      <c r="AT249" s="104">
        <v>1545</v>
      </c>
      <c r="AU249" s="106">
        <v>0.31814781364425809</v>
      </c>
      <c r="AV249" s="107">
        <v>-0.63397299218194747</v>
      </c>
      <c r="AW249" s="89">
        <v>0</v>
      </c>
      <c r="AX249" s="99">
        <v>5</v>
      </c>
      <c r="AY249" s="104">
        <v>4</v>
      </c>
      <c r="AZ249" s="104">
        <v>0</v>
      </c>
      <c r="BA249" s="104">
        <v>0</v>
      </c>
      <c r="BB249" s="104">
        <v>0</v>
      </c>
      <c r="BC249" s="104">
        <v>21</v>
      </c>
      <c r="BD249" s="104">
        <v>2</v>
      </c>
      <c r="BE249" s="104">
        <v>2</v>
      </c>
      <c r="BF249" s="104">
        <v>0</v>
      </c>
      <c r="BG249" s="104">
        <v>34</v>
      </c>
      <c r="BH249" s="104">
        <v>0</v>
      </c>
      <c r="BI249" s="108"/>
      <c r="BJ249" s="108"/>
    </row>
    <row r="250" spans="1:62" s="160" customFormat="1" ht="22.5" x14ac:dyDescent="0.25">
      <c r="A250" s="111">
        <v>375</v>
      </c>
      <c r="B250" s="110" t="s">
        <v>467</v>
      </c>
      <c r="C250" s="110" t="s">
        <v>281</v>
      </c>
      <c r="D250" s="110" t="s">
        <v>212</v>
      </c>
      <c r="E250" s="110" t="s">
        <v>213</v>
      </c>
      <c r="F250" s="110" t="s">
        <v>3</v>
      </c>
      <c r="G250" s="110" t="s">
        <v>464</v>
      </c>
      <c r="H250" s="110" t="s">
        <v>283</v>
      </c>
      <c r="I250" s="110" t="s">
        <v>284</v>
      </c>
      <c r="J250" s="88" t="s">
        <v>292</v>
      </c>
      <c r="K250" s="89">
        <v>52784.972616399995</v>
      </c>
      <c r="L250" s="90">
        <v>-9.7975219390904478E-3</v>
      </c>
      <c r="M250" s="91">
        <v>4491.0096672999998</v>
      </c>
      <c r="N250" s="92">
        <v>-4.8030785663906617E-2</v>
      </c>
      <c r="O250" s="93">
        <v>2.3093693897669344E-2</v>
      </c>
      <c r="P250" s="94">
        <v>3.2064059235609031E-2</v>
      </c>
      <c r="Q250" s="95">
        <v>0</v>
      </c>
      <c r="R250" s="178"/>
      <c r="S250" s="178"/>
      <c r="T250" s="96"/>
      <c r="U250" s="97">
        <v>1</v>
      </c>
      <c r="V250" s="181"/>
      <c r="W250" s="181"/>
      <c r="X250" s="96"/>
      <c r="Y250" s="97"/>
      <c r="Z250" s="98"/>
      <c r="AA250" s="98"/>
      <c r="AB250" s="98"/>
      <c r="AC250" s="98"/>
      <c r="AD250" s="98"/>
      <c r="AE250" s="98"/>
      <c r="AF250" s="98"/>
      <c r="AG250" s="99">
        <v>2</v>
      </c>
      <c r="AH250" s="100"/>
      <c r="AI250" s="98"/>
      <c r="AJ250" s="101">
        <v>6</v>
      </c>
      <c r="AK250" s="102">
        <v>0</v>
      </c>
      <c r="AL250" s="103">
        <v>0</v>
      </c>
      <c r="AM250" s="104">
        <v>91</v>
      </c>
      <c r="AN250" s="105">
        <v>395.9832174732386</v>
      </c>
      <c r="AO250" s="104">
        <v>138</v>
      </c>
      <c r="AP250" s="106">
        <v>0.3484996179398091</v>
      </c>
      <c r="AQ250" s="106">
        <v>0.51648351648351642</v>
      </c>
      <c r="AR250" s="104">
        <v>3228</v>
      </c>
      <c r="AS250" s="104">
        <v>3713.7931821773436</v>
      </c>
      <c r="AT250" s="104">
        <v>1159</v>
      </c>
      <c r="AU250" s="106">
        <v>0.31207984482337137</v>
      </c>
      <c r="AV250" s="107">
        <v>-0.64095415117719945</v>
      </c>
      <c r="AW250" s="89">
        <v>0</v>
      </c>
      <c r="AX250" s="99">
        <v>4</v>
      </c>
      <c r="AY250" s="104">
        <v>3</v>
      </c>
      <c r="AZ250" s="104">
        <v>12</v>
      </c>
      <c r="BA250" s="104">
        <v>5</v>
      </c>
      <c r="BB250" s="104">
        <v>0</v>
      </c>
      <c r="BC250" s="104">
        <v>13</v>
      </c>
      <c r="BD250" s="104">
        <v>7</v>
      </c>
      <c r="BE250" s="104">
        <v>1</v>
      </c>
      <c r="BF250" s="104">
        <v>6</v>
      </c>
      <c r="BG250" s="104">
        <v>3</v>
      </c>
      <c r="BH250" s="104">
        <v>6</v>
      </c>
      <c r="BI250" s="108"/>
      <c r="BJ250" s="108"/>
    </row>
    <row r="251" spans="1:62" s="160" customFormat="1" ht="22.5" x14ac:dyDescent="0.25">
      <c r="A251" s="111">
        <v>277</v>
      </c>
      <c r="B251" s="110" t="s">
        <v>468</v>
      </c>
      <c r="C251" s="110" t="s">
        <v>281</v>
      </c>
      <c r="D251" s="110" t="s">
        <v>212</v>
      </c>
      <c r="E251" s="110" t="s">
        <v>213</v>
      </c>
      <c r="F251" s="110" t="s">
        <v>3</v>
      </c>
      <c r="G251" s="110" t="s">
        <v>464</v>
      </c>
      <c r="H251" s="110" t="s">
        <v>283</v>
      </c>
      <c r="I251" s="110" t="s">
        <v>284</v>
      </c>
      <c r="J251" s="88" t="s">
        <v>292</v>
      </c>
      <c r="K251" s="89">
        <v>93311.813254099994</v>
      </c>
      <c r="L251" s="90">
        <v>0.11380703360343891</v>
      </c>
      <c r="M251" s="91">
        <v>7680.5074729999997</v>
      </c>
      <c r="N251" s="92">
        <v>4.5800558236890332E-3</v>
      </c>
      <c r="O251" s="93">
        <v>2.6802608509915647E-2</v>
      </c>
      <c r="P251" s="94">
        <v>4.2835711202230349E-2</v>
      </c>
      <c r="Q251" s="95">
        <v>0</v>
      </c>
      <c r="R251" s="178"/>
      <c r="S251" s="178"/>
      <c r="T251" s="96"/>
      <c r="U251" s="97">
        <v>3</v>
      </c>
      <c r="V251" s="181"/>
      <c r="W251" s="181"/>
      <c r="X251" s="96"/>
      <c r="Y251" s="97"/>
      <c r="Z251" s="98"/>
      <c r="AA251" s="98"/>
      <c r="AB251" s="98"/>
      <c r="AC251" s="98"/>
      <c r="AD251" s="98"/>
      <c r="AE251" s="98"/>
      <c r="AF251" s="98"/>
      <c r="AG251" s="99">
        <v>2</v>
      </c>
      <c r="AH251" s="100"/>
      <c r="AI251" s="98"/>
      <c r="AJ251" s="101">
        <v>7</v>
      </c>
      <c r="AK251" s="102">
        <v>0</v>
      </c>
      <c r="AL251" s="103">
        <v>0</v>
      </c>
      <c r="AM251" s="104">
        <v>286</v>
      </c>
      <c r="AN251" s="105">
        <v>601.70312320515336</v>
      </c>
      <c r="AO251" s="104">
        <v>311</v>
      </c>
      <c r="AP251" s="106">
        <v>0.51686618866687051</v>
      </c>
      <c r="AQ251" s="106">
        <v>8.7412587412587506E-2</v>
      </c>
      <c r="AR251" s="104">
        <v>4905</v>
      </c>
      <c r="AS251" s="104">
        <v>5643.1708669702193</v>
      </c>
      <c r="AT251" s="104">
        <v>2321</v>
      </c>
      <c r="AU251" s="106">
        <v>0.411293589138854</v>
      </c>
      <c r="AV251" s="107">
        <v>-0.52680937818552498</v>
      </c>
      <c r="AW251" s="89">
        <v>7</v>
      </c>
      <c r="AX251" s="99">
        <v>31</v>
      </c>
      <c r="AY251" s="104">
        <v>13</v>
      </c>
      <c r="AZ251" s="104">
        <v>9</v>
      </c>
      <c r="BA251" s="104">
        <v>23</v>
      </c>
      <c r="BB251" s="104">
        <v>18</v>
      </c>
      <c r="BC251" s="104">
        <v>12</v>
      </c>
      <c r="BD251" s="104">
        <v>1</v>
      </c>
      <c r="BE251" s="104">
        <v>7</v>
      </c>
      <c r="BF251" s="104">
        <v>20</v>
      </c>
      <c r="BG251" s="104">
        <v>21</v>
      </c>
      <c r="BH251" s="104">
        <v>18</v>
      </c>
      <c r="BI251" s="108"/>
      <c r="BJ251" s="108"/>
    </row>
    <row r="252" spans="1:62" s="160" customFormat="1" ht="22.5" x14ac:dyDescent="0.25">
      <c r="A252" s="111">
        <v>127</v>
      </c>
      <c r="B252" s="110" t="s">
        <v>469</v>
      </c>
      <c r="C252" s="110" t="s">
        <v>281</v>
      </c>
      <c r="D252" s="110" t="s">
        <v>212</v>
      </c>
      <c r="E252" s="110" t="s">
        <v>213</v>
      </c>
      <c r="F252" s="110" t="s">
        <v>3</v>
      </c>
      <c r="G252" s="110" t="s">
        <v>464</v>
      </c>
      <c r="H252" s="110" t="s">
        <v>283</v>
      </c>
      <c r="I252" s="110" t="s">
        <v>284</v>
      </c>
      <c r="J252" s="88" t="s">
        <v>294</v>
      </c>
      <c r="K252" s="89">
        <v>47482.172281500003</v>
      </c>
      <c r="L252" s="90">
        <v>0.16424439209458552</v>
      </c>
      <c r="M252" s="91">
        <v>4526.2845783000002</v>
      </c>
      <c r="N252" s="92">
        <v>0.19752824373973499</v>
      </c>
      <c r="O252" s="93">
        <v>4.273182759986191E-2</v>
      </c>
      <c r="P252" s="94">
        <v>5.9872505873632728E-2</v>
      </c>
      <c r="Q252" s="95">
        <v>0</v>
      </c>
      <c r="R252" s="178"/>
      <c r="S252" s="178"/>
      <c r="T252" s="96"/>
      <c r="U252" s="97">
        <v>1</v>
      </c>
      <c r="V252" s="181"/>
      <c r="W252" s="181"/>
      <c r="X252" s="96"/>
      <c r="Y252" s="97"/>
      <c r="Z252" s="98"/>
      <c r="AA252" s="98"/>
      <c r="AB252" s="98"/>
      <c r="AC252" s="98"/>
      <c r="AD252" s="98"/>
      <c r="AE252" s="98"/>
      <c r="AF252" s="98"/>
      <c r="AG252" s="99">
        <v>2</v>
      </c>
      <c r="AH252" s="100"/>
      <c r="AI252" s="98">
        <v>2</v>
      </c>
      <c r="AJ252" s="101">
        <v>6</v>
      </c>
      <c r="AK252" s="102">
        <v>0</v>
      </c>
      <c r="AL252" s="103">
        <v>0.33333333333333331</v>
      </c>
      <c r="AM252" s="104">
        <v>23</v>
      </c>
      <c r="AN252" s="105">
        <v>584.89714402490745</v>
      </c>
      <c r="AO252" s="104">
        <v>242</v>
      </c>
      <c r="AP252" s="106">
        <v>0.41374795974331957</v>
      </c>
      <c r="AQ252" s="106">
        <v>9.5217391304347831</v>
      </c>
      <c r="AR252" s="104">
        <v>4768</v>
      </c>
      <c r="AS252" s="104">
        <v>5485.5532505023457</v>
      </c>
      <c r="AT252" s="104">
        <v>1837</v>
      </c>
      <c r="AU252" s="106">
        <v>0.33487962218428463</v>
      </c>
      <c r="AV252" s="107">
        <v>-0.61472315436241609</v>
      </c>
      <c r="AW252" s="89">
        <v>12</v>
      </c>
      <c r="AX252" s="99">
        <v>16</v>
      </c>
      <c r="AY252" s="104">
        <v>20</v>
      </c>
      <c r="AZ252" s="104">
        <v>16</v>
      </c>
      <c r="BA252" s="104">
        <v>12</v>
      </c>
      <c r="BB252" s="104">
        <v>0</v>
      </c>
      <c r="BC252" s="104">
        <v>8</v>
      </c>
      <c r="BD252" s="104">
        <v>12</v>
      </c>
      <c r="BE252" s="104">
        <v>12</v>
      </c>
      <c r="BF252" s="104">
        <v>4</v>
      </c>
      <c r="BG252" s="104">
        <v>51</v>
      </c>
      <c r="BH252" s="104">
        <v>29</v>
      </c>
      <c r="BI252" s="108"/>
      <c r="BJ252" s="108"/>
    </row>
    <row r="253" spans="1:62" s="160" customFormat="1" ht="22.5" x14ac:dyDescent="0.25">
      <c r="A253" s="111">
        <v>273</v>
      </c>
      <c r="B253" s="110" t="s">
        <v>470</v>
      </c>
      <c r="C253" s="110" t="s">
        <v>281</v>
      </c>
      <c r="D253" s="110" t="s">
        <v>212</v>
      </c>
      <c r="E253" s="110" t="s">
        <v>213</v>
      </c>
      <c r="F253" s="110" t="s">
        <v>3</v>
      </c>
      <c r="G253" s="110" t="s">
        <v>464</v>
      </c>
      <c r="H253" s="110" t="s">
        <v>283</v>
      </c>
      <c r="I253" s="110" t="s">
        <v>284</v>
      </c>
      <c r="J253" s="88" t="s">
        <v>292</v>
      </c>
      <c r="K253" s="89">
        <v>81470.717465299997</v>
      </c>
      <c r="L253" s="90">
        <v>0.14172212808090334</v>
      </c>
      <c r="M253" s="91">
        <v>7733.4293974000002</v>
      </c>
      <c r="N253" s="92">
        <v>3.4715372992817795E-2</v>
      </c>
      <c r="O253" s="93">
        <v>3.2392006380992072E-2</v>
      </c>
      <c r="P253" s="94">
        <v>4.6292528398896429E-2</v>
      </c>
      <c r="Q253" s="95">
        <v>0</v>
      </c>
      <c r="R253" s="178"/>
      <c r="S253" s="178"/>
      <c r="T253" s="96"/>
      <c r="U253" s="97">
        <v>5</v>
      </c>
      <c r="V253" s="181"/>
      <c r="W253" s="181"/>
      <c r="X253" s="96"/>
      <c r="Y253" s="97"/>
      <c r="Z253" s="98"/>
      <c r="AA253" s="98"/>
      <c r="AB253" s="98"/>
      <c r="AC253" s="98"/>
      <c r="AD253" s="98"/>
      <c r="AE253" s="98"/>
      <c r="AF253" s="98"/>
      <c r="AG253" s="99">
        <v>2</v>
      </c>
      <c r="AH253" s="100"/>
      <c r="AI253" s="98"/>
      <c r="AJ253" s="101">
        <v>7</v>
      </c>
      <c r="AK253" s="102">
        <v>0</v>
      </c>
      <c r="AL253" s="103">
        <v>0</v>
      </c>
      <c r="AM253" s="104">
        <v>123</v>
      </c>
      <c r="AN253" s="105">
        <v>684.34707225966088</v>
      </c>
      <c r="AO253" s="104">
        <v>342</v>
      </c>
      <c r="AP253" s="106">
        <v>0.49974642087784865</v>
      </c>
      <c r="AQ253" s="106">
        <v>1.7804878048780486</v>
      </c>
      <c r="AR253" s="104">
        <v>5796</v>
      </c>
      <c r="AS253" s="104">
        <v>6418.2606207868303</v>
      </c>
      <c r="AT253" s="104">
        <v>2548</v>
      </c>
      <c r="AU253" s="106">
        <v>0.39699229285700688</v>
      </c>
      <c r="AV253" s="107">
        <v>-0.56038647342995174</v>
      </c>
      <c r="AW253" s="89">
        <v>20</v>
      </c>
      <c r="AX253" s="99">
        <v>0</v>
      </c>
      <c r="AY253" s="104">
        <v>1</v>
      </c>
      <c r="AZ253" s="104">
        <v>5</v>
      </c>
      <c r="BA253" s="104">
        <v>3</v>
      </c>
      <c r="BB253" s="104">
        <v>7</v>
      </c>
      <c r="BC253" s="104">
        <v>4</v>
      </c>
      <c r="BD253" s="104">
        <v>4</v>
      </c>
      <c r="BE253" s="104">
        <v>14</v>
      </c>
      <c r="BF253" s="104">
        <v>12</v>
      </c>
      <c r="BG253" s="104">
        <v>5</v>
      </c>
      <c r="BH253" s="104">
        <v>16</v>
      </c>
      <c r="BI253" s="108"/>
      <c r="BJ253" s="108"/>
    </row>
    <row r="254" spans="1:62" s="160" customFormat="1" ht="22.5" x14ac:dyDescent="0.25">
      <c r="A254" s="111">
        <v>4174</v>
      </c>
      <c r="B254" s="110" t="s">
        <v>471</v>
      </c>
      <c r="C254" s="110" t="s">
        <v>281</v>
      </c>
      <c r="D254" s="110" t="s">
        <v>212</v>
      </c>
      <c r="E254" s="110" t="s">
        <v>213</v>
      </c>
      <c r="F254" s="110" t="s">
        <v>3</v>
      </c>
      <c r="G254" s="110" t="s">
        <v>464</v>
      </c>
      <c r="H254" s="110" t="s">
        <v>283</v>
      </c>
      <c r="I254" s="110" t="s">
        <v>284</v>
      </c>
      <c r="J254" s="88" t="s">
        <v>310</v>
      </c>
      <c r="K254" s="89">
        <v>48498.959756000004</v>
      </c>
      <c r="L254" s="90">
        <v>5.6569204232572723E-3</v>
      </c>
      <c r="M254" s="91">
        <v>4183.8178269999999</v>
      </c>
      <c r="N254" s="92">
        <v>-3.464724309527023E-2</v>
      </c>
      <c r="O254" s="93">
        <v>2.1175711915613731E-2</v>
      </c>
      <c r="P254" s="94">
        <v>2.3423582013433589E-2</v>
      </c>
      <c r="Q254" s="95">
        <v>0</v>
      </c>
      <c r="R254" s="178"/>
      <c r="S254" s="178"/>
      <c r="T254" s="96"/>
      <c r="U254" s="97">
        <v>1</v>
      </c>
      <c r="V254" s="181"/>
      <c r="W254" s="181"/>
      <c r="X254" s="96"/>
      <c r="Y254" s="97"/>
      <c r="Z254" s="98"/>
      <c r="AA254" s="98"/>
      <c r="AB254" s="98"/>
      <c r="AC254" s="98"/>
      <c r="AD254" s="98"/>
      <c r="AE254" s="98"/>
      <c r="AF254" s="98"/>
      <c r="AG254" s="99">
        <v>5</v>
      </c>
      <c r="AH254" s="100"/>
      <c r="AI254" s="98"/>
      <c r="AJ254" s="101">
        <v>5</v>
      </c>
      <c r="AK254" s="102">
        <v>0</v>
      </c>
      <c r="AL254" s="103">
        <v>0</v>
      </c>
      <c r="AM254" s="104">
        <v>25</v>
      </c>
      <c r="AN254" s="105">
        <v>231.48089571623333</v>
      </c>
      <c r="AO254" s="104">
        <v>97</v>
      </c>
      <c r="AP254" s="106">
        <v>0.41904106038586392</v>
      </c>
      <c r="AQ254" s="106">
        <v>2.88</v>
      </c>
      <c r="AR254" s="104">
        <v>1887</v>
      </c>
      <c r="AS254" s="104">
        <v>2170.9813304735594</v>
      </c>
      <c r="AT254" s="104">
        <v>984</v>
      </c>
      <c r="AU254" s="106">
        <v>0.45325124918755455</v>
      </c>
      <c r="AV254" s="107">
        <v>-0.47853736089030208</v>
      </c>
      <c r="AW254" s="89">
        <v>0</v>
      </c>
      <c r="AX254" s="99">
        <v>0</v>
      </c>
      <c r="AY254" s="104">
        <v>4</v>
      </c>
      <c r="AZ254" s="104">
        <v>0</v>
      </c>
      <c r="BA254" s="104">
        <v>16</v>
      </c>
      <c r="BB254" s="104">
        <v>0</v>
      </c>
      <c r="BC254" s="104">
        <v>11</v>
      </c>
      <c r="BD254" s="104">
        <v>7</v>
      </c>
      <c r="BE254" s="104">
        <v>0</v>
      </c>
      <c r="BF254" s="104">
        <v>4</v>
      </c>
      <c r="BG254" s="104">
        <v>0</v>
      </c>
      <c r="BH254" s="104">
        <v>1</v>
      </c>
      <c r="BI254" s="108"/>
      <c r="BJ254" s="108"/>
    </row>
    <row r="255" spans="1:62" s="160" customFormat="1" ht="22.5" x14ac:dyDescent="0.25">
      <c r="A255" s="111">
        <v>4179</v>
      </c>
      <c r="B255" s="110" t="s">
        <v>472</v>
      </c>
      <c r="C255" s="110" t="s">
        <v>281</v>
      </c>
      <c r="D255" s="110" t="s">
        <v>212</v>
      </c>
      <c r="E255" s="110" t="s">
        <v>213</v>
      </c>
      <c r="F255" s="110" t="s">
        <v>3</v>
      </c>
      <c r="G255" s="110" t="s">
        <v>464</v>
      </c>
      <c r="H255" s="110" t="s">
        <v>283</v>
      </c>
      <c r="I255" s="110" t="s">
        <v>284</v>
      </c>
      <c r="J255" s="88" t="s">
        <v>294</v>
      </c>
      <c r="K255" s="89">
        <v>65462.776217800005</v>
      </c>
      <c r="L255" s="90">
        <v>0.12904494016676393</v>
      </c>
      <c r="M255" s="91">
        <v>6819.4971925</v>
      </c>
      <c r="N255" s="92">
        <v>0.30337789946331117</v>
      </c>
      <c r="O255" s="93">
        <v>2.6305025534981367E-2</v>
      </c>
      <c r="P255" s="94">
        <v>3.2260442931474967E-2</v>
      </c>
      <c r="Q255" s="95">
        <v>0</v>
      </c>
      <c r="R255" s="178"/>
      <c r="S255" s="178"/>
      <c r="T255" s="96"/>
      <c r="U255" s="97">
        <v>3</v>
      </c>
      <c r="V255" s="181"/>
      <c r="W255" s="181"/>
      <c r="X255" s="96"/>
      <c r="Y255" s="97"/>
      <c r="Z255" s="98"/>
      <c r="AA255" s="98"/>
      <c r="AB255" s="98"/>
      <c r="AC255" s="98"/>
      <c r="AD255" s="98"/>
      <c r="AE255" s="98"/>
      <c r="AF255" s="98"/>
      <c r="AG255" s="99">
        <v>3</v>
      </c>
      <c r="AH255" s="100"/>
      <c r="AI255" s="98"/>
      <c r="AJ255" s="101">
        <v>7</v>
      </c>
      <c r="AK255" s="102">
        <v>0</v>
      </c>
      <c r="AL255" s="103">
        <v>0</v>
      </c>
      <c r="AM255" s="104">
        <v>40</v>
      </c>
      <c r="AN255" s="105">
        <v>241.17193480557219</v>
      </c>
      <c r="AO255" s="104">
        <v>215</v>
      </c>
      <c r="AP255" s="106">
        <v>0.89148018061607603</v>
      </c>
      <c r="AQ255" s="106">
        <v>4.375</v>
      </c>
      <c r="AR255" s="104">
        <v>1966</v>
      </c>
      <c r="AS255" s="104">
        <v>2261.8703209915298</v>
      </c>
      <c r="AT255" s="104">
        <v>1628</v>
      </c>
      <c r="AU255" s="106">
        <v>0.71975832782771476</v>
      </c>
      <c r="AV255" s="107">
        <v>-0.17192268565615465</v>
      </c>
      <c r="AW255" s="89">
        <v>0</v>
      </c>
      <c r="AX255" s="99">
        <v>0</v>
      </c>
      <c r="AY255" s="104">
        <v>0</v>
      </c>
      <c r="AZ255" s="104">
        <v>0</v>
      </c>
      <c r="BA255" s="104">
        <v>6</v>
      </c>
      <c r="BB255" s="104">
        <v>14</v>
      </c>
      <c r="BC255" s="104">
        <v>41</v>
      </c>
      <c r="BD255" s="104">
        <v>4</v>
      </c>
      <c r="BE255" s="104">
        <v>4</v>
      </c>
      <c r="BF255" s="104">
        <v>4</v>
      </c>
      <c r="BG255" s="104">
        <v>16</v>
      </c>
      <c r="BH255" s="104">
        <v>5</v>
      </c>
      <c r="BI255" s="108"/>
      <c r="BJ255" s="108"/>
    </row>
    <row r="256" spans="1:62" s="160" customFormat="1" ht="22.5" x14ac:dyDescent="0.25">
      <c r="A256" s="111">
        <v>714</v>
      </c>
      <c r="B256" s="110" t="s">
        <v>473</v>
      </c>
      <c r="C256" s="110" t="s">
        <v>281</v>
      </c>
      <c r="D256" s="110" t="s">
        <v>212</v>
      </c>
      <c r="E256" s="110" t="s">
        <v>213</v>
      </c>
      <c r="F256" s="110" t="s">
        <v>3</v>
      </c>
      <c r="G256" s="110" t="s">
        <v>464</v>
      </c>
      <c r="H256" s="110" t="s">
        <v>283</v>
      </c>
      <c r="I256" s="110" t="s">
        <v>284</v>
      </c>
      <c r="J256" s="88" t="s">
        <v>292</v>
      </c>
      <c r="K256" s="89">
        <v>70459.93657559999</v>
      </c>
      <c r="L256" s="90">
        <v>-1.1902524283105342E-2</v>
      </c>
      <c r="M256" s="91">
        <v>6696.6949102999997</v>
      </c>
      <c r="N256" s="92">
        <v>-2.9226683652484375E-2</v>
      </c>
      <c r="O256" s="93">
        <v>1.9770100112215978E-2</v>
      </c>
      <c r="P256" s="94">
        <v>3.2852026700757132E-2</v>
      </c>
      <c r="Q256" s="95">
        <v>0</v>
      </c>
      <c r="R256" s="178"/>
      <c r="S256" s="178"/>
      <c r="T256" s="96"/>
      <c r="U256" s="97"/>
      <c r="V256" s="181"/>
      <c r="W256" s="181"/>
      <c r="X256" s="96"/>
      <c r="Y256" s="97"/>
      <c r="Z256" s="98"/>
      <c r="AA256" s="98"/>
      <c r="AB256" s="98"/>
      <c r="AC256" s="98"/>
      <c r="AD256" s="98"/>
      <c r="AE256" s="98"/>
      <c r="AF256" s="98"/>
      <c r="AG256" s="99">
        <v>3</v>
      </c>
      <c r="AH256" s="100"/>
      <c r="AI256" s="98"/>
      <c r="AJ256" s="101">
        <v>7</v>
      </c>
      <c r="AK256" s="102">
        <v>0</v>
      </c>
      <c r="AL256" s="103">
        <v>0</v>
      </c>
      <c r="AM256" s="104">
        <v>12</v>
      </c>
      <c r="AN256" s="105">
        <v>280.30410530556077</v>
      </c>
      <c r="AO256" s="104">
        <v>208</v>
      </c>
      <c r="AP256" s="106">
        <v>0.74205120818069459</v>
      </c>
      <c r="AQ256" s="106">
        <v>16.333333333333332</v>
      </c>
      <c r="AR256" s="104">
        <v>2285</v>
      </c>
      <c r="AS256" s="104">
        <v>2628.8777637159947</v>
      </c>
      <c r="AT256" s="104">
        <v>1307</v>
      </c>
      <c r="AU256" s="106">
        <v>0.49717032036990483</v>
      </c>
      <c r="AV256" s="107">
        <v>-0.42800875273522976</v>
      </c>
      <c r="AW256" s="89">
        <v>5</v>
      </c>
      <c r="AX256" s="99">
        <v>30</v>
      </c>
      <c r="AY256" s="104">
        <v>1</v>
      </c>
      <c r="AZ256" s="104">
        <v>0</v>
      </c>
      <c r="BA256" s="104">
        <v>2</v>
      </c>
      <c r="BB256" s="104">
        <v>20</v>
      </c>
      <c r="BC256" s="104">
        <v>0</v>
      </c>
      <c r="BD256" s="104">
        <v>1</v>
      </c>
      <c r="BE256" s="104">
        <v>3</v>
      </c>
      <c r="BF256" s="104">
        <v>3</v>
      </c>
      <c r="BG256" s="104">
        <v>9</v>
      </c>
      <c r="BH256" s="104">
        <v>12</v>
      </c>
      <c r="BI256" s="108"/>
      <c r="BJ256" s="108"/>
    </row>
    <row r="257" spans="1:62" s="160" customFormat="1" ht="22.5" x14ac:dyDescent="0.25">
      <c r="A257" s="111">
        <v>4172</v>
      </c>
      <c r="B257" s="110" t="s">
        <v>474</v>
      </c>
      <c r="C257" s="110" t="s">
        <v>281</v>
      </c>
      <c r="D257" s="110" t="s">
        <v>212</v>
      </c>
      <c r="E257" s="110" t="s">
        <v>213</v>
      </c>
      <c r="F257" s="110" t="s">
        <v>3</v>
      </c>
      <c r="G257" s="110" t="s">
        <v>464</v>
      </c>
      <c r="H257" s="110" t="s">
        <v>283</v>
      </c>
      <c r="I257" s="110" t="s">
        <v>284</v>
      </c>
      <c r="J257" s="88" t="s">
        <v>289</v>
      </c>
      <c r="K257" s="89">
        <v>69747.65150230001</v>
      </c>
      <c r="L257" s="90">
        <v>0.23667591161146873</v>
      </c>
      <c r="M257" s="91">
        <v>7366.6306481000001</v>
      </c>
      <c r="N257" s="92">
        <v>0.26515775488087234</v>
      </c>
      <c r="O257" s="93">
        <v>2.0000673427032854E-2</v>
      </c>
      <c r="P257" s="94">
        <v>4.6289819089538671E-2</v>
      </c>
      <c r="Q257" s="95">
        <v>0</v>
      </c>
      <c r="R257" s="178"/>
      <c r="S257" s="178"/>
      <c r="T257" s="96"/>
      <c r="U257" s="97">
        <v>2</v>
      </c>
      <c r="V257" s="181"/>
      <c r="W257" s="181"/>
      <c r="X257" s="96"/>
      <c r="Y257" s="97"/>
      <c r="Z257" s="98"/>
      <c r="AA257" s="98"/>
      <c r="AB257" s="98"/>
      <c r="AC257" s="98"/>
      <c r="AD257" s="98"/>
      <c r="AE257" s="98"/>
      <c r="AF257" s="98"/>
      <c r="AG257" s="99">
        <v>2</v>
      </c>
      <c r="AH257" s="100"/>
      <c r="AI257" s="98"/>
      <c r="AJ257" s="101">
        <v>0</v>
      </c>
      <c r="AK257" s="102">
        <v>0</v>
      </c>
      <c r="AL257" s="103">
        <v>0</v>
      </c>
      <c r="AM257" s="104">
        <v>0</v>
      </c>
      <c r="AN257" s="105">
        <v>233.93432333378746</v>
      </c>
      <c r="AO257" s="104">
        <v>328</v>
      </c>
      <c r="AP257" s="106">
        <v>1.4021029292567539</v>
      </c>
      <c r="AQ257" s="106">
        <v>0</v>
      </c>
      <c r="AR257" s="104">
        <v>1907</v>
      </c>
      <c r="AS257" s="104">
        <v>2193.9912014907668</v>
      </c>
      <c r="AT257" s="104">
        <v>1336</v>
      </c>
      <c r="AU257" s="106">
        <v>0.60893589686787197</v>
      </c>
      <c r="AV257" s="107">
        <v>-0.29942317776612482</v>
      </c>
      <c r="AW257" s="89">
        <v>5</v>
      </c>
      <c r="AX257" s="99">
        <v>4</v>
      </c>
      <c r="AY257" s="104">
        <v>4</v>
      </c>
      <c r="AZ257" s="104">
        <v>0</v>
      </c>
      <c r="BA257" s="104">
        <v>3</v>
      </c>
      <c r="BB257" s="104">
        <v>4</v>
      </c>
      <c r="BC257" s="104">
        <v>2</v>
      </c>
      <c r="BD257" s="104">
        <v>3</v>
      </c>
      <c r="BE257" s="104">
        <v>9</v>
      </c>
      <c r="BF257" s="104">
        <v>2</v>
      </c>
      <c r="BG257" s="104">
        <v>10</v>
      </c>
      <c r="BH257" s="104">
        <v>13</v>
      </c>
      <c r="BI257" s="108"/>
      <c r="BJ257" s="108"/>
    </row>
    <row r="258" spans="1:62" s="160" customFormat="1" ht="22.5" x14ac:dyDescent="0.25">
      <c r="A258" s="111">
        <v>87</v>
      </c>
      <c r="B258" s="110" t="s">
        <v>475</v>
      </c>
      <c r="C258" s="110" t="s">
        <v>281</v>
      </c>
      <c r="D258" s="110" t="s">
        <v>212</v>
      </c>
      <c r="E258" s="110" t="s">
        <v>213</v>
      </c>
      <c r="F258" s="110" t="s">
        <v>2</v>
      </c>
      <c r="G258" s="110" t="s">
        <v>464</v>
      </c>
      <c r="H258" s="110" t="s">
        <v>304</v>
      </c>
      <c r="I258" s="110" t="s">
        <v>305</v>
      </c>
      <c r="J258" s="88" t="s">
        <v>289</v>
      </c>
      <c r="K258" s="89">
        <v>83701.221617800009</v>
      </c>
      <c r="L258" s="90">
        <v>0.13995785218057666</v>
      </c>
      <c r="M258" s="91">
        <v>10860.757958</v>
      </c>
      <c r="N258" s="92">
        <v>0.20440800287685268</v>
      </c>
      <c r="O258" s="93">
        <v>2.7395060139867394E-2</v>
      </c>
      <c r="P258" s="94">
        <v>1.0956878006138142E-2</v>
      </c>
      <c r="Q258" s="95">
        <v>0</v>
      </c>
      <c r="R258" s="178"/>
      <c r="S258" s="178"/>
      <c r="T258" s="96"/>
      <c r="U258" s="97"/>
      <c r="V258" s="181"/>
      <c r="W258" s="181"/>
      <c r="X258" s="96"/>
      <c r="Y258" s="97"/>
      <c r="Z258" s="98"/>
      <c r="AA258" s="98"/>
      <c r="AB258" s="98"/>
      <c r="AC258" s="98"/>
      <c r="AD258" s="98"/>
      <c r="AE258" s="98"/>
      <c r="AF258" s="98">
        <v>1</v>
      </c>
      <c r="AG258" s="99">
        <v>4</v>
      </c>
      <c r="AH258" s="100">
        <v>3</v>
      </c>
      <c r="AI258" s="98">
        <v>3</v>
      </c>
      <c r="AJ258" s="101">
        <v>8</v>
      </c>
      <c r="AK258" s="102">
        <v>0.375</v>
      </c>
      <c r="AL258" s="103">
        <v>0.375</v>
      </c>
      <c r="AM258" s="104">
        <v>440</v>
      </c>
      <c r="AN258" s="105">
        <v>892.92498140882992</v>
      </c>
      <c r="AO258" s="104">
        <v>119</v>
      </c>
      <c r="AP258" s="106">
        <v>0.13326987426451595</v>
      </c>
      <c r="AQ258" s="106">
        <v>-0.7295454545454545</v>
      </c>
      <c r="AR258" s="104">
        <v>7279</v>
      </c>
      <c r="AS258" s="104">
        <v>8374.4425567127892</v>
      </c>
      <c r="AT258" s="104">
        <v>2175</v>
      </c>
      <c r="AU258" s="106">
        <v>0.25971877952121869</v>
      </c>
      <c r="AV258" s="107">
        <v>-0.70119521912350602</v>
      </c>
      <c r="AW258" s="89">
        <v>5</v>
      </c>
      <c r="AX258" s="99">
        <v>86</v>
      </c>
      <c r="AY258" s="104">
        <v>3</v>
      </c>
      <c r="AZ258" s="104">
        <v>14</v>
      </c>
      <c r="BA258" s="104">
        <v>0</v>
      </c>
      <c r="BB258" s="104">
        <v>0</v>
      </c>
      <c r="BC258" s="104">
        <v>0</v>
      </c>
      <c r="BD258" s="104"/>
      <c r="BE258" s="104">
        <v>10</v>
      </c>
      <c r="BF258" s="104">
        <v>0</v>
      </c>
      <c r="BG258" s="104"/>
      <c r="BH258" s="104">
        <v>0</v>
      </c>
      <c r="BI258" s="108"/>
      <c r="BJ258" s="108"/>
    </row>
    <row r="259" spans="1:62" s="160" customFormat="1" ht="22.5" x14ac:dyDescent="0.25">
      <c r="A259" s="111">
        <v>359</v>
      </c>
      <c r="B259" s="110" t="s">
        <v>476</v>
      </c>
      <c r="C259" s="110" t="s">
        <v>281</v>
      </c>
      <c r="D259" s="110" t="s">
        <v>212</v>
      </c>
      <c r="E259" s="110" t="s">
        <v>213</v>
      </c>
      <c r="F259" s="110" t="s">
        <v>3</v>
      </c>
      <c r="G259" s="110" t="s">
        <v>464</v>
      </c>
      <c r="H259" s="110" t="s">
        <v>283</v>
      </c>
      <c r="I259" s="110" t="s">
        <v>284</v>
      </c>
      <c r="J259" s="88" t="s">
        <v>292</v>
      </c>
      <c r="K259" s="89">
        <v>119974.9736479</v>
      </c>
      <c r="L259" s="90">
        <v>0.19468795899523128</v>
      </c>
      <c r="M259" s="91">
        <v>9569.7661377000004</v>
      </c>
      <c r="N259" s="92">
        <v>-0.11157725623918879</v>
      </c>
      <c r="O259" s="93">
        <v>1.603667782954897E-2</v>
      </c>
      <c r="P259" s="94">
        <v>1.7973270979152529E-2</v>
      </c>
      <c r="Q259" s="95">
        <v>0</v>
      </c>
      <c r="R259" s="178"/>
      <c r="S259" s="178"/>
      <c r="T259" s="96"/>
      <c r="U259" s="97">
        <v>1</v>
      </c>
      <c r="V259" s="181"/>
      <c r="W259" s="181"/>
      <c r="X259" s="96"/>
      <c r="Y259" s="97"/>
      <c r="Z259" s="98"/>
      <c r="AA259" s="98"/>
      <c r="AB259" s="98"/>
      <c r="AC259" s="98"/>
      <c r="AD259" s="98"/>
      <c r="AE259" s="98"/>
      <c r="AF259" s="98"/>
      <c r="AG259" s="99">
        <v>1</v>
      </c>
      <c r="AH259" s="100"/>
      <c r="AI259" s="98"/>
      <c r="AJ259" s="101">
        <v>9</v>
      </c>
      <c r="AK259" s="102">
        <v>0</v>
      </c>
      <c r="AL259" s="103">
        <v>0</v>
      </c>
      <c r="AM259" s="104">
        <v>238</v>
      </c>
      <c r="AN259" s="105">
        <v>613.35690438853555</v>
      </c>
      <c r="AO259" s="104">
        <v>168</v>
      </c>
      <c r="AP259" s="106">
        <v>0.27390251711192792</v>
      </c>
      <c r="AQ259" s="106">
        <v>-0.29411764705882348</v>
      </c>
      <c r="AR259" s="104">
        <v>5000</v>
      </c>
      <c r="AS259" s="104">
        <v>5752.4677543019579</v>
      </c>
      <c r="AT259" s="104">
        <v>1889</v>
      </c>
      <c r="AU259" s="106">
        <v>0.32838080640909628</v>
      </c>
      <c r="AV259" s="107">
        <v>-0.62219999999999998</v>
      </c>
      <c r="AW259" s="89">
        <v>6</v>
      </c>
      <c r="AX259" s="99">
        <v>3</v>
      </c>
      <c r="AY259" s="104">
        <v>10</v>
      </c>
      <c r="AZ259" s="104">
        <v>0</v>
      </c>
      <c r="BA259" s="104">
        <v>7</v>
      </c>
      <c r="BB259" s="104">
        <v>1</v>
      </c>
      <c r="BC259" s="104">
        <v>0</v>
      </c>
      <c r="BD259" s="104">
        <v>1</v>
      </c>
      <c r="BE259" s="104">
        <v>0</v>
      </c>
      <c r="BF259" s="104">
        <v>1</v>
      </c>
      <c r="BG259" s="104">
        <v>2</v>
      </c>
      <c r="BH259" s="104">
        <v>4</v>
      </c>
      <c r="BI259" s="108"/>
      <c r="BJ259" s="108"/>
    </row>
    <row r="260" spans="1:62" s="160" customFormat="1" ht="22.5" x14ac:dyDescent="0.25">
      <c r="A260" s="111">
        <v>649</v>
      </c>
      <c r="B260" s="110" t="s">
        <v>477</v>
      </c>
      <c r="C260" s="110" t="s">
        <v>281</v>
      </c>
      <c r="D260" s="110" t="s">
        <v>212</v>
      </c>
      <c r="E260" s="110" t="s">
        <v>213</v>
      </c>
      <c r="F260" s="110" t="s">
        <v>3</v>
      </c>
      <c r="G260" s="110" t="s">
        <v>464</v>
      </c>
      <c r="H260" s="110" t="s">
        <v>283</v>
      </c>
      <c r="I260" s="110" t="s">
        <v>284</v>
      </c>
      <c r="J260" s="88" t="s">
        <v>292</v>
      </c>
      <c r="K260" s="89">
        <v>108672.23884239999</v>
      </c>
      <c r="L260" s="90">
        <v>0.11829054076230716</v>
      </c>
      <c r="M260" s="91">
        <v>10003.9604335</v>
      </c>
      <c r="N260" s="92">
        <v>0.10848493948911164</v>
      </c>
      <c r="O260" s="93">
        <v>2.3612286149007167E-2</v>
      </c>
      <c r="P260" s="94">
        <v>3.4486341913619281E-2</v>
      </c>
      <c r="Q260" s="95">
        <v>0</v>
      </c>
      <c r="R260" s="178"/>
      <c r="S260" s="178"/>
      <c r="T260" s="96">
        <v>1</v>
      </c>
      <c r="U260" s="97">
        <v>2</v>
      </c>
      <c r="V260" s="181"/>
      <c r="W260" s="181"/>
      <c r="X260" s="96"/>
      <c r="Y260" s="97"/>
      <c r="Z260" s="98"/>
      <c r="AA260" s="98"/>
      <c r="AB260" s="98"/>
      <c r="AC260" s="98"/>
      <c r="AD260" s="98"/>
      <c r="AE260" s="98"/>
      <c r="AF260" s="98"/>
      <c r="AG260" s="99">
        <v>1</v>
      </c>
      <c r="AH260" s="100"/>
      <c r="AI260" s="98"/>
      <c r="AJ260" s="101">
        <v>7</v>
      </c>
      <c r="AK260" s="102">
        <v>0</v>
      </c>
      <c r="AL260" s="103">
        <v>0</v>
      </c>
      <c r="AM260" s="104">
        <v>218</v>
      </c>
      <c r="AN260" s="105">
        <v>577.41418979136733</v>
      </c>
      <c r="AO260" s="104">
        <v>325</v>
      </c>
      <c r="AP260" s="106">
        <v>0.56285419677238924</v>
      </c>
      <c r="AQ260" s="106">
        <v>0.49082568807339455</v>
      </c>
      <c r="AR260" s="104">
        <v>4707</v>
      </c>
      <c r="AS260" s="104">
        <v>5415.373143899862</v>
      </c>
      <c r="AT260" s="104">
        <v>2337</v>
      </c>
      <c r="AU260" s="106">
        <v>0.43154920961125454</v>
      </c>
      <c r="AV260" s="107">
        <v>-0.50350541746335242</v>
      </c>
      <c r="AW260" s="89">
        <v>6</v>
      </c>
      <c r="AX260" s="99">
        <v>47</v>
      </c>
      <c r="AY260" s="104">
        <v>30</v>
      </c>
      <c r="AZ260" s="104">
        <v>8</v>
      </c>
      <c r="BA260" s="104">
        <v>29</v>
      </c>
      <c r="BB260" s="104">
        <v>12</v>
      </c>
      <c r="BC260" s="104">
        <v>23</v>
      </c>
      <c r="BD260" s="104">
        <v>12</v>
      </c>
      <c r="BE260" s="104">
        <v>25</v>
      </c>
      <c r="BF260" s="104">
        <v>10</v>
      </c>
      <c r="BG260" s="104">
        <v>7</v>
      </c>
      <c r="BH260" s="104">
        <v>20</v>
      </c>
      <c r="BI260" s="108"/>
      <c r="BJ260" s="108"/>
    </row>
    <row r="261" spans="1:62" s="160" customFormat="1" ht="22.5" x14ac:dyDescent="0.25">
      <c r="A261" s="111">
        <v>413</v>
      </c>
      <c r="B261" s="110" t="s">
        <v>478</v>
      </c>
      <c r="C261" s="110" t="s">
        <v>281</v>
      </c>
      <c r="D261" s="110" t="s">
        <v>212</v>
      </c>
      <c r="E261" s="110" t="s">
        <v>213</v>
      </c>
      <c r="F261" s="110" t="s">
        <v>3</v>
      </c>
      <c r="G261" s="110" t="s">
        <v>464</v>
      </c>
      <c r="H261" s="110" t="s">
        <v>283</v>
      </c>
      <c r="I261" s="110" t="s">
        <v>284</v>
      </c>
      <c r="J261" s="88" t="s">
        <v>292</v>
      </c>
      <c r="K261" s="89">
        <v>47670.923250400003</v>
      </c>
      <c r="L261" s="90">
        <v>-2.1053809255567435E-2</v>
      </c>
      <c r="M261" s="91">
        <v>3619.5200961</v>
      </c>
      <c r="N261" s="92">
        <v>-0.26757900466150997</v>
      </c>
      <c r="O261" s="93">
        <v>2.1732325060251627E-2</v>
      </c>
      <c r="P261" s="94">
        <v>1.7681902103253804E-2</v>
      </c>
      <c r="Q261" s="95">
        <v>0</v>
      </c>
      <c r="R261" s="178"/>
      <c r="S261" s="178"/>
      <c r="T261" s="96"/>
      <c r="U261" s="97">
        <v>2</v>
      </c>
      <c r="V261" s="181"/>
      <c r="W261" s="181"/>
      <c r="X261" s="96"/>
      <c r="Y261" s="97"/>
      <c r="Z261" s="98"/>
      <c r="AA261" s="98"/>
      <c r="AB261" s="98"/>
      <c r="AC261" s="98"/>
      <c r="AD261" s="98"/>
      <c r="AE261" s="98"/>
      <c r="AF261" s="98"/>
      <c r="AG261" s="99">
        <v>1</v>
      </c>
      <c r="AH261" s="100"/>
      <c r="AI261" s="98"/>
      <c r="AJ261" s="101">
        <v>6</v>
      </c>
      <c r="AK261" s="102">
        <v>0</v>
      </c>
      <c r="AL261" s="103">
        <v>0</v>
      </c>
      <c r="AM261" s="104">
        <v>0</v>
      </c>
      <c r="AN261" s="105">
        <v>227.67808290902443</v>
      </c>
      <c r="AO261" s="104">
        <v>61</v>
      </c>
      <c r="AP261" s="106">
        <v>0.26792214349579874</v>
      </c>
      <c r="AQ261" s="106">
        <v>0</v>
      </c>
      <c r="AR261" s="104">
        <v>1856</v>
      </c>
      <c r="AS261" s="104">
        <v>2135.3160303968871</v>
      </c>
      <c r="AT261" s="104">
        <v>995</v>
      </c>
      <c r="AU261" s="106">
        <v>0.4659731795368301</v>
      </c>
      <c r="AV261" s="107">
        <v>-0.46390086206896552</v>
      </c>
      <c r="AW261" s="89">
        <v>2</v>
      </c>
      <c r="AX261" s="99">
        <v>0</v>
      </c>
      <c r="AY261" s="104">
        <v>8</v>
      </c>
      <c r="AZ261" s="104">
        <v>0</v>
      </c>
      <c r="BA261" s="104">
        <v>8</v>
      </c>
      <c r="BB261" s="104">
        <v>0</v>
      </c>
      <c r="BC261" s="104">
        <v>0</v>
      </c>
      <c r="BD261" s="104">
        <v>10</v>
      </c>
      <c r="BE261" s="104">
        <v>2</v>
      </c>
      <c r="BF261" s="104">
        <v>6</v>
      </c>
      <c r="BG261" s="104">
        <v>2</v>
      </c>
      <c r="BH261" s="104">
        <v>3</v>
      </c>
      <c r="BI261" s="108"/>
      <c r="BJ261" s="108"/>
    </row>
    <row r="262" spans="1:62" s="160" customFormat="1" ht="22.5" x14ac:dyDescent="0.25">
      <c r="A262" s="111">
        <v>110</v>
      </c>
      <c r="B262" s="110" t="s">
        <v>479</v>
      </c>
      <c r="C262" s="110" t="s">
        <v>281</v>
      </c>
      <c r="D262" s="110" t="s">
        <v>212</v>
      </c>
      <c r="E262" s="110" t="s">
        <v>213</v>
      </c>
      <c r="F262" s="110" t="s">
        <v>3</v>
      </c>
      <c r="G262" s="110" t="s">
        <v>464</v>
      </c>
      <c r="H262" s="110" t="s">
        <v>283</v>
      </c>
      <c r="I262" s="110" t="s">
        <v>284</v>
      </c>
      <c r="J262" s="88" t="s">
        <v>292</v>
      </c>
      <c r="K262" s="89">
        <v>92830.997142099994</v>
      </c>
      <c r="L262" s="90">
        <v>0.10494492432094105</v>
      </c>
      <c r="M262" s="91">
        <v>8497.3376244999999</v>
      </c>
      <c r="N262" s="92">
        <v>2.7570169166493796E-2</v>
      </c>
      <c r="O262" s="93">
        <v>3.9038684400347475E-2</v>
      </c>
      <c r="P262" s="94">
        <v>4.4131469946395795E-2</v>
      </c>
      <c r="Q262" s="95">
        <v>0</v>
      </c>
      <c r="R262" s="178"/>
      <c r="S262" s="178"/>
      <c r="T262" s="96"/>
      <c r="U262" s="97">
        <v>4</v>
      </c>
      <c r="V262" s="181"/>
      <c r="W262" s="181"/>
      <c r="X262" s="96"/>
      <c r="Y262" s="97"/>
      <c r="Z262" s="98"/>
      <c r="AA262" s="98"/>
      <c r="AB262" s="98"/>
      <c r="AC262" s="98"/>
      <c r="AD262" s="98"/>
      <c r="AE262" s="98"/>
      <c r="AF262" s="98"/>
      <c r="AG262" s="99">
        <v>1</v>
      </c>
      <c r="AH262" s="100"/>
      <c r="AI262" s="98"/>
      <c r="AJ262" s="101">
        <v>7</v>
      </c>
      <c r="AK262" s="102">
        <v>0</v>
      </c>
      <c r="AL262" s="103">
        <v>0</v>
      </c>
      <c r="AM262" s="104">
        <v>674</v>
      </c>
      <c r="AN262" s="105">
        <v>673.09786687597898</v>
      </c>
      <c r="AO262" s="104">
        <v>335</v>
      </c>
      <c r="AP262" s="106">
        <v>0.49769879906888059</v>
      </c>
      <c r="AQ262" s="106">
        <v>-0.5029673590504451</v>
      </c>
      <c r="AR262" s="104">
        <v>5487</v>
      </c>
      <c r="AS262" s="104">
        <v>6312.7581135709679</v>
      </c>
      <c r="AT262" s="104">
        <v>3362</v>
      </c>
      <c r="AU262" s="106">
        <v>0.53257228290950653</v>
      </c>
      <c r="AV262" s="107">
        <v>-0.38727902314561691</v>
      </c>
      <c r="AW262" s="89">
        <v>12</v>
      </c>
      <c r="AX262" s="99">
        <v>24</v>
      </c>
      <c r="AY262" s="104">
        <v>11</v>
      </c>
      <c r="AZ262" s="104">
        <v>20</v>
      </c>
      <c r="BA262" s="104">
        <v>17</v>
      </c>
      <c r="BB262" s="104">
        <v>1</v>
      </c>
      <c r="BC262" s="104">
        <v>23</v>
      </c>
      <c r="BD262" s="104">
        <v>33</v>
      </c>
      <c r="BE262" s="104">
        <v>34</v>
      </c>
      <c r="BF262" s="104">
        <v>13</v>
      </c>
      <c r="BG262" s="104">
        <v>34</v>
      </c>
      <c r="BH262" s="104">
        <v>40</v>
      </c>
      <c r="BI262" s="108"/>
      <c r="BJ262" s="108"/>
    </row>
    <row r="263" spans="1:62" s="160" customFormat="1" ht="22.5" x14ac:dyDescent="0.25">
      <c r="A263" s="111">
        <v>324</v>
      </c>
      <c r="B263" s="110" t="s">
        <v>480</v>
      </c>
      <c r="C263" s="110" t="s">
        <v>281</v>
      </c>
      <c r="D263" s="110" t="s">
        <v>212</v>
      </c>
      <c r="E263" s="110" t="s">
        <v>213</v>
      </c>
      <c r="F263" s="110" t="s">
        <v>3</v>
      </c>
      <c r="G263" s="110" t="s">
        <v>464</v>
      </c>
      <c r="H263" s="110" t="s">
        <v>283</v>
      </c>
      <c r="I263" s="110" t="s">
        <v>284</v>
      </c>
      <c r="J263" s="88" t="s">
        <v>292</v>
      </c>
      <c r="K263" s="89">
        <v>114844.15642000001</v>
      </c>
      <c r="L263" s="90">
        <v>7.8092943911639567E-2</v>
      </c>
      <c r="M263" s="91">
        <v>10532.1727469</v>
      </c>
      <c r="N263" s="92">
        <v>-1.3264667167345312E-4</v>
      </c>
      <c r="O263" s="93">
        <v>2.9257039319545725E-2</v>
      </c>
      <c r="P263" s="94">
        <v>6.7792279632913927E-2</v>
      </c>
      <c r="Q263" s="95">
        <v>0</v>
      </c>
      <c r="R263" s="178"/>
      <c r="S263" s="178"/>
      <c r="T263" s="96"/>
      <c r="U263" s="97">
        <v>4</v>
      </c>
      <c r="V263" s="181"/>
      <c r="W263" s="181"/>
      <c r="X263" s="96"/>
      <c r="Y263" s="97"/>
      <c r="Z263" s="98"/>
      <c r="AA263" s="98"/>
      <c r="AB263" s="98"/>
      <c r="AC263" s="98"/>
      <c r="AD263" s="98"/>
      <c r="AE263" s="98"/>
      <c r="AF263" s="98">
        <v>1</v>
      </c>
      <c r="AG263" s="99">
        <v>7</v>
      </c>
      <c r="AH263" s="100"/>
      <c r="AI263" s="98"/>
      <c r="AJ263" s="101">
        <v>8</v>
      </c>
      <c r="AK263" s="102">
        <v>0</v>
      </c>
      <c r="AL263" s="103">
        <v>0</v>
      </c>
      <c r="AM263" s="104">
        <v>54</v>
      </c>
      <c r="AN263" s="105">
        <v>383.22539386195706</v>
      </c>
      <c r="AO263" s="104">
        <v>681</v>
      </c>
      <c r="AP263" s="106">
        <v>1.7770221152027972</v>
      </c>
      <c r="AQ263" s="106">
        <v>11.611111111111111</v>
      </c>
      <c r="AR263" s="104">
        <v>3124</v>
      </c>
      <c r="AS263" s="104">
        <v>3594.1418528878635</v>
      </c>
      <c r="AT263" s="104">
        <v>3145</v>
      </c>
      <c r="AU263" s="106">
        <v>0.87503502330410754</v>
      </c>
      <c r="AV263" s="107">
        <v>6.7221510883481717E-3</v>
      </c>
      <c r="AW263" s="89">
        <v>6</v>
      </c>
      <c r="AX263" s="99">
        <v>12</v>
      </c>
      <c r="AY263" s="104">
        <v>3</v>
      </c>
      <c r="AZ263" s="104">
        <v>14</v>
      </c>
      <c r="BA263" s="104">
        <v>31</v>
      </c>
      <c r="BB263" s="104">
        <v>10</v>
      </c>
      <c r="BC263" s="104">
        <v>23</v>
      </c>
      <c r="BD263" s="104">
        <v>30</v>
      </c>
      <c r="BE263" s="104">
        <v>25</v>
      </c>
      <c r="BF263" s="104">
        <v>7</v>
      </c>
      <c r="BG263" s="104">
        <v>21</v>
      </c>
      <c r="BH263" s="104">
        <v>33</v>
      </c>
      <c r="BI263" s="108"/>
      <c r="BJ263" s="108"/>
    </row>
    <row r="264" spans="1:62" s="160" customFormat="1" ht="22.5" x14ac:dyDescent="0.25">
      <c r="A264" s="111">
        <v>456</v>
      </c>
      <c r="B264" s="110" t="s">
        <v>481</v>
      </c>
      <c r="C264" s="110" t="s">
        <v>281</v>
      </c>
      <c r="D264" s="110" t="s">
        <v>212</v>
      </c>
      <c r="E264" s="110" t="s">
        <v>213</v>
      </c>
      <c r="F264" s="110" t="s">
        <v>3</v>
      </c>
      <c r="G264" s="110" t="s">
        <v>464</v>
      </c>
      <c r="H264" s="110" t="s">
        <v>283</v>
      </c>
      <c r="I264" s="110" t="s">
        <v>284</v>
      </c>
      <c r="J264" s="88" t="s">
        <v>292</v>
      </c>
      <c r="K264" s="89">
        <v>50178.172741800001</v>
      </c>
      <c r="L264" s="90">
        <v>4.576478400743933E-2</v>
      </c>
      <c r="M264" s="91">
        <v>4834.1116935</v>
      </c>
      <c r="N264" s="92">
        <v>9.7627083748271559E-2</v>
      </c>
      <c r="O264" s="93">
        <v>4.6992544191146117E-2</v>
      </c>
      <c r="P264" s="94">
        <v>3.3098118153773268E-2</v>
      </c>
      <c r="Q264" s="95">
        <v>0</v>
      </c>
      <c r="R264" s="178"/>
      <c r="S264" s="178"/>
      <c r="T264" s="96"/>
      <c r="U264" s="97">
        <v>4</v>
      </c>
      <c r="V264" s="181"/>
      <c r="W264" s="181"/>
      <c r="X264" s="96"/>
      <c r="Y264" s="97"/>
      <c r="Z264" s="98"/>
      <c r="AA264" s="98"/>
      <c r="AB264" s="98"/>
      <c r="AC264" s="98"/>
      <c r="AD264" s="98"/>
      <c r="AE264" s="98"/>
      <c r="AF264" s="98"/>
      <c r="AG264" s="99">
        <v>3</v>
      </c>
      <c r="AH264" s="100"/>
      <c r="AI264" s="98"/>
      <c r="AJ264" s="101">
        <v>7</v>
      </c>
      <c r="AK264" s="102">
        <v>0</v>
      </c>
      <c r="AL264" s="103">
        <v>0</v>
      </c>
      <c r="AM264" s="104">
        <v>458</v>
      </c>
      <c r="AN264" s="105">
        <v>434.87004521147168</v>
      </c>
      <c r="AO264" s="104">
        <v>152</v>
      </c>
      <c r="AP264" s="106">
        <v>0.34952970818232459</v>
      </c>
      <c r="AQ264" s="106">
        <v>-0.66812227074235808</v>
      </c>
      <c r="AR264" s="104">
        <v>3545</v>
      </c>
      <c r="AS264" s="104">
        <v>4078.4996378000869</v>
      </c>
      <c r="AT264" s="104">
        <v>2253</v>
      </c>
      <c r="AU264" s="106">
        <v>0.55240902294532301</v>
      </c>
      <c r="AV264" s="107">
        <v>-0.36445698166431595</v>
      </c>
      <c r="AW264" s="89">
        <v>24</v>
      </c>
      <c r="AX264" s="99">
        <v>5</v>
      </c>
      <c r="AY264" s="104">
        <v>9</v>
      </c>
      <c r="AZ264" s="104">
        <v>3</v>
      </c>
      <c r="BA264" s="104">
        <v>6</v>
      </c>
      <c r="BB264" s="104">
        <v>7</v>
      </c>
      <c r="BC264" s="104">
        <v>32</v>
      </c>
      <c r="BD264" s="104">
        <v>3</v>
      </c>
      <c r="BE264" s="104">
        <v>3</v>
      </c>
      <c r="BF264" s="104">
        <v>2</v>
      </c>
      <c r="BG264" s="104">
        <v>3</v>
      </c>
      <c r="BH264" s="104">
        <v>8</v>
      </c>
      <c r="BI264" s="108"/>
      <c r="BJ264" s="108"/>
    </row>
    <row r="265" spans="1:62" s="160" customFormat="1" ht="22.5" x14ac:dyDescent="0.25">
      <c r="A265" s="111">
        <v>256</v>
      </c>
      <c r="B265" s="110" t="s">
        <v>482</v>
      </c>
      <c r="C265" s="110" t="s">
        <v>281</v>
      </c>
      <c r="D265" s="110" t="s">
        <v>212</v>
      </c>
      <c r="E265" s="110" t="s">
        <v>213</v>
      </c>
      <c r="F265" s="110" t="s">
        <v>3</v>
      </c>
      <c r="G265" s="110" t="s">
        <v>464</v>
      </c>
      <c r="H265" s="110" t="s">
        <v>283</v>
      </c>
      <c r="I265" s="110" t="s">
        <v>284</v>
      </c>
      <c r="J265" s="88" t="s">
        <v>292</v>
      </c>
      <c r="K265" s="89">
        <v>78408.565966400012</v>
      </c>
      <c r="L265" s="90">
        <v>4.600565071616014E-2</v>
      </c>
      <c r="M265" s="91">
        <v>5921.9570256999996</v>
      </c>
      <c r="N265" s="92">
        <v>-0.12330628454310166</v>
      </c>
      <c r="O265" s="93">
        <v>3.3121381165329283E-2</v>
      </c>
      <c r="P265" s="94">
        <v>1.5197678674367218E-2</v>
      </c>
      <c r="Q265" s="95">
        <v>0</v>
      </c>
      <c r="R265" s="178"/>
      <c r="S265" s="178"/>
      <c r="T265" s="96"/>
      <c r="U265" s="97">
        <v>2</v>
      </c>
      <c r="V265" s="181"/>
      <c r="W265" s="181"/>
      <c r="X265" s="96"/>
      <c r="Y265" s="97"/>
      <c r="Z265" s="98"/>
      <c r="AA265" s="98"/>
      <c r="AB265" s="98"/>
      <c r="AC265" s="98"/>
      <c r="AD265" s="98"/>
      <c r="AE265" s="98"/>
      <c r="AF265" s="98"/>
      <c r="AG265" s="99">
        <v>1</v>
      </c>
      <c r="AH265" s="100"/>
      <c r="AI265" s="98"/>
      <c r="AJ265" s="101">
        <v>7</v>
      </c>
      <c r="AK265" s="102">
        <v>0</v>
      </c>
      <c r="AL265" s="103">
        <v>0</v>
      </c>
      <c r="AM265" s="104">
        <v>109</v>
      </c>
      <c r="AN265" s="105">
        <v>657.27325874275471</v>
      </c>
      <c r="AO265" s="104">
        <v>85</v>
      </c>
      <c r="AP265" s="106">
        <v>0.12932216375665379</v>
      </c>
      <c r="AQ265" s="106">
        <v>-0.22018348623853212</v>
      </c>
      <c r="AR265" s="104">
        <v>5358</v>
      </c>
      <c r="AS265" s="104">
        <v>6164.344445509977</v>
      </c>
      <c r="AT265" s="104">
        <v>2458</v>
      </c>
      <c r="AU265" s="106">
        <v>0.39874475245950491</v>
      </c>
      <c r="AV265" s="107">
        <v>-0.54124673385591637</v>
      </c>
      <c r="AW265" s="89">
        <v>26</v>
      </c>
      <c r="AX265" s="99">
        <v>25</v>
      </c>
      <c r="AY265" s="104">
        <v>3</v>
      </c>
      <c r="AZ265" s="104">
        <v>21</v>
      </c>
      <c r="BA265" s="104">
        <v>8</v>
      </c>
      <c r="BB265" s="104">
        <v>21</v>
      </c>
      <c r="BC265" s="104">
        <v>2</v>
      </c>
      <c r="BD265" s="104">
        <v>14</v>
      </c>
      <c r="BE265" s="104">
        <v>1</v>
      </c>
      <c r="BF265" s="104">
        <v>7</v>
      </c>
      <c r="BG265" s="104">
        <v>6</v>
      </c>
      <c r="BH265" s="104">
        <v>5</v>
      </c>
      <c r="BI265" s="108"/>
      <c r="BJ265" s="108"/>
    </row>
    <row r="266" spans="1:62" s="160" customFormat="1" ht="22.5" x14ac:dyDescent="0.25">
      <c r="A266" s="111">
        <v>658</v>
      </c>
      <c r="B266" s="110" t="s">
        <v>483</v>
      </c>
      <c r="C266" s="110" t="s">
        <v>281</v>
      </c>
      <c r="D266" s="110" t="s">
        <v>212</v>
      </c>
      <c r="E266" s="110" t="s">
        <v>213</v>
      </c>
      <c r="F266" s="110" t="s">
        <v>3</v>
      </c>
      <c r="G266" s="110" t="s">
        <v>464</v>
      </c>
      <c r="H266" s="110" t="s">
        <v>283</v>
      </c>
      <c r="I266" s="110" t="s">
        <v>284</v>
      </c>
      <c r="J266" s="88" t="s">
        <v>294</v>
      </c>
      <c r="K266" s="89">
        <v>83456.390676299998</v>
      </c>
      <c r="L266" s="90">
        <v>9.0210952000619571E-2</v>
      </c>
      <c r="M266" s="91">
        <v>7864.8190516000004</v>
      </c>
      <c r="N266" s="92">
        <v>4.5332720892264033E-2</v>
      </c>
      <c r="O266" s="93">
        <v>2.7619215033397981E-2</v>
      </c>
      <c r="P266" s="94">
        <v>2.4921107366116226E-2</v>
      </c>
      <c r="Q266" s="95">
        <v>0</v>
      </c>
      <c r="R266" s="178"/>
      <c r="S266" s="178"/>
      <c r="T266" s="96"/>
      <c r="U266" s="97">
        <v>1</v>
      </c>
      <c r="V266" s="181"/>
      <c r="W266" s="181"/>
      <c r="X266" s="96"/>
      <c r="Y266" s="97"/>
      <c r="Z266" s="98"/>
      <c r="AA266" s="98"/>
      <c r="AB266" s="98"/>
      <c r="AC266" s="98"/>
      <c r="AD266" s="98"/>
      <c r="AE266" s="98"/>
      <c r="AF266" s="98">
        <v>1</v>
      </c>
      <c r="AG266" s="99">
        <v>6</v>
      </c>
      <c r="AH266" s="100"/>
      <c r="AI266" s="98">
        <v>1</v>
      </c>
      <c r="AJ266" s="101">
        <v>9</v>
      </c>
      <c r="AK266" s="102">
        <v>0</v>
      </c>
      <c r="AL266" s="103">
        <v>0.1111111111111111</v>
      </c>
      <c r="AM266" s="104">
        <v>33</v>
      </c>
      <c r="AN266" s="105">
        <v>342.98918093406911</v>
      </c>
      <c r="AO266" s="104">
        <v>195</v>
      </c>
      <c r="AP266" s="106">
        <v>0.56853105240507207</v>
      </c>
      <c r="AQ266" s="106">
        <v>4.9090909090909092</v>
      </c>
      <c r="AR266" s="104">
        <v>2796</v>
      </c>
      <c r="AS266" s="104">
        <v>3216.7799682056548</v>
      </c>
      <c r="AT266" s="104">
        <v>2248</v>
      </c>
      <c r="AU266" s="106">
        <v>0.69883548835140008</v>
      </c>
      <c r="AV266" s="107">
        <v>-0.19599427753934195</v>
      </c>
      <c r="AW266" s="89">
        <v>0</v>
      </c>
      <c r="AX266" s="99">
        <v>10</v>
      </c>
      <c r="AY266" s="104">
        <v>1</v>
      </c>
      <c r="AZ266" s="104">
        <v>0</v>
      </c>
      <c r="BA266" s="104">
        <v>14</v>
      </c>
      <c r="BB266" s="104">
        <v>0</v>
      </c>
      <c r="BC266" s="104">
        <v>24</v>
      </c>
      <c r="BD266" s="104">
        <v>3</v>
      </c>
      <c r="BE266" s="104">
        <v>1</v>
      </c>
      <c r="BF266" s="104">
        <v>0</v>
      </c>
      <c r="BG266" s="104">
        <v>3</v>
      </c>
      <c r="BH266" s="104">
        <v>1</v>
      </c>
      <c r="BI266" s="108"/>
      <c r="BJ266" s="108"/>
    </row>
    <row r="267" spans="1:62" s="160" customFormat="1" ht="22.5" x14ac:dyDescent="0.25">
      <c r="A267" s="111">
        <v>255</v>
      </c>
      <c r="B267" s="110" t="s">
        <v>484</v>
      </c>
      <c r="C267" s="110" t="s">
        <v>281</v>
      </c>
      <c r="D267" s="110" t="s">
        <v>212</v>
      </c>
      <c r="E267" s="110" t="s">
        <v>213</v>
      </c>
      <c r="F267" s="110" t="s">
        <v>3</v>
      </c>
      <c r="G267" s="110" t="s">
        <v>464</v>
      </c>
      <c r="H267" s="110" t="s">
        <v>283</v>
      </c>
      <c r="I267" s="110" t="s">
        <v>284</v>
      </c>
      <c r="J267" s="88" t="s">
        <v>294</v>
      </c>
      <c r="K267" s="89">
        <v>87812.568013700002</v>
      </c>
      <c r="L267" s="90">
        <v>0.15635738843555669</v>
      </c>
      <c r="M267" s="91">
        <v>7908.9657311000001</v>
      </c>
      <c r="N267" s="92">
        <v>4.4605957928843143E-2</v>
      </c>
      <c r="O267" s="93">
        <v>3.4641966051208124E-2</v>
      </c>
      <c r="P267" s="94">
        <v>2.1368154287917874E-2</v>
      </c>
      <c r="Q267" s="95">
        <v>0</v>
      </c>
      <c r="R267" s="178"/>
      <c r="S267" s="178"/>
      <c r="T267" s="96"/>
      <c r="U267" s="97">
        <v>2</v>
      </c>
      <c r="V267" s="181"/>
      <c r="W267" s="181"/>
      <c r="X267" s="96"/>
      <c r="Y267" s="97"/>
      <c r="Z267" s="98"/>
      <c r="AA267" s="98"/>
      <c r="AB267" s="98"/>
      <c r="AC267" s="98"/>
      <c r="AD267" s="98"/>
      <c r="AE267" s="98"/>
      <c r="AF267" s="98"/>
      <c r="AG267" s="99">
        <v>2</v>
      </c>
      <c r="AH267" s="100"/>
      <c r="AI267" s="98"/>
      <c r="AJ267" s="101">
        <v>8</v>
      </c>
      <c r="AK267" s="102">
        <v>0</v>
      </c>
      <c r="AL267" s="103">
        <v>0</v>
      </c>
      <c r="AM267" s="104">
        <v>325</v>
      </c>
      <c r="AN267" s="105">
        <v>680.58082110951909</v>
      </c>
      <c r="AO267" s="104">
        <v>154</v>
      </c>
      <c r="AP267" s="106">
        <v>0.22627731376405966</v>
      </c>
      <c r="AQ267" s="106">
        <v>-0.52615384615384619</v>
      </c>
      <c r="AR267" s="104">
        <v>5548</v>
      </c>
      <c r="AS267" s="104">
        <v>6382.9382201734525</v>
      </c>
      <c r="AT267" s="104">
        <v>2949</v>
      </c>
      <c r="AU267" s="106">
        <v>0.46201293170590374</v>
      </c>
      <c r="AV267" s="107">
        <v>-0.46845710165825527</v>
      </c>
      <c r="AW267" s="89">
        <v>0</v>
      </c>
      <c r="AX267" s="99">
        <v>15</v>
      </c>
      <c r="AY267" s="104">
        <v>3</v>
      </c>
      <c r="AZ267" s="104">
        <v>1</v>
      </c>
      <c r="BA267" s="104">
        <v>10</v>
      </c>
      <c r="BB267" s="104">
        <v>0</v>
      </c>
      <c r="BC267" s="104">
        <v>45</v>
      </c>
      <c r="BD267" s="104">
        <v>0</v>
      </c>
      <c r="BE267" s="104">
        <v>0</v>
      </c>
      <c r="BF267" s="104">
        <v>4</v>
      </c>
      <c r="BG267" s="104">
        <v>0</v>
      </c>
      <c r="BH267" s="104">
        <v>15</v>
      </c>
      <c r="BI267" s="108"/>
      <c r="BJ267" s="108"/>
    </row>
    <row r="268" spans="1:62" s="160" customFormat="1" ht="22.5" x14ac:dyDescent="0.25">
      <c r="A268" s="111">
        <v>4176</v>
      </c>
      <c r="B268" s="110" t="s">
        <v>485</v>
      </c>
      <c r="C268" s="110" t="s">
        <v>281</v>
      </c>
      <c r="D268" s="110" t="s">
        <v>212</v>
      </c>
      <c r="E268" s="110" t="s">
        <v>213</v>
      </c>
      <c r="F268" s="110" t="s">
        <v>3</v>
      </c>
      <c r="G268" s="110" t="s">
        <v>464</v>
      </c>
      <c r="H268" s="110" t="s">
        <v>283</v>
      </c>
      <c r="I268" s="110" t="s">
        <v>284</v>
      </c>
      <c r="J268" s="88" t="s">
        <v>289</v>
      </c>
      <c r="K268" s="89">
        <v>67413.850282100015</v>
      </c>
      <c r="L268" s="90">
        <v>0.15368490141960511</v>
      </c>
      <c r="M268" s="91">
        <v>6935.8169267000003</v>
      </c>
      <c r="N268" s="92">
        <v>0.23608847981711478</v>
      </c>
      <c r="O268" s="93">
        <v>5.5923226224641631E-2</v>
      </c>
      <c r="P268" s="94">
        <v>6.632239646193544E-2</v>
      </c>
      <c r="Q268" s="95">
        <v>0</v>
      </c>
      <c r="R268" s="178"/>
      <c r="S268" s="178"/>
      <c r="T268" s="96"/>
      <c r="U268" s="97">
        <v>3</v>
      </c>
      <c r="V268" s="181"/>
      <c r="W268" s="181"/>
      <c r="X268" s="96"/>
      <c r="Y268" s="97">
        <v>1</v>
      </c>
      <c r="Z268" s="98"/>
      <c r="AA268" s="98"/>
      <c r="AB268" s="98"/>
      <c r="AC268" s="98"/>
      <c r="AD268" s="98"/>
      <c r="AE268" s="98"/>
      <c r="AF268" s="98"/>
      <c r="AG268" s="99">
        <v>6</v>
      </c>
      <c r="AH268" s="100"/>
      <c r="AI268" s="98">
        <v>1</v>
      </c>
      <c r="AJ268" s="101">
        <v>6</v>
      </c>
      <c r="AK268" s="102">
        <v>0</v>
      </c>
      <c r="AL268" s="103">
        <v>0.16666666666666666</v>
      </c>
      <c r="AM268" s="104">
        <v>89</v>
      </c>
      <c r="AN268" s="105">
        <v>330.96738560805375</v>
      </c>
      <c r="AO268" s="104">
        <v>423</v>
      </c>
      <c r="AP268" s="106">
        <v>1.2780715514396193</v>
      </c>
      <c r="AQ268" s="106">
        <v>3.7528089887640448</v>
      </c>
      <c r="AR268" s="104">
        <v>2698</v>
      </c>
      <c r="AS268" s="104">
        <v>3104.0316002213358</v>
      </c>
      <c r="AT268" s="104">
        <v>3564</v>
      </c>
      <c r="AU268" s="106">
        <v>1.1481841872182827</v>
      </c>
      <c r="AV268" s="107">
        <v>0.32097850259451444</v>
      </c>
      <c r="AW268" s="89">
        <v>0</v>
      </c>
      <c r="AX268" s="99">
        <v>0</v>
      </c>
      <c r="AY268" s="104">
        <v>24</v>
      </c>
      <c r="AZ268" s="104">
        <v>8</v>
      </c>
      <c r="BA268" s="104">
        <v>24</v>
      </c>
      <c r="BB268" s="104">
        <v>21</v>
      </c>
      <c r="BC268" s="104">
        <v>23</v>
      </c>
      <c r="BD268" s="104">
        <v>14</v>
      </c>
      <c r="BE268" s="104">
        <v>24</v>
      </c>
      <c r="BF268" s="104">
        <v>18</v>
      </c>
      <c r="BG268" s="104">
        <v>13</v>
      </c>
      <c r="BH268" s="104">
        <v>37</v>
      </c>
      <c r="BI268" s="108"/>
      <c r="BJ268" s="108"/>
    </row>
    <row r="269" spans="1:62" s="160" customFormat="1" ht="22.5" x14ac:dyDescent="0.25">
      <c r="A269" s="111">
        <v>272</v>
      </c>
      <c r="B269" s="110" t="s">
        <v>486</v>
      </c>
      <c r="C269" s="110" t="s">
        <v>281</v>
      </c>
      <c r="D269" s="110" t="s">
        <v>212</v>
      </c>
      <c r="E269" s="110" t="s">
        <v>213</v>
      </c>
      <c r="F269" s="110" t="s">
        <v>3</v>
      </c>
      <c r="G269" s="110" t="s">
        <v>464</v>
      </c>
      <c r="H269" s="110" t="s">
        <v>283</v>
      </c>
      <c r="I269" s="110" t="s">
        <v>284</v>
      </c>
      <c r="J269" s="88" t="s">
        <v>294</v>
      </c>
      <c r="K269" s="89">
        <v>50963.160320800002</v>
      </c>
      <c r="L269" s="90">
        <v>7.7790372306268729E-2</v>
      </c>
      <c r="M269" s="91">
        <v>4903.5071072000001</v>
      </c>
      <c r="N269" s="92">
        <v>8.4608837552935023E-2</v>
      </c>
      <c r="O269" s="93">
        <v>2.9845087911065479E-2</v>
      </c>
      <c r="P269" s="94">
        <v>1.4683368133448761E-2</v>
      </c>
      <c r="Q269" s="95">
        <v>0</v>
      </c>
      <c r="R269" s="178"/>
      <c r="S269" s="178"/>
      <c r="T269" s="96"/>
      <c r="U269" s="97">
        <v>2</v>
      </c>
      <c r="V269" s="181"/>
      <c r="W269" s="181"/>
      <c r="X269" s="96"/>
      <c r="Y269" s="97"/>
      <c r="Z269" s="98"/>
      <c r="AA269" s="98"/>
      <c r="AB269" s="98"/>
      <c r="AC269" s="98"/>
      <c r="AD269" s="98"/>
      <c r="AE269" s="98"/>
      <c r="AF269" s="98">
        <v>1</v>
      </c>
      <c r="AG269" s="99">
        <v>4</v>
      </c>
      <c r="AH269" s="100"/>
      <c r="AI269" s="98">
        <v>1</v>
      </c>
      <c r="AJ269" s="101">
        <v>6</v>
      </c>
      <c r="AK269" s="102">
        <v>0</v>
      </c>
      <c r="AL269" s="103">
        <v>0.16666666666666666</v>
      </c>
      <c r="AM269" s="104">
        <v>149</v>
      </c>
      <c r="AN269" s="105">
        <v>284.7202750171582</v>
      </c>
      <c r="AO269" s="104">
        <v>70</v>
      </c>
      <c r="AP269" s="106">
        <v>0.24585533993243566</v>
      </c>
      <c r="AQ269" s="106">
        <v>-0.53020134228187921</v>
      </c>
      <c r="AR269" s="104">
        <v>2321</v>
      </c>
      <c r="AS269" s="104">
        <v>2670.295531546969</v>
      </c>
      <c r="AT269" s="104">
        <v>1440</v>
      </c>
      <c r="AU269" s="106">
        <v>0.5392661534979134</v>
      </c>
      <c r="AV269" s="107">
        <v>-0.37957776820336064</v>
      </c>
      <c r="AW269" s="89">
        <v>2</v>
      </c>
      <c r="AX269" s="99">
        <v>15</v>
      </c>
      <c r="AY269" s="104">
        <v>1</v>
      </c>
      <c r="AZ269" s="104">
        <v>3</v>
      </c>
      <c r="BA269" s="104">
        <v>2</v>
      </c>
      <c r="BB269" s="104">
        <v>1</v>
      </c>
      <c r="BC269" s="104">
        <v>2</v>
      </c>
      <c r="BD269" s="104">
        <v>24</v>
      </c>
      <c r="BE269" s="104">
        <v>7</v>
      </c>
      <c r="BF269" s="104">
        <v>0</v>
      </c>
      <c r="BG269" s="104">
        <v>22</v>
      </c>
      <c r="BH269" s="104">
        <v>2</v>
      </c>
      <c r="BI269" s="108"/>
      <c r="BJ269" s="108"/>
    </row>
    <row r="270" spans="1:62" s="160" customFormat="1" ht="22.5" x14ac:dyDescent="0.25">
      <c r="A270" s="111">
        <v>659</v>
      </c>
      <c r="B270" s="110" t="s">
        <v>487</v>
      </c>
      <c r="C270" s="110" t="s">
        <v>281</v>
      </c>
      <c r="D270" s="110" t="s">
        <v>212</v>
      </c>
      <c r="E270" s="110" t="s">
        <v>213</v>
      </c>
      <c r="F270" s="110" t="s">
        <v>3</v>
      </c>
      <c r="G270" s="110" t="s">
        <v>464</v>
      </c>
      <c r="H270" s="110" t="s">
        <v>283</v>
      </c>
      <c r="I270" s="110" t="s">
        <v>284</v>
      </c>
      <c r="J270" s="88" t="s">
        <v>294</v>
      </c>
      <c r="K270" s="89">
        <v>75404.895092899998</v>
      </c>
      <c r="L270" s="90">
        <v>-1.3859011627052498E-2</v>
      </c>
      <c r="M270" s="91">
        <v>6618.4793643000003</v>
      </c>
      <c r="N270" s="92">
        <v>-9.1684295708572061E-2</v>
      </c>
      <c r="O270" s="93">
        <v>2.3194780628568012E-2</v>
      </c>
      <c r="P270" s="94">
        <v>2.3268184657441737E-2</v>
      </c>
      <c r="Q270" s="95">
        <v>0</v>
      </c>
      <c r="R270" s="178"/>
      <c r="S270" s="178"/>
      <c r="T270" s="96"/>
      <c r="U270" s="97"/>
      <c r="V270" s="181"/>
      <c r="W270" s="181"/>
      <c r="X270" s="96"/>
      <c r="Y270" s="97"/>
      <c r="Z270" s="98"/>
      <c r="AA270" s="98"/>
      <c r="AB270" s="98"/>
      <c r="AC270" s="98"/>
      <c r="AD270" s="98"/>
      <c r="AE270" s="98"/>
      <c r="AF270" s="98"/>
      <c r="AG270" s="99">
        <v>1</v>
      </c>
      <c r="AH270" s="100"/>
      <c r="AI270" s="98"/>
      <c r="AJ270" s="101">
        <v>7</v>
      </c>
      <c r="AK270" s="102">
        <v>0</v>
      </c>
      <c r="AL270" s="103">
        <v>0</v>
      </c>
      <c r="AM270" s="104">
        <v>249</v>
      </c>
      <c r="AN270" s="105">
        <v>333.54348460648566</v>
      </c>
      <c r="AO270" s="104">
        <v>149</v>
      </c>
      <c r="AP270" s="106">
        <v>0.44671836470075282</v>
      </c>
      <c r="AQ270" s="106">
        <v>-0.40160642570281124</v>
      </c>
      <c r="AR270" s="104">
        <v>2719</v>
      </c>
      <c r="AS270" s="104">
        <v>3128.1919647894047</v>
      </c>
      <c r="AT270" s="104">
        <v>1725</v>
      </c>
      <c r="AU270" s="106">
        <v>0.55143674666274201</v>
      </c>
      <c r="AV270" s="107">
        <v>-0.36557557925707984</v>
      </c>
      <c r="AW270" s="89">
        <v>2</v>
      </c>
      <c r="AX270" s="99">
        <v>5</v>
      </c>
      <c r="AY270" s="104">
        <v>1</v>
      </c>
      <c r="AZ270" s="104">
        <v>0</v>
      </c>
      <c r="BA270" s="104">
        <v>0</v>
      </c>
      <c r="BB270" s="104">
        <v>0</v>
      </c>
      <c r="BC270" s="104">
        <v>4</v>
      </c>
      <c r="BD270" s="104">
        <v>0</v>
      </c>
      <c r="BE270" s="104">
        <v>0</v>
      </c>
      <c r="BF270" s="104">
        <v>7</v>
      </c>
      <c r="BG270" s="104">
        <v>0</v>
      </c>
      <c r="BH270" s="104">
        <v>5</v>
      </c>
      <c r="BI270" s="108"/>
      <c r="BJ270" s="108"/>
    </row>
    <row r="271" spans="1:62" s="160" customFormat="1" ht="22.5" x14ac:dyDescent="0.25">
      <c r="A271" s="111">
        <v>497</v>
      </c>
      <c r="B271" s="110" t="s">
        <v>488</v>
      </c>
      <c r="C271" s="110" t="s">
        <v>281</v>
      </c>
      <c r="D271" s="110" t="s">
        <v>212</v>
      </c>
      <c r="E271" s="110" t="s">
        <v>213</v>
      </c>
      <c r="F271" s="110" t="s">
        <v>3</v>
      </c>
      <c r="G271" s="110" t="s">
        <v>464</v>
      </c>
      <c r="H271" s="110" t="s">
        <v>283</v>
      </c>
      <c r="I271" s="110" t="s">
        <v>284</v>
      </c>
      <c r="J271" s="88" t="s">
        <v>294</v>
      </c>
      <c r="K271" s="89">
        <v>68501.144035100006</v>
      </c>
      <c r="L271" s="90">
        <v>0.12426716390463044</v>
      </c>
      <c r="M271" s="91">
        <v>6685.8941978000003</v>
      </c>
      <c r="N271" s="92">
        <v>0.15062435093262816</v>
      </c>
      <c r="O271" s="93">
        <v>2.8568865930140273E-2</v>
      </c>
      <c r="P271" s="94">
        <v>3.2456391558126067E-2</v>
      </c>
      <c r="Q271" s="95">
        <v>0</v>
      </c>
      <c r="R271" s="178"/>
      <c r="S271" s="178"/>
      <c r="T271" s="96"/>
      <c r="U271" s="97">
        <v>1</v>
      </c>
      <c r="V271" s="181"/>
      <c r="W271" s="181"/>
      <c r="X271" s="96"/>
      <c r="Y271" s="97"/>
      <c r="Z271" s="98"/>
      <c r="AA271" s="98"/>
      <c r="AB271" s="98"/>
      <c r="AC271" s="98"/>
      <c r="AD271" s="98"/>
      <c r="AE271" s="98"/>
      <c r="AF271" s="98"/>
      <c r="AG271" s="99">
        <v>1</v>
      </c>
      <c r="AH271" s="100"/>
      <c r="AI271" s="98"/>
      <c r="AJ271" s="101">
        <v>6</v>
      </c>
      <c r="AK271" s="102">
        <v>0</v>
      </c>
      <c r="AL271" s="103">
        <v>0</v>
      </c>
      <c r="AM271" s="104">
        <v>121</v>
      </c>
      <c r="AN271" s="105">
        <v>322.99374585100281</v>
      </c>
      <c r="AO271" s="104">
        <v>205</v>
      </c>
      <c r="AP271" s="106">
        <v>0.63468721185259913</v>
      </c>
      <c r="AQ271" s="106">
        <v>0.69421487603305776</v>
      </c>
      <c r="AR271" s="104">
        <v>2633</v>
      </c>
      <c r="AS271" s="104">
        <v>3029.2495194154108</v>
      </c>
      <c r="AT271" s="104">
        <v>1889</v>
      </c>
      <c r="AU271" s="106">
        <v>0.6235867953078168</v>
      </c>
      <c r="AV271" s="107">
        <v>-0.28256741359665782</v>
      </c>
      <c r="AW271" s="89">
        <v>0</v>
      </c>
      <c r="AX271" s="99">
        <v>6</v>
      </c>
      <c r="AY271" s="104">
        <v>4</v>
      </c>
      <c r="AZ271" s="104">
        <v>4</v>
      </c>
      <c r="BA271" s="104">
        <v>4</v>
      </c>
      <c r="BB271" s="104">
        <v>9</v>
      </c>
      <c r="BC271" s="104">
        <v>11</v>
      </c>
      <c r="BD271" s="104">
        <v>0</v>
      </c>
      <c r="BE271" s="104">
        <v>3</v>
      </c>
      <c r="BF271" s="104">
        <v>8</v>
      </c>
      <c r="BG271" s="104">
        <v>7</v>
      </c>
      <c r="BH271" s="104">
        <v>12</v>
      </c>
      <c r="BI271" s="108"/>
      <c r="BJ271" s="108"/>
    </row>
    <row r="272" spans="1:62" s="160" customFormat="1" ht="22.5" x14ac:dyDescent="0.25">
      <c r="A272" s="111">
        <v>719</v>
      </c>
      <c r="B272" s="110" t="s">
        <v>489</v>
      </c>
      <c r="C272" s="110" t="s">
        <v>281</v>
      </c>
      <c r="D272" s="110" t="s">
        <v>212</v>
      </c>
      <c r="E272" s="110" t="s">
        <v>213</v>
      </c>
      <c r="F272" s="110" t="s">
        <v>3</v>
      </c>
      <c r="G272" s="110" t="s">
        <v>464</v>
      </c>
      <c r="H272" s="110" t="s">
        <v>283</v>
      </c>
      <c r="I272" s="110" t="s">
        <v>284</v>
      </c>
      <c r="J272" s="88" t="s">
        <v>292</v>
      </c>
      <c r="K272" s="89">
        <v>113176.13290679999</v>
      </c>
      <c r="L272" s="90">
        <v>0.10531398056864005</v>
      </c>
      <c r="M272" s="91">
        <v>9648.4138862</v>
      </c>
      <c r="N272" s="92">
        <v>3.700721540268459E-2</v>
      </c>
      <c r="O272" s="93">
        <v>2.1656509522360045E-2</v>
      </c>
      <c r="P272" s="94">
        <v>1.9485067931102534E-2</v>
      </c>
      <c r="Q272" s="95">
        <v>0</v>
      </c>
      <c r="R272" s="178"/>
      <c r="S272" s="178"/>
      <c r="T272" s="96"/>
      <c r="U272" s="97">
        <v>4</v>
      </c>
      <c r="V272" s="181"/>
      <c r="W272" s="181"/>
      <c r="X272" s="96"/>
      <c r="Y272" s="97"/>
      <c r="Z272" s="98"/>
      <c r="AA272" s="98"/>
      <c r="AB272" s="98"/>
      <c r="AC272" s="98"/>
      <c r="AD272" s="98"/>
      <c r="AE272" s="98"/>
      <c r="AF272" s="98"/>
      <c r="AG272" s="99"/>
      <c r="AH272" s="100"/>
      <c r="AI272" s="98"/>
      <c r="AJ272" s="101">
        <v>10</v>
      </c>
      <c r="AK272" s="102">
        <v>0</v>
      </c>
      <c r="AL272" s="103">
        <v>0</v>
      </c>
      <c r="AM272" s="104">
        <v>373</v>
      </c>
      <c r="AN272" s="105">
        <v>605.13792186972921</v>
      </c>
      <c r="AO272" s="104">
        <v>178</v>
      </c>
      <c r="AP272" s="106">
        <v>0.2941478191451351</v>
      </c>
      <c r="AQ272" s="106">
        <v>-0.52278820375335122</v>
      </c>
      <c r="AR272" s="104">
        <v>4933</v>
      </c>
      <c r="AS272" s="104">
        <v>5675.3846863943118</v>
      </c>
      <c r="AT272" s="104">
        <v>2280</v>
      </c>
      <c r="AU272" s="106">
        <v>0.40173488247693229</v>
      </c>
      <c r="AV272" s="107">
        <v>-0.53780660855463203</v>
      </c>
      <c r="AW272" s="89">
        <v>17</v>
      </c>
      <c r="AX272" s="99">
        <v>22</v>
      </c>
      <c r="AY272" s="104">
        <v>17</v>
      </c>
      <c r="AZ272" s="104">
        <v>15</v>
      </c>
      <c r="BA272" s="104">
        <v>10</v>
      </c>
      <c r="BB272" s="104">
        <v>6</v>
      </c>
      <c r="BC272" s="104">
        <v>2</v>
      </c>
      <c r="BD272" s="104">
        <v>10</v>
      </c>
      <c r="BE272" s="104">
        <v>20</v>
      </c>
      <c r="BF272" s="104">
        <v>11</v>
      </c>
      <c r="BG272" s="104">
        <v>31</v>
      </c>
      <c r="BH272" s="104">
        <v>10</v>
      </c>
      <c r="BI272" s="108"/>
      <c r="BJ272" s="108"/>
    </row>
    <row r="273" spans="1:62" s="160" customFormat="1" ht="22.5" x14ac:dyDescent="0.25">
      <c r="A273" s="111">
        <v>4159</v>
      </c>
      <c r="B273" s="110" t="s">
        <v>490</v>
      </c>
      <c r="C273" s="110" t="s">
        <v>281</v>
      </c>
      <c r="D273" s="110" t="s">
        <v>212</v>
      </c>
      <c r="E273" s="110" t="s">
        <v>213</v>
      </c>
      <c r="F273" s="110" t="s">
        <v>3</v>
      </c>
      <c r="G273" s="110" t="s">
        <v>464</v>
      </c>
      <c r="H273" s="110" t="s">
        <v>283</v>
      </c>
      <c r="I273" s="110" t="s">
        <v>284</v>
      </c>
      <c r="J273" s="88" t="s">
        <v>294</v>
      </c>
      <c r="K273" s="89">
        <v>82677.821662800008</v>
      </c>
      <c r="L273" s="90">
        <v>3.0200173499888683E-2</v>
      </c>
      <c r="M273" s="91">
        <v>7576.9303133000003</v>
      </c>
      <c r="N273" s="92">
        <v>-3.5606909119258567E-2</v>
      </c>
      <c r="O273" s="93">
        <v>1.6594534935809958E-2</v>
      </c>
      <c r="P273" s="94">
        <v>2.8375607417505794E-2</v>
      </c>
      <c r="Q273" s="95">
        <v>0</v>
      </c>
      <c r="R273" s="178"/>
      <c r="S273" s="178"/>
      <c r="T273" s="96"/>
      <c r="U273" s="97"/>
      <c r="V273" s="181"/>
      <c r="W273" s="181"/>
      <c r="X273" s="96"/>
      <c r="Y273" s="97"/>
      <c r="Z273" s="98"/>
      <c r="AA273" s="98"/>
      <c r="AB273" s="98"/>
      <c r="AC273" s="98"/>
      <c r="AD273" s="98"/>
      <c r="AE273" s="98"/>
      <c r="AF273" s="98"/>
      <c r="AG273" s="99">
        <v>3</v>
      </c>
      <c r="AH273" s="100"/>
      <c r="AI273" s="98">
        <v>1</v>
      </c>
      <c r="AJ273" s="101">
        <v>10</v>
      </c>
      <c r="AK273" s="102">
        <v>0</v>
      </c>
      <c r="AL273" s="103">
        <v>0.1</v>
      </c>
      <c r="AM273" s="104">
        <v>176</v>
      </c>
      <c r="AN273" s="105">
        <v>257.97791398581808</v>
      </c>
      <c r="AO273" s="104">
        <v>215</v>
      </c>
      <c r="AP273" s="106">
        <v>0.83340467669577045</v>
      </c>
      <c r="AQ273" s="106">
        <v>0.22159090909090917</v>
      </c>
      <c r="AR273" s="104">
        <v>2103</v>
      </c>
      <c r="AS273" s="104">
        <v>2419.4879374594029</v>
      </c>
      <c r="AT273" s="104">
        <v>1325</v>
      </c>
      <c r="AU273" s="106">
        <v>0.54763653890803188</v>
      </c>
      <c r="AV273" s="107">
        <v>-0.36994769377080361</v>
      </c>
      <c r="AW273" s="89">
        <v>23</v>
      </c>
      <c r="AX273" s="99">
        <v>0</v>
      </c>
      <c r="AY273" s="104">
        <v>0</v>
      </c>
      <c r="AZ273" s="104">
        <v>2</v>
      </c>
      <c r="BA273" s="104">
        <v>0</v>
      </c>
      <c r="BB273" s="104">
        <v>12</v>
      </c>
      <c r="BC273" s="104">
        <v>0</v>
      </c>
      <c r="BD273" s="104">
        <v>2</v>
      </c>
      <c r="BE273" s="104">
        <v>6</v>
      </c>
      <c r="BF273" s="104">
        <v>2</v>
      </c>
      <c r="BG273" s="104">
        <v>0</v>
      </c>
      <c r="BH273" s="104">
        <v>0</v>
      </c>
      <c r="BI273" s="108"/>
      <c r="BJ273" s="108"/>
    </row>
    <row r="274" spans="1:62" s="160" customFormat="1" ht="22.5" x14ac:dyDescent="0.25">
      <c r="A274" s="111">
        <v>411</v>
      </c>
      <c r="B274" s="110" t="s">
        <v>491</v>
      </c>
      <c r="C274" s="110" t="s">
        <v>281</v>
      </c>
      <c r="D274" s="110" t="s">
        <v>212</v>
      </c>
      <c r="E274" s="110" t="s">
        <v>213</v>
      </c>
      <c r="F274" s="110" t="s">
        <v>3</v>
      </c>
      <c r="G274" s="110" t="s">
        <v>464</v>
      </c>
      <c r="H274" s="110" t="s">
        <v>283</v>
      </c>
      <c r="I274" s="110" t="s">
        <v>284</v>
      </c>
      <c r="J274" s="88" t="s">
        <v>294</v>
      </c>
      <c r="K274" s="89">
        <v>87392.241416100005</v>
      </c>
      <c r="L274" s="90">
        <v>0.23798763463685368</v>
      </c>
      <c r="M274" s="91">
        <v>7548.2333304000003</v>
      </c>
      <c r="N274" s="92">
        <v>6.5344411895902121E-2</v>
      </c>
      <c r="O274" s="93">
        <v>5.1480542518402131E-2</v>
      </c>
      <c r="P274" s="94">
        <v>5.0607868527529583E-2</v>
      </c>
      <c r="Q274" s="95">
        <v>0</v>
      </c>
      <c r="R274" s="178"/>
      <c r="S274" s="178"/>
      <c r="T274" s="96">
        <v>1</v>
      </c>
      <c r="U274" s="97">
        <v>1</v>
      </c>
      <c r="V274" s="181"/>
      <c r="W274" s="181"/>
      <c r="X274" s="96"/>
      <c r="Y274" s="97"/>
      <c r="Z274" s="98"/>
      <c r="AA274" s="98"/>
      <c r="AB274" s="98"/>
      <c r="AC274" s="98"/>
      <c r="AD274" s="98"/>
      <c r="AE274" s="98"/>
      <c r="AF274" s="98"/>
      <c r="AG274" s="99">
        <v>2</v>
      </c>
      <c r="AH274" s="100"/>
      <c r="AI274" s="98">
        <v>3</v>
      </c>
      <c r="AJ274" s="101">
        <v>7</v>
      </c>
      <c r="AK274" s="102">
        <v>0</v>
      </c>
      <c r="AL274" s="103">
        <v>0.42857142857142855</v>
      </c>
      <c r="AM274" s="104">
        <v>138</v>
      </c>
      <c r="AN274" s="105">
        <v>633.2296680907242</v>
      </c>
      <c r="AO274" s="104">
        <v>365</v>
      </c>
      <c r="AP274" s="106">
        <v>0.57641013741590141</v>
      </c>
      <c r="AQ274" s="106">
        <v>1.6449275362318843</v>
      </c>
      <c r="AR274" s="104">
        <v>5162</v>
      </c>
      <c r="AS274" s="104">
        <v>5938.84770954134</v>
      </c>
      <c r="AT274" s="104">
        <v>4294</v>
      </c>
      <c r="AU274" s="106">
        <v>0.7230358833922057</v>
      </c>
      <c r="AV274" s="107">
        <v>-0.16815187911662144</v>
      </c>
      <c r="AW274" s="89">
        <v>10</v>
      </c>
      <c r="AX274" s="99">
        <v>13</v>
      </c>
      <c r="AY274" s="104">
        <v>6</v>
      </c>
      <c r="AZ274" s="104">
        <v>11</v>
      </c>
      <c r="BA274" s="104">
        <v>9</v>
      </c>
      <c r="BB274" s="104">
        <v>45</v>
      </c>
      <c r="BC274" s="104">
        <v>24</v>
      </c>
      <c r="BD274" s="104">
        <v>9</v>
      </c>
      <c r="BE274" s="104">
        <v>15</v>
      </c>
      <c r="BF274" s="104">
        <v>33</v>
      </c>
      <c r="BG274" s="104">
        <v>13</v>
      </c>
      <c r="BH274" s="104">
        <v>17</v>
      </c>
      <c r="BI274" s="108"/>
      <c r="BJ274" s="108"/>
    </row>
    <row r="275" spans="1:62" s="160" customFormat="1" ht="22.5" x14ac:dyDescent="0.25">
      <c r="A275" s="111">
        <v>4171</v>
      </c>
      <c r="B275" s="110" t="s">
        <v>492</v>
      </c>
      <c r="C275" s="110" t="s">
        <v>281</v>
      </c>
      <c r="D275" s="110" t="s">
        <v>212</v>
      </c>
      <c r="E275" s="110" t="s">
        <v>213</v>
      </c>
      <c r="F275" s="110" t="s">
        <v>2</v>
      </c>
      <c r="G275" s="110" t="s">
        <v>464</v>
      </c>
      <c r="H275" s="110" t="s">
        <v>283</v>
      </c>
      <c r="I275" s="110" t="s">
        <v>284</v>
      </c>
      <c r="J275" s="88" t="s">
        <v>289</v>
      </c>
      <c r="K275" s="89">
        <v>106068.2715359</v>
      </c>
      <c r="L275" s="90">
        <v>0.1706200915079723</v>
      </c>
      <c r="M275" s="91">
        <v>10534.8915554</v>
      </c>
      <c r="N275" s="92">
        <v>8.2219991716020235E-2</v>
      </c>
      <c r="O275" s="93">
        <v>5.8698043343647213E-2</v>
      </c>
      <c r="P275" s="94">
        <v>5.5814528028871976E-2</v>
      </c>
      <c r="Q275" s="95">
        <v>0</v>
      </c>
      <c r="R275" s="178"/>
      <c r="S275" s="178"/>
      <c r="T275" s="96"/>
      <c r="U275" s="97">
        <v>5</v>
      </c>
      <c r="V275" s="181"/>
      <c r="W275" s="181"/>
      <c r="X275" s="96"/>
      <c r="Y275" s="97"/>
      <c r="Z275" s="98"/>
      <c r="AA275" s="98"/>
      <c r="AB275" s="98"/>
      <c r="AC275" s="98"/>
      <c r="AD275" s="98"/>
      <c r="AE275" s="98"/>
      <c r="AF275" s="98"/>
      <c r="AG275" s="99">
        <v>2</v>
      </c>
      <c r="AH275" s="100"/>
      <c r="AI275" s="98">
        <v>3</v>
      </c>
      <c r="AJ275" s="101">
        <v>8</v>
      </c>
      <c r="AK275" s="102">
        <v>0</v>
      </c>
      <c r="AL275" s="103">
        <v>0.375</v>
      </c>
      <c r="AM275" s="104">
        <v>540</v>
      </c>
      <c r="AN275" s="105">
        <v>807.30035755619053</v>
      </c>
      <c r="AO275" s="104">
        <v>535</v>
      </c>
      <c r="AP275" s="106">
        <v>0.66270254310244425</v>
      </c>
      <c r="AQ275" s="106">
        <v>-9.2592592592593004E-3</v>
      </c>
      <c r="AR275" s="104">
        <v>6581</v>
      </c>
      <c r="AS275" s="104">
        <v>7571.3980582122358</v>
      </c>
      <c r="AT275" s="104">
        <v>5974</v>
      </c>
      <c r="AU275" s="106">
        <v>0.7890220477208123</v>
      </c>
      <c r="AV275" s="107">
        <v>-9.2235222610545509E-2</v>
      </c>
      <c r="AW275" s="89">
        <v>3</v>
      </c>
      <c r="AX275" s="99">
        <v>13</v>
      </c>
      <c r="AY275" s="104">
        <v>14</v>
      </c>
      <c r="AZ275" s="104">
        <v>14</v>
      </c>
      <c r="BA275" s="104">
        <v>25</v>
      </c>
      <c r="BB275" s="104">
        <v>22</v>
      </c>
      <c r="BC275" s="104">
        <v>21</v>
      </c>
      <c r="BD275" s="104">
        <v>7</v>
      </c>
      <c r="BE275" s="104">
        <v>12</v>
      </c>
      <c r="BF275" s="104">
        <v>42</v>
      </c>
      <c r="BG275" s="104">
        <v>26</v>
      </c>
      <c r="BH275" s="104">
        <v>53</v>
      </c>
      <c r="BI275" s="108"/>
      <c r="BJ275" s="108"/>
    </row>
    <row r="276" spans="1:62" s="160" customFormat="1" ht="22.5" x14ac:dyDescent="0.25">
      <c r="A276" s="111">
        <v>622</v>
      </c>
      <c r="B276" s="110" t="s">
        <v>493</v>
      </c>
      <c r="C276" s="110" t="s">
        <v>281</v>
      </c>
      <c r="D276" s="110" t="s">
        <v>212</v>
      </c>
      <c r="E276" s="110" t="s">
        <v>213</v>
      </c>
      <c r="F276" s="110" t="s">
        <v>3</v>
      </c>
      <c r="G276" s="110" t="s">
        <v>464</v>
      </c>
      <c r="H276" s="110" t="s">
        <v>283</v>
      </c>
      <c r="I276" s="110" t="s">
        <v>284</v>
      </c>
      <c r="J276" s="88" t="s">
        <v>289</v>
      </c>
      <c r="K276" s="89">
        <v>106286.79163610001</v>
      </c>
      <c r="L276" s="90">
        <v>0.22141866832037715</v>
      </c>
      <c r="M276" s="91">
        <v>15917.213969799999</v>
      </c>
      <c r="N276" s="92">
        <v>0.81520847742994351</v>
      </c>
      <c r="O276" s="93">
        <v>4.2940424955398224E-2</v>
      </c>
      <c r="P276" s="94">
        <v>2.6449352304917836E-2</v>
      </c>
      <c r="Q276" s="95">
        <v>0</v>
      </c>
      <c r="R276" s="178"/>
      <c r="S276" s="178"/>
      <c r="T276" s="96"/>
      <c r="U276" s="97">
        <v>1</v>
      </c>
      <c r="V276" s="181"/>
      <c r="W276" s="181"/>
      <c r="X276" s="96"/>
      <c r="Y276" s="97"/>
      <c r="Z276" s="98"/>
      <c r="AA276" s="98"/>
      <c r="AB276" s="98"/>
      <c r="AC276" s="98"/>
      <c r="AD276" s="98"/>
      <c r="AE276" s="98"/>
      <c r="AF276" s="98"/>
      <c r="AG276" s="99">
        <v>5</v>
      </c>
      <c r="AH276" s="100"/>
      <c r="AI276" s="98"/>
      <c r="AJ276" s="101">
        <v>10</v>
      </c>
      <c r="AK276" s="102">
        <v>0</v>
      </c>
      <c r="AL276" s="103">
        <v>0</v>
      </c>
      <c r="AM276" s="104">
        <v>274</v>
      </c>
      <c r="AN276" s="105">
        <v>711.3347760527563</v>
      </c>
      <c r="AO276" s="104">
        <v>403</v>
      </c>
      <c r="AP276" s="106">
        <v>0.56654055666485703</v>
      </c>
      <c r="AQ276" s="106">
        <v>0.47080291970802923</v>
      </c>
      <c r="AR276" s="104">
        <v>6016</v>
      </c>
      <c r="AS276" s="104">
        <v>6671.3692019761147</v>
      </c>
      <c r="AT276" s="104">
        <v>4383</v>
      </c>
      <c r="AU276" s="106">
        <v>0.65698657461525578</v>
      </c>
      <c r="AV276" s="107">
        <v>-0.2714428191489362</v>
      </c>
      <c r="AW276" s="89">
        <v>36</v>
      </c>
      <c r="AX276" s="99">
        <v>22</v>
      </c>
      <c r="AY276" s="104">
        <v>4</v>
      </c>
      <c r="AZ276" s="104">
        <v>17</v>
      </c>
      <c r="BA276" s="104">
        <v>11</v>
      </c>
      <c r="BB276" s="104">
        <v>9</v>
      </c>
      <c r="BC276" s="104">
        <v>20</v>
      </c>
      <c r="BD276" s="104">
        <v>2</v>
      </c>
      <c r="BE276" s="104">
        <v>9</v>
      </c>
      <c r="BF276" s="104">
        <v>19</v>
      </c>
      <c r="BG276" s="104">
        <v>14</v>
      </c>
      <c r="BH276" s="104">
        <v>18</v>
      </c>
      <c r="BI276" s="108"/>
      <c r="BJ276" s="108"/>
    </row>
    <row r="277" spans="1:62" s="160" customFormat="1" ht="22.5" x14ac:dyDescent="0.25">
      <c r="A277" s="111">
        <v>4166</v>
      </c>
      <c r="B277" s="110" t="s">
        <v>494</v>
      </c>
      <c r="C277" s="110" t="s">
        <v>281</v>
      </c>
      <c r="D277" s="110" t="s">
        <v>212</v>
      </c>
      <c r="E277" s="110" t="s">
        <v>213</v>
      </c>
      <c r="F277" s="110" t="s">
        <v>3</v>
      </c>
      <c r="G277" s="110" t="s">
        <v>464</v>
      </c>
      <c r="H277" s="110" t="s">
        <v>283</v>
      </c>
      <c r="I277" s="110" t="s">
        <v>284</v>
      </c>
      <c r="J277" s="88" t="s">
        <v>341</v>
      </c>
      <c r="K277" s="89">
        <v>46811.7254053</v>
      </c>
      <c r="L277" s="90">
        <v>0.28678132013687385</v>
      </c>
      <c r="M277" s="91">
        <v>5165.2054203999996</v>
      </c>
      <c r="N277" s="92">
        <v>0.26022476826279606</v>
      </c>
      <c r="O277" s="93">
        <v>6.7098573547651752E-2</v>
      </c>
      <c r="P277" s="94">
        <v>7.1439559507668948E-2</v>
      </c>
      <c r="Q277" s="95">
        <v>0</v>
      </c>
      <c r="R277" s="178"/>
      <c r="S277" s="178"/>
      <c r="T277" s="96"/>
      <c r="U277" s="97">
        <v>3</v>
      </c>
      <c r="V277" s="181"/>
      <c r="W277" s="181"/>
      <c r="X277" s="96"/>
      <c r="Y277" s="97">
        <v>1</v>
      </c>
      <c r="Z277" s="98"/>
      <c r="AA277" s="98"/>
      <c r="AB277" s="98"/>
      <c r="AC277" s="98"/>
      <c r="AD277" s="98"/>
      <c r="AE277" s="98"/>
      <c r="AF277" s="98"/>
      <c r="AG277" s="99">
        <v>1</v>
      </c>
      <c r="AH277" s="100"/>
      <c r="AI277" s="98"/>
      <c r="AJ277" s="101">
        <v>6</v>
      </c>
      <c r="AK277" s="102">
        <v>0</v>
      </c>
      <c r="AL277" s="103">
        <v>0</v>
      </c>
      <c r="AM277" s="104">
        <v>277</v>
      </c>
      <c r="AN277" s="105">
        <v>296.4967275814181</v>
      </c>
      <c r="AO277" s="104">
        <v>359</v>
      </c>
      <c r="AP277" s="106">
        <v>1.2108059435543634</v>
      </c>
      <c r="AQ277" s="106">
        <v>0.29602888086642598</v>
      </c>
      <c r="AR277" s="104">
        <v>2417</v>
      </c>
      <c r="AS277" s="104">
        <v>2780.7429124295659</v>
      </c>
      <c r="AT277" s="104">
        <v>3050</v>
      </c>
      <c r="AU277" s="106">
        <v>1.0968291913527457</v>
      </c>
      <c r="AV277" s="107">
        <v>0.26189491104675211</v>
      </c>
      <c r="AW277" s="89">
        <v>0</v>
      </c>
      <c r="AX277" s="99">
        <v>2</v>
      </c>
      <c r="AY277" s="104">
        <v>4</v>
      </c>
      <c r="AZ277" s="104">
        <v>7</v>
      </c>
      <c r="BA277" s="104">
        <v>13</v>
      </c>
      <c r="BB277" s="104">
        <v>11</v>
      </c>
      <c r="BC277" s="104">
        <v>23</v>
      </c>
      <c r="BD277" s="104">
        <v>0</v>
      </c>
      <c r="BE277" s="104">
        <v>8</v>
      </c>
      <c r="BF277" s="104">
        <v>8</v>
      </c>
      <c r="BG277" s="104">
        <v>5</v>
      </c>
      <c r="BH277" s="104">
        <v>10</v>
      </c>
      <c r="BI277" s="108"/>
      <c r="BJ277" s="108"/>
    </row>
    <row r="278" spans="1:62" s="160" customFormat="1" ht="22.5" x14ac:dyDescent="0.25">
      <c r="A278" s="111">
        <v>4173</v>
      </c>
      <c r="B278" s="110" t="s">
        <v>495</v>
      </c>
      <c r="C278" s="110" t="s">
        <v>281</v>
      </c>
      <c r="D278" s="110" t="s">
        <v>212</v>
      </c>
      <c r="E278" s="110" t="s">
        <v>213</v>
      </c>
      <c r="F278" s="110" t="s">
        <v>2</v>
      </c>
      <c r="G278" s="110" t="s">
        <v>464</v>
      </c>
      <c r="H278" s="110" t="s">
        <v>318</v>
      </c>
      <c r="I278" s="110" t="s">
        <v>284</v>
      </c>
      <c r="J278" s="88" t="s">
        <v>294</v>
      </c>
      <c r="K278" s="89">
        <v>136146.0329313</v>
      </c>
      <c r="L278" s="90">
        <v>0.10813530222556866</v>
      </c>
      <c r="M278" s="91">
        <v>20017.3757831</v>
      </c>
      <c r="N278" s="92">
        <v>-6.5895784839199667E-2</v>
      </c>
      <c r="O278" s="93">
        <v>1.7679545618597532E-2</v>
      </c>
      <c r="P278" s="94">
        <v>5.080586041945713E-2</v>
      </c>
      <c r="Q278" s="95">
        <v>0</v>
      </c>
      <c r="R278" s="178"/>
      <c r="S278" s="178"/>
      <c r="T278" s="96"/>
      <c r="U278" s="97"/>
      <c r="V278" s="181"/>
      <c r="W278" s="181"/>
      <c r="X278" s="96"/>
      <c r="Y278" s="97"/>
      <c r="Z278" s="98"/>
      <c r="AA278" s="98"/>
      <c r="AB278" s="98"/>
      <c r="AC278" s="98"/>
      <c r="AD278" s="98"/>
      <c r="AE278" s="98"/>
      <c r="AF278" s="98"/>
      <c r="AG278" s="99">
        <v>4</v>
      </c>
      <c r="AH278" s="100"/>
      <c r="AI278" s="98">
        <v>4</v>
      </c>
      <c r="AJ278" s="101">
        <v>9</v>
      </c>
      <c r="AK278" s="102">
        <v>0</v>
      </c>
      <c r="AL278" s="103">
        <v>0.44444444444444442</v>
      </c>
      <c r="AM278" s="104">
        <v>406</v>
      </c>
      <c r="AN278" s="105">
        <v>197.62359459398616</v>
      </c>
      <c r="AO278" s="104">
        <v>967</v>
      </c>
      <c r="AP278" s="106">
        <v>4.8931404268133205</v>
      </c>
      <c r="AQ278" s="106">
        <v>1.3817733990147785</v>
      </c>
      <c r="AR278" s="104">
        <v>1611</v>
      </c>
      <c r="AS278" s="104">
        <v>1853.445110436091</v>
      </c>
      <c r="AT278" s="104">
        <v>2330</v>
      </c>
      <c r="AU278" s="106">
        <v>1.2571184260491977</v>
      </c>
      <c r="AV278" s="107">
        <v>0.44630664183736801</v>
      </c>
      <c r="AW278" s="89">
        <v>2</v>
      </c>
      <c r="AX278" s="99">
        <v>0</v>
      </c>
      <c r="AY278" s="104">
        <v>0</v>
      </c>
      <c r="AZ278" s="104">
        <v>0</v>
      </c>
      <c r="BA278" s="104">
        <v>0</v>
      </c>
      <c r="BB278" s="104">
        <v>0</v>
      </c>
      <c r="BC278" s="104">
        <v>0</v>
      </c>
      <c r="BD278" s="104">
        <v>1</v>
      </c>
      <c r="BE278" s="104">
        <v>0</v>
      </c>
      <c r="BF278" s="104"/>
      <c r="BG278" s="104">
        <v>24</v>
      </c>
      <c r="BH278" s="104">
        <v>50</v>
      </c>
      <c r="BI278" s="108"/>
      <c r="BJ278" s="108"/>
    </row>
    <row r="279" spans="1:62" s="160" customFormat="1" ht="22.5" x14ac:dyDescent="0.25">
      <c r="A279" s="111">
        <v>327</v>
      </c>
      <c r="B279" s="110" t="s">
        <v>496</v>
      </c>
      <c r="C279" s="110" t="s">
        <v>281</v>
      </c>
      <c r="D279" s="110" t="s">
        <v>212</v>
      </c>
      <c r="E279" s="110" t="s">
        <v>213</v>
      </c>
      <c r="F279" s="110" t="s">
        <v>3</v>
      </c>
      <c r="G279" s="110" t="s">
        <v>464</v>
      </c>
      <c r="H279" s="110" t="s">
        <v>283</v>
      </c>
      <c r="I279" s="110" t="s">
        <v>284</v>
      </c>
      <c r="J279" s="88" t="s">
        <v>292</v>
      </c>
      <c r="K279" s="89">
        <v>40206.991797399998</v>
      </c>
      <c r="L279" s="90">
        <v>0.16100151506652249</v>
      </c>
      <c r="M279" s="91">
        <v>4110.3553873000001</v>
      </c>
      <c r="N279" s="92">
        <v>6.681737580709779E-2</v>
      </c>
      <c r="O279" s="93">
        <v>4.2853243253861598E-2</v>
      </c>
      <c r="P279" s="94">
        <v>6.1551855292539558E-2</v>
      </c>
      <c r="Q279" s="95">
        <v>0</v>
      </c>
      <c r="R279" s="178"/>
      <c r="S279" s="178"/>
      <c r="T279" s="96"/>
      <c r="U279" s="97">
        <v>1</v>
      </c>
      <c r="V279" s="181"/>
      <c r="W279" s="181"/>
      <c r="X279" s="96"/>
      <c r="Y279" s="97"/>
      <c r="Z279" s="98"/>
      <c r="AA279" s="98"/>
      <c r="AB279" s="98"/>
      <c r="AC279" s="98"/>
      <c r="AD279" s="98"/>
      <c r="AE279" s="98"/>
      <c r="AF279" s="98"/>
      <c r="AG279" s="99">
        <v>2</v>
      </c>
      <c r="AH279" s="100"/>
      <c r="AI279" s="98"/>
      <c r="AJ279" s="101">
        <v>7</v>
      </c>
      <c r="AK279" s="102">
        <v>0</v>
      </c>
      <c r="AL279" s="103">
        <v>0</v>
      </c>
      <c r="AM279" s="104">
        <v>117</v>
      </c>
      <c r="AN279" s="105">
        <v>332.43944217858632</v>
      </c>
      <c r="AO279" s="104">
        <v>234</v>
      </c>
      <c r="AP279" s="106">
        <v>0.70388759668985157</v>
      </c>
      <c r="AQ279" s="106">
        <v>1</v>
      </c>
      <c r="AR279" s="104">
        <v>2710</v>
      </c>
      <c r="AS279" s="104">
        <v>3117.8375228316613</v>
      </c>
      <c r="AT279" s="104">
        <v>1662</v>
      </c>
      <c r="AU279" s="106">
        <v>0.53306177369067953</v>
      </c>
      <c r="AV279" s="107">
        <v>-0.38671586715867157</v>
      </c>
      <c r="AW279" s="89">
        <v>15</v>
      </c>
      <c r="AX279" s="99">
        <v>0</v>
      </c>
      <c r="AY279" s="104">
        <v>1</v>
      </c>
      <c r="AZ279" s="104">
        <v>16</v>
      </c>
      <c r="BA279" s="104">
        <v>1</v>
      </c>
      <c r="BB279" s="104">
        <v>0</v>
      </c>
      <c r="BC279" s="104">
        <v>0</v>
      </c>
      <c r="BD279" s="104">
        <v>2</v>
      </c>
      <c r="BE279" s="104">
        <v>3</v>
      </c>
      <c r="BF279" s="104">
        <v>0</v>
      </c>
      <c r="BG279" s="104">
        <v>4</v>
      </c>
      <c r="BH279" s="104">
        <v>19</v>
      </c>
      <c r="BI279" s="108"/>
      <c r="BJ279" s="108"/>
    </row>
    <row r="280" spans="1:62" s="160" customFormat="1" ht="22.5" x14ac:dyDescent="0.25">
      <c r="A280" s="111">
        <v>360</v>
      </c>
      <c r="B280" s="110" t="s">
        <v>497</v>
      </c>
      <c r="C280" s="110" t="s">
        <v>281</v>
      </c>
      <c r="D280" s="110" t="s">
        <v>212</v>
      </c>
      <c r="E280" s="110" t="s">
        <v>213</v>
      </c>
      <c r="F280" s="110" t="s">
        <v>3</v>
      </c>
      <c r="G280" s="110" t="s">
        <v>464</v>
      </c>
      <c r="H280" s="110" t="s">
        <v>283</v>
      </c>
      <c r="I280" s="110" t="s">
        <v>284</v>
      </c>
      <c r="J280" s="88" t="s">
        <v>294</v>
      </c>
      <c r="K280" s="89">
        <v>84690.210732500011</v>
      </c>
      <c r="L280" s="90">
        <v>8.5070315340538327E-2</v>
      </c>
      <c r="M280" s="91">
        <v>8931.3590411999994</v>
      </c>
      <c r="N280" s="92">
        <v>0.32839608997361669</v>
      </c>
      <c r="O280" s="93">
        <v>4.4231794532097746E-2</v>
      </c>
      <c r="P280" s="94">
        <v>3.7060429266487928E-2</v>
      </c>
      <c r="Q280" s="95">
        <v>0</v>
      </c>
      <c r="R280" s="178"/>
      <c r="S280" s="178"/>
      <c r="T280" s="96"/>
      <c r="U280" s="97">
        <v>5</v>
      </c>
      <c r="V280" s="181"/>
      <c r="W280" s="181"/>
      <c r="X280" s="96"/>
      <c r="Y280" s="97"/>
      <c r="Z280" s="98"/>
      <c r="AA280" s="98"/>
      <c r="AB280" s="98"/>
      <c r="AC280" s="98"/>
      <c r="AD280" s="98"/>
      <c r="AE280" s="98"/>
      <c r="AF280" s="98"/>
      <c r="AG280" s="99">
        <v>3</v>
      </c>
      <c r="AH280" s="100"/>
      <c r="AI280" s="98"/>
      <c r="AJ280" s="101">
        <v>7</v>
      </c>
      <c r="AK280" s="102">
        <v>0</v>
      </c>
      <c r="AL280" s="103">
        <v>0</v>
      </c>
      <c r="AM280" s="104">
        <v>451</v>
      </c>
      <c r="AN280" s="105">
        <v>603.05250839480823</v>
      </c>
      <c r="AO280" s="104">
        <v>320</v>
      </c>
      <c r="AP280" s="106">
        <v>0.53063372682383647</v>
      </c>
      <c r="AQ280" s="106">
        <v>-0.29046563192904651</v>
      </c>
      <c r="AR280" s="104">
        <v>4916</v>
      </c>
      <c r="AS280" s="104">
        <v>5655.8262960296852</v>
      </c>
      <c r="AT280" s="104">
        <v>3578</v>
      </c>
      <c r="AU280" s="106">
        <v>0.63262197470804726</v>
      </c>
      <c r="AV280" s="107">
        <v>-0.27217249796582588</v>
      </c>
      <c r="AW280" s="89">
        <v>6</v>
      </c>
      <c r="AX280" s="99">
        <v>5</v>
      </c>
      <c r="AY280" s="104">
        <v>6</v>
      </c>
      <c r="AZ280" s="104">
        <v>18</v>
      </c>
      <c r="BA280" s="104">
        <v>58</v>
      </c>
      <c r="BB280" s="104">
        <v>0</v>
      </c>
      <c r="BC280" s="104">
        <v>12</v>
      </c>
      <c r="BD280" s="104">
        <v>8</v>
      </c>
      <c r="BE280" s="104">
        <v>11</v>
      </c>
      <c r="BF280" s="104">
        <v>24</v>
      </c>
      <c r="BG280" s="104">
        <v>9</v>
      </c>
      <c r="BH280" s="104">
        <v>11</v>
      </c>
      <c r="BI280" s="108"/>
      <c r="BJ280" s="108"/>
    </row>
    <row r="281" spans="1:62" s="160" customFormat="1" ht="22.5" x14ac:dyDescent="0.25">
      <c r="A281" s="111">
        <v>4109</v>
      </c>
      <c r="B281" s="110" t="s">
        <v>498</v>
      </c>
      <c r="C281" s="110" t="s">
        <v>281</v>
      </c>
      <c r="D281" s="110" t="s">
        <v>212</v>
      </c>
      <c r="E281" s="110" t="s">
        <v>213</v>
      </c>
      <c r="F281" s="110" t="s">
        <v>3</v>
      </c>
      <c r="G281" s="110" t="s">
        <v>464</v>
      </c>
      <c r="H281" s="110" t="s">
        <v>283</v>
      </c>
      <c r="I281" s="110" t="s">
        <v>284</v>
      </c>
      <c r="J281" s="88" t="s">
        <v>294</v>
      </c>
      <c r="K281" s="89">
        <v>134765.5401172</v>
      </c>
      <c r="L281" s="90">
        <v>0.10432089328147942</v>
      </c>
      <c r="M281" s="91">
        <v>10988.1506216</v>
      </c>
      <c r="N281" s="92">
        <v>-7.3101160147365896E-2</v>
      </c>
      <c r="O281" s="93">
        <v>4.577579694805569E-2</v>
      </c>
      <c r="P281" s="94">
        <v>4.2136298995561268E-2</v>
      </c>
      <c r="Q281" s="95">
        <v>0</v>
      </c>
      <c r="R281" s="178"/>
      <c r="S281" s="178"/>
      <c r="T281" s="96"/>
      <c r="U281" s="97">
        <v>8</v>
      </c>
      <c r="V281" s="181"/>
      <c r="W281" s="181"/>
      <c r="X281" s="96"/>
      <c r="Y281" s="97"/>
      <c r="Z281" s="98"/>
      <c r="AA281" s="98"/>
      <c r="AB281" s="98"/>
      <c r="AC281" s="98"/>
      <c r="AD281" s="98"/>
      <c r="AE281" s="98"/>
      <c r="AF281" s="98"/>
      <c r="AG281" s="99">
        <v>2</v>
      </c>
      <c r="AH281" s="100"/>
      <c r="AI281" s="98"/>
      <c r="AJ281" s="101">
        <v>10</v>
      </c>
      <c r="AK281" s="102">
        <v>0</v>
      </c>
      <c r="AL281" s="103">
        <v>0</v>
      </c>
      <c r="AM281" s="104">
        <v>668</v>
      </c>
      <c r="AN281" s="105">
        <v>675.39206145558808</v>
      </c>
      <c r="AO281" s="104">
        <v>415</v>
      </c>
      <c r="AP281" s="106">
        <v>0.61445791812477391</v>
      </c>
      <c r="AQ281" s="106">
        <v>-0.37874251497005984</v>
      </c>
      <c r="AR281" s="104">
        <v>5723</v>
      </c>
      <c r="AS281" s="104">
        <v>6334.2745915740197</v>
      </c>
      <c r="AT281" s="104">
        <v>5854</v>
      </c>
      <c r="AU281" s="106">
        <v>0.92417843833090363</v>
      </c>
      <c r="AV281" s="107">
        <v>2.2890092608771617E-2</v>
      </c>
      <c r="AW281" s="89">
        <v>3</v>
      </c>
      <c r="AX281" s="99">
        <v>87</v>
      </c>
      <c r="AY281" s="104">
        <v>9</v>
      </c>
      <c r="AZ281" s="104">
        <v>17</v>
      </c>
      <c r="BA281" s="104">
        <v>19</v>
      </c>
      <c r="BB281" s="104">
        <v>19</v>
      </c>
      <c r="BC281" s="104">
        <v>17</v>
      </c>
      <c r="BD281" s="104">
        <v>14</v>
      </c>
      <c r="BE281" s="104">
        <v>26</v>
      </c>
      <c r="BF281" s="104">
        <v>37</v>
      </c>
      <c r="BG281" s="104">
        <v>19</v>
      </c>
      <c r="BH281" s="104">
        <v>48</v>
      </c>
      <c r="BI281" s="108"/>
      <c r="BJ281" s="108"/>
    </row>
    <row r="282" spans="1:62" s="160" customFormat="1" ht="22.5" x14ac:dyDescent="0.25">
      <c r="A282" s="111">
        <v>278</v>
      </c>
      <c r="B282" s="110" t="s">
        <v>499</v>
      </c>
      <c r="C282" s="110" t="s">
        <v>281</v>
      </c>
      <c r="D282" s="110" t="s">
        <v>212</v>
      </c>
      <c r="E282" s="110" t="s">
        <v>213</v>
      </c>
      <c r="F282" s="110" t="s">
        <v>3</v>
      </c>
      <c r="G282" s="110" t="s">
        <v>464</v>
      </c>
      <c r="H282" s="110" t="s">
        <v>283</v>
      </c>
      <c r="I282" s="110" t="s">
        <v>284</v>
      </c>
      <c r="J282" s="88" t="s">
        <v>292</v>
      </c>
      <c r="K282" s="89">
        <v>67912.974570599996</v>
      </c>
      <c r="L282" s="90">
        <v>0.11030843849429739</v>
      </c>
      <c r="M282" s="91">
        <v>6408.8673182000002</v>
      </c>
      <c r="N282" s="92">
        <v>8.9381441757999225E-2</v>
      </c>
      <c r="O282" s="93">
        <v>4.1258684628621839E-2</v>
      </c>
      <c r="P282" s="94">
        <v>3.5263641573324775E-2</v>
      </c>
      <c r="Q282" s="95">
        <v>0</v>
      </c>
      <c r="R282" s="178"/>
      <c r="S282" s="178"/>
      <c r="T282" s="96">
        <v>1</v>
      </c>
      <c r="U282" s="97">
        <v>1</v>
      </c>
      <c r="V282" s="181"/>
      <c r="W282" s="181"/>
      <c r="X282" s="96"/>
      <c r="Y282" s="97"/>
      <c r="Z282" s="98"/>
      <c r="AA282" s="98"/>
      <c r="AB282" s="98"/>
      <c r="AC282" s="98"/>
      <c r="AD282" s="98"/>
      <c r="AE282" s="98"/>
      <c r="AF282" s="98"/>
      <c r="AG282" s="99">
        <v>4</v>
      </c>
      <c r="AH282" s="100"/>
      <c r="AI282" s="98"/>
      <c r="AJ282" s="101">
        <v>7</v>
      </c>
      <c r="AK282" s="102">
        <v>0</v>
      </c>
      <c r="AL282" s="103">
        <v>0</v>
      </c>
      <c r="AM282" s="104">
        <v>209</v>
      </c>
      <c r="AN282" s="105">
        <v>352.55754864253026</v>
      </c>
      <c r="AO282" s="104">
        <v>214</v>
      </c>
      <c r="AP282" s="106">
        <v>0.60699310176161247</v>
      </c>
      <c r="AQ282" s="106">
        <v>2.3923444976076569E-2</v>
      </c>
      <c r="AR282" s="104">
        <v>2874</v>
      </c>
      <c r="AS282" s="104">
        <v>3306.5184651727659</v>
      </c>
      <c r="AT282" s="104">
        <v>2662</v>
      </c>
      <c r="AU282" s="106">
        <v>0.80507640530019242</v>
      </c>
      <c r="AV282" s="107">
        <v>-7.3764787752261696E-2</v>
      </c>
      <c r="AW282" s="89">
        <v>9</v>
      </c>
      <c r="AX282" s="99">
        <v>34</v>
      </c>
      <c r="AY282" s="104">
        <v>21</v>
      </c>
      <c r="AZ282" s="104">
        <v>6</v>
      </c>
      <c r="BA282" s="104">
        <v>26</v>
      </c>
      <c r="BB282" s="104">
        <v>11</v>
      </c>
      <c r="BC282" s="104">
        <v>2</v>
      </c>
      <c r="BD282" s="104">
        <v>3</v>
      </c>
      <c r="BE282" s="104">
        <v>5</v>
      </c>
      <c r="BF282" s="104">
        <v>7</v>
      </c>
      <c r="BG282" s="104">
        <v>4</v>
      </c>
      <c r="BH282" s="104">
        <v>12</v>
      </c>
      <c r="BI282" s="108"/>
      <c r="BJ282" s="108"/>
    </row>
    <row r="283" spans="1:62" s="160" customFormat="1" ht="22.5" x14ac:dyDescent="0.25">
      <c r="A283" s="111">
        <v>4107</v>
      </c>
      <c r="B283" s="110" t="s">
        <v>500</v>
      </c>
      <c r="C283" s="110" t="s">
        <v>281</v>
      </c>
      <c r="D283" s="110" t="s">
        <v>212</v>
      </c>
      <c r="E283" s="110" t="s">
        <v>213</v>
      </c>
      <c r="F283" s="110" t="s">
        <v>2</v>
      </c>
      <c r="G283" s="110" t="s">
        <v>214</v>
      </c>
      <c r="H283" s="110" t="s">
        <v>501</v>
      </c>
      <c r="I283" s="110" t="s">
        <v>284</v>
      </c>
      <c r="J283" s="88" t="s">
        <v>292</v>
      </c>
      <c r="K283" s="89">
        <v>45402.668781699998</v>
      </c>
      <c r="L283" s="90">
        <v>0.10423041068086447</v>
      </c>
      <c r="M283" s="91">
        <v>5012.8169798999998</v>
      </c>
      <c r="N283" s="92">
        <v>9.9371765713618609E-2</v>
      </c>
      <c r="O283" s="93">
        <v>6.2441263389844501E-2</v>
      </c>
      <c r="P283" s="94">
        <v>5.1867044227333174E-2</v>
      </c>
      <c r="Q283" s="95">
        <v>0</v>
      </c>
      <c r="R283" s="178"/>
      <c r="S283" s="178"/>
      <c r="T283" s="96"/>
      <c r="U283" s="97">
        <v>1</v>
      </c>
      <c r="V283" s="181"/>
      <c r="W283" s="181"/>
      <c r="X283" s="96"/>
      <c r="Y283" s="97">
        <v>1</v>
      </c>
      <c r="Z283" s="98"/>
      <c r="AA283" s="98"/>
      <c r="AB283" s="98"/>
      <c r="AC283" s="98"/>
      <c r="AD283" s="98"/>
      <c r="AE283" s="98"/>
      <c r="AF283" s="98"/>
      <c r="AG283" s="99"/>
      <c r="AH283" s="100"/>
      <c r="AI283" s="98"/>
      <c r="AJ283" s="101">
        <v>3</v>
      </c>
      <c r="AK283" s="102">
        <v>0</v>
      </c>
      <c r="AL283" s="103">
        <v>0</v>
      </c>
      <c r="AM283" s="104">
        <v>193</v>
      </c>
      <c r="AN283" s="105">
        <v>313.18003538078631</v>
      </c>
      <c r="AO283" s="104">
        <v>245</v>
      </c>
      <c r="AP283" s="106">
        <v>0.78229763178266387</v>
      </c>
      <c r="AQ283" s="106">
        <v>0.26943005181347157</v>
      </c>
      <c r="AR283" s="104">
        <v>2553</v>
      </c>
      <c r="AS283" s="104">
        <v>2937.2100353465794</v>
      </c>
      <c r="AT283" s="104">
        <v>2708</v>
      </c>
      <c r="AU283" s="106">
        <v>0.92196334869204088</v>
      </c>
      <c r="AV283" s="107">
        <v>6.0712886799843213E-2</v>
      </c>
      <c r="AW283" s="89">
        <v>8</v>
      </c>
      <c r="AX283" s="99">
        <v>3</v>
      </c>
      <c r="AY283" s="104">
        <v>0</v>
      </c>
      <c r="AZ283" s="104">
        <v>0</v>
      </c>
      <c r="BA283" s="104">
        <v>8</v>
      </c>
      <c r="BB283" s="104">
        <v>0</v>
      </c>
      <c r="BC283" s="104">
        <v>15</v>
      </c>
      <c r="BD283" s="104">
        <v>35</v>
      </c>
      <c r="BE283" s="104">
        <v>29</v>
      </c>
      <c r="BF283" s="104">
        <v>1</v>
      </c>
      <c r="BG283" s="104">
        <v>13</v>
      </c>
      <c r="BH283" s="104">
        <v>15</v>
      </c>
      <c r="BI283" s="108"/>
      <c r="BJ283" s="108"/>
    </row>
    <row r="284" spans="1:62" s="160" customFormat="1" ht="22.5" x14ac:dyDescent="0.25">
      <c r="A284" s="111">
        <v>4187</v>
      </c>
      <c r="B284" s="110" t="s">
        <v>502</v>
      </c>
      <c r="C284" s="110" t="s">
        <v>281</v>
      </c>
      <c r="D284" s="110" t="s">
        <v>212</v>
      </c>
      <c r="E284" s="110" t="s">
        <v>213</v>
      </c>
      <c r="F284" s="110" t="s">
        <v>3</v>
      </c>
      <c r="G284" s="110" t="s">
        <v>464</v>
      </c>
      <c r="H284" s="110" t="s">
        <v>283</v>
      </c>
      <c r="I284" s="110" t="s">
        <v>284</v>
      </c>
      <c r="J284" s="88" t="s">
        <v>292</v>
      </c>
      <c r="K284" s="89">
        <v>67893.443571400014</v>
      </c>
      <c r="L284" s="90">
        <v>0.25575684020127265</v>
      </c>
      <c r="M284" s="91">
        <v>6528.7594826000004</v>
      </c>
      <c r="N284" s="92">
        <v>0.19869212815364623</v>
      </c>
      <c r="O284" s="93">
        <v>5.6868525101979643E-2</v>
      </c>
      <c r="P284" s="94">
        <v>4.4265683361475155E-2</v>
      </c>
      <c r="Q284" s="95">
        <v>0</v>
      </c>
      <c r="R284" s="178"/>
      <c r="S284" s="178"/>
      <c r="T284" s="96"/>
      <c r="U284" s="97">
        <v>8</v>
      </c>
      <c r="V284" s="181"/>
      <c r="W284" s="181"/>
      <c r="X284" s="96"/>
      <c r="Y284" s="97"/>
      <c r="Z284" s="98"/>
      <c r="AA284" s="98"/>
      <c r="AB284" s="98"/>
      <c r="AC284" s="98"/>
      <c r="AD284" s="98"/>
      <c r="AE284" s="98"/>
      <c r="AF284" s="98"/>
      <c r="AG284" s="99"/>
      <c r="AH284" s="100"/>
      <c r="AI284" s="98"/>
      <c r="AJ284" s="101">
        <v>7</v>
      </c>
      <c r="AK284" s="102">
        <v>0</v>
      </c>
      <c r="AL284" s="103">
        <v>0</v>
      </c>
      <c r="AM284" s="104">
        <v>163</v>
      </c>
      <c r="AN284" s="105">
        <v>425.17900612213282</v>
      </c>
      <c r="AO284" s="104">
        <v>278</v>
      </c>
      <c r="AP284" s="106">
        <v>0.65384225466707169</v>
      </c>
      <c r="AQ284" s="106">
        <v>0.70552147239263796</v>
      </c>
      <c r="AR284" s="104">
        <v>3466</v>
      </c>
      <c r="AS284" s="104">
        <v>3987.6106472821166</v>
      </c>
      <c r="AT284" s="104">
        <v>3727</v>
      </c>
      <c r="AU284" s="106">
        <v>0.93464491136822891</v>
      </c>
      <c r="AV284" s="107">
        <v>7.5302942873629597E-2</v>
      </c>
      <c r="AW284" s="89">
        <v>1</v>
      </c>
      <c r="AX284" s="99">
        <v>3</v>
      </c>
      <c r="AY284" s="104">
        <v>4</v>
      </c>
      <c r="AZ284" s="104">
        <v>15</v>
      </c>
      <c r="BA284" s="104">
        <v>5</v>
      </c>
      <c r="BB284" s="104">
        <v>4</v>
      </c>
      <c r="BC284" s="104">
        <v>12</v>
      </c>
      <c r="BD284" s="104">
        <v>4</v>
      </c>
      <c r="BE284" s="104">
        <v>28</v>
      </c>
      <c r="BF284" s="104">
        <v>27</v>
      </c>
      <c r="BG284" s="104">
        <v>20</v>
      </c>
      <c r="BH284" s="104">
        <v>11</v>
      </c>
      <c r="BI284" s="108"/>
      <c r="BJ284" s="108"/>
    </row>
    <row r="285" spans="1:62" s="160" customFormat="1" ht="22.5" x14ac:dyDescent="0.25">
      <c r="A285" s="111">
        <v>188</v>
      </c>
      <c r="B285" s="110" t="s">
        <v>503</v>
      </c>
      <c r="C285" s="110" t="s">
        <v>281</v>
      </c>
      <c r="D285" s="110" t="s">
        <v>212</v>
      </c>
      <c r="E285" s="110" t="s">
        <v>213</v>
      </c>
      <c r="F285" s="110" t="s">
        <v>2</v>
      </c>
      <c r="G285" s="110" t="s">
        <v>464</v>
      </c>
      <c r="H285" s="110" t="s">
        <v>304</v>
      </c>
      <c r="I285" s="110" t="s">
        <v>305</v>
      </c>
      <c r="J285" s="88" t="s">
        <v>289</v>
      </c>
      <c r="K285" s="89">
        <v>94062.298441899999</v>
      </c>
      <c r="L285" s="90">
        <v>1.9472843287391406E-2</v>
      </c>
      <c r="M285" s="91">
        <v>11550.934752900001</v>
      </c>
      <c r="N285" s="92">
        <v>7.2915985868516442E-2</v>
      </c>
      <c r="O285" s="93">
        <v>3.0362855759516465E-2</v>
      </c>
      <c r="P285" s="94">
        <v>2.7097374082337155E-2</v>
      </c>
      <c r="Q285" s="95">
        <v>0</v>
      </c>
      <c r="R285" s="178"/>
      <c r="S285" s="178"/>
      <c r="T285" s="96"/>
      <c r="U285" s="97"/>
      <c r="V285" s="181"/>
      <c r="W285" s="181"/>
      <c r="X285" s="96"/>
      <c r="Y285" s="97"/>
      <c r="Z285" s="98"/>
      <c r="AA285" s="98"/>
      <c r="AB285" s="98"/>
      <c r="AC285" s="98"/>
      <c r="AD285" s="98"/>
      <c r="AE285" s="98"/>
      <c r="AF285" s="98">
        <v>1</v>
      </c>
      <c r="AG285" s="99">
        <v>4</v>
      </c>
      <c r="AH285" s="100"/>
      <c r="AI285" s="98"/>
      <c r="AJ285" s="101">
        <v>8</v>
      </c>
      <c r="AK285" s="102">
        <v>0</v>
      </c>
      <c r="AL285" s="103">
        <v>0</v>
      </c>
      <c r="AM285" s="104">
        <v>46</v>
      </c>
      <c r="AN285" s="105">
        <v>257.24188570055185</v>
      </c>
      <c r="AO285" s="104">
        <v>299</v>
      </c>
      <c r="AP285" s="106">
        <v>1.1623301515837028</v>
      </c>
      <c r="AQ285" s="106">
        <v>5.5</v>
      </c>
      <c r="AR285" s="104">
        <v>2097</v>
      </c>
      <c r="AS285" s="104">
        <v>2412.5849761542413</v>
      </c>
      <c r="AT285" s="104">
        <v>2793</v>
      </c>
      <c r="AU285" s="106">
        <v>1.1576794299913762</v>
      </c>
      <c r="AV285" s="107">
        <v>0.33190271816881256</v>
      </c>
      <c r="AW285" s="89">
        <v>16</v>
      </c>
      <c r="AX285" s="99">
        <v>0</v>
      </c>
      <c r="AY285" s="104">
        <v>3</v>
      </c>
      <c r="AZ285" s="104">
        <v>0</v>
      </c>
      <c r="BA285" s="104">
        <v>0</v>
      </c>
      <c r="BB285" s="104">
        <v>21</v>
      </c>
      <c r="BC285" s="104">
        <v>4</v>
      </c>
      <c r="BD285" s="104">
        <v>0</v>
      </c>
      <c r="BE285" s="104">
        <v>0</v>
      </c>
      <c r="BF285" s="104">
        <v>0</v>
      </c>
      <c r="BG285" s="104">
        <v>5</v>
      </c>
      <c r="BH285" s="104">
        <v>14</v>
      </c>
      <c r="BI285" s="108"/>
      <c r="BJ285" s="108"/>
    </row>
    <row r="286" spans="1:62" s="161" customFormat="1" ht="22.5" x14ac:dyDescent="0.25">
      <c r="A286" s="111">
        <v>279</v>
      </c>
      <c r="B286" s="110" t="s">
        <v>504</v>
      </c>
      <c r="C286" s="110" t="s">
        <v>281</v>
      </c>
      <c r="D286" s="110" t="s">
        <v>212</v>
      </c>
      <c r="E286" s="110" t="s">
        <v>213</v>
      </c>
      <c r="F286" s="110" t="s">
        <v>3</v>
      </c>
      <c r="G286" s="110" t="s">
        <v>464</v>
      </c>
      <c r="H286" s="110" t="s">
        <v>283</v>
      </c>
      <c r="I286" s="110" t="s">
        <v>284</v>
      </c>
      <c r="J286" s="88" t="s">
        <v>292</v>
      </c>
      <c r="K286" s="89">
        <v>77028.186781700002</v>
      </c>
      <c r="L286" s="90">
        <v>9.6800347795785058E-2</v>
      </c>
      <c r="M286" s="91">
        <v>5515.343339</v>
      </c>
      <c r="N286" s="92">
        <v>1.4772709604943035E-2</v>
      </c>
      <c r="O286" s="93">
        <v>4.1452358330192167E-2</v>
      </c>
      <c r="P286" s="94">
        <v>0.17224675629572805</v>
      </c>
      <c r="Q286" s="95">
        <v>0</v>
      </c>
      <c r="R286" s="178"/>
      <c r="S286" s="178"/>
      <c r="T286" s="96"/>
      <c r="U286" s="97">
        <v>2</v>
      </c>
      <c r="V286" s="181"/>
      <c r="W286" s="181"/>
      <c r="X286" s="96"/>
      <c r="Y286" s="97"/>
      <c r="Z286" s="98"/>
      <c r="AA286" s="98"/>
      <c r="AB286" s="98"/>
      <c r="AC286" s="98"/>
      <c r="AD286" s="98"/>
      <c r="AE286" s="98"/>
      <c r="AF286" s="98"/>
      <c r="AG286" s="99">
        <v>3</v>
      </c>
      <c r="AH286" s="100"/>
      <c r="AI286" s="98"/>
      <c r="AJ286" s="101">
        <v>7</v>
      </c>
      <c r="AK286" s="102">
        <v>0</v>
      </c>
      <c r="AL286" s="103">
        <v>0</v>
      </c>
      <c r="AM286" s="104">
        <v>219</v>
      </c>
      <c r="AN286" s="105">
        <v>285.57897468330214</v>
      </c>
      <c r="AO286" s="104">
        <v>898</v>
      </c>
      <c r="AP286" s="106">
        <v>3.144489194261773</v>
      </c>
      <c r="AQ286" s="106">
        <v>3.1004566210045663</v>
      </c>
      <c r="AR286" s="104">
        <v>2328</v>
      </c>
      <c r="AS286" s="104">
        <v>2678.3489864029912</v>
      </c>
      <c r="AT286" s="104">
        <v>3071</v>
      </c>
      <c r="AU286" s="106">
        <v>1.1466018863077052</v>
      </c>
      <c r="AV286" s="107">
        <v>0.31915807560137455</v>
      </c>
      <c r="AW286" s="89">
        <v>1</v>
      </c>
      <c r="AX286" s="99">
        <v>5</v>
      </c>
      <c r="AY286" s="104">
        <v>8</v>
      </c>
      <c r="AZ286" s="104">
        <v>1</v>
      </c>
      <c r="BA286" s="104">
        <v>3</v>
      </c>
      <c r="BB286" s="104">
        <v>5</v>
      </c>
      <c r="BC286" s="104">
        <v>0</v>
      </c>
      <c r="BD286" s="104">
        <v>2</v>
      </c>
      <c r="BE286" s="104">
        <v>2</v>
      </c>
      <c r="BF286" s="104">
        <v>13</v>
      </c>
      <c r="BG286" s="104">
        <v>30</v>
      </c>
      <c r="BH286" s="104">
        <v>52</v>
      </c>
      <c r="BI286" s="118"/>
      <c r="BJ286" s="118"/>
    </row>
    <row r="287" spans="1:62" s="160" customFormat="1" ht="22.5" x14ac:dyDescent="0.25">
      <c r="A287" s="111">
        <v>723</v>
      </c>
      <c r="B287" s="110" t="s">
        <v>505</v>
      </c>
      <c r="C287" s="110" t="s">
        <v>281</v>
      </c>
      <c r="D287" s="110" t="s">
        <v>212</v>
      </c>
      <c r="E287" s="110" t="s">
        <v>213</v>
      </c>
      <c r="F287" s="110" t="s">
        <v>3</v>
      </c>
      <c r="G287" s="110" t="s">
        <v>464</v>
      </c>
      <c r="H287" s="110" t="s">
        <v>283</v>
      </c>
      <c r="I287" s="110" t="s">
        <v>284</v>
      </c>
      <c r="J287" s="88" t="s">
        <v>310</v>
      </c>
      <c r="K287" s="89">
        <v>62321.860321699998</v>
      </c>
      <c r="L287" s="90">
        <v>0.25428434168602387</v>
      </c>
      <c r="M287" s="91">
        <v>6737.8537987999998</v>
      </c>
      <c r="N287" s="92">
        <v>0.2852492382920373</v>
      </c>
      <c r="O287" s="93">
        <v>4.666099479362712E-2</v>
      </c>
      <c r="P287" s="94">
        <v>3.9330031181026223E-2</v>
      </c>
      <c r="Q287" s="95">
        <v>0</v>
      </c>
      <c r="R287" s="178"/>
      <c r="S287" s="178"/>
      <c r="T287" s="96"/>
      <c r="U287" s="97">
        <v>1</v>
      </c>
      <c r="V287" s="181"/>
      <c r="W287" s="181"/>
      <c r="X287" s="96"/>
      <c r="Y287" s="97"/>
      <c r="Z287" s="98"/>
      <c r="AA287" s="98"/>
      <c r="AB287" s="98"/>
      <c r="AC287" s="98"/>
      <c r="AD287" s="98"/>
      <c r="AE287" s="98"/>
      <c r="AF287" s="98"/>
      <c r="AG287" s="99">
        <v>5</v>
      </c>
      <c r="AH287" s="100"/>
      <c r="AI287" s="98">
        <v>2</v>
      </c>
      <c r="AJ287" s="101">
        <v>6</v>
      </c>
      <c r="AK287" s="102">
        <v>0</v>
      </c>
      <c r="AL287" s="103">
        <v>0.33333333333333331</v>
      </c>
      <c r="AM287" s="104">
        <v>176</v>
      </c>
      <c r="AN287" s="105">
        <v>342.13048126792512</v>
      </c>
      <c r="AO287" s="104">
        <v>248</v>
      </c>
      <c r="AP287" s="106">
        <v>0.72486964353751693</v>
      </c>
      <c r="AQ287" s="106">
        <v>0.40909090909090917</v>
      </c>
      <c r="AR287" s="104">
        <v>2789</v>
      </c>
      <c r="AS287" s="104">
        <v>3208.7265133496321</v>
      </c>
      <c r="AT287" s="104">
        <v>2651</v>
      </c>
      <c r="AU287" s="106">
        <v>0.82618446569713599</v>
      </c>
      <c r="AV287" s="107">
        <v>-4.9480100394406645E-2</v>
      </c>
      <c r="AW287" s="89">
        <v>17</v>
      </c>
      <c r="AX287" s="99">
        <v>22</v>
      </c>
      <c r="AY287" s="104">
        <v>13</v>
      </c>
      <c r="AZ287" s="104">
        <v>42</v>
      </c>
      <c r="BA287" s="104">
        <v>29</v>
      </c>
      <c r="BB287" s="104">
        <v>2</v>
      </c>
      <c r="BC287" s="104">
        <v>20</v>
      </c>
      <c r="BD287" s="104">
        <v>11</v>
      </c>
      <c r="BE287" s="104">
        <v>52</v>
      </c>
      <c r="BF287" s="104">
        <v>11</v>
      </c>
      <c r="BG287" s="104">
        <v>21</v>
      </c>
      <c r="BH287" s="104">
        <v>17</v>
      </c>
      <c r="BI287" s="108"/>
      <c r="BJ287" s="108"/>
    </row>
    <row r="288" spans="1:62" s="160" customFormat="1" ht="22.5" x14ac:dyDescent="0.25">
      <c r="A288" s="111">
        <v>4169</v>
      </c>
      <c r="B288" s="110" t="s">
        <v>506</v>
      </c>
      <c r="C288" s="110" t="s">
        <v>281</v>
      </c>
      <c r="D288" s="110" t="s">
        <v>212</v>
      </c>
      <c r="E288" s="110" t="s">
        <v>213</v>
      </c>
      <c r="F288" s="110" t="s">
        <v>3</v>
      </c>
      <c r="G288" s="110" t="s">
        <v>464</v>
      </c>
      <c r="H288" s="110" t="s">
        <v>283</v>
      </c>
      <c r="I288" s="110" t="s">
        <v>284</v>
      </c>
      <c r="J288" s="88" t="s">
        <v>292</v>
      </c>
      <c r="K288" s="89">
        <v>63467.199506299999</v>
      </c>
      <c r="L288" s="90">
        <v>0.11385928836688719</v>
      </c>
      <c r="M288" s="91">
        <v>5634.7017355999997</v>
      </c>
      <c r="N288" s="92">
        <v>-2.428498848439975E-2</v>
      </c>
      <c r="O288" s="93">
        <v>2.3460937485546313E-2</v>
      </c>
      <c r="P288" s="94">
        <v>3.442950649442713E-2</v>
      </c>
      <c r="Q288" s="95">
        <v>0</v>
      </c>
      <c r="R288" s="178"/>
      <c r="S288" s="178"/>
      <c r="T288" s="96"/>
      <c r="U288" s="97">
        <v>1</v>
      </c>
      <c r="V288" s="181"/>
      <c r="W288" s="181"/>
      <c r="X288" s="96"/>
      <c r="Y288" s="97"/>
      <c r="Z288" s="98"/>
      <c r="AA288" s="98"/>
      <c r="AB288" s="98"/>
      <c r="AC288" s="98"/>
      <c r="AD288" s="98"/>
      <c r="AE288" s="98"/>
      <c r="AF288" s="98"/>
      <c r="AG288" s="99">
        <v>2</v>
      </c>
      <c r="AH288" s="100"/>
      <c r="AI288" s="98"/>
      <c r="AJ288" s="101">
        <v>6</v>
      </c>
      <c r="AK288" s="102">
        <v>0</v>
      </c>
      <c r="AL288" s="103">
        <v>0</v>
      </c>
      <c r="AM288" s="104">
        <v>194</v>
      </c>
      <c r="AN288" s="105">
        <v>192.71673935887787</v>
      </c>
      <c r="AO288" s="104">
        <v>189</v>
      </c>
      <c r="AP288" s="106">
        <v>0.98071397756498702</v>
      </c>
      <c r="AQ288" s="106">
        <v>-2.5773195876288679E-2</v>
      </c>
      <c r="AR288" s="104">
        <v>1571</v>
      </c>
      <c r="AS288" s="104">
        <v>1807.4253684016749</v>
      </c>
      <c r="AT288" s="104">
        <v>1398</v>
      </c>
      <c r="AU288" s="106">
        <v>0.77347592019042311</v>
      </c>
      <c r="AV288" s="107">
        <v>-0.11012094207511136</v>
      </c>
      <c r="AW288" s="89">
        <v>9</v>
      </c>
      <c r="AX288" s="99">
        <v>4</v>
      </c>
      <c r="AY288" s="104">
        <v>12</v>
      </c>
      <c r="AZ288" s="104">
        <v>13</v>
      </c>
      <c r="BA288" s="104">
        <v>20</v>
      </c>
      <c r="BB288" s="104">
        <v>4</v>
      </c>
      <c r="BC288" s="104">
        <v>7</v>
      </c>
      <c r="BD288" s="104">
        <v>7</v>
      </c>
      <c r="BE288" s="104">
        <v>4</v>
      </c>
      <c r="BF288" s="104">
        <v>3</v>
      </c>
      <c r="BG288" s="104">
        <v>3</v>
      </c>
      <c r="BH288" s="104">
        <v>5</v>
      </c>
      <c r="BI288" s="108"/>
      <c r="BJ288" s="108"/>
    </row>
    <row r="289" spans="1:62" s="160" customFormat="1" x14ac:dyDescent="0.25">
      <c r="A289" s="115">
        <v>4156</v>
      </c>
      <c r="B289" s="116" t="s">
        <v>507</v>
      </c>
      <c r="C289" s="116" t="s">
        <v>337</v>
      </c>
      <c r="D289" s="116" t="s">
        <v>212</v>
      </c>
      <c r="E289" s="116" t="s">
        <v>213</v>
      </c>
      <c r="F289" s="116" t="s">
        <v>2</v>
      </c>
      <c r="G289" s="116" t="s">
        <v>464</v>
      </c>
      <c r="H289" s="116" t="s">
        <v>304</v>
      </c>
      <c r="I289" s="116" t="s">
        <v>305</v>
      </c>
      <c r="J289" s="88" t="s">
        <v>337</v>
      </c>
      <c r="K289" s="89">
        <v>11932.695319800001</v>
      </c>
      <c r="L289" s="90">
        <v>-0.82461234709391917</v>
      </c>
      <c r="M289" s="91">
        <v>0</v>
      </c>
      <c r="N289" s="92">
        <v>-1</v>
      </c>
      <c r="O289" s="93">
        <v>6.5031409853595942E-2</v>
      </c>
      <c r="P289" s="94">
        <v>0</v>
      </c>
      <c r="Q289" s="95">
        <v>0</v>
      </c>
      <c r="R289" s="178"/>
      <c r="S289" s="178"/>
      <c r="T289" s="96"/>
      <c r="U289" s="97"/>
      <c r="V289" s="181"/>
      <c r="W289" s="181"/>
      <c r="X289" s="96"/>
      <c r="Y289" s="97"/>
      <c r="Z289" s="98"/>
      <c r="AA289" s="98"/>
      <c r="AB289" s="98"/>
      <c r="AC289" s="98"/>
      <c r="AD289" s="98"/>
      <c r="AE289" s="98"/>
      <c r="AF289" s="98"/>
      <c r="AG289" s="99">
        <v>5</v>
      </c>
      <c r="AH289" s="100"/>
      <c r="AI289" s="98"/>
      <c r="AJ289" s="101">
        <v>0</v>
      </c>
      <c r="AK289" s="102">
        <v>0</v>
      </c>
      <c r="AL289" s="103">
        <v>0</v>
      </c>
      <c r="AM289" s="104">
        <v>192</v>
      </c>
      <c r="AN289" s="105">
        <v>188.54591240903582</v>
      </c>
      <c r="AO289" s="104"/>
      <c r="AP289" s="106">
        <v>0</v>
      </c>
      <c r="AQ289" s="106">
        <v>-1</v>
      </c>
      <c r="AR289" s="104">
        <v>1537</v>
      </c>
      <c r="AS289" s="104">
        <v>1768.3085876724213</v>
      </c>
      <c r="AT289" s="104">
        <v>749</v>
      </c>
      <c r="AU289" s="106">
        <v>0.42356860404432534</v>
      </c>
      <c r="AV289" s="107">
        <v>-0.51268705270006509</v>
      </c>
      <c r="AW289" s="89">
        <v>0</v>
      </c>
      <c r="AX289" s="99">
        <v>20</v>
      </c>
      <c r="AY289" s="104">
        <v>7</v>
      </c>
      <c r="AZ289" s="104">
        <v>0</v>
      </c>
      <c r="BA289" s="104">
        <v>0</v>
      </c>
      <c r="BB289" s="104">
        <v>0</v>
      </c>
      <c r="BC289" s="104">
        <v>0</v>
      </c>
      <c r="BD289" s="104"/>
      <c r="BE289" s="104"/>
      <c r="BF289" s="104"/>
      <c r="BG289" s="104"/>
      <c r="BH289" s="104">
        <v>0</v>
      </c>
      <c r="BI289" s="108"/>
      <c r="BJ289" s="108"/>
    </row>
    <row r="290" spans="1:62" s="160" customFormat="1" ht="22.5" x14ac:dyDescent="0.25">
      <c r="A290" s="111">
        <v>459</v>
      </c>
      <c r="B290" s="110" t="s">
        <v>508</v>
      </c>
      <c r="C290" s="110" t="s">
        <v>281</v>
      </c>
      <c r="D290" s="110" t="s">
        <v>212</v>
      </c>
      <c r="E290" s="110" t="s">
        <v>213</v>
      </c>
      <c r="F290" s="110" t="s">
        <v>3</v>
      </c>
      <c r="G290" s="110" t="s">
        <v>464</v>
      </c>
      <c r="H290" s="110" t="s">
        <v>283</v>
      </c>
      <c r="I290" s="110" t="s">
        <v>284</v>
      </c>
      <c r="J290" s="88" t="s">
        <v>294</v>
      </c>
      <c r="K290" s="89">
        <v>89861.36847690001</v>
      </c>
      <c r="L290" s="90">
        <v>0.11122766738081924</v>
      </c>
      <c r="M290" s="91">
        <v>9198.9217767999999</v>
      </c>
      <c r="N290" s="92">
        <v>7.2780405087559341E-2</v>
      </c>
      <c r="O290" s="93">
        <v>5.2948225479373862E-2</v>
      </c>
      <c r="P290" s="94">
        <v>5.0766819343739854E-2</v>
      </c>
      <c r="Q290" s="95">
        <v>0</v>
      </c>
      <c r="R290" s="178"/>
      <c r="S290" s="178"/>
      <c r="T290" s="96"/>
      <c r="U290" s="97">
        <v>4</v>
      </c>
      <c r="V290" s="181"/>
      <c r="W290" s="181"/>
      <c r="X290" s="96"/>
      <c r="Y290" s="97"/>
      <c r="Z290" s="98"/>
      <c r="AA290" s="98"/>
      <c r="AB290" s="98"/>
      <c r="AC290" s="98"/>
      <c r="AD290" s="98"/>
      <c r="AE290" s="98"/>
      <c r="AF290" s="98"/>
      <c r="AG290" s="99">
        <v>1</v>
      </c>
      <c r="AH290" s="100"/>
      <c r="AI290" s="98"/>
      <c r="AJ290" s="101">
        <v>7</v>
      </c>
      <c r="AK290" s="102">
        <v>0</v>
      </c>
      <c r="AL290" s="103">
        <v>0</v>
      </c>
      <c r="AM290" s="104">
        <v>723</v>
      </c>
      <c r="AN290" s="105">
        <v>425.17900612213282</v>
      </c>
      <c r="AO290" s="104">
        <v>454</v>
      </c>
      <c r="AP290" s="106">
        <v>1.0677855525857933</v>
      </c>
      <c r="AQ290" s="106">
        <v>-0.37206085753803597</v>
      </c>
      <c r="AR290" s="104">
        <v>3466</v>
      </c>
      <c r="AS290" s="104">
        <v>3987.6106472821166</v>
      </c>
      <c r="AT290" s="104">
        <v>4565</v>
      </c>
      <c r="AU290" s="106">
        <v>1.1447958198003663</v>
      </c>
      <c r="AV290" s="107">
        <v>0.31708020773225631</v>
      </c>
      <c r="AW290" s="89">
        <v>43</v>
      </c>
      <c r="AX290" s="99">
        <v>30</v>
      </c>
      <c r="AY290" s="104">
        <v>9</v>
      </c>
      <c r="AZ290" s="104">
        <v>2</v>
      </c>
      <c r="BA290" s="104">
        <v>7</v>
      </c>
      <c r="BB290" s="104">
        <v>16</v>
      </c>
      <c r="BC290" s="104">
        <v>25</v>
      </c>
      <c r="BD290" s="104">
        <v>0</v>
      </c>
      <c r="BE290" s="104">
        <v>26</v>
      </c>
      <c r="BF290" s="104">
        <v>8</v>
      </c>
      <c r="BG290" s="104">
        <v>14</v>
      </c>
      <c r="BH290" s="104">
        <v>13</v>
      </c>
      <c r="BI290" s="108"/>
      <c r="BJ290" s="108"/>
    </row>
    <row r="291" spans="1:62" s="160" customFormat="1" ht="22.5" x14ac:dyDescent="0.25">
      <c r="A291" s="111">
        <v>657</v>
      </c>
      <c r="B291" s="110" t="s">
        <v>509</v>
      </c>
      <c r="C291" s="110" t="s">
        <v>281</v>
      </c>
      <c r="D291" s="110" t="s">
        <v>212</v>
      </c>
      <c r="E291" s="110" t="s">
        <v>213</v>
      </c>
      <c r="F291" s="110" t="s">
        <v>3</v>
      </c>
      <c r="G291" s="110" t="s">
        <v>464</v>
      </c>
      <c r="H291" s="110" t="s">
        <v>283</v>
      </c>
      <c r="I291" s="110" t="s">
        <v>284</v>
      </c>
      <c r="J291" s="88" t="s">
        <v>294</v>
      </c>
      <c r="K291" s="89">
        <v>59592.350009400005</v>
      </c>
      <c r="L291" s="90">
        <v>0.12911752411253863</v>
      </c>
      <c r="M291" s="91">
        <v>5897.2995027999996</v>
      </c>
      <c r="N291" s="92">
        <v>0.12322429643517596</v>
      </c>
      <c r="O291" s="93">
        <v>3.7840427498568183E-2</v>
      </c>
      <c r="P291" s="94">
        <v>3.4761673525766722E-2</v>
      </c>
      <c r="Q291" s="95">
        <v>0</v>
      </c>
      <c r="R291" s="178"/>
      <c r="S291" s="178"/>
      <c r="T291" s="96"/>
      <c r="U291" s="97">
        <v>2</v>
      </c>
      <c r="V291" s="181"/>
      <c r="W291" s="181"/>
      <c r="X291" s="96"/>
      <c r="Y291" s="97"/>
      <c r="Z291" s="98"/>
      <c r="AA291" s="98"/>
      <c r="AB291" s="98"/>
      <c r="AC291" s="98"/>
      <c r="AD291" s="98"/>
      <c r="AE291" s="98"/>
      <c r="AF291" s="98">
        <v>1</v>
      </c>
      <c r="AG291" s="99">
        <v>3</v>
      </c>
      <c r="AH291" s="100"/>
      <c r="AI291" s="98"/>
      <c r="AJ291" s="101">
        <v>6</v>
      </c>
      <c r="AK291" s="102">
        <v>0</v>
      </c>
      <c r="AL291" s="103">
        <v>0</v>
      </c>
      <c r="AM291" s="104">
        <v>127</v>
      </c>
      <c r="AN291" s="105">
        <v>274.04786488079765</v>
      </c>
      <c r="AO291" s="104">
        <v>189</v>
      </c>
      <c r="AP291" s="106">
        <v>0.68966054554816236</v>
      </c>
      <c r="AQ291" s="106">
        <v>0.48818897637795278</v>
      </c>
      <c r="AR291" s="104">
        <v>2234</v>
      </c>
      <c r="AS291" s="104">
        <v>2570.202592622114</v>
      </c>
      <c r="AT291" s="104">
        <v>2180</v>
      </c>
      <c r="AU291" s="106">
        <v>0.84818216519498946</v>
      </c>
      <c r="AV291" s="107">
        <v>-2.4171888988361645E-2</v>
      </c>
      <c r="AW291" s="89">
        <v>4</v>
      </c>
      <c r="AX291" s="99">
        <v>5</v>
      </c>
      <c r="AY291" s="104">
        <v>1</v>
      </c>
      <c r="AZ291" s="104">
        <v>15</v>
      </c>
      <c r="BA291" s="104">
        <v>0</v>
      </c>
      <c r="BB291" s="104">
        <v>0</v>
      </c>
      <c r="BC291" s="104">
        <v>0</v>
      </c>
      <c r="BD291" s="104">
        <v>0</v>
      </c>
      <c r="BE291" s="104">
        <v>0</v>
      </c>
      <c r="BF291" s="104">
        <v>7</v>
      </c>
      <c r="BG291" s="104">
        <v>27</v>
      </c>
      <c r="BH291" s="104">
        <v>16</v>
      </c>
      <c r="BI291" s="108"/>
      <c r="BJ291" s="108"/>
    </row>
    <row r="292" spans="1:62" s="160" customFormat="1" ht="22.5" x14ac:dyDescent="0.25">
      <c r="A292" s="111">
        <v>108</v>
      </c>
      <c r="B292" s="110" t="s">
        <v>510</v>
      </c>
      <c r="C292" s="110" t="s">
        <v>281</v>
      </c>
      <c r="D292" s="110" t="s">
        <v>212</v>
      </c>
      <c r="E292" s="110" t="s">
        <v>213</v>
      </c>
      <c r="F292" s="110" t="s">
        <v>3</v>
      </c>
      <c r="G292" s="110" t="s">
        <v>464</v>
      </c>
      <c r="H292" s="110" t="s">
        <v>283</v>
      </c>
      <c r="I292" s="110" t="s">
        <v>284</v>
      </c>
      <c r="J292" s="88" t="s">
        <v>289</v>
      </c>
      <c r="K292" s="89">
        <v>73778.459706599999</v>
      </c>
      <c r="L292" s="90">
        <v>0.2019949867338442</v>
      </c>
      <c r="M292" s="91">
        <v>7729.8550849000003</v>
      </c>
      <c r="N292" s="92">
        <v>0.13333745699568844</v>
      </c>
      <c r="O292" s="93">
        <v>8.0877264498735668E-2</v>
      </c>
      <c r="P292" s="94">
        <v>0.10672903837636083</v>
      </c>
      <c r="Q292" s="95">
        <v>0</v>
      </c>
      <c r="R292" s="178"/>
      <c r="S292" s="178"/>
      <c r="T292" s="96"/>
      <c r="U292" s="97">
        <v>3</v>
      </c>
      <c r="V292" s="181"/>
      <c r="W292" s="181"/>
      <c r="X292" s="96"/>
      <c r="Y292" s="97"/>
      <c r="Z292" s="98"/>
      <c r="AA292" s="98"/>
      <c r="AB292" s="98"/>
      <c r="AC292" s="98"/>
      <c r="AD292" s="98"/>
      <c r="AE292" s="98"/>
      <c r="AF292" s="98"/>
      <c r="AG292" s="99">
        <v>2</v>
      </c>
      <c r="AH292" s="100"/>
      <c r="AI292" s="98">
        <v>4</v>
      </c>
      <c r="AJ292" s="101">
        <v>7</v>
      </c>
      <c r="AK292" s="102">
        <v>0</v>
      </c>
      <c r="AL292" s="103">
        <v>0.5714285714285714</v>
      </c>
      <c r="AM292" s="104">
        <v>87</v>
      </c>
      <c r="AN292" s="105">
        <v>384.57477905161181</v>
      </c>
      <c r="AO292" s="104">
        <v>781</v>
      </c>
      <c r="AP292" s="106">
        <v>2.0308144021456642</v>
      </c>
      <c r="AQ292" s="106">
        <v>7.9770114942528743</v>
      </c>
      <c r="AR292" s="104">
        <v>3135</v>
      </c>
      <c r="AS292" s="104">
        <v>3606.797281947328</v>
      </c>
      <c r="AT292" s="104">
        <v>5643</v>
      </c>
      <c r="AU292" s="106">
        <v>1.5645459278358211</v>
      </c>
      <c r="AV292" s="107">
        <v>0.8</v>
      </c>
      <c r="AW292" s="89">
        <v>1</v>
      </c>
      <c r="AX292" s="99">
        <v>10</v>
      </c>
      <c r="AY292" s="104">
        <v>12</v>
      </c>
      <c r="AZ292" s="104">
        <v>10</v>
      </c>
      <c r="BA292" s="104">
        <v>44</v>
      </c>
      <c r="BB292" s="104">
        <v>29</v>
      </c>
      <c r="BC292" s="104">
        <v>46</v>
      </c>
      <c r="BD292" s="104">
        <v>22</v>
      </c>
      <c r="BE292" s="104">
        <v>38</v>
      </c>
      <c r="BF292" s="104">
        <v>24</v>
      </c>
      <c r="BG292" s="104">
        <v>44</v>
      </c>
      <c r="BH292" s="104">
        <v>44</v>
      </c>
      <c r="BI292" s="108"/>
      <c r="BJ292" s="108"/>
    </row>
    <row r="293" spans="1:62" s="160" customFormat="1" ht="22.5" x14ac:dyDescent="0.25">
      <c r="A293" s="111">
        <v>638</v>
      </c>
      <c r="B293" s="110" t="s">
        <v>511</v>
      </c>
      <c r="C293" s="110" t="s">
        <v>281</v>
      </c>
      <c r="D293" s="110" t="s">
        <v>212</v>
      </c>
      <c r="E293" s="110" t="s">
        <v>213</v>
      </c>
      <c r="F293" s="110" t="s">
        <v>123</v>
      </c>
      <c r="G293" s="110" t="s">
        <v>464</v>
      </c>
      <c r="H293" s="110" t="s">
        <v>288</v>
      </c>
      <c r="I293" s="110" t="s">
        <v>284</v>
      </c>
      <c r="J293" s="88" t="s">
        <v>289</v>
      </c>
      <c r="K293" s="89">
        <v>60892.31671140001</v>
      </c>
      <c r="L293" s="90">
        <v>0.3154473673373106</v>
      </c>
      <c r="M293" s="91">
        <v>6683.3127335999998</v>
      </c>
      <c r="N293" s="92">
        <v>0.26592782165217854</v>
      </c>
      <c r="O293" s="93">
        <v>6.316067786069253E-2</v>
      </c>
      <c r="P293" s="94">
        <v>6.2244580881062488E-2</v>
      </c>
      <c r="Q293" s="95">
        <v>0</v>
      </c>
      <c r="R293" s="178"/>
      <c r="S293" s="178"/>
      <c r="T293" s="96"/>
      <c r="U293" s="97">
        <v>2</v>
      </c>
      <c r="V293" s="181"/>
      <c r="W293" s="181"/>
      <c r="X293" s="96"/>
      <c r="Y293" s="97"/>
      <c r="Z293" s="98"/>
      <c r="AA293" s="98"/>
      <c r="AB293" s="98"/>
      <c r="AC293" s="98"/>
      <c r="AD293" s="98"/>
      <c r="AE293" s="98"/>
      <c r="AF293" s="98"/>
      <c r="AG293" s="99">
        <v>3</v>
      </c>
      <c r="AH293" s="100"/>
      <c r="AI293" s="98"/>
      <c r="AJ293" s="101">
        <v>8</v>
      </c>
      <c r="AK293" s="102">
        <v>0</v>
      </c>
      <c r="AL293" s="103">
        <v>0</v>
      </c>
      <c r="AM293" s="104">
        <v>267</v>
      </c>
      <c r="AN293" s="105">
        <v>249.51358870525627</v>
      </c>
      <c r="AO293" s="104">
        <v>399</v>
      </c>
      <c r="AP293" s="106">
        <v>1.5991113031977109</v>
      </c>
      <c r="AQ293" s="106">
        <v>0.49438202247191021</v>
      </c>
      <c r="AR293" s="104">
        <v>2034</v>
      </c>
      <c r="AS293" s="104">
        <v>2340.1038824500361</v>
      </c>
      <c r="AT293" s="104">
        <v>3707</v>
      </c>
      <c r="AU293" s="106">
        <v>1.5841177085347402</v>
      </c>
      <c r="AV293" s="107">
        <v>0.82251720747295964</v>
      </c>
      <c r="AW293" s="89">
        <v>5</v>
      </c>
      <c r="AX293" s="99">
        <v>7</v>
      </c>
      <c r="AY293" s="104">
        <v>11</v>
      </c>
      <c r="AZ293" s="104">
        <v>15</v>
      </c>
      <c r="BA293" s="104">
        <v>1</v>
      </c>
      <c r="BB293" s="104">
        <v>2</v>
      </c>
      <c r="BC293" s="104">
        <v>17</v>
      </c>
      <c r="BD293" s="104">
        <v>0</v>
      </c>
      <c r="BE293" s="104">
        <v>12</v>
      </c>
      <c r="BF293" s="104">
        <v>14</v>
      </c>
      <c r="BG293" s="104">
        <v>38</v>
      </c>
      <c r="BH293" s="104">
        <v>17</v>
      </c>
      <c r="BI293" s="108"/>
      <c r="BJ293" s="108"/>
    </row>
    <row r="294" spans="1:62" s="160" customFormat="1" ht="22.5" x14ac:dyDescent="0.25">
      <c r="A294" s="111">
        <v>4188</v>
      </c>
      <c r="B294" s="110" t="s">
        <v>512</v>
      </c>
      <c r="C294" s="110" t="s">
        <v>281</v>
      </c>
      <c r="D294" s="110" t="s">
        <v>212</v>
      </c>
      <c r="E294" s="110" t="s">
        <v>213</v>
      </c>
      <c r="F294" s="110" t="s">
        <v>3</v>
      </c>
      <c r="G294" s="110" t="s">
        <v>464</v>
      </c>
      <c r="H294" s="110" t="s">
        <v>283</v>
      </c>
      <c r="I294" s="110" t="s">
        <v>284</v>
      </c>
      <c r="J294" s="88" t="s">
        <v>289</v>
      </c>
      <c r="K294" s="89">
        <v>154395.71015240002</v>
      </c>
      <c r="L294" s="90">
        <v>0.15860738032127641</v>
      </c>
      <c r="M294" s="91">
        <v>15440.3506158</v>
      </c>
      <c r="N294" s="92">
        <v>0.13638108945202965</v>
      </c>
      <c r="O294" s="93">
        <v>3.3679692232816666E-2</v>
      </c>
      <c r="P294" s="94">
        <v>4.3457562376424959E-2</v>
      </c>
      <c r="Q294" s="95">
        <v>0</v>
      </c>
      <c r="R294" s="178"/>
      <c r="S294" s="178"/>
      <c r="T294" s="96"/>
      <c r="U294" s="97">
        <v>9</v>
      </c>
      <c r="V294" s="181"/>
      <c r="W294" s="181"/>
      <c r="X294" s="96"/>
      <c r="Y294" s="97"/>
      <c r="Z294" s="98"/>
      <c r="AA294" s="98"/>
      <c r="AB294" s="98"/>
      <c r="AC294" s="98"/>
      <c r="AD294" s="98"/>
      <c r="AE294" s="98"/>
      <c r="AF294" s="98"/>
      <c r="AG294" s="99">
        <v>2</v>
      </c>
      <c r="AH294" s="100"/>
      <c r="AI294" s="98"/>
      <c r="AJ294" s="101">
        <v>10</v>
      </c>
      <c r="AK294" s="102">
        <v>0</v>
      </c>
      <c r="AL294" s="103">
        <v>0</v>
      </c>
      <c r="AM294" s="104">
        <v>637</v>
      </c>
      <c r="AN294" s="105">
        <v>406.16494208608822</v>
      </c>
      <c r="AO294" s="104">
        <v>621</v>
      </c>
      <c r="AP294" s="106">
        <v>1.5289355029277161</v>
      </c>
      <c r="AQ294" s="106">
        <v>-2.5117739403453743E-2</v>
      </c>
      <c r="AR294" s="104">
        <v>3311</v>
      </c>
      <c r="AS294" s="104">
        <v>3809.2841468987563</v>
      </c>
      <c r="AT294" s="104">
        <v>4929</v>
      </c>
      <c r="AU294" s="106">
        <v>1.2939439038730769</v>
      </c>
      <c r="AV294" s="107">
        <v>0.48867411658109328</v>
      </c>
      <c r="AW294" s="89">
        <v>81</v>
      </c>
      <c r="AX294" s="99">
        <v>12</v>
      </c>
      <c r="AY294" s="104">
        <v>13</v>
      </c>
      <c r="AZ294" s="104">
        <v>21</v>
      </c>
      <c r="BA294" s="104">
        <v>25</v>
      </c>
      <c r="BB294" s="104">
        <v>12</v>
      </c>
      <c r="BC294" s="104">
        <v>9</v>
      </c>
      <c r="BD294" s="104">
        <v>11</v>
      </c>
      <c r="BE294" s="104">
        <v>18</v>
      </c>
      <c r="BF294" s="104">
        <v>9</v>
      </c>
      <c r="BG294" s="104">
        <v>10</v>
      </c>
      <c r="BH294" s="104">
        <v>50</v>
      </c>
      <c r="BI294" s="108"/>
      <c r="BJ294" s="108"/>
    </row>
    <row r="295" spans="1:62" s="160" customFormat="1" ht="22.5" x14ac:dyDescent="0.25">
      <c r="A295" s="111">
        <v>4178</v>
      </c>
      <c r="B295" s="110" t="s">
        <v>513</v>
      </c>
      <c r="C295" s="110" t="s">
        <v>281</v>
      </c>
      <c r="D295" s="110" t="s">
        <v>212</v>
      </c>
      <c r="E295" s="110" t="s">
        <v>213</v>
      </c>
      <c r="F295" s="110" t="s">
        <v>3</v>
      </c>
      <c r="G295" s="110" t="s">
        <v>464</v>
      </c>
      <c r="H295" s="110" t="s">
        <v>283</v>
      </c>
      <c r="I295" s="110" t="s">
        <v>284</v>
      </c>
      <c r="J295" s="88" t="s">
        <v>294</v>
      </c>
      <c r="K295" s="89">
        <v>41135.804859099997</v>
      </c>
      <c r="L295" s="90">
        <v>0.19737546112816129</v>
      </c>
      <c r="M295" s="91">
        <v>3909.3601816999999</v>
      </c>
      <c r="N295" s="92">
        <v>0.15528235652349065</v>
      </c>
      <c r="O295" s="93">
        <v>5.5207379745667307E-2</v>
      </c>
      <c r="P295" s="94">
        <v>5.5507804324552344E-2</v>
      </c>
      <c r="Q295" s="95">
        <v>0</v>
      </c>
      <c r="R295" s="178"/>
      <c r="S295" s="178"/>
      <c r="T295" s="96"/>
      <c r="U295" s="97">
        <v>1</v>
      </c>
      <c r="V295" s="181"/>
      <c r="W295" s="181"/>
      <c r="X295" s="96"/>
      <c r="Y295" s="97"/>
      <c r="Z295" s="98"/>
      <c r="AA295" s="98"/>
      <c r="AB295" s="98"/>
      <c r="AC295" s="98"/>
      <c r="AD295" s="98"/>
      <c r="AE295" s="98"/>
      <c r="AF295" s="98"/>
      <c r="AG295" s="99">
        <v>2</v>
      </c>
      <c r="AH295" s="100"/>
      <c r="AI295" s="98">
        <v>4</v>
      </c>
      <c r="AJ295" s="101">
        <v>6</v>
      </c>
      <c r="AK295" s="102">
        <v>0</v>
      </c>
      <c r="AL295" s="103">
        <v>0.66666666666666663</v>
      </c>
      <c r="AM295" s="104">
        <v>0</v>
      </c>
      <c r="AN295" s="105">
        <v>175.17473189336576</v>
      </c>
      <c r="AO295" s="104">
        <v>198</v>
      </c>
      <c r="AP295" s="106">
        <v>1.1303000030879378</v>
      </c>
      <c r="AQ295" s="106">
        <v>0</v>
      </c>
      <c r="AR295" s="104">
        <v>1428</v>
      </c>
      <c r="AS295" s="104">
        <v>1642.9047906286389</v>
      </c>
      <c r="AT295" s="104">
        <v>2107</v>
      </c>
      <c r="AU295" s="106">
        <v>1.2824845432423264</v>
      </c>
      <c r="AV295" s="107">
        <v>0.47549019607843146</v>
      </c>
      <c r="AW295" s="89">
        <v>1</v>
      </c>
      <c r="AX295" s="99">
        <v>23</v>
      </c>
      <c r="AY295" s="104">
        <v>8</v>
      </c>
      <c r="AZ295" s="104">
        <v>14</v>
      </c>
      <c r="BA295" s="104">
        <v>6</v>
      </c>
      <c r="BB295" s="104">
        <v>8</v>
      </c>
      <c r="BC295" s="104">
        <v>13</v>
      </c>
      <c r="BD295" s="104">
        <v>3</v>
      </c>
      <c r="BE295" s="104">
        <v>10</v>
      </c>
      <c r="BF295" s="104">
        <v>26</v>
      </c>
      <c r="BG295" s="104">
        <v>33</v>
      </c>
      <c r="BH295" s="104">
        <v>19</v>
      </c>
      <c r="BI295" s="108"/>
      <c r="BJ295" s="108"/>
    </row>
    <row r="296" spans="1:62" s="160" customFormat="1" ht="22.5" x14ac:dyDescent="0.25">
      <c r="A296" s="111">
        <v>4157</v>
      </c>
      <c r="B296" s="110" t="s">
        <v>514</v>
      </c>
      <c r="C296" s="110" t="s">
        <v>281</v>
      </c>
      <c r="D296" s="110" t="s">
        <v>212</v>
      </c>
      <c r="E296" s="110" t="s">
        <v>213</v>
      </c>
      <c r="F296" s="110" t="s">
        <v>2</v>
      </c>
      <c r="G296" s="110" t="s">
        <v>464</v>
      </c>
      <c r="H296" s="110" t="s">
        <v>304</v>
      </c>
      <c r="I296" s="110" t="s">
        <v>305</v>
      </c>
      <c r="J296" s="88" t="s">
        <v>289</v>
      </c>
      <c r="K296" s="89">
        <v>75568.989120600003</v>
      </c>
      <c r="L296" s="90">
        <v>6.9998492824152381E-2</v>
      </c>
      <c r="M296" s="91">
        <v>9440.4646439000007</v>
      </c>
      <c r="N296" s="92">
        <v>5.3186400346103779E-2</v>
      </c>
      <c r="O296" s="93">
        <v>9.9644048274655731E-3</v>
      </c>
      <c r="P296" s="94">
        <v>1.1546041864626955E-2</v>
      </c>
      <c r="Q296" s="95">
        <v>0</v>
      </c>
      <c r="R296" s="178"/>
      <c r="S296" s="178"/>
      <c r="T296" s="96"/>
      <c r="U296" s="97">
        <v>1</v>
      </c>
      <c r="V296" s="181"/>
      <c r="W296" s="181"/>
      <c r="X296" s="96"/>
      <c r="Y296" s="97"/>
      <c r="Z296" s="98"/>
      <c r="AA296" s="98"/>
      <c r="AB296" s="98"/>
      <c r="AC296" s="98"/>
      <c r="AD296" s="98"/>
      <c r="AE296" s="98"/>
      <c r="AF296" s="98">
        <v>1</v>
      </c>
      <c r="AG296" s="99">
        <v>5</v>
      </c>
      <c r="AH296" s="100">
        <v>3</v>
      </c>
      <c r="AI296" s="98">
        <v>3</v>
      </c>
      <c r="AJ296" s="101">
        <v>8</v>
      </c>
      <c r="AK296" s="102">
        <v>0.375</v>
      </c>
      <c r="AL296" s="103">
        <v>0.375</v>
      </c>
      <c r="AM296" s="104">
        <v>60</v>
      </c>
      <c r="AN296" s="105">
        <v>23.062219605008938</v>
      </c>
      <c r="AO296" s="104">
        <v>104</v>
      </c>
      <c r="AP296" s="106">
        <v>4.5095399220555503</v>
      </c>
      <c r="AQ296" s="106">
        <v>0.73333333333333339</v>
      </c>
      <c r="AR296" s="104">
        <v>188</v>
      </c>
      <c r="AS296" s="104">
        <v>216.29278756175358</v>
      </c>
      <c r="AT296" s="104">
        <v>743</v>
      </c>
      <c r="AU296" s="106">
        <v>3.4351584644858613</v>
      </c>
      <c r="AV296" s="107">
        <v>2.9521276595744679</v>
      </c>
      <c r="AW296" s="89">
        <v>0</v>
      </c>
      <c r="AX296" s="99">
        <v>2</v>
      </c>
      <c r="AY296" s="104">
        <v>0</v>
      </c>
      <c r="AZ296" s="104">
        <v>0</v>
      </c>
      <c r="BA296" s="104">
        <v>0</v>
      </c>
      <c r="BB296" s="104">
        <v>0</v>
      </c>
      <c r="BC296" s="104">
        <v>0</v>
      </c>
      <c r="BD296" s="104">
        <v>0</v>
      </c>
      <c r="BE296" s="104">
        <v>0</v>
      </c>
      <c r="BF296" s="104"/>
      <c r="BG296" s="104">
        <v>3</v>
      </c>
      <c r="BH296" s="104">
        <v>5</v>
      </c>
      <c r="BI296" s="108"/>
      <c r="BJ296" s="108"/>
    </row>
    <row r="297" spans="1:62" s="160" customFormat="1" ht="22.5" x14ac:dyDescent="0.25">
      <c r="A297" s="109">
        <v>987</v>
      </c>
      <c r="B297" s="110" t="s">
        <v>515</v>
      </c>
      <c r="C297" s="110" t="s">
        <v>281</v>
      </c>
      <c r="D297" s="110" t="s">
        <v>516</v>
      </c>
      <c r="E297" s="110" t="s">
        <v>516</v>
      </c>
      <c r="F297" s="110" t="s">
        <v>3</v>
      </c>
      <c r="G297" s="110" t="s">
        <v>115</v>
      </c>
      <c r="H297" s="110" t="s">
        <v>283</v>
      </c>
      <c r="I297" s="110" t="s">
        <v>284</v>
      </c>
      <c r="J297" s="88" t="s">
        <v>117</v>
      </c>
      <c r="K297" s="89"/>
      <c r="L297" s="90"/>
      <c r="M297" s="91"/>
      <c r="N297" s="92"/>
      <c r="O297" s="93">
        <v>0</v>
      </c>
      <c r="P297" s="94">
        <v>0</v>
      </c>
      <c r="Q297" s="95">
        <v>0</v>
      </c>
      <c r="R297" s="178"/>
      <c r="S297" s="178"/>
      <c r="T297" s="96"/>
      <c r="U297" s="97"/>
      <c r="V297" s="181"/>
      <c r="W297" s="181"/>
      <c r="X297" s="96"/>
      <c r="Y297" s="97"/>
      <c r="Z297" s="98"/>
      <c r="AA297" s="98"/>
      <c r="AB297" s="98"/>
      <c r="AC297" s="98"/>
      <c r="AD297" s="98"/>
      <c r="AE297" s="98"/>
      <c r="AF297" s="98"/>
      <c r="AG297" s="99"/>
      <c r="AH297" s="100"/>
      <c r="AI297" s="98"/>
      <c r="AJ297" s="101">
        <v>0</v>
      </c>
      <c r="AK297" s="102">
        <v>0</v>
      </c>
      <c r="AL297" s="103">
        <v>0</v>
      </c>
      <c r="AM297" s="104">
        <v>0</v>
      </c>
      <c r="AN297" s="105">
        <v>0</v>
      </c>
      <c r="AO297" s="104"/>
      <c r="AP297" s="106">
        <v>0</v>
      </c>
      <c r="AQ297" s="106">
        <v>0</v>
      </c>
      <c r="AR297" s="104">
        <v>0</v>
      </c>
      <c r="AS297" s="104">
        <v>0</v>
      </c>
      <c r="AT297" s="104">
        <v>0</v>
      </c>
      <c r="AU297" s="106">
        <v>0</v>
      </c>
      <c r="AV297" s="107">
        <v>0</v>
      </c>
      <c r="AW297" s="89">
        <v>0</v>
      </c>
      <c r="AX297" s="99">
        <v>0</v>
      </c>
      <c r="AY297" s="104">
        <v>0</v>
      </c>
      <c r="AZ297" s="104">
        <v>0</v>
      </c>
      <c r="BA297" s="104">
        <v>0</v>
      </c>
      <c r="BB297" s="104">
        <v>0</v>
      </c>
      <c r="BC297" s="104">
        <v>0</v>
      </c>
      <c r="BD297" s="104"/>
      <c r="BE297" s="104"/>
      <c r="BF297" s="104"/>
      <c r="BG297" s="104"/>
      <c r="BH297" s="104">
        <v>0</v>
      </c>
      <c r="BI297" s="108"/>
      <c r="BJ297" s="108"/>
    </row>
    <row r="298" spans="1:62" s="160" customFormat="1" ht="22.5" x14ac:dyDescent="0.25">
      <c r="A298" s="111">
        <v>915</v>
      </c>
      <c r="B298" s="110" t="s">
        <v>517</v>
      </c>
      <c r="C298" s="110" t="s">
        <v>281</v>
      </c>
      <c r="D298" s="110" t="s">
        <v>238</v>
      </c>
      <c r="E298" s="110" t="s">
        <v>238</v>
      </c>
      <c r="F298" s="110" t="s">
        <v>3</v>
      </c>
      <c r="G298" s="110" t="s">
        <v>238</v>
      </c>
      <c r="H298" s="110" t="s">
        <v>283</v>
      </c>
      <c r="I298" s="110" t="s">
        <v>284</v>
      </c>
      <c r="J298" s="88" t="s">
        <v>292</v>
      </c>
      <c r="K298" s="89"/>
      <c r="L298" s="90"/>
      <c r="M298" s="91"/>
      <c r="N298" s="92"/>
      <c r="O298" s="93">
        <v>0</v>
      </c>
      <c r="P298" s="94">
        <v>0</v>
      </c>
      <c r="Q298" s="95">
        <v>0</v>
      </c>
      <c r="R298" s="178"/>
      <c r="S298" s="178"/>
      <c r="T298" s="96"/>
      <c r="U298" s="97"/>
      <c r="V298" s="181"/>
      <c r="W298" s="181"/>
      <c r="X298" s="96"/>
      <c r="Y298" s="97"/>
      <c r="Z298" s="98"/>
      <c r="AA298" s="98"/>
      <c r="AB298" s="98"/>
      <c r="AC298" s="98"/>
      <c r="AD298" s="98"/>
      <c r="AE298" s="98"/>
      <c r="AF298" s="98"/>
      <c r="AG298" s="99">
        <v>1</v>
      </c>
      <c r="AH298" s="100"/>
      <c r="AI298" s="98"/>
      <c r="AJ298" s="101">
        <v>0</v>
      </c>
      <c r="AK298" s="102">
        <v>0</v>
      </c>
      <c r="AL298" s="103">
        <v>0</v>
      </c>
      <c r="AM298" s="104">
        <v>24839.174250284883</v>
      </c>
      <c r="AN298" s="105">
        <v>26853.580521189455</v>
      </c>
      <c r="AO298" s="104">
        <v>27177</v>
      </c>
      <c r="AP298" s="106">
        <v>1.012043812129833</v>
      </c>
      <c r="AQ298" s="106">
        <v>9.4118497102950283E-2</v>
      </c>
      <c r="AR298" s="104">
        <v>91240.75442564681</v>
      </c>
      <c r="AS298" s="104">
        <v>251850.68421083683</v>
      </c>
      <c r="AT298" s="104">
        <v>274873</v>
      </c>
      <c r="AU298" s="106">
        <v>1.0914125600305697</v>
      </c>
      <c r="AV298" s="107">
        <v>2.0126120912776684</v>
      </c>
      <c r="AW298" s="89">
        <v>786</v>
      </c>
      <c r="AX298" s="99">
        <v>604</v>
      </c>
      <c r="AY298" s="104">
        <v>1315</v>
      </c>
      <c r="AZ298" s="104">
        <v>1077</v>
      </c>
      <c r="BA298" s="104">
        <v>2721</v>
      </c>
      <c r="BB298" s="104">
        <v>1479</v>
      </c>
      <c r="BC298" s="104">
        <v>2262</v>
      </c>
      <c r="BD298" s="104">
        <v>1972</v>
      </c>
      <c r="BE298" s="104">
        <v>2450</v>
      </c>
      <c r="BF298" s="104">
        <v>2794</v>
      </c>
      <c r="BG298" s="104">
        <v>2312</v>
      </c>
      <c r="BH298" s="104">
        <v>1378</v>
      </c>
      <c r="BI298" s="108"/>
      <c r="BJ298" s="108"/>
    </row>
    <row r="299" spans="1:62" s="160" customFormat="1" ht="22.5" x14ac:dyDescent="0.25">
      <c r="A299" s="109">
        <v>935</v>
      </c>
      <c r="B299" s="110" t="s">
        <v>518</v>
      </c>
      <c r="C299" s="110" t="s">
        <v>281</v>
      </c>
      <c r="D299" s="110" t="s">
        <v>519</v>
      </c>
      <c r="E299" s="110" t="s">
        <v>519</v>
      </c>
      <c r="F299" s="110" t="s">
        <v>3</v>
      </c>
      <c r="G299" s="110" t="s">
        <v>114</v>
      </c>
      <c r="H299" s="110" t="s">
        <v>283</v>
      </c>
      <c r="I299" s="110" t="s">
        <v>284</v>
      </c>
      <c r="J299" s="88" t="s">
        <v>310</v>
      </c>
      <c r="K299" s="89"/>
      <c r="L299" s="90"/>
      <c r="M299" s="91"/>
      <c r="N299" s="92"/>
      <c r="O299" s="93">
        <v>0</v>
      </c>
      <c r="P299" s="94">
        <v>0</v>
      </c>
      <c r="Q299" s="95">
        <v>0</v>
      </c>
      <c r="R299" s="178"/>
      <c r="S299" s="178"/>
      <c r="T299" s="96">
        <v>5</v>
      </c>
      <c r="U299" s="97">
        <v>27</v>
      </c>
      <c r="V299" s="181"/>
      <c r="W299" s="181"/>
      <c r="X299" s="96"/>
      <c r="Y299" s="97"/>
      <c r="Z299" s="98"/>
      <c r="AA299" s="98"/>
      <c r="AB299" s="98"/>
      <c r="AC299" s="98"/>
      <c r="AD299" s="98"/>
      <c r="AE299" s="98"/>
      <c r="AF299" s="98"/>
      <c r="AG299" s="99"/>
      <c r="AH299" s="100"/>
      <c r="AI299" s="98"/>
      <c r="AJ299" s="101">
        <v>0</v>
      </c>
      <c r="AK299" s="102">
        <v>0</v>
      </c>
      <c r="AL299" s="103">
        <v>0</v>
      </c>
      <c r="AM299" s="104">
        <v>985</v>
      </c>
      <c r="AN299" s="105">
        <v>120.83131016454152</v>
      </c>
      <c r="AO299" s="104">
        <v>2814</v>
      </c>
      <c r="AP299" s="106">
        <v>23.288665795049706</v>
      </c>
      <c r="AQ299" s="106">
        <v>1.8568527918781728</v>
      </c>
      <c r="AR299" s="104">
        <v>985</v>
      </c>
      <c r="AS299" s="104">
        <v>1133.2361475974858</v>
      </c>
      <c r="AT299" s="104">
        <v>22115</v>
      </c>
      <c r="AU299" s="106">
        <v>19.514908738910989</v>
      </c>
      <c r="AV299" s="107">
        <v>21.451776649746193</v>
      </c>
      <c r="AW299" s="89">
        <v>0</v>
      </c>
      <c r="AX299" s="99">
        <v>0</v>
      </c>
      <c r="AY299" s="104">
        <v>0</v>
      </c>
      <c r="AZ299" s="104">
        <v>0</v>
      </c>
      <c r="BA299" s="104">
        <v>0</v>
      </c>
      <c r="BB299" s="104">
        <v>0</v>
      </c>
      <c r="BC299" s="104">
        <v>0</v>
      </c>
      <c r="BD299" s="104">
        <v>0</v>
      </c>
      <c r="BE299" s="104">
        <v>0</v>
      </c>
      <c r="BF299" s="104">
        <v>0</v>
      </c>
      <c r="BG299" s="104">
        <v>0</v>
      </c>
      <c r="BH299" s="104">
        <v>0</v>
      </c>
      <c r="BI299" s="108"/>
      <c r="BJ299" s="108"/>
    </row>
    <row r="300" spans="1:62" s="160" customFormat="1" x14ac:dyDescent="0.25">
      <c r="A300" s="111">
        <v>4317</v>
      </c>
      <c r="B300" s="110" t="s">
        <v>520</v>
      </c>
      <c r="C300" s="110" t="s">
        <v>281</v>
      </c>
      <c r="D300" s="110" t="s">
        <v>521</v>
      </c>
      <c r="E300" s="110" t="s">
        <v>122</v>
      </c>
      <c r="F300" s="110" t="s">
        <v>2</v>
      </c>
      <c r="G300" s="110" t="s">
        <v>522</v>
      </c>
      <c r="H300" s="110" t="s">
        <v>523</v>
      </c>
      <c r="I300" s="110" t="s">
        <v>438</v>
      </c>
      <c r="J300" s="88" t="s">
        <v>310</v>
      </c>
      <c r="K300" s="89">
        <v>431748.62812219997</v>
      </c>
      <c r="L300" s="90">
        <v>-0.19624032882696396</v>
      </c>
      <c r="M300" s="91">
        <v>40739.779634899998</v>
      </c>
      <c r="N300" s="92">
        <v>-0.11492342908472997</v>
      </c>
      <c r="O300" s="93">
        <v>5.5722238434515056E-2</v>
      </c>
      <c r="P300" s="94">
        <v>5.9475039426190743E-2</v>
      </c>
      <c r="Q300" s="95">
        <v>0</v>
      </c>
      <c r="R300" s="178"/>
      <c r="S300" s="178"/>
      <c r="T300" s="96"/>
      <c r="U300" s="97">
        <v>3</v>
      </c>
      <c r="V300" s="181"/>
      <c r="W300" s="181"/>
      <c r="X300" s="96"/>
      <c r="Y300" s="97"/>
      <c r="Z300" s="98"/>
      <c r="AA300" s="98"/>
      <c r="AB300" s="98"/>
      <c r="AC300" s="98"/>
      <c r="AD300" s="98"/>
      <c r="AE300" s="98"/>
      <c r="AF300" s="98">
        <v>1</v>
      </c>
      <c r="AG300" s="99">
        <v>3</v>
      </c>
      <c r="AH300" s="100"/>
      <c r="AI300" s="98">
        <v>14</v>
      </c>
      <c r="AJ300" s="101">
        <v>32</v>
      </c>
      <c r="AK300" s="102">
        <v>0</v>
      </c>
      <c r="AL300" s="103">
        <v>0.4375</v>
      </c>
      <c r="AM300" s="104">
        <v>1872</v>
      </c>
      <c r="AN300" s="105">
        <v>2771.9816184461561</v>
      </c>
      <c r="AO300" s="104">
        <v>2260</v>
      </c>
      <c r="AP300" s="106">
        <v>0.81530122168228913</v>
      </c>
      <c r="AQ300" s="106">
        <v>0.20726495726495719</v>
      </c>
      <c r="AR300" s="104">
        <v>23466</v>
      </c>
      <c r="AS300" s="104">
        <v>25997.481664489947</v>
      </c>
      <c r="AT300" s="104">
        <v>22857</v>
      </c>
      <c r="AU300" s="106">
        <v>0.87920054315185681</v>
      </c>
      <c r="AV300" s="107">
        <v>-2.5952441830733863E-2</v>
      </c>
      <c r="AW300" s="89">
        <v>152</v>
      </c>
      <c r="AX300" s="99">
        <v>87</v>
      </c>
      <c r="AY300" s="104">
        <v>101</v>
      </c>
      <c r="AZ300" s="104">
        <v>59</v>
      </c>
      <c r="BA300" s="104">
        <v>169</v>
      </c>
      <c r="BB300" s="104">
        <v>88</v>
      </c>
      <c r="BC300" s="104">
        <v>80</v>
      </c>
      <c r="BD300" s="104">
        <v>36</v>
      </c>
      <c r="BE300" s="104">
        <v>58</v>
      </c>
      <c r="BF300" s="104">
        <v>88</v>
      </c>
      <c r="BG300" s="104">
        <v>120</v>
      </c>
      <c r="BH300" s="104">
        <v>163</v>
      </c>
      <c r="BI300" s="108"/>
      <c r="BJ300" s="108"/>
    </row>
    <row r="301" spans="1:62" s="160" customFormat="1" ht="22.5" x14ac:dyDescent="0.25">
      <c r="A301" s="111">
        <v>4258</v>
      </c>
      <c r="B301" s="110" t="s">
        <v>524</v>
      </c>
      <c r="C301" s="110" t="s">
        <v>281</v>
      </c>
      <c r="D301" s="110" t="s">
        <v>521</v>
      </c>
      <c r="E301" s="110" t="s">
        <v>122</v>
      </c>
      <c r="F301" s="110"/>
      <c r="G301" s="110" t="s">
        <v>522</v>
      </c>
      <c r="H301" s="110" t="s">
        <v>525</v>
      </c>
      <c r="I301" s="110" t="s">
        <v>319</v>
      </c>
      <c r="J301" s="88" t="s">
        <v>310</v>
      </c>
      <c r="K301" s="89">
        <v>218426.12579389999</v>
      </c>
      <c r="L301" s="90">
        <v>0.17194621810044186</v>
      </c>
      <c r="M301" s="91">
        <v>20239.8880737</v>
      </c>
      <c r="N301" s="92">
        <v>8.2472041513015348E-4</v>
      </c>
      <c r="O301" s="93">
        <v>4.8776216495515647E-2</v>
      </c>
      <c r="P301" s="94">
        <v>3.6956726108182479E-2</v>
      </c>
      <c r="Q301" s="95">
        <v>0</v>
      </c>
      <c r="R301" s="178"/>
      <c r="S301" s="178"/>
      <c r="T301" s="96"/>
      <c r="U301" s="97"/>
      <c r="V301" s="181"/>
      <c r="W301" s="181"/>
      <c r="X301" s="96"/>
      <c r="Y301" s="97">
        <v>2</v>
      </c>
      <c r="Z301" s="98"/>
      <c r="AA301" s="98"/>
      <c r="AB301" s="98"/>
      <c r="AC301" s="98"/>
      <c r="AD301" s="98"/>
      <c r="AE301" s="98"/>
      <c r="AF301" s="98">
        <v>1</v>
      </c>
      <c r="AG301" s="99">
        <v>7</v>
      </c>
      <c r="AH301" s="100"/>
      <c r="AI301" s="98">
        <v>10</v>
      </c>
      <c r="AJ301" s="101">
        <v>20</v>
      </c>
      <c r="AK301" s="102">
        <v>0</v>
      </c>
      <c r="AL301" s="103">
        <v>0.5</v>
      </c>
      <c r="AM301" s="104">
        <v>1304</v>
      </c>
      <c r="AN301" s="105">
        <v>1083.0968031275461</v>
      </c>
      <c r="AO301" s="104">
        <v>690</v>
      </c>
      <c r="AP301" s="106">
        <v>0.63706217025805889</v>
      </c>
      <c r="AQ301" s="106">
        <v>-0.47085889570552142</v>
      </c>
      <c r="AR301" s="104">
        <v>5953</v>
      </c>
      <c r="AS301" s="104">
        <v>10158.000000000002</v>
      </c>
      <c r="AT301" s="104">
        <v>9967</v>
      </c>
      <c r="AU301" s="106">
        <v>0.981197086040559</v>
      </c>
      <c r="AV301" s="107">
        <v>0.67428187468503276</v>
      </c>
      <c r="AW301" s="89">
        <v>53</v>
      </c>
      <c r="AX301" s="99">
        <v>43</v>
      </c>
      <c r="AY301" s="104">
        <v>63</v>
      </c>
      <c r="AZ301" s="104">
        <v>23</v>
      </c>
      <c r="BA301" s="104">
        <v>44</v>
      </c>
      <c r="BB301" s="104">
        <v>98</v>
      </c>
      <c r="BC301" s="104">
        <v>88</v>
      </c>
      <c r="BD301" s="104">
        <v>39</v>
      </c>
      <c r="BE301" s="104">
        <v>70</v>
      </c>
      <c r="BF301" s="104">
        <v>50</v>
      </c>
      <c r="BG301" s="104">
        <v>58</v>
      </c>
      <c r="BH301" s="104">
        <v>58</v>
      </c>
      <c r="BI301" s="108"/>
      <c r="BJ301" s="108"/>
    </row>
    <row r="302" spans="1:62" s="160" customFormat="1" x14ac:dyDescent="0.25">
      <c r="A302" s="111">
        <v>4322</v>
      </c>
      <c r="B302" s="110" t="s">
        <v>526</v>
      </c>
      <c r="C302" s="110" t="s">
        <v>281</v>
      </c>
      <c r="D302" s="110" t="s">
        <v>521</v>
      </c>
      <c r="E302" s="110" t="s">
        <v>122</v>
      </c>
      <c r="F302" s="110" t="s">
        <v>2</v>
      </c>
      <c r="G302" s="110" t="s">
        <v>522</v>
      </c>
      <c r="H302" s="110" t="s">
        <v>440</v>
      </c>
      <c r="I302" s="110" t="s">
        <v>438</v>
      </c>
      <c r="J302" s="88" t="s">
        <v>294</v>
      </c>
      <c r="K302" s="89">
        <v>317941.10348309996</v>
      </c>
      <c r="L302" s="90">
        <v>-0.18201449733013897</v>
      </c>
      <c r="M302" s="91">
        <v>30585.496524499998</v>
      </c>
      <c r="N302" s="92">
        <v>-0.10340970289260221</v>
      </c>
      <c r="O302" s="93">
        <v>4.3193534429970211E-2</v>
      </c>
      <c r="P302" s="94">
        <v>7.0850574495796098E-2</v>
      </c>
      <c r="Q302" s="95">
        <v>0</v>
      </c>
      <c r="R302" s="178"/>
      <c r="S302" s="178"/>
      <c r="T302" s="96"/>
      <c r="U302" s="97">
        <v>2</v>
      </c>
      <c r="V302" s="181"/>
      <c r="W302" s="181"/>
      <c r="X302" s="96"/>
      <c r="Y302" s="97">
        <v>2</v>
      </c>
      <c r="Z302" s="98"/>
      <c r="AA302" s="98"/>
      <c r="AB302" s="98"/>
      <c r="AC302" s="98"/>
      <c r="AD302" s="98"/>
      <c r="AE302" s="98"/>
      <c r="AF302" s="98">
        <v>1</v>
      </c>
      <c r="AG302" s="99">
        <v>4</v>
      </c>
      <c r="AH302" s="100">
        <v>5</v>
      </c>
      <c r="AI302" s="98">
        <v>12</v>
      </c>
      <c r="AJ302" s="101">
        <v>23</v>
      </c>
      <c r="AK302" s="102">
        <v>0.21739130434782608</v>
      </c>
      <c r="AL302" s="103">
        <v>0.52173913043478259</v>
      </c>
      <c r="AM302" s="104">
        <v>1505</v>
      </c>
      <c r="AN302" s="105">
        <v>1251.6160990952455</v>
      </c>
      <c r="AO302" s="104">
        <v>2008</v>
      </c>
      <c r="AP302" s="106">
        <v>1.6043258004203693</v>
      </c>
      <c r="AQ302" s="106">
        <v>0.33421926910298994</v>
      </c>
      <c r="AR302" s="104">
        <v>10203</v>
      </c>
      <c r="AS302" s="104">
        <v>11738.485699428573</v>
      </c>
      <c r="AT302" s="104">
        <v>12891</v>
      </c>
      <c r="AU302" s="106">
        <v>1.0981825364942541</v>
      </c>
      <c r="AV302" s="107">
        <v>0.2634519259041459</v>
      </c>
      <c r="AW302" s="89">
        <v>22</v>
      </c>
      <c r="AX302" s="99">
        <v>53</v>
      </c>
      <c r="AY302" s="104">
        <v>53</v>
      </c>
      <c r="AZ302" s="104">
        <v>14</v>
      </c>
      <c r="BA302" s="104">
        <v>130</v>
      </c>
      <c r="BB302" s="104">
        <v>102</v>
      </c>
      <c r="BC302" s="104">
        <v>37</v>
      </c>
      <c r="BD302" s="104">
        <v>31</v>
      </c>
      <c r="BE302" s="104">
        <v>71</v>
      </c>
      <c r="BF302" s="104">
        <v>134</v>
      </c>
      <c r="BG302" s="104">
        <v>36</v>
      </c>
      <c r="BH302" s="104">
        <v>159</v>
      </c>
      <c r="BI302" s="108"/>
      <c r="BJ302" s="108"/>
    </row>
    <row r="303" spans="1:62" s="160" customFormat="1" ht="22.5" x14ac:dyDescent="0.25">
      <c r="A303" s="111">
        <v>4257</v>
      </c>
      <c r="B303" s="110" t="s">
        <v>527</v>
      </c>
      <c r="C303" s="110" t="s">
        <v>281</v>
      </c>
      <c r="D303" s="110" t="s">
        <v>521</v>
      </c>
      <c r="E303" s="110" t="s">
        <v>122</v>
      </c>
      <c r="F303" s="110" t="s">
        <v>2</v>
      </c>
      <c r="G303" s="110" t="s">
        <v>522</v>
      </c>
      <c r="H303" s="110" t="s">
        <v>528</v>
      </c>
      <c r="I303" s="110" t="s">
        <v>438</v>
      </c>
      <c r="J303" s="88" t="s">
        <v>292</v>
      </c>
      <c r="K303" s="89">
        <v>240796.03980029997</v>
      </c>
      <c r="L303" s="90">
        <v>-0.32430815472064367</v>
      </c>
      <c r="M303" s="91">
        <v>20965.737558600002</v>
      </c>
      <c r="N303" s="92">
        <v>-0.31370302670545425</v>
      </c>
      <c r="O303" s="93">
        <v>4.1852847780877188E-2</v>
      </c>
      <c r="P303" s="94">
        <v>3.5152591123496522E-2</v>
      </c>
      <c r="Q303" s="95">
        <v>0</v>
      </c>
      <c r="R303" s="178"/>
      <c r="S303" s="178"/>
      <c r="T303" s="96"/>
      <c r="U303" s="97"/>
      <c r="V303" s="181"/>
      <c r="W303" s="181"/>
      <c r="X303" s="96"/>
      <c r="Y303" s="97"/>
      <c r="Z303" s="98"/>
      <c r="AA303" s="98"/>
      <c r="AB303" s="98"/>
      <c r="AC303" s="98"/>
      <c r="AD303" s="98"/>
      <c r="AE303" s="98"/>
      <c r="AF303" s="98">
        <v>1</v>
      </c>
      <c r="AG303" s="99">
        <v>5</v>
      </c>
      <c r="AH303" s="100"/>
      <c r="AI303" s="98">
        <v>13</v>
      </c>
      <c r="AJ303" s="101">
        <v>25</v>
      </c>
      <c r="AK303" s="102">
        <v>0</v>
      </c>
      <c r="AL303" s="103">
        <v>0.52</v>
      </c>
      <c r="AM303" s="104">
        <v>1116</v>
      </c>
      <c r="AN303" s="105">
        <v>1138.8811000686328</v>
      </c>
      <c r="AO303" s="104">
        <v>715</v>
      </c>
      <c r="AP303" s="106">
        <v>0.62780917161318395</v>
      </c>
      <c r="AQ303" s="106">
        <v>-0.35931899641577059</v>
      </c>
      <c r="AR303" s="104">
        <v>9284</v>
      </c>
      <c r="AS303" s="104">
        <v>10681.182126187876</v>
      </c>
      <c r="AT303" s="104">
        <v>9897</v>
      </c>
      <c r="AU303" s="106">
        <v>0.92658283353625848</v>
      </c>
      <c r="AV303" s="107">
        <v>6.6027574321413152E-2</v>
      </c>
      <c r="AW303" s="89">
        <v>0</v>
      </c>
      <c r="AX303" s="99">
        <v>0</v>
      </c>
      <c r="AY303" s="104">
        <v>46</v>
      </c>
      <c r="AZ303" s="104">
        <v>13</v>
      </c>
      <c r="BA303" s="104">
        <v>7</v>
      </c>
      <c r="BB303" s="104">
        <v>8</v>
      </c>
      <c r="BC303" s="104">
        <v>12</v>
      </c>
      <c r="BD303" s="104">
        <v>11</v>
      </c>
      <c r="BE303" s="104">
        <v>0</v>
      </c>
      <c r="BF303" s="104">
        <v>17</v>
      </c>
      <c r="BG303" s="104">
        <v>45</v>
      </c>
      <c r="BH303" s="104">
        <v>22</v>
      </c>
      <c r="BI303" s="108"/>
      <c r="BJ303" s="108"/>
    </row>
    <row r="304" spans="1:62" s="160" customFormat="1" ht="22.5" x14ac:dyDescent="0.25">
      <c r="A304" s="111">
        <v>4318</v>
      </c>
      <c r="B304" s="110" t="s">
        <v>529</v>
      </c>
      <c r="C304" s="110" t="s">
        <v>281</v>
      </c>
      <c r="D304" s="110" t="s">
        <v>521</v>
      </c>
      <c r="E304" s="110" t="s">
        <v>122</v>
      </c>
      <c r="F304" s="110"/>
      <c r="G304" s="110" t="s">
        <v>522</v>
      </c>
      <c r="H304" s="110" t="s">
        <v>530</v>
      </c>
      <c r="I304" s="110" t="s">
        <v>438</v>
      </c>
      <c r="J304" s="88" t="s">
        <v>292</v>
      </c>
      <c r="K304" s="89">
        <v>155908.7202482</v>
      </c>
      <c r="L304" s="90">
        <v>-7.1724238009428509E-2</v>
      </c>
      <c r="M304" s="91">
        <v>17236.288126899999</v>
      </c>
      <c r="N304" s="92">
        <v>-2.5304987222030118E-4</v>
      </c>
      <c r="O304" s="93">
        <v>6.2459623711217188E-2</v>
      </c>
      <c r="P304" s="94">
        <v>2.8196326054768073E-2</v>
      </c>
      <c r="Q304" s="95">
        <v>0</v>
      </c>
      <c r="R304" s="178"/>
      <c r="S304" s="178"/>
      <c r="T304" s="96"/>
      <c r="U304" s="97">
        <v>2</v>
      </c>
      <c r="V304" s="181"/>
      <c r="W304" s="181"/>
      <c r="X304" s="96"/>
      <c r="Y304" s="97"/>
      <c r="Z304" s="98"/>
      <c r="AA304" s="98"/>
      <c r="AB304" s="98"/>
      <c r="AC304" s="98"/>
      <c r="AD304" s="98"/>
      <c r="AE304" s="98"/>
      <c r="AF304" s="98">
        <v>1</v>
      </c>
      <c r="AG304" s="99">
        <v>5</v>
      </c>
      <c r="AH304" s="100"/>
      <c r="AI304" s="98">
        <v>6</v>
      </c>
      <c r="AJ304" s="101">
        <v>24</v>
      </c>
      <c r="AK304" s="102">
        <v>0</v>
      </c>
      <c r="AL304" s="103">
        <v>0.25</v>
      </c>
      <c r="AM304" s="104">
        <v>932</v>
      </c>
      <c r="AN304" s="105">
        <v>1004.4075492677184</v>
      </c>
      <c r="AO304" s="104">
        <v>467</v>
      </c>
      <c r="AP304" s="106">
        <v>0.46495070685248718</v>
      </c>
      <c r="AQ304" s="106">
        <v>-0.49892703862660948</v>
      </c>
      <c r="AR304" s="104">
        <v>5495</v>
      </c>
      <c r="AS304" s="104">
        <v>9420</v>
      </c>
      <c r="AT304" s="104">
        <v>9356</v>
      </c>
      <c r="AU304" s="106">
        <v>0.99320594479830149</v>
      </c>
      <c r="AV304" s="107">
        <v>0.70263876251137392</v>
      </c>
      <c r="AW304" s="89">
        <v>33</v>
      </c>
      <c r="AX304" s="99">
        <v>0</v>
      </c>
      <c r="AY304" s="104">
        <v>23</v>
      </c>
      <c r="AZ304" s="104">
        <v>42</v>
      </c>
      <c r="BA304" s="104">
        <v>15</v>
      </c>
      <c r="BB304" s="104">
        <v>32</v>
      </c>
      <c r="BC304" s="104">
        <v>51</v>
      </c>
      <c r="BD304" s="104">
        <v>25</v>
      </c>
      <c r="BE304" s="104">
        <v>56</v>
      </c>
      <c r="BF304" s="104">
        <v>50</v>
      </c>
      <c r="BG304" s="104">
        <v>36</v>
      </c>
      <c r="BH304" s="104">
        <v>19</v>
      </c>
      <c r="BI304" s="108"/>
      <c r="BJ304" s="108"/>
    </row>
    <row r="305" spans="1:62" s="160" customFormat="1" x14ac:dyDescent="0.25">
      <c r="A305" s="111">
        <v>4320</v>
      </c>
      <c r="B305" s="110" t="s">
        <v>531</v>
      </c>
      <c r="C305" s="110" t="s">
        <v>281</v>
      </c>
      <c r="D305" s="110" t="s">
        <v>521</v>
      </c>
      <c r="E305" s="110" t="s">
        <v>122</v>
      </c>
      <c r="F305" s="110" t="s">
        <v>3</v>
      </c>
      <c r="G305" s="110" t="s">
        <v>522</v>
      </c>
      <c r="H305" s="110" t="s">
        <v>440</v>
      </c>
      <c r="I305" s="110" t="s">
        <v>438</v>
      </c>
      <c r="J305" s="88" t="s">
        <v>294</v>
      </c>
      <c r="K305" s="89">
        <v>401337.19328190002</v>
      </c>
      <c r="L305" s="90">
        <v>-9.8561144213692664E-2</v>
      </c>
      <c r="M305" s="91">
        <v>35059.821126700001</v>
      </c>
      <c r="N305" s="92">
        <v>-8.1815302363875242E-2</v>
      </c>
      <c r="O305" s="93">
        <v>4.0477185448868878E-2</v>
      </c>
      <c r="P305" s="94">
        <v>4.2784017481985001E-2</v>
      </c>
      <c r="Q305" s="95">
        <v>0</v>
      </c>
      <c r="R305" s="178"/>
      <c r="S305" s="178"/>
      <c r="T305" s="96"/>
      <c r="U305" s="97">
        <v>2</v>
      </c>
      <c r="V305" s="181"/>
      <c r="W305" s="181"/>
      <c r="X305" s="96"/>
      <c r="Y305" s="97"/>
      <c r="Z305" s="98"/>
      <c r="AA305" s="98"/>
      <c r="AB305" s="98"/>
      <c r="AC305" s="98"/>
      <c r="AD305" s="98"/>
      <c r="AE305" s="98"/>
      <c r="AF305" s="98">
        <v>1</v>
      </c>
      <c r="AG305" s="99">
        <v>7</v>
      </c>
      <c r="AH305" s="100"/>
      <c r="AI305" s="98">
        <v>10</v>
      </c>
      <c r="AJ305" s="101">
        <v>29</v>
      </c>
      <c r="AK305" s="102">
        <v>0</v>
      </c>
      <c r="AL305" s="103">
        <v>0.34482758620689657</v>
      </c>
      <c r="AM305" s="104">
        <v>887</v>
      </c>
      <c r="AN305" s="105">
        <v>1377.3542644948955</v>
      </c>
      <c r="AO305" s="104">
        <v>1347</v>
      </c>
      <c r="AP305" s="106">
        <v>0.97796190473478006</v>
      </c>
      <c r="AQ305" s="106">
        <v>0.5186020293122886</v>
      </c>
      <c r="AR305" s="104">
        <v>11228</v>
      </c>
      <c r="AS305" s="104">
        <v>12917.741589060477</v>
      </c>
      <c r="AT305" s="104">
        <v>14946</v>
      </c>
      <c r="AU305" s="106">
        <v>1.1570133909984059</v>
      </c>
      <c r="AV305" s="107">
        <v>0.33113644460277869</v>
      </c>
      <c r="AW305" s="89">
        <v>161</v>
      </c>
      <c r="AX305" s="99">
        <v>23</v>
      </c>
      <c r="AY305" s="104">
        <v>133</v>
      </c>
      <c r="AZ305" s="104">
        <v>35</v>
      </c>
      <c r="BA305" s="104">
        <v>214</v>
      </c>
      <c r="BB305" s="104">
        <v>117</v>
      </c>
      <c r="BC305" s="104">
        <v>137</v>
      </c>
      <c r="BD305" s="104">
        <v>25</v>
      </c>
      <c r="BE305" s="104">
        <v>121</v>
      </c>
      <c r="BF305" s="104">
        <v>74</v>
      </c>
      <c r="BG305" s="104">
        <v>106</v>
      </c>
      <c r="BH305" s="104">
        <v>153</v>
      </c>
      <c r="BI305" s="108"/>
      <c r="BJ305" s="108"/>
    </row>
    <row r="306" spans="1:62" s="160" customFormat="1" ht="22.5" x14ac:dyDescent="0.25">
      <c r="A306" s="111">
        <v>434</v>
      </c>
      <c r="B306" s="110" t="s">
        <v>532</v>
      </c>
      <c r="C306" s="110" t="s">
        <v>281</v>
      </c>
      <c r="D306" s="110" t="s">
        <v>240</v>
      </c>
      <c r="E306" s="110" t="s">
        <v>241</v>
      </c>
      <c r="F306" s="110" t="s">
        <v>3</v>
      </c>
      <c r="G306" s="110" t="s">
        <v>533</v>
      </c>
      <c r="H306" s="110" t="s">
        <v>283</v>
      </c>
      <c r="I306" s="110" t="s">
        <v>284</v>
      </c>
      <c r="J306" s="88" t="s">
        <v>341</v>
      </c>
      <c r="K306" s="89">
        <v>317463.76256160002</v>
      </c>
      <c r="L306" s="90">
        <v>0.11381519415123886</v>
      </c>
      <c r="M306" s="91">
        <v>27037.543153800001</v>
      </c>
      <c r="N306" s="92">
        <v>-2.3670874463569969E-2</v>
      </c>
      <c r="O306" s="93">
        <v>4.599580085039362E-2</v>
      </c>
      <c r="P306" s="94">
        <v>3.2029537412991152E-2</v>
      </c>
      <c r="Q306" s="95">
        <v>0</v>
      </c>
      <c r="R306" s="178"/>
      <c r="S306" s="178"/>
      <c r="T306" s="96">
        <v>1</v>
      </c>
      <c r="U306" s="97">
        <v>5</v>
      </c>
      <c r="V306" s="181"/>
      <c r="W306" s="181"/>
      <c r="X306" s="96"/>
      <c r="Y306" s="97"/>
      <c r="Z306" s="98"/>
      <c r="AA306" s="98"/>
      <c r="AB306" s="98"/>
      <c r="AC306" s="98"/>
      <c r="AD306" s="98"/>
      <c r="AE306" s="98"/>
      <c r="AF306" s="98">
        <v>3</v>
      </c>
      <c r="AG306" s="99">
        <v>12</v>
      </c>
      <c r="AH306" s="100"/>
      <c r="AI306" s="98"/>
      <c r="AJ306" s="101">
        <v>16</v>
      </c>
      <c r="AK306" s="102">
        <v>0</v>
      </c>
      <c r="AL306" s="103">
        <v>0</v>
      </c>
      <c r="AM306" s="104">
        <v>1160</v>
      </c>
      <c r="AN306" s="105">
        <v>2047.6306896106871</v>
      </c>
      <c r="AO306" s="104">
        <v>776</v>
      </c>
      <c r="AP306" s="106">
        <v>0.37897458947909191</v>
      </c>
      <c r="AQ306" s="106">
        <v>-0.33103448275862069</v>
      </c>
      <c r="AR306" s="104">
        <v>16692</v>
      </c>
      <c r="AS306" s="104">
        <v>19204.038350961655</v>
      </c>
      <c r="AT306" s="104">
        <v>13770</v>
      </c>
      <c r="AU306" s="106">
        <v>0.71703668511526686</v>
      </c>
      <c r="AV306" s="107">
        <v>-0.17505391804457227</v>
      </c>
      <c r="AW306" s="89">
        <v>47</v>
      </c>
      <c r="AX306" s="99">
        <v>103</v>
      </c>
      <c r="AY306" s="104">
        <v>51</v>
      </c>
      <c r="AZ306" s="104">
        <v>50</v>
      </c>
      <c r="BA306" s="104">
        <v>107</v>
      </c>
      <c r="BB306" s="104">
        <v>89</v>
      </c>
      <c r="BC306" s="104">
        <v>61</v>
      </c>
      <c r="BD306" s="104">
        <v>21</v>
      </c>
      <c r="BE306" s="104">
        <v>56</v>
      </c>
      <c r="BF306" s="104">
        <v>95</v>
      </c>
      <c r="BG306" s="104">
        <v>62</v>
      </c>
      <c r="BH306" s="104">
        <v>90</v>
      </c>
      <c r="BI306" s="108"/>
      <c r="BJ306" s="108"/>
    </row>
    <row r="307" spans="1:62" s="160" customFormat="1" ht="22.5" x14ac:dyDescent="0.25">
      <c r="A307" s="111">
        <v>640</v>
      </c>
      <c r="B307" s="110" t="s">
        <v>534</v>
      </c>
      <c r="C307" s="110" t="s">
        <v>281</v>
      </c>
      <c r="D307" s="110" t="s">
        <v>240</v>
      </c>
      <c r="E307" s="110" t="s">
        <v>241</v>
      </c>
      <c r="F307" s="110" t="s">
        <v>3</v>
      </c>
      <c r="G307" s="110" t="s">
        <v>533</v>
      </c>
      <c r="H307" s="110" t="s">
        <v>283</v>
      </c>
      <c r="I307" s="110" t="s">
        <v>284</v>
      </c>
      <c r="J307" s="88" t="s">
        <v>341</v>
      </c>
      <c r="K307" s="89">
        <v>223364.78379780002</v>
      </c>
      <c r="L307" s="90">
        <v>0.11189044594860897</v>
      </c>
      <c r="M307" s="91">
        <v>18963.735917499998</v>
      </c>
      <c r="N307" s="92">
        <v>-4.1334238785559974E-2</v>
      </c>
      <c r="O307" s="93">
        <v>3.991676686183069E-2</v>
      </c>
      <c r="P307" s="94">
        <v>1.3815843098628197E-2</v>
      </c>
      <c r="Q307" s="95">
        <v>0</v>
      </c>
      <c r="R307" s="178"/>
      <c r="S307" s="178"/>
      <c r="T307" s="96"/>
      <c r="U307" s="97">
        <v>3</v>
      </c>
      <c r="V307" s="181"/>
      <c r="W307" s="181"/>
      <c r="X307" s="96"/>
      <c r="Y307" s="97"/>
      <c r="Z307" s="98"/>
      <c r="AA307" s="98"/>
      <c r="AB307" s="98"/>
      <c r="AC307" s="98"/>
      <c r="AD307" s="98"/>
      <c r="AE307" s="98"/>
      <c r="AF307" s="98">
        <v>2</v>
      </c>
      <c r="AG307" s="99">
        <v>9</v>
      </c>
      <c r="AH307" s="100"/>
      <c r="AI307" s="98"/>
      <c r="AJ307" s="101">
        <v>10</v>
      </c>
      <c r="AK307" s="102">
        <v>0</v>
      </c>
      <c r="AL307" s="103">
        <v>0</v>
      </c>
      <c r="AM307" s="104">
        <v>1000</v>
      </c>
      <c r="AN307" s="105">
        <v>1054.7285327865256</v>
      </c>
      <c r="AO307" s="104">
        <v>259</v>
      </c>
      <c r="AP307" s="106">
        <v>0.2455608167873666</v>
      </c>
      <c r="AQ307" s="106">
        <v>-0.74099999999999999</v>
      </c>
      <c r="AR307" s="104">
        <v>8598</v>
      </c>
      <c r="AS307" s="104">
        <v>9891.9435502976448</v>
      </c>
      <c r="AT307" s="104">
        <v>8562</v>
      </c>
      <c r="AU307" s="106">
        <v>0.86555285687435735</v>
      </c>
      <c r="AV307" s="107">
        <v>-4.1870202372644716E-3</v>
      </c>
      <c r="AW307" s="89">
        <v>14</v>
      </c>
      <c r="AX307" s="99">
        <v>40</v>
      </c>
      <c r="AY307" s="104">
        <v>10</v>
      </c>
      <c r="AZ307" s="104">
        <v>19</v>
      </c>
      <c r="BA307" s="104">
        <v>34</v>
      </c>
      <c r="BB307" s="104">
        <v>25</v>
      </c>
      <c r="BC307" s="104">
        <v>44</v>
      </c>
      <c r="BD307" s="104">
        <v>34</v>
      </c>
      <c r="BE307" s="104">
        <v>21</v>
      </c>
      <c r="BF307" s="104">
        <v>70</v>
      </c>
      <c r="BG307" s="104">
        <v>40</v>
      </c>
      <c r="BH307" s="104">
        <v>3</v>
      </c>
      <c r="BI307" s="108"/>
      <c r="BJ307" s="108"/>
    </row>
    <row r="308" spans="1:62" s="160" customFormat="1" ht="22.5" x14ac:dyDescent="0.25">
      <c r="A308" s="111">
        <v>225</v>
      </c>
      <c r="B308" s="110" t="s">
        <v>535</v>
      </c>
      <c r="C308" s="110" t="s">
        <v>281</v>
      </c>
      <c r="D308" s="110" t="s">
        <v>240</v>
      </c>
      <c r="E308" s="110" t="s">
        <v>241</v>
      </c>
      <c r="F308" s="110" t="s">
        <v>3</v>
      </c>
      <c r="G308" s="110" t="s">
        <v>536</v>
      </c>
      <c r="H308" s="110" t="s">
        <v>446</v>
      </c>
      <c r="I308" s="110" t="s">
        <v>284</v>
      </c>
      <c r="J308" s="88" t="s">
        <v>310</v>
      </c>
      <c r="K308" s="89">
        <v>147991.94337239998</v>
      </c>
      <c r="L308" s="90">
        <v>8.6305234589213686E-2</v>
      </c>
      <c r="M308" s="91">
        <v>12099.3111967</v>
      </c>
      <c r="N308" s="92">
        <v>-3.9413879097693894E-4</v>
      </c>
      <c r="O308" s="93">
        <v>4.0975203526727365E-2</v>
      </c>
      <c r="P308" s="94">
        <v>4.4300042480615767E-2</v>
      </c>
      <c r="Q308" s="95">
        <v>0</v>
      </c>
      <c r="R308" s="178"/>
      <c r="S308" s="178"/>
      <c r="T308" s="96"/>
      <c r="U308" s="97">
        <v>3</v>
      </c>
      <c r="V308" s="181"/>
      <c r="W308" s="181"/>
      <c r="X308" s="96"/>
      <c r="Y308" s="97"/>
      <c r="Z308" s="98"/>
      <c r="AA308" s="98"/>
      <c r="AB308" s="98"/>
      <c r="AC308" s="98"/>
      <c r="AD308" s="98"/>
      <c r="AE308" s="98"/>
      <c r="AF308" s="98"/>
      <c r="AG308" s="99">
        <v>5</v>
      </c>
      <c r="AH308" s="100"/>
      <c r="AI308" s="98"/>
      <c r="AJ308" s="101">
        <v>8</v>
      </c>
      <c r="AK308" s="102">
        <v>0</v>
      </c>
      <c r="AL308" s="103">
        <v>0</v>
      </c>
      <c r="AM308" s="104">
        <v>373</v>
      </c>
      <c r="AN308" s="105">
        <v>624.2746572866514</v>
      </c>
      <c r="AO308" s="104">
        <v>500</v>
      </c>
      <c r="AP308" s="106">
        <v>0.80092951742298968</v>
      </c>
      <c r="AQ308" s="106">
        <v>0.34048257372654156</v>
      </c>
      <c r="AR308" s="104">
        <v>5089</v>
      </c>
      <c r="AS308" s="104">
        <v>5854.8616803285331</v>
      </c>
      <c r="AT308" s="104">
        <v>5777</v>
      </c>
      <c r="AU308" s="106">
        <v>0.98670136297324718</v>
      </c>
      <c r="AV308" s="107">
        <v>0.13519355472587935</v>
      </c>
      <c r="AW308" s="89">
        <v>11</v>
      </c>
      <c r="AX308" s="99">
        <v>18</v>
      </c>
      <c r="AY308" s="104">
        <v>13</v>
      </c>
      <c r="AZ308" s="104">
        <v>14</v>
      </c>
      <c r="BA308" s="104">
        <v>30</v>
      </c>
      <c r="BB308" s="104">
        <v>20</v>
      </c>
      <c r="BC308" s="104">
        <v>32</v>
      </c>
      <c r="BD308" s="104">
        <v>25</v>
      </c>
      <c r="BE308" s="104">
        <v>19</v>
      </c>
      <c r="BF308" s="104">
        <v>30</v>
      </c>
      <c r="BG308" s="104">
        <v>39</v>
      </c>
      <c r="BH308" s="104">
        <v>36</v>
      </c>
      <c r="BI308" s="108"/>
      <c r="BJ308" s="108"/>
    </row>
    <row r="309" spans="1:62" s="160" customFormat="1" ht="22.5" x14ac:dyDescent="0.25">
      <c r="A309" s="111">
        <v>105</v>
      </c>
      <c r="B309" s="110" t="s">
        <v>537</v>
      </c>
      <c r="C309" s="110" t="s">
        <v>281</v>
      </c>
      <c r="D309" s="110" t="s">
        <v>240</v>
      </c>
      <c r="E309" s="110" t="s">
        <v>241</v>
      </c>
      <c r="F309" s="110" t="s">
        <v>3</v>
      </c>
      <c r="G309" s="110" t="s">
        <v>533</v>
      </c>
      <c r="H309" s="110" t="s">
        <v>283</v>
      </c>
      <c r="I309" s="110" t="s">
        <v>284</v>
      </c>
      <c r="J309" s="88" t="s">
        <v>341</v>
      </c>
      <c r="K309" s="89">
        <v>159357.24345969997</v>
      </c>
      <c r="L309" s="90">
        <v>7.9326824157661902E-2</v>
      </c>
      <c r="M309" s="91">
        <v>16886.334521299999</v>
      </c>
      <c r="N309" s="92">
        <v>0.1274212583892036</v>
      </c>
      <c r="O309" s="93">
        <v>4.3725655945863202E-2</v>
      </c>
      <c r="P309" s="94">
        <v>3.2926032544166144E-2</v>
      </c>
      <c r="Q309" s="95">
        <v>0</v>
      </c>
      <c r="R309" s="178"/>
      <c r="S309" s="178"/>
      <c r="T309" s="96"/>
      <c r="U309" s="97">
        <v>1</v>
      </c>
      <c r="V309" s="181"/>
      <c r="W309" s="181"/>
      <c r="X309" s="96"/>
      <c r="Y309" s="97"/>
      <c r="Z309" s="98"/>
      <c r="AA309" s="98"/>
      <c r="AB309" s="98"/>
      <c r="AC309" s="98"/>
      <c r="AD309" s="98"/>
      <c r="AE309" s="98"/>
      <c r="AF309" s="98">
        <v>1</v>
      </c>
      <c r="AG309" s="99">
        <v>5</v>
      </c>
      <c r="AH309" s="100"/>
      <c r="AI309" s="98"/>
      <c r="AJ309" s="101">
        <v>7</v>
      </c>
      <c r="AK309" s="102">
        <v>0</v>
      </c>
      <c r="AL309" s="103">
        <v>0</v>
      </c>
      <c r="AM309" s="104">
        <v>713</v>
      </c>
      <c r="AN309" s="105">
        <v>909.97630335083124</v>
      </c>
      <c r="AO309" s="104">
        <v>525</v>
      </c>
      <c r="AP309" s="106">
        <v>0.5769381005491877</v>
      </c>
      <c r="AQ309" s="106">
        <v>-0.26367461430575034</v>
      </c>
      <c r="AR309" s="104">
        <v>7418</v>
      </c>
      <c r="AS309" s="104">
        <v>8534.3611602823821</v>
      </c>
      <c r="AT309" s="104">
        <v>6594</v>
      </c>
      <c r="AU309" s="106">
        <v>0.77264131153570959</v>
      </c>
      <c r="AV309" s="107">
        <v>-0.11108115394985174</v>
      </c>
      <c r="AW309" s="89">
        <v>17</v>
      </c>
      <c r="AX309" s="99">
        <v>21</v>
      </c>
      <c r="AY309" s="104">
        <v>26</v>
      </c>
      <c r="AZ309" s="104">
        <v>27</v>
      </c>
      <c r="BA309" s="104">
        <v>56</v>
      </c>
      <c r="BB309" s="104">
        <v>38</v>
      </c>
      <c r="BC309" s="104">
        <v>47</v>
      </c>
      <c r="BD309" s="104">
        <v>9</v>
      </c>
      <c r="BE309" s="104">
        <v>22</v>
      </c>
      <c r="BF309" s="104">
        <v>18</v>
      </c>
      <c r="BG309" s="104">
        <v>62</v>
      </c>
      <c r="BH309" s="104">
        <v>31</v>
      </c>
      <c r="BI309" s="108"/>
      <c r="BJ309" s="108"/>
    </row>
    <row r="310" spans="1:62" s="160" customFormat="1" ht="22.5" x14ac:dyDescent="0.25">
      <c r="A310" s="111">
        <v>481</v>
      </c>
      <c r="B310" s="110" t="s">
        <v>538</v>
      </c>
      <c r="C310" s="110" t="s">
        <v>281</v>
      </c>
      <c r="D310" s="110" t="s">
        <v>240</v>
      </c>
      <c r="E310" s="110" t="s">
        <v>241</v>
      </c>
      <c r="F310" s="110" t="s">
        <v>3</v>
      </c>
      <c r="G310" s="110" t="s">
        <v>533</v>
      </c>
      <c r="H310" s="110" t="s">
        <v>283</v>
      </c>
      <c r="I310" s="110" t="s">
        <v>284</v>
      </c>
      <c r="J310" s="88" t="s">
        <v>310</v>
      </c>
      <c r="K310" s="89">
        <v>267125.93176819995</v>
      </c>
      <c r="L310" s="90">
        <v>3.6813565557442196E-2</v>
      </c>
      <c r="M310" s="91">
        <v>25477.853993799999</v>
      </c>
      <c r="N310" s="92">
        <v>7.528449427681716E-2</v>
      </c>
      <c r="O310" s="93">
        <v>5.4910430832781298E-2</v>
      </c>
      <c r="P310" s="94">
        <v>5.5616929131661753E-2</v>
      </c>
      <c r="Q310" s="95">
        <v>0</v>
      </c>
      <c r="R310" s="178"/>
      <c r="S310" s="178"/>
      <c r="T310" s="96"/>
      <c r="U310" s="97">
        <v>6</v>
      </c>
      <c r="V310" s="181"/>
      <c r="W310" s="181"/>
      <c r="X310" s="96"/>
      <c r="Y310" s="97"/>
      <c r="Z310" s="98"/>
      <c r="AA310" s="98"/>
      <c r="AB310" s="98"/>
      <c r="AC310" s="98"/>
      <c r="AD310" s="98"/>
      <c r="AE310" s="98"/>
      <c r="AF310" s="98"/>
      <c r="AG310" s="99">
        <v>8</v>
      </c>
      <c r="AH310" s="100"/>
      <c r="AI310" s="98">
        <v>9</v>
      </c>
      <c r="AJ310" s="101">
        <v>16</v>
      </c>
      <c r="AK310" s="102">
        <v>0</v>
      </c>
      <c r="AL310" s="103">
        <v>0.5625</v>
      </c>
      <c r="AM310" s="104">
        <v>1431</v>
      </c>
      <c r="AN310" s="105">
        <v>2002.855635590324</v>
      </c>
      <c r="AO310" s="104">
        <v>1296</v>
      </c>
      <c r="AP310" s="106">
        <v>0.64707609323924908</v>
      </c>
      <c r="AQ310" s="106">
        <v>-9.4339622641509413E-2</v>
      </c>
      <c r="AR310" s="104">
        <v>16327</v>
      </c>
      <c r="AS310" s="104">
        <v>18784.108204897613</v>
      </c>
      <c r="AT310" s="104">
        <v>13540</v>
      </c>
      <c r="AU310" s="106">
        <v>0.72082208281092053</v>
      </c>
      <c r="AV310" s="107">
        <v>-0.17069884240828082</v>
      </c>
      <c r="AW310" s="89">
        <v>65</v>
      </c>
      <c r="AX310" s="99">
        <v>80</v>
      </c>
      <c r="AY310" s="104">
        <v>95</v>
      </c>
      <c r="AZ310" s="104">
        <v>68</v>
      </c>
      <c r="BA310" s="104">
        <v>126</v>
      </c>
      <c r="BB310" s="104">
        <v>102</v>
      </c>
      <c r="BC310" s="104">
        <v>110</v>
      </c>
      <c r="BD310" s="104">
        <v>58</v>
      </c>
      <c r="BE310" s="104">
        <v>77</v>
      </c>
      <c r="BF310" s="104">
        <v>120</v>
      </c>
      <c r="BG310" s="104">
        <v>106</v>
      </c>
      <c r="BH310" s="104">
        <v>121</v>
      </c>
      <c r="BI310" s="108"/>
      <c r="BJ310" s="108"/>
    </row>
    <row r="311" spans="1:62" s="160" customFormat="1" ht="22.5" x14ac:dyDescent="0.25">
      <c r="A311" s="111">
        <v>310</v>
      </c>
      <c r="B311" s="110" t="s">
        <v>539</v>
      </c>
      <c r="C311" s="110" t="s">
        <v>281</v>
      </c>
      <c r="D311" s="110" t="s">
        <v>240</v>
      </c>
      <c r="E311" s="110" t="s">
        <v>241</v>
      </c>
      <c r="F311" s="110" t="s">
        <v>3</v>
      </c>
      <c r="G311" s="110" t="s">
        <v>533</v>
      </c>
      <c r="H311" s="110" t="s">
        <v>283</v>
      </c>
      <c r="I311" s="110" t="s">
        <v>284</v>
      </c>
      <c r="J311" s="88" t="s">
        <v>341</v>
      </c>
      <c r="K311" s="89">
        <v>157263.89783559999</v>
      </c>
      <c r="L311" s="90">
        <v>2.9615469639901582E-2</v>
      </c>
      <c r="M311" s="91">
        <v>15038.5612616</v>
      </c>
      <c r="N311" s="92">
        <v>6.9635882450016506E-2</v>
      </c>
      <c r="O311" s="93">
        <v>4.9432833008671566E-2</v>
      </c>
      <c r="P311" s="94">
        <v>4.7344954588046016E-2</v>
      </c>
      <c r="Q311" s="95">
        <v>0</v>
      </c>
      <c r="R311" s="178"/>
      <c r="S311" s="178"/>
      <c r="T311" s="96"/>
      <c r="U311" s="97"/>
      <c r="V311" s="181"/>
      <c r="W311" s="181"/>
      <c r="X311" s="96"/>
      <c r="Y311" s="97"/>
      <c r="Z311" s="98"/>
      <c r="AA311" s="98"/>
      <c r="AB311" s="98"/>
      <c r="AC311" s="98"/>
      <c r="AD311" s="98"/>
      <c r="AE311" s="98"/>
      <c r="AF311" s="98">
        <v>2</v>
      </c>
      <c r="AG311" s="99">
        <v>6</v>
      </c>
      <c r="AH311" s="100"/>
      <c r="AI311" s="98"/>
      <c r="AJ311" s="101">
        <v>9</v>
      </c>
      <c r="AK311" s="102">
        <v>0</v>
      </c>
      <c r="AL311" s="103">
        <v>0</v>
      </c>
      <c r="AM311" s="104">
        <v>767</v>
      </c>
      <c r="AN311" s="105">
        <v>980.26700459375775</v>
      </c>
      <c r="AO311" s="104">
        <v>655</v>
      </c>
      <c r="AP311" s="106">
        <v>0.66818529740419563</v>
      </c>
      <c r="AQ311" s="106">
        <v>-0.14602346805736632</v>
      </c>
      <c r="AR311" s="104">
        <v>7991</v>
      </c>
      <c r="AS311" s="104">
        <v>9193.5939649253905</v>
      </c>
      <c r="AT311" s="104">
        <v>7292</v>
      </c>
      <c r="AU311" s="106">
        <v>0.79316098011504654</v>
      </c>
      <c r="AV311" s="107">
        <v>-8.7473407583531504E-2</v>
      </c>
      <c r="AW311" s="89">
        <v>29</v>
      </c>
      <c r="AX311" s="99">
        <v>23</v>
      </c>
      <c r="AY311" s="104">
        <v>13</v>
      </c>
      <c r="AZ311" s="104">
        <v>95</v>
      </c>
      <c r="BA311" s="104">
        <v>30</v>
      </c>
      <c r="BB311" s="104">
        <v>43</v>
      </c>
      <c r="BC311" s="104">
        <v>58</v>
      </c>
      <c r="BD311" s="104">
        <v>10</v>
      </c>
      <c r="BE311" s="104">
        <v>21</v>
      </c>
      <c r="BF311" s="104">
        <v>40</v>
      </c>
      <c r="BG311" s="104">
        <v>63</v>
      </c>
      <c r="BH311" s="104">
        <v>57</v>
      </c>
      <c r="BI311" s="108"/>
      <c r="BJ311" s="108"/>
    </row>
    <row r="312" spans="1:62" s="160" customFormat="1" ht="22.5" x14ac:dyDescent="0.25">
      <c r="A312" s="111">
        <v>733</v>
      </c>
      <c r="B312" s="110" t="s">
        <v>540</v>
      </c>
      <c r="C312" s="110" t="s">
        <v>281</v>
      </c>
      <c r="D312" s="110" t="s">
        <v>240</v>
      </c>
      <c r="E312" s="110" t="s">
        <v>115</v>
      </c>
      <c r="F312" s="110" t="s">
        <v>3</v>
      </c>
      <c r="G312" s="110" t="s">
        <v>536</v>
      </c>
      <c r="H312" s="110" t="s">
        <v>541</v>
      </c>
      <c r="I312" s="110" t="s">
        <v>284</v>
      </c>
      <c r="J312" s="88" t="s">
        <v>289</v>
      </c>
      <c r="K312" s="89">
        <v>158944.07089249999</v>
      </c>
      <c r="L312" s="90">
        <v>5.3701384614812886E-2</v>
      </c>
      <c r="M312" s="91">
        <v>16451.162912600001</v>
      </c>
      <c r="N312" s="92">
        <v>0.1256915137978758</v>
      </c>
      <c r="O312" s="93">
        <v>6.1310874606898165E-2</v>
      </c>
      <c r="P312" s="94">
        <v>5.9570256838768203E-2</v>
      </c>
      <c r="Q312" s="95">
        <v>0</v>
      </c>
      <c r="R312" s="178"/>
      <c r="S312" s="178"/>
      <c r="T312" s="96"/>
      <c r="U312" s="97">
        <v>5</v>
      </c>
      <c r="V312" s="181"/>
      <c r="W312" s="181"/>
      <c r="X312" s="96"/>
      <c r="Y312" s="97">
        <v>2</v>
      </c>
      <c r="Z312" s="98"/>
      <c r="AA312" s="98"/>
      <c r="AB312" s="98"/>
      <c r="AC312" s="98"/>
      <c r="AD312" s="98"/>
      <c r="AE312" s="98"/>
      <c r="AF312" s="98"/>
      <c r="AG312" s="99">
        <v>3</v>
      </c>
      <c r="AH312" s="100"/>
      <c r="AI312" s="98"/>
      <c r="AJ312" s="101">
        <v>13</v>
      </c>
      <c r="AK312" s="102">
        <v>0</v>
      </c>
      <c r="AL312" s="103">
        <v>0</v>
      </c>
      <c r="AM312" s="104">
        <v>1082</v>
      </c>
      <c r="AN312" s="105">
        <v>1330.9844825231221</v>
      </c>
      <c r="AO312" s="104">
        <v>887</v>
      </c>
      <c r="AP312" s="106">
        <v>0.66642399791057738</v>
      </c>
      <c r="AQ312" s="106">
        <v>-0.18022181146025873</v>
      </c>
      <c r="AR312" s="104">
        <v>10850</v>
      </c>
      <c r="AS312" s="104">
        <v>12482.855026835248</v>
      </c>
      <c r="AT312" s="104">
        <v>9130</v>
      </c>
      <c r="AU312" s="106">
        <v>0.73140319104664864</v>
      </c>
      <c r="AV312" s="107">
        <v>-0.15852534562211984</v>
      </c>
      <c r="AW312" s="89">
        <v>20</v>
      </c>
      <c r="AX312" s="99">
        <v>29</v>
      </c>
      <c r="AY312" s="104">
        <v>59</v>
      </c>
      <c r="AZ312" s="104">
        <v>37</v>
      </c>
      <c r="BA312" s="104">
        <v>131</v>
      </c>
      <c r="BB312" s="104">
        <v>33</v>
      </c>
      <c r="BC312" s="104">
        <v>18</v>
      </c>
      <c r="BD312" s="104">
        <v>39</v>
      </c>
      <c r="BE312" s="104">
        <v>41</v>
      </c>
      <c r="BF312" s="104">
        <v>36</v>
      </c>
      <c r="BG312" s="104">
        <v>79</v>
      </c>
      <c r="BH312" s="104">
        <v>93</v>
      </c>
      <c r="BI312" s="108"/>
      <c r="BJ312" s="108"/>
    </row>
    <row r="313" spans="1:62" s="160" customFormat="1" ht="22.5" x14ac:dyDescent="0.25">
      <c r="A313" s="111">
        <v>412</v>
      </c>
      <c r="B313" s="110" t="s">
        <v>542</v>
      </c>
      <c r="C313" s="110" t="s">
        <v>281</v>
      </c>
      <c r="D313" s="110" t="s">
        <v>240</v>
      </c>
      <c r="E313" s="110" t="s">
        <v>115</v>
      </c>
      <c r="F313" s="110" t="s">
        <v>3</v>
      </c>
      <c r="G313" s="110" t="s">
        <v>536</v>
      </c>
      <c r="H313" s="110" t="s">
        <v>283</v>
      </c>
      <c r="I313" s="110" t="s">
        <v>284</v>
      </c>
      <c r="J313" s="88" t="s">
        <v>310</v>
      </c>
      <c r="K313" s="89">
        <v>398287.46280960011</v>
      </c>
      <c r="L313" s="90">
        <v>5.7936632542757938E-2</v>
      </c>
      <c r="M313" s="91">
        <v>37768.198271100002</v>
      </c>
      <c r="N313" s="92">
        <v>-3.5594846142531056E-2</v>
      </c>
      <c r="O313" s="93">
        <v>4.77695176890248E-2</v>
      </c>
      <c r="P313" s="94">
        <v>4.7632666697171623E-2</v>
      </c>
      <c r="Q313" s="95">
        <v>0</v>
      </c>
      <c r="R313" s="178"/>
      <c r="S313" s="178"/>
      <c r="T313" s="96"/>
      <c r="U313" s="97">
        <v>10</v>
      </c>
      <c r="V313" s="181"/>
      <c r="W313" s="181"/>
      <c r="X313" s="96"/>
      <c r="Y313" s="97"/>
      <c r="Z313" s="98"/>
      <c r="AA313" s="98"/>
      <c r="AB313" s="98"/>
      <c r="AC313" s="98"/>
      <c r="AD313" s="98"/>
      <c r="AE313" s="98"/>
      <c r="AF313" s="98">
        <v>3</v>
      </c>
      <c r="AG313" s="99">
        <v>13</v>
      </c>
      <c r="AH313" s="100"/>
      <c r="AI313" s="98"/>
      <c r="AJ313" s="101">
        <v>20</v>
      </c>
      <c r="AK313" s="102">
        <v>0</v>
      </c>
      <c r="AL313" s="103">
        <v>0</v>
      </c>
      <c r="AM313" s="104">
        <v>2242</v>
      </c>
      <c r="AN313" s="105">
        <v>2141.4742959821333</v>
      </c>
      <c r="AO313" s="104">
        <v>1698</v>
      </c>
      <c r="AP313" s="106">
        <v>0.79291168854364191</v>
      </c>
      <c r="AQ313" s="106">
        <v>-0.24264049955396971</v>
      </c>
      <c r="AR313" s="104">
        <v>17457</v>
      </c>
      <c r="AS313" s="104">
        <v>20084.165917369857</v>
      </c>
      <c r="AT313" s="104">
        <v>18061</v>
      </c>
      <c r="AU313" s="106">
        <v>0.89926562418904754</v>
      </c>
      <c r="AV313" s="107">
        <v>3.4599301139943917E-2</v>
      </c>
      <c r="AW313" s="89">
        <v>37</v>
      </c>
      <c r="AX313" s="99">
        <v>55</v>
      </c>
      <c r="AY313" s="104">
        <v>53</v>
      </c>
      <c r="AZ313" s="104">
        <v>37</v>
      </c>
      <c r="BA313" s="104">
        <v>110</v>
      </c>
      <c r="BB313" s="104">
        <v>51</v>
      </c>
      <c r="BC313" s="104">
        <v>73</v>
      </c>
      <c r="BD313" s="104">
        <v>87</v>
      </c>
      <c r="BE313" s="104">
        <v>78</v>
      </c>
      <c r="BF313" s="104">
        <v>170</v>
      </c>
      <c r="BG313" s="104">
        <v>113</v>
      </c>
      <c r="BH313" s="104">
        <v>101</v>
      </c>
      <c r="BI313" s="108"/>
      <c r="BJ313" s="108"/>
    </row>
    <row r="314" spans="1:62" s="160" customFormat="1" ht="22.5" x14ac:dyDescent="0.25">
      <c r="A314" s="111">
        <v>436</v>
      </c>
      <c r="B314" s="110" t="s">
        <v>543</v>
      </c>
      <c r="C314" s="110" t="s">
        <v>281</v>
      </c>
      <c r="D314" s="110" t="s">
        <v>240</v>
      </c>
      <c r="E314" s="110" t="s">
        <v>115</v>
      </c>
      <c r="F314" s="110" t="s">
        <v>123</v>
      </c>
      <c r="G314" s="110" t="s">
        <v>536</v>
      </c>
      <c r="H314" s="110" t="s">
        <v>288</v>
      </c>
      <c r="I314" s="110" t="s">
        <v>284</v>
      </c>
      <c r="J314" s="88" t="s">
        <v>289</v>
      </c>
      <c r="K314" s="89">
        <v>373833.7136685999</v>
      </c>
      <c r="L314" s="90">
        <v>5.4638411375597551E-2</v>
      </c>
      <c r="M314" s="91">
        <v>34160.071030699997</v>
      </c>
      <c r="N314" s="92">
        <v>-4.5883083099942379E-3</v>
      </c>
      <c r="O314" s="93">
        <v>4.0558139744027936E-2</v>
      </c>
      <c r="P314" s="94">
        <v>4.511114741579688E-2</v>
      </c>
      <c r="Q314" s="95">
        <v>0</v>
      </c>
      <c r="R314" s="178"/>
      <c r="S314" s="178"/>
      <c r="T314" s="96"/>
      <c r="U314" s="97">
        <v>4</v>
      </c>
      <c r="V314" s="181"/>
      <c r="W314" s="181"/>
      <c r="X314" s="96"/>
      <c r="Y314" s="97">
        <v>1</v>
      </c>
      <c r="Z314" s="98"/>
      <c r="AA314" s="98"/>
      <c r="AB314" s="98"/>
      <c r="AC314" s="98"/>
      <c r="AD314" s="98"/>
      <c r="AE314" s="98"/>
      <c r="AF314" s="98">
        <v>1</v>
      </c>
      <c r="AG314" s="99">
        <v>7</v>
      </c>
      <c r="AH314" s="100"/>
      <c r="AI314" s="98"/>
      <c r="AJ314" s="101">
        <v>19</v>
      </c>
      <c r="AK314" s="102">
        <v>0</v>
      </c>
      <c r="AL314" s="103">
        <v>0</v>
      </c>
      <c r="AM314" s="104">
        <v>1696</v>
      </c>
      <c r="AN314" s="105">
        <v>1848.6577098270463</v>
      </c>
      <c r="AO314" s="104">
        <v>1420</v>
      </c>
      <c r="AP314" s="106">
        <v>0.76812488999537398</v>
      </c>
      <c r="AQ314" s="106">
        <v>-0.16273584905660377</v>
      </c>
      <c r="AR314" s="104">
        <v>15070</v>
      </c>
      <c r="AS314" s="104">
        <v>17337.937811466101</v>
      </c>
      <c r="AT314" s="104">
        <v>13714</v>
      </c>
      <c r="AU314" s="106">
        <v>0.79098218883508264</v>
      </c>
      <c r="AV314" s="107">
        <v>-8.9980092899800912E-2</v>
      </c>
      <c r="AW314" s="89">
        <v>177</v>
      </c>
      <c r="AX314" s="99">
        <v>65</v>
      </c>
      <c r="AY314" s="104">
        <v>104</v>
      </c>
      <c r="AZ314" s="104">
        <v>218</v>
      </c>
      <c r="BA314" s="104">
        <v>111</v>
      </c>
      <c r="BB314" s="104">
        <v>166</v>
      </c>
      <c r="BC314" s="104">
        <v>91</v>
      </c>
      <c r="BD314" s="104">
        <v>102</v>
      </c>
      <c r="BE314" s="104">
        <v>94</v>
      </c>
      <c r="BF314" s="104">
        <v>98</v>
      </c>
      <c r="BG314" s="104">
        <v>101</v>
      </c>
      <c r="BH314" s="104">
        <v>121</v>
      </c>
      <c r="BI314" s="108"/>
      <c r="BJ314" s="108"/>
    </row>
    <row r="315" spans="1:62" s="161" customFormat="1" ht="22.5" x14ac:dyDescent="0.25">
      <c r="A315" s="115">
        <v>386</v>
      </c>
      <c r="B315" s="116" t="s">
        <v>544</v>
      </c>
      <c r="C315" s="116" t="s">
        <v>337</v>
      </c>
      <c r="D315" s="116" t="s">
        <v>240</v>
      </c>
      <c r="E315" s="116" t="s">
        <v>115</v>
      </c>
      <c r="F315" s="116" t="s">
        <v>3</v>
      </c>
      <c r="G315" s="116" t="s">
        <v>536</v>
      </c>
      <c r="H315" s="116" t="s">
        <v>283</v>
      </c>
      <c r="I315" s="116" t="s">
        <v>284</v>
      </c>
      <c r="J315" s="88" t="s">
        <v>337</v>
      </c>
      <c r="K315" s="89">
        <v>155341.28588630003</v>
      </c>
      <c r="L315" s="90">
        <v>-0.56948966592302397</v>
      </c>
      <c r="M315" s="91">
        <v>0</v>
      </c>
      <c r="N315" s="92">
        <v>-1</v>
      </c>
      <c r="O315" s="93">
        <v>4.6014811575796295E-2</v>
      </c>
      <c r="P315" s="94">
        <v>0</v>
      </c>
      <c r="Q315" s="95">
        <v>0</v>
      </c>
      <c r="R315" s="178"/>
      <c r="S315" s="178"/>
      <c r="T315" s="96"/>
      <c r="U315" s="97"/>
      <c r="V315" s="181"/>
      <c r="W315" s="181"/>
      <c r="X315" s="96"/>
      <c r="Y315" s="97"/>
      <c r="Z315" s="98"/>
      <c r="AA315" s="98"/>
      <c r="AB315" s="98"/>
      <c r="AC315" s="98"/>
      <c r="AD315" s="98"/>
      <c r="AE315" s="98"/>
      <c r="AF315" s="98"/>
      <c r="AG315" s="99">
        <v>5</v>
      </c>
      <c r="AH315" s="100"/>
      <c r="AI315" s="98"/>
      <c r="AJ315" s="117">
        <v>16</v>
      </c>
      <c r="AK315" s="102">
        <v>0</v>
      </c>
      <c r="AL315" s="103">
        <v>0</v>
      </c>
      <c r="AM315" s="104">
        <v>1813</v>
      </c>
      <c r="AN315" s="105">
        <v>2230.4110471184708</v>
      </c>
      <c r="AO315" s="104"/>
      <c r="AP315" s="106">
        <v>0</v>
      </c>
      <c r="AQ315" s="106">
        <v>-1</v>
      </c>
      <c r="AR315" s="104">
        <v>18182</v>
      </c>
      <c r="AS315" s="104">
        <v>20918.27374174364</v>
      </c>
      <c r="AT315" s="104">
        <v>6703</v>
      </c>
      <c r="AU315" s="106">
        <v>0.32043753145001497</v>
      </c>
      <c r="AV315" s="107">
        <v>-0.63133868661313386</v>
      </c>
      <c r="AW315" s="114">
        <v>85</v>
      </c>
      <c r="AX315" s="112">
        <v>45</v>
      </c>
      <c r="AY315" s="113">
        <v>120</v>
      </c>
      <c r="AZ315" s="113">
        <v>72</v>
      </c>
      <c r="BA315" s="113">
        <v>100</v>
      </c>
      <c r="BB315" s="113">
        <v>2</v>
      </c>
      <c r="BC315" s="113">
        <v>21</v>
      </c>
      <c r="BD315" s="113">
        <v>0</v>
      </c>
      <c r="BE315" s="113"/>
      <c r="BF315" s="104"/>
      <c r="BG315" s="104"/>
      <c r="BH315" s="104">
        <v>0</v>
      </c>
      <c r="BI315" s="118"/>
      <c r="BJ315" s="118"/>
    </row>
    <row r="316" spans="1:62" s="160" customFormat="1" ht="22.5" x14ac:dyDescent="0.25">
      <c r="A316" s="111">
        <v>311</v>
      </c>
      <c r="B316" s="110" t="s">
        <v>545</v>
      </c>
      <c r="C316" s="110" t="s">
        <v>281</v>
      </c>
      <c r="D316" s="110" t="s">
        <v>240</v>
      </c>
      <c r="E316" s="110" t="s">
        <v>241</v>
      </c>
      <c r="F316" s="110" t="s">
        <v>3</v>
      </c>
      <c r="G316" s="110" t="s">
        <v>533</v>
      </c>
      <c r="H316" s="110" t="s">
        <v>283</v>
      </c>
      <c r="I316" s="110" t="s">
        <v>284</v>
      </c>
      <c r="J316" s="88" t="s">
        <v>341</v>
      </c>
      <c r="K316" s="89">
        <v>230524.5141109</v>
      </c>
      <c r="L316" s="90">
        <v>1.6481827919168746E-2</v>
      </c>
      <c r="M316" s="91">
        <v>19943.586459599999</v>
      </c>
      <c r="N316" s="92">
        <v>-5.2721266979939951E-2</v>
      </c>
      <c r="O316" s="93">
        <v>5.0029386438492793E-2</v>
      </c>
      <c r="P316" s="94">
        <v>4.527771380685313E-2</v>
      </c>
      <c r="Q316" s="95">
        <v>0</v>
      </c>
      <c r="R316" s="178"/>
      <c r="S316" s="178"/>
      <c r="T316" s="96"/>
      <c r="U316" s="97"/>
      <c r="V316" s="181"/>
      <c r="W316" s="181"/>
      <c r="X316" s="96"/>
      <c r="Y316" s="97"/>
      <c r="Z316" s="98"/>
      <c r="AA316" s="98"/>
      <c r="AB316" s="98"/>
      <c r="AC316" s="98"/>
      <c r="AD316" s="98"/>
      <c r="AE316" s="98"/>
      <c r="AF316" s="98">
        <v>2</v>
      </c>
      <c r="AG316" s="99">
        <v>9</v>
      </c>
      <c r="AH316" s="100"/>
      <c r="AI316" s="98"/>
      <c r="AJ316" s="101">
        <v>11</v>
      </c>
      <c r="AK316" s="102">
        <v>0</v>
      </c>
      <c r="AL316" s="103">
        <v>0</v>
      </c>
      <c r="AM316" s="104">
        <v>824</v>
      </c>
      <c r="AN316" s="105">
        <v>1333.928595664187</v>
      </c>
      <c r="AO316" s="104">
        <v>834</v>
      </c>
      <c r="AP316" s="106">
        <v>0.6252208721747482</v>
      </c>
      <c r="AQ316" s="106">
        <v>1.2135922330097193E-2</v>
      </c>
      <c r="AR316" s="104">
        <v>10874</v>
      </c>
      <c r="AS316" s="104">
        <v>12510.466872055895</v>
      </c>
      <c r="AT316" s="104">
        <v>10843</v>
      </c>
      <c r="AU316" s="106">
        <v>0.86671425702101934</v>
      </c>
      <c r="AV316" s="107">
        <v>-2.8508368585616894E-3</v>
      </c>
      <c r="AW316" s="89">
        <v>50</v>
      </c>
      <c r="AX316" s="99">
        <v>45</v>
      </c>
      <c r="AY316" s="104">
        <v>62</v>
      </c>
      <c r="AZ316" s="104">
        <v>47</v>
      </c>
      <c r="BA316" s="104">
        <v>82</v>
      </c>
      <c r="BB316" s="104">
        <v>60</v>
      </c>
      <c r="BC316" s="104">
        <v>63</v>
      </c>
      <c r="BD316" s="104">
        <v>35</v>
      </c>
      <c r="BE316" s="104">
        <v>53</v>
      </c>
      <c r="BF316" s="104">
        <v>54</v>
      </c>
      <c r="BG316" s="104">
        <v>70</v>
      </c>
      <c r="BH316" s="104">
        <v>69</v>
      </c>
      <c r="BI316" s="108"/>
      <c r="BJ316" s="108"/>
    </row>
    <row r="317" spans="1:62" s="160" customFormat="1" ht="22.5" x14ac:dyDescent="0.25">
      <c r="A317" s="111">
        <v>576</v>
      </c>
      <c r="B317" s="110" t="s">
        <v>546</v>
      </c>
      <c r="C317" s="110" t="s">
        <v>281</v>
      </c>
      <c r="D317" s="110" t="s">
        <v>240</v>
      </c>
      <c r="E317" s="110" t="s">
        <v>115</v>
      </c>
      <c r="F317" s="110" t="s">
        <v>123</v>
      </c>
      <c r="G317" s="110" t="s">
        <v>536</v>
      </c>
      <c r="H317" s="110" t="s">
        <v>340</v>
      </c>
      <c r="I317" s="110" t="s">
        <v>284</v>
      </c>
      <c r="J317" s="88" t="s">
        <v>341</v>
      </c>
      <c r="K317" s="89">
        <v>385288.97648279998</v>
      </c>
      <c r="L317" s="90">
        <v>0.17610811832698903</v>
      </c>
      <c r="M317" s="91">
        <v>34506.016898399997</v>
      </c>
      <c r="N317" s="92">
        <v>-6.592791034797707E-3</v>
      </c>
      <c r="O317" s="93">
        <v>5.1864966868295746E-2</v>
      </c>
      <c r="P317" s="94">
        <v>5.5439606536815428E-2</v>
      </c>
      <c r="Q317" s="95">
        <v>0</v>
      </c>
      <c r="R317" s="178"/>
      <c r="S317" s="178"/>
      <c r="T317" s="96"/>
      <c r="U317" s="97">
        <v>2</v>
      </c>
      <c r="V317" s="181"/>
      <c r="W317" s="181"/>
      <c r="X317" s="96"/>
      <c r="Y317" s="97"/>
      <c r="Z317" s="98"/>
      <c r="AA317" s="98"/>
      <c r="AB317" s="98"/>
      <c r="AC317" s="98"/>
      <c r="AD317" s="98"/>
      <c r="AE317" s="98"/>
      <c r="AF317" s="98">
        <v>2</v>
      </c>
      <c r="AG317" s="99">
        <v>9</v>
      </c>
      <c r="AH317" s="100"/>
      <c r="AI317" s="98">
        <v>11</v>
      </c>
      <c r="AJ317" s="101">
        <v>23</v>
      </c>
      <c r="AK317" s="102">
        <v>0</v>
      </c>
      <c r="AL317" s="103">
        <v>0.47826086956521741</v>
      </c>
      <c r="AM317" s="104">
        <v>2036</v>
      </c>
      <c r="AN317" s="105">
        <v>2375.408619315921</v>
      </c>
      <c r="AO317" s="104">
        <v>1774</v>
      </c>
      <c r="AP317" s="106">
        <v>0.74681887805512936</v>
      </c>
      <c r="AQ317" s="106">
        <v>-0.12868369351669939</v>
      </c>
      <c r="AR317" s="104">
        <v>19364</v>
      </c>
      <c r="AS317" s="104">
        <v>22278.157118860621</v>
      </c>
      <c r="AT317" s="104">
        <v>18552</v>
      </c>
      <c r="AU317" s="106">
        <v>0.83274392495840388</v>
      </c>
      <c r="AV317" s="107">
        <v>-4.1933484817186506E-2</v>
      </c>
      <c r="AW317" s="89">
        <v>128</v>
      </c>
      <c r="AX317" s="99">
        <v>91</v>
      </c>
      <c r="AY317" s="104">
        <v>135</v>
      </c>
      <c r="AZ317" s="104">
        <v>120</v>
      </c>
      <c r="BA317" s="104">
        <v>128</v>
      </c>
      <c r="BB317" s="104">
        <v>136</v>
      </c>
      <c r="BC317" s="104">
        <v>116</v>
      </c>
      <c r="BD317" s="104">
        <v>96</v>
      </c>
      <c r="BE317" s="104">
        <v>130</v>
      </c>
      <c r="BF317" s="104">
        <v>110</v>
      </c>
      <c r="BG317" s="104">
        <v>102</v>
      </c>
      <c r="BH317" s="104">
        <v>139</v>
      </c>
      <c r="BI317" s="108"/>
      <c r="BJ317" s="108"/>
    </row>
    <row r="318" spans="1:62" s="160" customFormat="1" ht="22.5" x14ac:dyDescent="0.25">
      <c r="A318" s="111">
        <v>388</v>
      </c>
      <c r="B318" s="110" t="s">
        <v>547</v>
      </c>
      <c r="C318" s="110" t="s">
        <v>281</v>
      </c>
      <c r="D318" s="110" t="s">
        <v>240</v>
      </c>
      <c r="E318" s="110" t="s">
        <v>115</v>
      </c>
      <c r="F318" s="110" t="s">
        <v>3</v>
      </c>
      <c r="G318" s="110" t="s">
        <v>536</v>
      </c>
      <c r="H318" s="110" t="s">
        <v>283</v>
      </c>
      <c r="I318" s="110" t="s">
        <v>284</v>
      </c>
      <c r="J318" s="88" t="s">
        <v>310</v>
      </c>
      <c r="K318" s="89">
        <v>403693.40155910002</v>
      </c>
      <c r="L318" s="90">
        <v>1.6872545749001322E-2</v>
      </c>
      <c r="M318" s="91">
        <v>37356.854232899997</v>
      </c>
      <c r="N318" s="92">
        <v>3.8743169561892055E-2</v>
      </c>
      <c r="O318" s="93">
        <v>4.7253682934441786E-2</v>
      </c>
      <c r="P318" s="94">
        <v>5.9078850329327408E-2</v>
      </c>
      <c r="Q318" s="95">
        <v>0</v>
      </c>
      <c r="R318" s="178"/>
      <c r="S318" s="178"/>
      <c r="T318" s="96"/>
      <c r="U318" s="97">
        <v>5</v>
      </c>
      <c r="V318" s="181"/>
      <c r="W318" s="181"/>
      <c r="X318" s="96"/>
      <c r="Y318" s="97"/>
      <c r="Z318" s="98"/>
      <c r="AA318" s="98"/>
      <c r="AB318" s="98"/>
      <c r="AC318" s="98"/>
      <c r="AD318" s="98"/>
      <c r="AE318" s="98"/>
      <c r="AF318" s="98"/>
      <c r="AG318" s="99">
        <v>7</v>
      </c>
      <c r="AH318" s="100"/>
      <c r="AI318" s="98"/>
      <c r="AJ318" s="101">
        <v>24</v>
      </c>
      <c r="AK318" s="102">
        <v>0</v>
      </c>
      <c r="AL318" s="103">
        <v>0</v>
      </c>
      <c r="AM318" s="104">
        <v>1719</v>
      </c>
      <c r="AN318" s="105">
        <v>2146.3811512172415</v>
      </c>
      <c r="AO318" s="104">
        <v>2011</v>
      </c>
      <c r="AP318" s="106">
        <v>0.93692585720832244</v>
      </c>
      <c r="AQ318" s="106">
        <v>0.16986620127981378</v>
      </c>
      <c r="AR318" s="104">
        <v>17497</v>
      </c>
      <c r="AS318" s="104">
        <v>20130.185659404269</v>
      </c>
      <c r="AT318" s="104">
        <v>17638</v>
      </c>
      <c r="AU318" s="106">
        <v>0.87619658846812531</v>
      </c>
      <c r="AV318" s="107">
        <v>8.0585243184545519E-3</v>
      </c>
      <c r="AW318" s="89">
        <v>133</v>
      </c>
      <c r="AX318" s="99">
        <v>38</v>
      </c>
      <c r="AY318" s="104">
        <v>202</v>
      </c>
      <c r="AZ318" s="104">
        <v>103</v>
      </c>
      <c r="BA318" s="104">
        <v>171</v>
      </c>
      <c r="BB318" s="104">
        <v>85</v>
      </c>
      <c r="BC318" s="104">
        <v>104</v>
      </c>
      <c r="BD318" s="104">
        <v>64</v>
      </c>
      <c r="BE318" s="104">
        <v>72</v>
      </c>
      <c r="BF318" s="104">
        <v>185</v>
      </c>
      <c r="BG318" s="104">
        <v>85</v>
      </c>
      <c r="BH318" s="104">
        <v>196</v>
      </c>
      <c r="BI318" s="108"/>
      <c r="BJ318" s="108"/>
    </row>
    <row r="319" spans="1:62" s="160" customFormat="1" ht="22.5" x14ac:dyDescent="0.25">
      <c r="A319" s="111">
        <v>579</v>
      </c>
      <c r="B319" s="110" t="s">
        <v>548</v>
      </c>
      <c r="C319" s="110" t="s">
        <v>281</v>
      </c>
      <c r="D319" s="110" t="s">
        <v>240</v>
      </c>
      <c r="E319" s="110" t="s">
        <v>115</v>
      </c>
      <c r="F319" s="110" t="s">
        <v>3</v>
      </c>
      <c r="G319" s="110" t="s">
        <v>533</v>
      </c>
      <c r="H319" s="110" t="s">
        <v>444</v>
      </c>
      <c r="I319" s="110" t="s">
        <v>284</v>
      </c>
      <c r="J319" s="88" t="s">
        <v>341</v>
      </c>
      <c r="K319" s="89">
        <v>433272.11307189998</v>
      </c>
      <c r="L319" s="90">
        <v>-1.032306378895087E-2</v>
      </c>
      <c r="M319" s="91">
        <v>39896.222946000002</v>
      </c>
      <c r="N319" s="92">
        <v>-4.3901738515406796E-2</v>
      </c>
      <c r="O319" s="93">
        <v>4.178898076690981E-2</v>
      </c>
      <c r="P319" s="94">
        <v>4.3613151108442272E-2</v>
      </c>
      <c r="Q319" s="95">
        <v>0</v>
      </c>
      <c r="R319" s="178"/>
      <c r="S319" s="178"/>
      <c r="T319" s="96"/>
      <c r="U319" s="97">
        <v>1</v>
      </c>
      <c r="V319" s="181"/>
      <c r="W319" s="181"/>
      <c r="X319" s="96"/>
      <c r="Y319" s="97">
        <v>1</v>
      </c>
      <c r="Z319" s="98"/>
      <c r="AA319" s="98"/>
      <c r="AB319" s="98"/>
      <c r="AC319" s="98"/>
      <c r="AD319" s="98"/>
      <c r="AE319" s="98"/>
      <c r="AF319" s="98"/>
      <c r="AG319" s="99">
        <v>6</v>
      </c>
      <c r="AH319" s="100"/>
      <c r="AI319" s="98"/>
      <c r="AJ319" s="101">
        <v>23</v>
      </c>
      <c r="AK319" s="102">
        <v>0</v>
      </c>
      <c r="AL319" s="103">
        <v>0</v>
      </c>
      <c r="AM319" s="104">
        <v>1564</v>
      </c>
      <c r="AN319" s="105">
        <v>1703.414794867841</v>
      </c>
      <c r="AO319" s="104">
        <v>1582</v>
      </c>
      <c r="AP319" s="106">
        <v>0.92872270733256079</v>
      </c>
      <c r="AQ319" s="106">
        <v>1.1508951406649537E-2</v>
      </c>
      <c r="AR319" s="104">
        <v>13886</v>
      </c>
      <c r="AS319" s="104">
        <v>15975.7534472474</v>
      </c>
      <c r="AT319" s="104">
        <v>16954</v>
      </c>
      <c r="AU319" s="106">
        <v>1.0612332029273492</v>
      </c>
      <c r="AV319" s="107">
        <v>0.22094195592683286</v>
      </c>
      <c r="AW319" s="89">
        <v>94</v>
      </c>
      <c r="AX319" s="99">
        <v>66</v>
      </c>
      <c r="AY319" s="104">
        <v>117</v>
      </c>
      <c r="AZ319" s="104">
        <v>108</v>
      </c>
      <c r="BA319" s="104">
        <v>118</v>
      </c>
      <c r="BB319" s="104">
        <v>97</v>
      </c>
      <c r="BC319" s="104">
        <v>98</v>
      </c>
      <c r="BD319" s="104">
        <v>80</v>
      </c>
      <c r="BE319" s="104">
        <v>43</v>
      </c>
      <c r="BF319" s="104">
        <v>51</v>
      </c>
      <c r="BG319" s="104">
        <v>122</v>
      </c>
      <c r="BH319" s="104">
        <v>158</v>
      </c>
      <c r="BI319" s="108"/>
      <c r="BJ319" s="108"/>
    </row>
    <row r="320" spans="1:62" s="160" customFormat="1" ht="22.5" x14ac:dyDescent="0.25">
      <c r="A320" s="111">
        <v>718</v>
      </c>
      <c r="B320" s="110" t="s">
        <v>549</v>
      </c>
      <c r="C320" s="110" t="s">
        <v>281</v>
      </c>
      <c r="D320" s="110" t="s">
        <v>240</v>
      </c>
      <c r="E320" s="110" t="s">
        <v>241</v>
      </c>
      <c r="F320" s="110" t="s">
        <v>3</v>
      </c>
      <c r="G320" s="110" t="s">
        <v>536</v>
      </c>
      <c r="H320" s="110" t="s">
        <v>283</v>
      </c>
      <c r="I320" s="110" t="s">
        <v>284</v>
      </c>
      <c r="J320" s="88" t="s">
        <v>310</v>
      </c>
      <c r="K320" s="89">
        <v>150283.0294465</v>
      </c>
      <c r="L320" s="90">
        <v>2.8178513508929193E-2</v>
      </c>
      <c r="M320" s="91">
        <v>13362.7941618</v>
      </c>
      <c r="N320" s="92">
        <v>-9.1033923415842377E-2</v>
      </c>
      <c r="O320" s="93">
        <v>5.452378775021316E-2</v>
      </c>
      <c r="P320" s="94">
        <v>4.1757733692788998E-2</v>
      </c>
      <c r="Q320" s="95">
        <v>0</v>
      </c>
      <c r="R320" s="178"/>
      <c r="S320" s="178"/>
      <c r="T320" s="96">
        <v>1</v>
      </c>
      <c r="U320" s="97">
        <v>10</v>
      </c>
      <c r="V320" s="181"/>
      <c r="W320" s="181"/>
      <c r="X320" s="96"/>
      <c r="Y320" s="97"/>
      <c r="Z320" s="98"/>
      <c r="AA320" s="98"/>
      <c r="AB320" s="98"/>
      <c r="AC320" s="98"/>
      <c r="AD320" s="98"/>
      <c r="AE320" s="98"/>
      <c r="AF320" s="98"/>
      <c r="AG320" s="99">
        <v>4</v>
      </c>
      <c r="AH320" s="100"/>
      <c r="AI320" s="98"/>
      <c r="AJ320" s="101">
        <v>11</v>
      </c>
      <c r="AK320" s="102">
        <v>0</v>
      </c>
      <c r="AL320" s="103">
        <v>0</v>
      </c>
      <c r="AM320" s="104">
        <v>1151</v>
      </c>
      <c r="AN320" s="105">
        <v>845.69649977091274</v>
      </c>
      <c r="AO320" s="104">
        <v>508</v>
      </c>
      <c r="AP320" s="106">
        <v>0.60068830855704147</v>
      </c>
      <c r="AQ320" s="106">
        <v>-0.5586446568201564</v>
      </c>
      <c r="AR320" s="104">
        <v>6894</v>
      </c>
      <c r="AS320" s="104">
        <v>7931.5025396315386</v>
      </c>
      <c r="AT320" s="104">
        <v>7536</v>
      </c>
      <c r="AU320" s="106">
        <v>0.95013523129377808</v>
      </c>
      <c r="AV320" s="107">
        <v>9.3124456048738091E-2</v>
      </c>
      <c r="AW320" s="89">
        <v>65</v>
      </c>
      <c r="AX320" s="99">
        <v>16</v>
      </c>
      <c r="AY320" s="104">
        <v>40</v>
      </c>
      <c r="AZ320" s="104">
        <v>57</v>
      </c>
      <c r="BA320" s="104">
        <v>67</v>
      </c>
      <c r="BB320" s="104">
        <v>58</v>
      </c>
      <c r="BC320" s="104">
        <v>50</v>
      </c>
      <c r="BD320" s="104">
        <v>62</v>
      </c>
      <c r="BE320" s="104">
        <v>65</v>
      </c>
      <c r="BF320" s="104">
        <v>69</v>
      </c>
      <c r="BG320" s="104">
        <v>59</v>
      </c>
      <c r="BH320" s="104">
        <v>50</v>
      </c>
      <c r="BI320" s="108"/>
      <c r="BJ320" s="108"/>
    </row>
    <row r="321" spans="1:62" s="160" customFormat="1" ht="22.5" x14ac:dyDescent="0.25">
      <c r="A321" s="115">
        <v>705</v>
      </c>
      <c r="B321" s="116" t="s">
        <v>550</v>
      </c>
      <c r="C321" s="116" t="s">
        <v>337</v>
      </c>
      <c r="D321" s="116" t="s">
        <v>240</v>
      </c>
      <c r="E321" s="116" t="s">
        <v>115</v>
      </c>
      <c r="F321" s="116" t="s">
        <v>3</v>
      </c>
      <c r="G321" s="116" t="s">
        <v>533</v>
      </c>
      <c r="H321" s="116" t="s">
        <v>283</v>
      </c>
      <c r="I321" s="116" t="s">
        <v>284</v>
      </c>
      <c r="J321" s="88" t="s">
        <v>337</v>
      </c>
      <c r="K321" s="89">
        <v>75533.161036200006</v>
      </c>
      <c r="L321" s="90">
        <v>-0.84075029732897166</v>
      </c>
      <c r="M321" s="91">
        <v>0</v>
      </c>
      <c r="N321" s="92">
        <v>-1</v>
      </c>
      <c r="O321" s="93">
        <v>5.199040985611534E-2</v>
      </c>
      <c r="P321" s="94">
        <v>0</v>
      </c>
      <c r="Q321" s="95">
        <v>0</v>
      </c>
      <c r="R321" s="178"/>
      <c r="S321" s="178"/>
      <c r="T321" s="96"/>
      <c r="U321" s="97"/>
      <c r="V321" s="181"/>
      <c r="W321" s="181"/>
      <c r="X321" s="96"/>
      <c r="Y321" s="97"/>
      <c r="Z321" s="98"/>
      <c r="AA321" s="98"/>
      <c r="AB321" s="98"/>
      <c r="AC321" s="98"/>
      <c r="AD321" s="98"/>
      <c r="AE321" s="98"/>
      <c r="AF321" s="98"/>
      <c r="AG321" s="99">
        <v>3</v>
      </c>
      <c r="AH321" s="100"/>
      <c r="AI321" s="98"/>
      <c r="AJ321" s="101">
        <v>0</v>
      </c>
      <c r="AK321" s="102">
        <v>0</v>
      </c>
      <c r="AL321" s="103">
        <v>0</v>
      </c>
      <c r="AM321" s="104">
        <v>1081</v>
      </c>
      <c r="AN321" s="105">
        <v>1943.9733727690245</v>
      </c>
      <c r="AO321" s="104"/>
      <c r="AP321" s="106">
        <v>0</v>
      </c>
      <c r="AQ321" s="106">
        <v>-1</v>
      </c>
      <c r="AR321" s="104">
        <v>15847</v>
      </c>
      <c r="AS321" s="104">
        <v>18231.871300484625</v>
      </c>
      <c r="AT321" s="104">
        <v>3625</v>
      </c>
      <c r="AU321" s="106">
        <v>0.19882764310121273</v>
      </c>
      <c r="AV321" s="107">
        <v>-0.7712500788792831</v>
      </c>
      <c r="AW321" s="89">
        <v>190</v>
      </c>
      <c r="AX321" s="99">
        <v>61</v>
      </c>
      <c r="AY321" s="104">
        <v>40</v>
      </c>
      <c r="AZ321" s="104">
        <v>11</v>
      </c>
      <c r="BA321" s="104">
        <v>0</v>
      </c>
      <c r="BB321" s="104">
        <v>0</v>
      </c>
      <c r="BC321" s="104">
        <v>0</v>
      </c>
      <c r="BD321" s="104"/>
      <c r="BE321" s="104"/>
      <c r="BF321" s="104"/>
      <c r="BG321" s="104"/>
      <c r="BH321" s="104">
        <v>0</v>
      </c>
      <c r="BI321" s="108"/>
      <c r="BJ321" s="108"/>
    </row>
    <row r="322" spans="1:62" s="160" customFormat="1" ht="22.5" x14ac:dyDescent="0.25">
      <c r="A322" s="111">
        <v>166</v>
      </c>
      <c r="B322" s="110" t="s">
        <v>551</v>
      </c>
      <c r="C322" s="110" t="s">
        <v>281</v>
      </c>
      <c r="D322" s="110" t="s">
        <v>240</v>
      </c>
      <c r="E322" s="110" t="s">
        <v>241</v>
      </c>
      <c r="F322" s="110" t="s">
        <v>3</v>
      </c>
      <c r="G322" s="110" t="s">
        <v>533</v>
      </c>
      <c r="H322" s="110" t="s">
        <v>283</v>
      </c>
      <c r="I322" s="110" t="s">
        <v>284</v>
      </c>
      <c r="J322" s="88" t="s">
        <v>341</v>
      </c>
      <c r="K322" s="89">
        <v>162963.31113340001</v>
      </c>
      <c r="L322" s="90">
        <v>0.15254003703946895</v>
      </c>
      <c r="M322" s="91">
        <v>16159.7381515</v>
      </c>
      <c r="N322" s="92">
        <v>5.1647879929098917E-2</v>
      </c>
      <c r="O322" s="93">
        <v>5.8890555998484834E-2</v>
      </c>
      <c r="P322" s="94">
        <v>8.0570612456312862E-2</v>
      </c>
      <c r="Q322" s="95">
        <v>0</v>
      </c>
      <c r="R322" s="178"/>
      <c r="S322" s="178"/>
      <c r="T322" s="96"/>
      <c r="U322" s="97">
        <v>4</v>
      </c>
      <c r="V322" s="181"/>
      <c r="W322" s="181"/>
      <c r="X322" s="96"/>
      <c r="Y322" s="97"/>
      <c r="Z322" s="98"/>
      <c r="AA322" s="98"/>
      <c r="AB322" s="98"/>
      <c r="AC322" s="98"/>
      <c r="AD322" s="98"/>
      <c r="AE322" s="98"/>
      <c r="AF322" s="98">
        <v>1</v>
      </c>
      <c r="AG322" s="99">
        <v>7</v>
      </c>
      <c r="AH322" s="100"/>
      <c r="AI322" s="98"/>
      <c r="AJ322" s="101">
        <v>10</v>
      </c>
      <c r="AK322" s="102">
        <v>0</v>
      </c>
      <c r="AL322" s="103">
        <v>0</v>
      </c>
      <c r="AM322" s="104">
        <v>644</v>
      </c>
      <c r="AN322" s="105">
        <v>944.6923041392223</v>
      </c>
      <c r="AO322" s="104">
        <v>1179</v>
      </c>
      <c r="AP322" s="106">
        <v>1.2480254097912573</v>
      </c>
      <c r="AQ322" s="106">
        <v>0.83074534161490687</v>
      </c>
      <c r="AR322" s="104">
        <v>7701</v>
      </c>
      <c r="AS322" s="104">
        <v>8859.9508351758723</v>
      </c>
      <c r="AT322" s="104">
        <v>8938</v>
      </c>
      <c r="AU322" s="106">
        <v>1.0088092096983492</v>
      </c>
      <c r="AV322" s="107">
        <v>0.16062848980651867</v>
      </c>
      <c r="AW322" s="89">
        <v>128</v>
      </c>
      <c r="AX322" s="99">
        <v>63</v>
      </c>
      <c r="AY322" s="104">
        <v>42</v>
      </c>
      <c r="AZ322" s="104">
        <v>38</v>
      </c>
      <c r="BA322" s="104">
        <v>30</v>
      </c>
      <c r="BB322" s="104">
        <v>51</v>
      </c>
      <c r="BC322" s="104">
        <v>14</v>
      </c>
      <c r="BD322" s="104">
        <v>44</v>
      </c>
      <c r="BE322" s="104">
        <v>40</v>
      </c>
      <c r="BF322" s="104">
        <v>44</v>
      </c>
      <c r="BG322" s="104">
        <v>42</v>
      </c>
      <c r="BH322" s="104">
        <v>123</v>
      </c>
      <c r="BI322" s="108"/>
      <c r="BJ322" s="108"/>
    </row>
    <row r="323" spans="1:62" s="161" customFormat="1" ht="22.5" x14ac:dyDescent="0.25">
      <c r="A323" s="115">
        <v>476</v>
      </c>
      <c r="B323" s="116" t="s">
        <v>552</v>
      </c>
      <c r="C323" s="116" t="s">
        <v>337</v>
      </c>
      <c r="D323" s="116" t="s">
        <v>240</v>
      </c>
      <c r="E323" s="116" t="s">
        <v>115</v>
      </c>
      <c r="F323" s="116" t="s">
        <v>3</v>
      </c>
      <c r="G323" s="116" t="s">
        <v>536</v>
      </c>
      <c r="H323" s="116" t="s">
        <v>553</v>
      </c>
      <c r="I323" s="116" t="s">
        <v>284</v>
      </c>
      <c r="J323" s="88" t="s">
        <v>337</v>
      </c>
      <c r="K323" s="89">
        <v>129273.09699129999</v>
      </c>
      <c r="L323" s="90">
        <v>-0.65038485932082146</v>
      </c>
      <c r="M323" s="91">
        <v>0</v>
      </c>
      <c r="N323" s="92">
        <v>-1</v>
      </c>
      <c r="O323" s="93">
        <v>4.1006211836610941E-2</v>
      </c>
      <c r="P323" s="94">
        <v>0</v>
      </c>
      <c r="Q323" s="95">
        <v>0</v>
      </c>
      <c r="R323" s="178"/>
      <c r="S323" s="178"/>
      <c r="T323" s="96"/>
      <c r="U323" s="97">
        <v>4</v>
      </c>
      <c r="V323" s="181"/>
      <c r="W323" s="181"/>
      <c r="X323" s="96"/>
      <c r="Y323" s="97">
        <v>1</v>
      </c>
      <c r="Z323" s="98"/>
      <c r="AA323" s="98"/>
      <c r="AB323" s="98"/>
      <c r="AC323" s="98"/>
      <c r="AD323" s="98"/>
      <c r="AE323" s="98"/>
      <c r="AF323" s="98"/>
      <c r="AG323" s="99">
        <v>7</v>
      </c>
      <c r="AH323" s="100"/>
      <c r="AI323" s="98"/>
      <c r="AJ323" s="117">
        <v>2</v>
      </c>
      <c r="AK323" s="102">
        <v>0</v>
      </c>
      <c r="AL323" s="103">
        <v>0</v>
      </c>
      <c r="AM323" s="104">
        <v>1450</v>
      </c>
      <c r="AN323" s="105">
        <v>2253.8412808661128</v>
      </c>
      <c r="AO323" s="104"/>
      <c r="AP323" s="106">
        <v>0</v>
      </c>
      <c r="AQ323" s="106">
        <v>-1</v>
      </c>
      <c r="AR323" s="104">
        <v>18373</v>
      </c>
      <c r="AS323" s="104">
        <v>21138.018009957974</v>
      </c>
      <c r="AT323" s="104">
        <v>5154</v>
      </c>
      <c r="AU323" s="106">
        <v>0.24382607667246695</v>
      </c>
      <c r="AV323" s="107">
        <v>-0.71947967125673551</v>
      </c>
      <c r="AW323" s="114">
        <v>32</v>
      </c>
      <c r="AX323" s="112">
        <v>51</v>
      </c>
      <c r="AY323" s="113">
        <v>28</v>
      </c>
      <c r="AZ323" s="113">
        <v>36</v>
      </c>
      <c r="BA323" s="113">
        <v>0</v>
      </c>
      <c r="BB323" s="113">
        <v>0</v>
      </c>
      <c r="BC323" s="113">
        <v>0</v>
      </c>
      <c r="BD323" s="113"/>
      <c r="BE323" s="113"/>
      <c r="BF323" s="104"/>
      <c r="BG323" s="104"/>
      <c r="BH323" s="104">
        <v>0</v>
      </c>
      <c r="BI323" s="118"/>
      <c r="BJ323" s="118"/>
    </row>
    <row r="324" spans="1:62" s="160" customFormat="1" ht="22.5" x14ac:dyDescent="0.25">
      <c r="A324" s="111">
        <v>703</v>
      </c>
      <c r="B324" s="110" t="s">
        <v>554</v>
      </c>
      <c r="C324" s="110" t="s">
        <v>281</v>
      </c>
      <c r="D324" s="110" t="s">
        <v>240</v>
      </c>
      <c r="E324" s="110" t="s">
        <v>115</v>
      </c>
      <c r="F324" s="110" t="s">
        <v>3</v>
      </c>
      <c r="G324" s="110" t="s">
        <v>536</v>
      </c>
      <c r="H324" s="110" t="s">
        <v>323</v>
      </c>
      <c r="I324" s="110" t="s">
        <v>284</v>
      </c>
      <c r="J324" s="88" t="s">
        <v>292</v>
      </c>
      <c r="K324" s="89">
        <v>149459.73931330003</v>
      </c>
      <c r="L324" s="90">
        <v>5.3067011747739423E-2</v>
      </c>
      <c r="M324" s="91">
        <v>16193.4788116</v>
      </c>
      <c r="N324" s="92">
        <v>4.5201873320365182E-2</v>
      </c>
      <c r="O324" s="93">
        <v>6.5188123870446202E-2</v>
      </c>
      <c r="P324" s="94">
        <v>9.472949067010468E-2</v>
      </c>
      <c r="Q324" s="95">
        <v>0</v>
      </c>
      <c r="R324" s="178"/>
      <c r="S324" s="178"/>
      <c r="T324" s="96"/>
      <c r="U324" s="97">
        <v>2</v>
      </c>
      <c r="V324" s="181"/>
      <c r="W324" s="181"/>
      <c r="X324" s="96"/>
      <c r="Y324" s="97"/>
      <c r="Z324" s="98"/>
      <c r="AA324" s="98"/>
      <c r="AB324" s="98"/>
      <c r="AC324" s="98"/>
      <c r="AD324" s="98"/>
      <c r="AE324" s="98"/>
      <c r="AF324" s="98"/>
      <c r="AG324" s="99">
        <v>2</v>
      </c>
      <c r="AH324" s="100"/>
      <c r="AI324" s="98"/>
      <c r="AJ324" s="101">
        <v>12</v>
      </c>
      <c r="AK324" s="102">
        <v>0</v>
      </c>
      <c r="AL324" s="103">
        <v>0</v>
      </c>
      <c r="AM324" s="104">
        <v>1096</v>
      </c>
      <c r="AN324" s="105">
        <v>1300.9299942080838</v>
      </c>
      <c r="AO324" s="104">
        <v>1441</v>
      </c>
      <c r="AP324" s="106">
        <v>1.1076691339392026</v>
      </c>
      <c r="AQ324" s="106">
        <v>0.31478102189781021</v>
      </c>
      <c r="AR324" s="104">
        <v>10605</v>
      </c>
      <c r="AS324" s="104">
        <v>12200.98410687445</v>
      </c>
      <c r="AT324" s="104">
        <v>9265</v>
      </c>
      <c r="AU324" s="106">
        <v>0.75936497571370354</v>
      </c>
      <c r="AV324" s="107">
        <v>-0.12635549269212631</v>
      </c>
      <c r="AW324" s="89">
        <v>30</v>
      </c>
      <c r="AX324" s="99">
        <v>14</v>
      </c>
      <c r="AY324" s="104">
        <v>27</v>
      </c>
      <c r="AZ324" s="104">
        <v>68</v>
      </c>
      <c r="BA324" s="104">
        <v>18</v>
      </c>
      <c r="BB324" s="104">
        <v>19</v>
      </c>
      <c r="BC324" s="104">
        <v>52</v>
      </c>
      <c r="BD324" s="104">
        <v>20</v>
      </c>
      <c r="BE324" s="104">
        <v>28</v>
      </c>
      <c r="BF324" s="104">
        <v>55</v>
      </c>
      <c r="BG324" s="104">
        <v>54</v>
      </c>
      <c r="BH324" s="104">
        <v>93</v>
      </c>
      <c r="BI324" s="108"/>
      <c r="BJ324" s="108"/>
    </row>
    <row r="325" spans="1:62" s="160" customFormat="1" ht="22.5" x14ac:dyDescent="0.25">
      <c r="A325" s="115">
        <v>790</v>
      </c>
      <c r="B325" s="116" t="s">
        <v>555</v>
      </c>
      <c r="C325" s="116" t="s">
        <v>337</v>
      </c>
      <c r="D325" s="116" t="s">
        <v>240</v>
      </c>
      <c r="E325" s="116" t="s">
        <v>115</v>
      </c>
      <c r="F325" s="116" t="s">
        <v>3</v>
      </c>
      <c r="G325" s="116" t="s">
        <v>533</v>
      </c>
      <c r="H325" s="116" t="s">
        <v>283</v>
      </c>
      <c r="I325" s="116" t="s">
        <v>284</v>
      </c>
      <c r="J325" s="88" t="s">
        <v>337</v>
      </c>
      <c r="K325" s="89">
        <v>59805.920754499995</v>
      </c>
      <c r="L325" s="90">
        <v>-0.67532269457398264</v>
      </c>
      <c r="M325" s="91">
        <v>0</v>
      </c>
      <c r="N325" s="92">
        <v>-1</v>
      </c>
      <c r="O325" s="93">
        <v>6.7852813714847166E-2</v>
      </c>
      <c r="P325" s="94">
        <v>0</v>
      </c>
      <c r="Q325" s="95">
        <v>0</v>
      </c>
      <c r="R325" s="178"/>
      <c r="S325" s="178"/>
      <c r="T325" s="96"/>
      <c r="U325" s="97">
        <v>1</v>
      </c>
      <c r="V325" s="181"/>
      <c r="W325" s="181"/>
      <c r="X325" s="96"/>
      <c r="Y325" s="97"/>
      <c r="Z325" s="98"/>
      <c r="AA325" s="98"/>
      <c r="AB325" s="98"/>
      <c r="AC325" s="98"/>
      <c r="AD325" s="98"/>
      <c r="AE325" s="98"/>
      <c r="AF325" s="98"/>
      <c r="AG325" s="99">
        <v>7</v>
      </c>
      <c r="AH325" s="100"/>
      <c r="AI325" s="98"/>
      <c r="AJ325" s="101">
        <v>7</v>
      </c>
      <c r="AK325" s="102">
        <v>0</v>
      </c>
      <c r="AL325" s="103">
        <v>0</v>
      </c>
      <c r="AM325" s="104">
        <v>1137</v>
      </c>
      <c r="AN325" s="105">
        <v>1436.8498842205834</v>
      </c>
      <c r="AO325" s="104"/>
      <c r="AP325" s="106">
        <v>0</v>
      </c>
      <c r="AQ325" s="106">
        <v>-1</v>
      </c>
      <c r="AR325" s="104">
        <v>11713</v>
      </c>
      <c r="AS325" s="104">
        <v>13475.730961227764</v>
      </c>
      <c r="AT325" s="104">
        <v>3802</v>
      </c>
      <c r="AU325" s="106">
        <v>0.28213682886212821</v>
      </c>
      <c r="AV325" s="107">
        <v>-0.67540339793391957</v>
      </c>
      <c r="AW325" s="89">
        <v>79</v>
      </c>
      <c r="AX325" s="99">
        <v>59</v>
      </c>
      <c r="AY325" s="104">
        <v>90</v>
      </c>
      <c r="AZ325" s="104">
        <v>23</v>
      </c>
      <c r="BA325" s="104">
        <v>5</v>
      </c>
      <c r="BB325" s="104">
        <v>0</v>
      </c>
      <c r="BC325" s="104">
        <v>0</v>
      </c>
      <c r="BD325" s="104"/>
      <c r="BE325" s="104"/>
      <c r="BF325" s="104"/>
      <c r="BG325" s="104"/>
      <c r="BH325" s="104">
        <v>0</v>
      </c>
      <c r="BI325" s="108"/>
      <c r="BJ325" s="108"/>
    </row>
    <row r="326" spans="1:62" s="160" customFormat="1" ht="22.5" x14ac:dyDescent="0.25">
      <c r="A326" s="111">
        <v>432</v>
      </c>
      <c r="B326" s="110" t="s">
        <v>556</v>
      </c>
      <c r="C326" s="110" t="s">
        <v>281</v>
      </c>
      <c r="D326" s="110" t="s">
        <v>240</v>
      </c>
      <c r="E326" s="110" t="s">
        <v>115</v>
      </c>
      <c r="F326" s="110" t="s">
        <v>3</v>
      </c>
      <c r="G326" s="110" t="s">
        <v>536</v>
      </c>
      <c r="H326" s="110" t="s">
        <v>557</v>
      </c>
      <c r="I326" s="110" t="s">
        <v>284</v>
      </c>
      <c r="J326" s="88" t="s">
        <v>310</v>
      </c>
      <c r="K326" s="89">
        <v>317655.05344409996</v>
      </c>
      <c r="L326" s="90">
        <v>8.1692847758568332E-2</v>
      </c>
      <c r="M326" s="91">
        <v>25260.4542913</v>
      </c>
      <c r="N326" s="92">
        <v>-0.1232308338175524</v>
      </c>
      <c r="O326" s="93">
        <v>4.3799082838920964E-2</v>
      </c>
      <c r="P326" s="94">
        <v>3.8835406073352688E-2</v>
      </c>
      <c r="Q326" s="95">
        <v>0</v>
      </c>
      <c r="R326" s="178"/>
      <c r="S326" s="178"/>
      <c r="T326" s="96"/>
      <c r="U326" s="97">
        <v>5</v>
      </c>
      <c r="V326" s="181"/>
      <c r="W326" s="181"/>
      <c r="X326" s="96">
        <v>1</v>
      </c>
      <c r="Y326" s="97">
        <v>3</v>
      </c>
      <c r="Z326" s="98"/>
      <c r="AA326" s="98"/>
      <c r="AB326" s="98"/>
      <c r="AC326" s="98"/>
      <c r="AD326" s="98"/>
      <c r="AE326" s="98"/>
      <c r="AF326" s="98">
        <v>2</v>
      </c>
      <c r="AG326" s="99">
        <v>5</v>
      </c>
      <c r="AH326" s="100"/>
      <c r="AI326" s="98"/>
      <c r="AJ326" s="101">
        <v>16</v>
      </c>
      <c r="AK326" s="102">
        <v>0</v>
      </c>
      <c r="AL326" s="103">
        <v>0</v>
      </c>
      <c r="AM326" s="104">
        <v>862</v>
      </c>
      <c r="AN326" s="105">
        <v>1617.7901710152014</v>
      </c>
      <c r="AO326" s="104">
        <v>885</v>
      </c>
      <c r="AP326" s="106">
        <v>0.5470425125927435</v>
      </c>
      <c r="AQ326" s="106">
        <v>2.6682134570765736E-2</v>
      </c>
      <c r="AR326" s="104">
        <v>13188</v>
      </c>
      <c r="AS326" s="104">
        <v>15172.708948746844</v>
      </c>
      <c r="AT326" s="104">
        <v>12919</v>
      </c>
      <c r="AU326" s="106">
        <v>0.85146298157040812</v>
      </c>
      <c r="AV326" s="107">
        <v>-2.0397330906885003E-2</v>
      </c>
      <c r="AW326" s="89">
        <v>47</v>
      </c>
      <c r="AX326" s="99">
        <v>103</v>
      </c>
      <c r="AY326" s="104">
        <v>72</v>
      </c>
      <c r="AZ326" s="104">
        <v>96</v>
      </c>
      <c r="BA326" s="104">
        <v>82</v>
      </c>
      <c r="BB326" s="104">
        <v>110</v>
      </c>
      <c r="BC326" s="104">
        <v>137</v>
      </c>
      <c r="BD326" s="104">
        <v>31</v>
      </c>
      <c r="BE326" s="104">
        <v>89</v>
      </c>
      <c r="BF326" s="104">
        <v>54</v>
      </c>
      <c r="BG326" s="104">
        <v>77</v>
      </c>
      <c r="BH326" s="104">
        <v>96</v>
      </c>
      <c r="BI326" s="108"/>
      <c r="BJ326" s="108"/>
    </row>
    <row r="327" spans="1:62" s="161" customFormat="1" ht="22.5" x14ac:dyDescent="0.25">
      <c r="A327" s="115">
        <v>588</v>
      </c>
      <c r="B327" s="116" t="s">
        <v>558</v>
      </c>
      <c r="C327" s="116" t="s">
        <v>337</v>
      </c>
      <c r="D327" s="116" t="s">
        <v>240</v>
      </c>
      <c r="E327" s="116" t="s">
        <v>115</v>
      </c>
      <c r="F327" s="116" t="s">
        <v>3</v>
      </c>
      <c r="G327" s="116" t="s">
        <v>536</v>
      </c>
      <c r="H327" s="116" t="s">
        <v>283</v>
      </c>
      <c r="I327" s="116" t="s">
        <v>284</v>
      </c>
      <c r="J327" s="88" t="s">
        <v>337</v>
      </c>
      <c r="K327" s="89">
        <v>80439.721515799989</v>
      </c>
      <c r="L327" s="90">
        <v>-0.69766131544059151</v>
      </c>
      <c r="M327" s="91">
        <v>0</v>
      </c>
      <c r="N327" s="92">
        <v>-1</v>
      </c>
      <c r="O327" s="93">
        <v>3.7295007285806418E-2</v>
      </c>
      <c r="P327" s="94">
        <v>0</v>
      </c>
      <c r="Q327" s="95">
        <v>0</v>
      </c>
      <c r="R327" s="178"/>
      <c r="S327" s="178"/>
      <c r="T327" s="96"/>
      <c r="U327" s="97"/>
      <c r="V327" s="181"/>
      <c r="W327" s="181"/>
      <c r="X327" s="96"/>
      <c r="Y327" s="97"/>
      <c r="Z327" s="98"/>
      <c r="AA327" s="98"/>
      <c r="AB327" s="98"/>
      <c r="AC327" s="98"/>
      <c r="AD327" s="98"/>
      <c r="AE327" s="98"/>
      <c r="AF327" s="98"/>
      <c r="AG327" s="99">
        <v>8</v>
      </c>
      <c r="AH327" s="100"/>
      <c r="AI327" s="98"/>
      <c r="AJ327" s="117">
        <v>5</v>
      </c>
      <c r="AK327" s="102">
        <v>0</v>
      </c>
      <c r="AL327" s="103">
        <v>0</v>
      </c>
      <c r="AM327" s="104">
        <v>1328</v>
      </c>
      <c r="AN327" s="105">
        <v>1480.0302102895364</v>
      </c>
      <c r="AO327" s="104"/>
      <c r="AP327" s="106">
        <v>0</v>
      </c>
      <c r="AQ327" s="106">
        <v>-1</v>
      </c>
      <c r="AR327" s="104">
        <v>12065</v>
      </c>
      <c r="AS327" s="104">
        <v>13880.704691130624</v>
      </c>
      <c r="AT327" s="104">
        <v>2929</v>
      </c>
      <c r="AU327" s="106">
        <v>0.21101234160478521</v>
      </c>
      <c r="AV327" s="107">
        <v>-0.75723166183174473</v>
      </c>
      <c r="AW327" s="114">
        <v>37</v>
      </c>
      <c r="AX327" s="112">
        <v>26</v>
      </c>
      <c r="AY327" s="113">
        <v>8</v>
      </c>
      <c r="AZ327" s="113">
        <v>0</v>
      </c>
      <c r="BA327" s="113">
        <v>0</v>
      </c>
      <c r="BB327" s="113">
        <v>0</v>
      </c>
      <c r="BC327" s="113">
        <v>0</v>
      </c>
      <c r="BD327" s="113"/>
      <c r="BE327" s="113"/>
      <c r="BF327" s="104"/>
      <c r="BG327" s="104"/>
      <c r="BH327" s="104">
        <v>0</v>
      </c>
      <c r="BI327" s="118"/>
      <c r="BJ327" s="118"/>
    </row>
    <row r="328" spans="1:62" s="160" customFormat="1" ht="22.5" x14ac:dyDescent="0.25">
      <c r="A328" s="111">
        <v>391</v>
      </c>
      <c r="B328" s="110" t="s">
        <v>559</v>
      </c>
      <c r="C328" s="110" t="s">
        <v>281</v>
      </c>
      <c r="D328" s="110" t="s">
        <v>240</v>
      </c>
      <c r="E328" s="110" t="s">
        <v>115</v>
      </c>
      <c r="F328" s="110" t="s">
        <v>3</v>
      </c>
      <c r="G328" s="110" t="s">
        <v>533</v>
      </c>
      <c r="H328" s="110" t="s">
        <v>283</v>
      </c>
      <c r="I328" s="110" t="s">
        <v>284</v>
      </c>
      <c r="J328" s="88" t="s">
        <v>341</v>
      </c>
      <c r="K328" s="89">
        <v>424627.14377519995</v>
      </c>
      <c r="L328" s="90">
        <v>5.62313654480604E-2</v>
      </c>
      <c r="M328" s="91">
        <v>38886.0821507</v>
      </c>
      <c r="N328" s="92">
        <v>1.3448473361904467E-2</v>
      </c>
      <c r="O328" s="93">
        <v>5.1631178838644126E-2</v>
      </c>
      <c r="P328" s="94">
        <v>7.0539376771609846E-2</v>
      </c>
      <c r="Q328" s="95">
        <v>0</v>
      </c>
      <c r="R328" s="178"/>
      <c r="S328" s="178"/>
      <c r="T328" s="96">
        <v>1</v>
      </c>
      <c r="U328" s="97">
        <v>4</v>
      </c>
      <c r="V328" s="181"/>
      <c r="W328" s="181"/>
      <c r="X328" s="96"/>
      <c r="Y328" s="97"/>
      <c r="Z328" s="98"/>
      <c r="AA328" s="98"/>
      <c r="AB328" s="98"/>
      <c r="AC328" s="98"/>
      <c r="AD328" s="98"/>
      <c r="AE328" s="98"/>
      <c r="AF328" s="98"/>
      <c r="AG328" s="99">
        <v>8</v>
      </c>
      <c r="AH328" s="100"/>
      <c r="AI328" s="98">
        <v>30</v>
      </c>
      <c r="AJ328" s="101">
        <v>20</v>
      </c>
      <c r="AK328" s="102">
        <v>0</v>
      </c>
      <c r="AL328" s="103">
        <v>1.5</v>
      </c>
      <c r="AM328" s="104">
        <v>1859</v>
      </c>
      <c r="AN328" s="105">
        <v>2435.3949245651193</v>
      </c>
      <c r="AO328" s="104">
        <v>2575</v>
      </c>
      <c r="AP328" s="106">
        <v>1.0573233827609334</v>
      </c>
      <c r="AQ328" s="106">
        <v>0.38515330823023142</v>
      </c>
      <c r="AR328" s="104">
        <v>19853</v>
      </c>
      <c r="AS328" s="104">
        <v>22840.748465231354</v>
      </c>
      <c r="AT328" s="104">
        <v>20767</v>
      </c>
      <c r="AU328" s="106">
        <v>0.90920838393767811</v>
      </c>
      <c r="AV328" s="107">
        <v>4.6038382108497533E-2</v>
      </c>
      <c r="AW328" s="89">
        <v>59</v>
      </c>
      <c r="AX328" s="99">
        <v>141</v>
      </c>
      <c r="AY328" s="104">
        <v>47</v>
      </c>
      <c r="AZ328" s="104">
        <v>75</v>
      </c>
      <c r="BA328" s="104">
        <v>86</v>
      </c>
      <c r="BB328" s="104">
        <v>109</v>
      </c>
      <c r="BC328" s="104">
        <v>106</v>
      </c>
      <c r="BD328" s="104">
        <v>47</v>
      </c>
      <c r="BE328" s="104">
        <v>101</v>
      </c>
      <c r="BF328" s="104">
        <v>119</v>
      </c>
      <c r="BG328" s="104">
        <v>99</v>
      </c>
      <c r="BH328" s="104">
        <v>168</v>
      </c>
      <c r="BI328" s="108"/>
      <c r="BJ328" s="108"/>
    </row>
    <row r="329" spans="1:62" s="160" customFormat="1" ht="22.5" x14ac:dyDescent="0.25">
      <c r="A329" s="111">
        <v>635</v>
      </c>
      <c r="B329" s="110" t="s">
        <v>560</v>
      </c>
      <c r="C329" s="110" t="s">
        <v>281</v>
      </c>
      <c r="D329" s="110" t="s">
        <v>240</v>
      </c>
      <c r="E329" s="110" t="s">
        <v>115</v>
      </c>
      <c r="F329" s="110" t="s">
        <v>2</v>
      </c>
      <c r="G329" s="110" t="s">
        <v>533</v>
      </c>
      <c r="H329" s="110" t="s">
        <v>304</v>
      </c>
      <c r="I329" s="110" t="s">
        <v>305</v>
      </c>
      <c r="J329" s="88" t="s">
        <v>289</v>
      </c>
      <c r="K329" s="89">
        <v>224026.87622270003</v>
      </c>
      <c r="L329" s="90">
        <v>-0.13218312797444642</v>
      </c>
      <c r="M329" s="91">
        <v>19362.233752600001</v>
      </c>
      <c r="N329" s="92">
        <v>-0.14880394269832009</v>
      </c>
      <c r="O329" s="93">
        <v>4.5503468922480431E-2</v>
      </c>
      <c r="P329" s="94">
        <v>4.9064586872495125E-2</v>
      </c>
      <c r="Q329" s="95">
        <v>0</v>
      </c>
      <c r="R329" s="178"/>
      <c r="S329" s="178"/>
      <c r="T329" s="96"/>
      <c r="U329" s="97">
        <v>3</v>
      </c>
      <c r="V329" s="181"/>
      <c r="W329" s="181"/>
      <c r="X329" s="96"/>
      <c r="Y329" s="97">
        <v>4</v>
      </c>
      <c r="Z329" s="98"/>
      <c r="AA329" s="98"/>
      <c r="AB329" s="98"/>
      <c r="AC329" s="98"/>
      <c r="AD329" s="98"/>
      <c r="AE329" s="98"/>
      <c r="AF329" s="98">
        <v>1</v>
      </c>
      <c r="AG329" s="99">
        <v>10</v>
      </c>
      <c r="AH329" s="100"/>
      <c r="AI329" s="98">
        <v>4</v>
      </c>
      <c r="AJ329" s="101">
        <v>11</v>
      </c>
      <c r="AK329" s="102">
        <v>0</v>
      </c>
      <c r="AL329" s="103">
        <v>0.36363636363636365</v>
      </c>
      <c r="AM329" s="104">
        <v>1391</v>
      </c>
      <c r="AN329" s="105">
        <v>1129.558075121927</v>
      </c>
      <c r="AO329" s="104">
        <v>904</v>
      </c>
      <c r="AP329" s="106">
        <v>0.80031298957552066</v>
      </c>
      <c r="AQ329" s="106">
        <v>-0.35010783608914453</v>
      </c>
      <c r="AR329" s="104">
        <v>9208</v>
      </c>
      <c r="AS329" s="104">
        <v>10593.744616322485</v>
      </c>
      <c r="AT329" s="104">
        <v>9618</v>
      </c>
      <c r="AU329" s="106">
        <v>0.90789426669592443</v>
      </c>
      <c r="AV329" s="107">
        <v>4.4526498696785488E-2</v>
      </c>
      <c r="AW329" s="89">
        <v>37</v>
      </c>
      <c r="AX329" s="99">
        <v>29</v>
      </c>
      <c r="AY329" s="104">
        <v>42</v>
      </c>
      <c r="AZ329" s="104">
        <v>55</v>
      </c>
      <c r="BA329" s="104">
        <v>53</v>
      </c>
      <c r="BB329" s="104">
        <v>55</v>
      </c>
      <c r="BC329" s="104">
        <v>73</v>
      </c>
      <c r="BD329" s="104">
        <v>47</v>
      </c>
      <c r="BE329" s="104">
        <v>0</v>
      </c>
      <c r="BF329" s="104">
        <v>115</v>
      </c>
      <c r="BG329" s="104">
        <v>24</v>
      </c>
      <c r="BH329" s="104">
        <v>46</v>
      </c>
      <c r="BI329" s="108"/>
      <c r="BJ329" s="108"/>
    </row>
    <row r="330" spans="1:62" s="161" customFormat="1" ht="22.5" x14ac:dyDescent="0.25">
      <c r="A330" s="115">
        <v>392</v>
      </c>
      <c r="B330" s="116" t="s">
        <v>561</v>
      </c>
      <c r="C330" s="116" t="s">
        <v>337</v>
      </c>
      <c r="D330" s="116" t="s">
        <v>240</v>
      </c>
      <c r="E330" s="116" t="s">
        <v>115</v>
      </c>
      <c r="F330" s="116" t="s">
        <v>3</v>
      </c>
      <c r="G330" s="116" t="s">
        <v>536</v>
      </c>
      <c r="H330" s="116" t="s">
        <v>283</v>
      </c>
      <c r="I330" s="116" t="s">
        <v>284</v>
      </c>
      <c r="J330" s="88" t="s">
        <v>337</v>
      </c>
      <c r="K330" s="89">
        <v>182108.88114609997</v>
      </c>
      <c r="L330" s="90">
        <v>-0.56350393038170932</v>
      </c>
      <c r="M330" s="91">
        <v>0</v>
      </c>
      <c r="N330" s="92">
        <v>-1</v>
      </c>
      <c r="O330" s="93">
        <v>3.879547200299354E-2</v>
      </c>
      <c r="P330" s="94">
        <v>0</v>
      </c>
      <c r="Q330" s="95">
        <v>0</v>
      </c>
      <c r="R330" s="178"/>
      <c r="S330" s="178"/>
      <c r="T330" s="96"/>
      <c r="U330" s="97">
        <v>2</v>
      </c>
      <c r="V330" s="181"/>
      <c r="W330" s="181"/>
      <c r="X330" s="96"/>
      <c r="Y330" s="97">
        <v>1</v>
      </c>
      <c r="Z330" s="98"/>
      <c r="AA330" s="98"/>
      <c r="AB330" s="98"/>
      <c r="AC330" s="98"/>
      <c r="AD330" s="98"/>
      <c r="AE330" s="98"/>
      <c r="AF330" s="98"/>
      <c r="AG330" s="99">
        <v>12</v>
      </c>
      <c r="AH330" s="100"/>
      <c r="AI330" s="98"/>
      <c r="AJ330" s="117">
        <v>27</v>
      </c>
      <c r="AK330" s="102">
        <v>0</v>
      </c>
      <c r="AL330" s="103">
        <v>0</v>
      </c>
      <c r="AM330" s="104">
        <v>2114</v>
      </c>
      <c r="AN330" s="105">
        <v>2343.2687175259616</v>
      </c>
      <c r="AO330" s="104"/>
      <c r="AP330" s="106">
        <v>0</v>
      </c>
      <c r="AQ330" s="106">
        <v>-1</v>
      </c>
      <c r="AR330" s="104">
        <v>19102</v>
      </c>
      <c r="AS330" s="104">
        <v>21976.727808535201</v>
      </c>
      <c r="AT330" s="104">
        <v>6640</v>
      </c>
      <c r="AU330" s="106">
        <v>0.30213779129671858</v>
      </c>
      <c r="AV330" s="107">
        <v>-0.65239241964192229</v>
      </c>
      <c r="AW330" s="114">
        <v>123</v>
      </c>
      <c r="AX330" s="112">
        <v>92</v>
      </c>
      <c r="AY330" s="113">
        <v>46</v>
      </c>
      <c r="AZ330" s="113">
        <v>102</v>
      </c>
      <c r="BA330" s="113">
        <v>62</v>
      </c>
      <c r="BB330" s="113">
        <v>0</v>
      </c>
      <c r="BC330" s="113">
        <v>0</v>
      </c>
      <c r="BD330" s="113">
        <v>0</v>
      </c>
      <c r="BE330" s="113"/>
      <c r="BF330" s="104"/>
      <c r="BG330" s="104"/>
      <c r="BH330" s="104">
        <v>0</v>
      </c>
      <c r="BI330" s="118"/>
      <c r="BJ330" s="118"/>
    </row>
    <row r="331" spans="1:62" s="160" customFormat="1" ht="22.5" x14ac:dyDescent="0.25">
      <c r="A331" s="111">
        <v>393</v>
      </c>
      <c r="B331" s="110" t="s">
        <v>562</v>
      </c>
      <c r="C331" s="110" t="s">
        <v>281</v>
      </c>
      <c r="D331" s="110" t="s">
        <v>240</v>
      </c>
      <c r="E331" s="110" t="s">
        <v>115</v>
      </c>
      <c r="F331" s="110" t="s">
        <v>3</v>
      </c>
      <c r="G331" s="110" t="s">
        <v>533</v>
      </c>
      <c r="H331" s="110" t="s">
        <v>283</v>
      </c>
      <c r="I331" s="110" t="s">
        <v>284</v>
      </c>
      <c r="J331" s="88" t="s">
        <v>310</v>
      </c>
      <c r="K331" s="89">
        <v>410132.68544419995</v>
      </c>
      <c r="L331" s="90">
        <v>6.1863890995330406E-2</v>
      </c>
      <c r="M331" s="91">
        <v>38048.093910000003</v>
      </c>
      <c r="N331" s="92">
        <v>-4.2119883416750548E-2</v>
      </c>
      <c r="O331" s="93">
        <v>4.5987556391835313E-2</v>
      </c>
      <c r="P331" s="94">
        <v>4.6414940106522667E-2</v>
      </c>
      <c r="Q331" s="95">
        <v>0</v>
      </c>
      <c r="R331" s="178"/>
      <c r="S331" s="178"/>
      <c r="T331" s="96"/>
      <c r="U331" s="97"/>
      <c r="V331" s="181"/>
      <c r="W331" s="181"/>
      <c r="X331" s="96"/>
      <c r="Y331" s="97"/>
      <c r="Z331" s="98"/>
      <c r="AA331" s="98"/>
      <c r="AB331" s="98"/>
      <c r="AC331" s="98"/>
      <c r="AD331" s="98"/>
      <c r="AE331" s="98"/>
      <c r="AF331" s="98"/>
      <c r="AG331" s="99"/>
      <c r="AH331" s="100"/>
      <c r="AI331" s="98"/>
      <c r="AJ331" s="101">
        <v>24</v>
      </c>
      <c r="AK331" s="102">
        <v>0</v>
      </c>
      <c r="AL331" s="103">
        <v>0</v>
      </c>
      <c r="AM331" s="104">
        <v>1176</v>
      </c>
      <c r="AN331" s="105">
        <v>2036.7129367125713</v>
      </c>
      <c r="AO331" s="104">
        <v>1582</v>
      </c>
      <c r="AP331" s="106">
        <v>0.77674176438113229</v>
      </c>
      <c r="AQ331" s="106">
        <v>0.34523809523809534</v>
      </c>
      <c r="AR331" s="104">
        <v>16603</v>
      </c>
      <c r="AS331" s="104">
        <v>19101.644424935082</v>
      </c>
      <c r="AT331" s="104">
        <v>17458</v>
      </c>
      <c r="AU331" s="106">
        <v>0.91395272635326164</v>
      </c>
      <c r="AV331" s="107">
        <v>5.1496717460699948E-2</v>
      </c>
      <c r="AW331" s="89">
        <v>83</v>
      </c>
      <c r="AX331" s="99">
        <v>134</v>
      </c>
      <c r="AY331" s="104">
        <v>111</v>
      </c>
      <c r="AZ331" s="104">
        <v>98</v>
      </c>
      <c r="BA331" s="104">
        <v>120</v>
      </c>
      <c r="BB331" s="104">
        <v>157</v>
      </c>
      <c r="BC331" s="104">
        <v>133</v>
      </c>
      <c r="BD331" s="104">
        <v>49</v>
      </c>
      <c r="BE331" s="104">
        <v>114</v>
      </c>
      <c r="BF331" s="104">
        <v>106</v>
      </c>
      <c r="BG331" s="104">
        <v>114</v>
      </c>
      <c r="BH331" s="104">
        <v>184</v>
      </c>
      <c r="BI331" s="108"/>
      <c r="BJ331" s="108"/>
    </row>
    <row r="332" spans="1:62" s="160" customFormat="1" ht="22.5" x14ac:dyDescent="0.25">
      <c r="A332" s="111">
        <v>450</v>
      </c>
      <c r="B332" s="110" t="s">
        <v>563</v>
      </c>
      <c r="C332" s="110" t="s">
        <v>281</v>
      </c>
      <c r="D332" s="110" t="s">
        <v>240</v>
      </c>
      <c r="E332" s="110" t="s">
        <v>241</v>
      </c>
      <c r="F332" s="110" t="s">
        <v>3</v>
      </c>
      <c r="G332" s="110" t="s">
        <v>533</v>
      </c>
      <c r="H332" s="110" t="s">
        <v>283</v>
      </c>
      <c r="I332" s="110" t="s">
        <v>284</v>
      </c>
      <c r="J332" s="88" t="s">
        <v>341</v>
      </c>
      <c r="K332" s="89">
        <v>274859.34614549996</v>
      </c>
      <c r="L332" s="90">
        <v>8.4876431861359292E-2</v>
      </c>
      <c r="M332" s="91">
        <v>26052.626254499999</v>
      </c>
      <c r="N332" s="92">
        <v>2.9337052753769299E-2</v>
      </c>
      <c r="O332" s="93">
        <v>5.1859251649585457E-2</v>
      </c>
      <c r="P332" s="94">
        <v>6.8668700902696556E-2</v>
      </c>
      <c r="Q332" s="95">
        <v>0</v>
      </c>
      <c r="R332" s="178"/>
      <c r="S332" s="178"/>
      <c r="T332" s="96"/>
      <c r="U332" s="97">
        <v>5</v>
      </c>
      <c r="V332" s="181"/>
      <c r="W332" s="181"/>
      <c r="X332" s="96"/>
      <c r="Y332" s="97"/>
      <c r="Z332" s="98"/>
      <c r="AA332" s="98"/>
      <c r="AB332" s="98"/>
      <c r="AC332" s="98"/>
      <c r="AD332" s="98"/>
      <c r="AE332" s="98"/>
      <c r="AF332" s="98">
        <v>4</v>
      </c>
      <c r="AG332" s="99">
        <v>11</v>
      </c>
      <c r="AH332" s="100"/>
      <c r="AI332" s="98"/>
      <c r="AJ332" s="101">
        <v>12</v>
      </c>
      <c r="AK332" s="102">
        <v>0</v>
      </c>
      <c r="AL332" s="103">
        <v>0</v>
      </c>
      <c r="AM332" s="104">
        <v>1391</v>
      </c>
      <c r="AN332" s="105">
        <v>1722.5515302847632</v>
      </c>
      <c r="AO332" s="104">
        <v>1687</v>
      </c>
      <c r="AP332" s="106">
        <v>0.97936112234686756</v>
      </c>
      <c r="AQ332" s="106">
        <v>0.21279654924514735</v>
      </c>
      <c r="AR332" s="104">
        <v>14042</v>
      </c>
      <c r="AS332" s="104">
        <v>16155.230441181617</v>
      </c>
      <c r="AT332" s="104">
        <v>13537</v>
      </c>
      <c r="AU332" s="106">
        <v>0.8379329560965324</v>
      </c>
      <c r="AV332" s="107">
        <v>-3.5963537957555913E-2</v>
      </c>
      <c r="AW332" s="89">
        <v>32</v>
      </c>
      <c r="AX332" s="99">
        <v>29</v>
      </c>
      <c r="AY332" s="104">
        <v>109</v>
      </c>
      <c r="AZ332" s="104">
        <v>27</v>
      </c>
      <c r="BA332" s="104">
        <v>46</v>
      </c>
      <c r="BB332" s="104">
        <v>69</v>
      </c>
      <c r="BC332" s="104">
        <v>77</v>
      </c>
      <c r="BD332" s="104">
        <v>55</v>
      </c>
      <c r="BE332" s="104">
        <v>50</v>
      </c>
      <c r="BF332" s="104">
        <v>57</v>
      </c>
      <c r="BG332" s="104">
        <v>64</v>
      </c>
      <c r="BH332" s="104">
        <v>102</v>
      </c>
      <c r="BI332" s="108"/>
      <c r="BJ332" s="108"/>
    </row>
    <row r="333" spans="1:62" s="161" customFormat="1" ht="22.5" x14ac:dyDescent="0.25">
      <c r="A333" s="115">
        <v>396</v>
      </c>
      <c r="B333" s="116" t="s">
        <v>564</v>
      </c>
      <c r="C333" s="116" t="s">
        <v>337</v>
      </c>
      <c r="D333" s="116" t="s">
        <v>240</v>
      </c>
      <c r="E333" s="116" t="s">
        <v>115</v>
      </c>
      <c r="F333" s="116" t="s">
        <v>3</v>
      </c>
      <c r="G333" s="116" t="s">
        <v>536</v>
      </c>
      <c r="H333" s="116" t="s">
        <v>283</v>
      </c>
      <c r="I333" s="116" t="s">
        <v>284</v>
      </c>
      <c r="J333" s="88" t="s">
        <v>337</v>
      </c>
      <c r="K333" s="89">
        <v>163796.82956920002</v>
      </c>
      <c r="L333" s="90">
        <v>-0.56146548010942032</v>
      </c>
      <c r="M333" s="91">
        <v>0</v>
      </c>
      <c r="N333" s="92">
        <v>-1</v>
      </c>
      <c r="O333" s="93">
        <v>3.9139951712505609E-2</v>
      </c>
      <c r="P333" s="94">
        <v>0</v>
      </c>
      <c r="Q333" s="95">
        <v>0</v>
      </c>
      <c r="R333" s="178"/>
      <c r="S333" s="178"/>
      <c r="T333" s="96"/>
      <c r="U333" s="97">
        <v>1</v>
      </c>
      <c r="V333" s="181"/>
      <c r="W333" s="181"/>
      <c r="X333" s="96"/>
      <c r="Y333" s="97"/>
      <c r="Z333" s="98"/>
      <c r="AA333" s="98"/>
      <c r="AB333" s="98"/>
      <c r="AC333" s="98"/>
      <c r="AD333" s="98"/>
      <c r="AE333" s="98"/>
      <c r="AF333" s="98"/>
      <c r="AG333" s="99">
        <v>11</v>
      </c>
      <c r="AH333" s="100"/>
      <c r="AI333" s="98"/>
      <c r="AJ333" s="117">
        <v>28</v>
      </c>
      <c r="AK333" s="102">
        <v>0</v>
      </c>
      <c r="AL333" s="103">
        <v>0</v>
      </c>
      <c r="AM333" s="104">
        <v>1168</v>
      </c>
      <c r="AN333" s="105">
        <v>2108.4756945260297</v>
      </c>
      <c r="AO333" s="104"/>
      <c r="AP333" s="106">
        <v>0</v>
      </c>
      <c r="AQ333" s="106">
        <v>-1</v>
      </c>
      <c r="AR333" s="104">
        <v>17188</v>
      </c>
      <c r="AS333" s="104">
        <v>19774.683152188409</v>
      </c>
      <c r="AT333" s="104">
        <v>6203</v>
      </c>
      <c r="AU333" s="106">
        <v>0.31368391353029246</v>
      </c>
      <c r="AV333" s="107">
        <v>-0.63910868047474989</v>
      </c>
      <c r="AW333" s="114">
        <v>58</v>
      </c>
      <c r="AX333" s="112">
        <v>35</v>
      </c>
      <c r="AY333" s="113">
        <v>60</v>
      </c>
      <c r="AZ333" s="113">
        <v>20</v>
      </c>
      <c r="BA333" s="113">
        <v>28</v>
      </c>
      <c r="BB333" s="113">
        <v>7</v>
      </c>
      <c r="BC333" s="113">
        <v>0</v>
      </c>
      <c r="BD333" s="113"/>
      <c r="BE333" s="113"/>
      <c r="BF333" s="104"/>
      <c r="BG333" s="104"/>
      <c r="BH333" s="104">
        <v>0</v>
      </c>
      <c r="BI333" s="118"/>
      <c r="BJ333" s="118"/>
    </row>
    <row r="334" spans="1:62" s="160" customFormat="1" ht="22.5" x14ac:dyDescent="0.25">
      <c r="A334" s="111">
        <v>443</v>
      </c>
      <c r="B334" s="110" t="s">
        <v>565</v>
      </c>
      <c r="C334" s="110" t="s">
        <v>281</v>
      </c>
      <c r="D334" s="110" t="s">
        <v>240</v>
      </c>
      <c r="E334" s="110" t="s">
        <v>115</v>
      </c>
      <c r="F334" s="110" t="s">
        <v>3</v>
      </c>
      <c r="G334" s="110" t="s">
        <v>533</v>
      </c>
      <c r="H334" s="110" t="s">
        <v>444</v>
      </c>
      <c r="I334" s="110" t="s">
        <v>284</v>
      </c>
      <c r="J334" s="88" t="s">
        <v>341</v>
      </c>
      <c r="K334" s="89">
        <v>673670.61615219992</v>
      </c>
      <c r="L334" s="90">
        <v>8.4200535030651835E-3</v>
      </c>
      <c r="M334" s="91">
        <v>64366.286949499998</v>
      </c>
      <c r="N334" s="92">
        <v>5.2003789339545303E-3</v>
      </c>
      <c r="O334" s="93">
        <v>4.664445687044886E-2</v>
      </c>
      <c r="P334" s="94">
        <v>4.2444579755601737E-2</v>
      </c>
      <c r="Q334" s="95">
        <v>0</v>
      </c>
      <c r="R334" s="178"/>
      <c r="S334" s="178"/>
      <c r="T334" s="96"/>
      <c r="U334" s="97">
        <v>6</v>
      </c>
      <c r="V334" s="181"/>
      <c r="W334" s="181"/>
      <c r="X334" s="96">
        <v>1</v>
      </c>
      <c r="Y334" s="97">
        <v>2</v>
      </c>
      <c r="Z334" s="98"/>
      <c r="AA334" s="98"/>
      <c r="AB334" s="98"/>
      <c r="AC334" s="98"/>
      <c r="AD334" s="98"/>
      <c r="AE334" s="98"/>
      <c r="AF334" s="98">
        <v>2</v>
      </c>
      <c r="AG334" s="99">
        <v>9</v>
      </c>
      <c r="AH334" s="100"/>
      <c r="AI334" s="98">
        <v>22</v>
      </c>
      <c r="AJ334" s="101">
        <v>33</v>
      </c>
      <c r="AK334" s="102">
        <v>0</v>
      </c>
      <c r="AL334" s="103">
        <v>0.66666666666666663</v>
      </c>
      <c r="AM334" s="104">
        <v>3019</v>
      </c>
      <c r="AN334" s="105">
        <v>2962.8582870918685</v>
      </c>
      <c r="AO334" s="104">
        <v>2480</v>
      </c>
      <c r="AP334" s="106">
        <v>0.83702957066981154</v>
      </c>
      <c r="AQ334" s="106">
        <v>-0.1785359390526664</v>
      </c>
      <c r="AR334" s="104">
        <v>25022</v>
      </c>
      <c r="AS334" s="104">
        <v>27787.649629628711</v>
      </c>
      <c r="AT334" s="104">
        <v>29071</v>
      </c>
      <c r="AU334" s="106">
        <v>1.0461842000844472</v>
      </c>
      <c r="AV334" s="107">
        <v>0.16181760051154992</v>
      </c>
      <c r="AW334" s="89">
        <v>199</v>
      </c>
      <c r="AX334" s="99">
        <v>121</v>
      </c>
      <c r="AY334" s="104">
        <v>128</v>
      </c>
      <c r="AZ334" s="104">
        <v>152</v>
      </c>
      <c r="BA334" s="104">
        <v>187</v>
      </c>
      <c r="BB334" s="104">
        <v>147</v>
      </c>
      <c r="BC334" s="104">
        <v>284</v>
      </c>
      <c r="BD334" s="104">
        <v>159</v>
      </c>
      <c r="BE334" s="104">
        <v>252</v>
      </c>
      <c r="BF334" s="104">
        <v>261</v>
      </c>
      <c r="BG334" s="104">
        <v>210</v>
      </c>
      <c r="BH334" s="104">
        <v>252</v>
      </c>
      <c r="BI334" s="108"/>
      <c r="BJ334" s="108"/>
    </row>
    <row r="335" spans="1:62" s="160" customFormat="1" ht="22.5" x14ac:dyDescent="0.25">
      <c r="A335" s="111">
        <v>577</v>
      </c>
      <c r="B335" s="110" t="s">
        <v>566</v>
      </c>
      <c r="C335" s="110" t="s">
        <v>281</v>
      </c>
      <c r="D335" s="110" t="s">
        <v>240</v>
      </c>
      <c r="E335" s="110" t="s">
        <v>115</v>
      </c>
      <c r="F335" s="110" t="s">
        <v>3</v>
      </c>
      <c r="G335" s="110" t="s">
        <v>536</v>
      </c>
      <c r="H335" s="110" t="s">
        <v>567</v>
      </c>
      <c r="I335" s="110" t="s">
        <v>284</v>
      </c>
      <c r="J335" s="88" t="s">
        <v>294</v>
      </c>
      <c r="K335" s="89">
        <v>208548.23608870001</v>
      </c>
      <c r="L335" s="90">
        <v>0.1434463509590993</v>
      </c>
      <c r="M335" s="91">
        <v>20196.928384899998</v>
      </c>
      <c r="N335" s="92">
        <v>7.283800535886864E-2</v>
      </c>
      <c r="O335" s="93">
        <v>5.548836191104576E-2</v>
      </c>
      <c r="P335" s="94">
        <v>5.3919090034214232E-2</v>
      </c>
      <c r="Q335" s="95">
        <v>0</v>
      </c>
      <c r="R335" s="178"/>
      <c r="S335" s="178"/>
      <c r="T335" s="96"/>
      <c r="U335" s="97">
        <v>5</v>
      </c>
      <c r="V335" s="181"/>
      <c r="W335" s="181"/>
      <c r="X335" s="96"/>
      <c r="Y335" s="97"/>
      <c r="Z335" s="98"/>
      <c r="AA335" s="98"/>
      <c r="AB335" s="98"/>
      <c r="AC335" s="98"/>
      <c r="AD335" s="98"/>
      <c r="AE335" s="98"/>
      <c r="AF335" s="98">
        <v>3</v>
      </c>
      <c r="AG335" s="99">
        <v>6</v>
      </c>
      <c r="AH335" s="100"/>
      <c r="AI335" s="98"/>
      <c r="AJ335" s="101">
        <v>12</v>
      </c>
      <c r="AK335" s="102">
        <v>0</v>
      </c>
      <c r="AL335" s="103">
        <v>0</v>
      </c>
      <c r="AM335" s="104">
        <v>1122</v>
      </c>
      <c r="AN335" s="105">
        <v>1339.8168219463171</v>
      </c>
      <c r="AO335" s="104">
        <v>1014</v>
      </c>
      <c r="AP335" s="106">
        <v>0.75681987521770966</v>
      </c>
      <c r="AQ335" s="106">
        <v>-9.6256684491978661E-2</v>
      </c>
      <c r="AR335" s="104">
        <v>10922</v>
      </c>
      <c r="AS335" s="104">
        <v>12565.690562497195</v>
      </c>
      <c r="AT335" s="104">
        <v>10831</v>
      </c>
      <c r="AU335" s="106">
        <v>0.8619502403095578</v>
      </c>
      <c r="AV335" s="107">
        <v>-8.3318073612891341E-3</v>
      </c>
      <c r="AW335" s="89">
        <v>62</v>
      </c>
      <c r="AX335" s="99">
        <v>40</v>
      </c>
      <c r="AY335" s="104">
        <v>73</v>
      </c>
      <c r="AZ335" s="104">
        <v>58</v>
      </c>
      <c r="BA335" s="104">
        <v>52</v>
      </c>
      <c r="BB335" s="104">
        <v>64</v>
      </c>
      <c r="BC335" s="104">
        <v>48</v>
      </c>
      <c r="BD335" s="104">
        <v>53</v>
      </c>
      <c r="BE335" s="104">
        <v>62</v>
      </c>
      <c r="BF335" s="104">
        <v>62</v>
      </c>
      <c r="BG335" s="104">
        <v>92</v>
      </c>
      <c r="BH335" s="104">
        <v>75</v>
      </c>
      <c r="BI335" s="108"/>
      <c r="BJ335" s="108"/>
    </row>
    <row r="336" spans="1:62" s="160" customFormat="1" ht="22.5" x14ac:dyDescent="0.25">
      <c r="A336" s="111">
        <v>398</v>
      </c>
      <c r="B336" s="110" t="s">
        <v>568</v>
      </c>
      <c r="C336" s="110" t="s">
        <v>281</v>
      </c>
      <c r="D336" s="110" t="s">
        <v>240</v>
      </c>
      <c r="E336" s="110" t="s">
        <v>115</v>
      </c>
      <c r="F336" s="110" t="s">
        <v>3</v>
      </c>
      <c r="G336" s="110" t="s">
        <v>536</v>
      </c>
      <c r="H336" s="110" t="s">
        <v>283</v>
      </c>
      <c r="I336" s="110" t="s">
        <v>284</v>
      </c>
      <c r="J336" s="88" t="s">
        <v>289</v>
      </c>
      <c r="K336" s="89">
        <v>475694.06448990008</v>
      </c>
      <c r="L336" s="90">
        <v>-1.1081284525782276E-2</v>
      </c>
      <c r="M336" s="91">
        <v>46364.365339900003</v>
      </c>
      <c r="N336" s="92">
        <v>-1.0914456041607234E-2</v>
      </c>
      <c r="O336" s="93">
        <v>4.1474135316689212E-2</v>
      </c>
      <c r="P336" s="94">
        <v>4.1497386751550208E-2</v>
      </c>
      <c r="Q336" s="95">
        <v>0</v>
      </c>
      <c r="R336" s="178"/>
      <c r="S336" s="178"/>
      <c r="T336" s="96">
        <v>1</v>
      </c>
      <c r="U336" s="97">
        <v>2</v>
      </c>
      <c r="V336" s="181"/>
      <c r="W336" s="181"/>
      <c r="X336" s="96"/>
      <c r="Y336" s="97"/>
      <c r="Z336" s="98"/>
      <c r="AA336" s="98"/>
      <c r="AB336" s="98"/>
      <c r="AC336" s="98"/>
      <c r="AD336" s="98"/>
      <c r="AE336" s="98"/>
      <c r="AF336" s="98">
        <v>3</v>
      </c>
      <c r="AG336" s="99">
        <v>12</v>
      </c>
      <c r="AH336" s="100"/>
      <c r="AI336" s="98">
        <v>11</v>
      </c>
      <c r="AJ336" s="101">
        <v>24</v>
      </c>
      <c r="AK336" s="102">
        <v>0</v>
      </c>
      <c r="AL336" s="103">
        <v>0.45833333333333331</v>
      </c>
      <c r="AM336" s="104">
        <v>1846</v>
      </c>
      <c r="AN336" s="105">
        <v>2418.9569595275066</v>
      </c>
      <c r="AO336" s="104">
        <v>1763</v>
      </c>
      <c r="AP336" s="106">
        <v>0.72882652709305162</v>
      </c>
      <c r="AQ336" s="106">
        <v>-4.4962080173347796E-2</v>
      </c>
      <c r="AR336" s="104">
        <v>19719</v>
      </c>
      <c r="AS336" s="104">
        <v>22686.582329416058</v>
      </c>
      <c r="AT336" s="104">
        <v>18255</v>
      </c>
      <c r="AU336" s="106">
        <v>0.80466064632088963</v>
      </c>
      <c r="AV336" s="107">
        <v>-7.4243115776662094E-2</v>
      </c>
      <c r="AW336" s="89">
        <v>123</v>
      </c>
      <c r="AX336" s="99">
        <v>125</v>
      </c>
      <c r="AY336" s="104">
        <v>112</v>
      </c>
      <c r="AZ336" s="104">
        <v>115</v>
      </c>
      <c r="BA336" s="104">
        <v>92</v>
      </c>
      <c r="BB336" s="104">
        <v>138</v>
      </c>
      <c r="BC336" s="104">
        <v>86</v>
      </c>
      <c r="BD336" s="104">
        <v>97</v>
      </c>
      <c r="BE336" s="104">
        <v>131</v>
      </c>
      <c r="BF336" s="104">
        <v>141</v>
      </c>
      <c r="BG336" s="104">
        <v>153</v>
      </c>
      <c r="BH336" s="104">
        <v>161</v>
      </c>
      <c r="BI336" s="108"/>
      <c r="BJ336" s="108"/>
    </row>
    <row r="337" spans="1:62" s="161" customFormat="1" ht="22.5" x14ac:dyDescent="0.25">
      <c r="A337" s="115">
        <v>399</v>
      </c>
      <c r="B337" s="116" t="s">
        <v>569</v>
      </c>
      <c r="C337" s="116" t="s">
        <v>337</v>
      </c>
      <c r="D337" s="116" t="s">
        <v>240</v>
      </c>
      <c r="E337" s="116" t="s">
        <v>115</v>
      </c>
      <c r="F337" s="116" t="s">
        <v>3</v>
      </c>
      <c r="G337" s="116" t="s">
        <v>533</v>
      </c>
      <c r="H337" s="116" t="s">
        <v>283</v>
      </c>
      <c r="I337" s="116" t="s">
        <v>284</v>
      </c>
      <c r="J337" s="88" t="s">
        <v>337</v>
      </c>
      <c r="K337" s="89">
        <v>64186.840249900008</v>
      </c>
      <c r="L337" s="90">
        <v>-0.83610489549165168</v>
      </c>
      <c r="M337" s="91">
        <v>0</v>
      </c>
      <c r="N337" s="92">
        <v>-1</v>
      </c>
      <c r="O337" s="93">
        <v>5.2689928135312265E-2</v>
      </c>
      <c r="P337" s="94">
        <v>0</v>
      </c>
      <c r="Q337" s="95">
        <v>0</v>
      </c>
      <c r="R337" s="178"/>
      <c r="S337" s="178"/>
      <c r="T337" s="96"/>
      <c r="U337" s="97"/>
      <c r="V337" s="181"/>
      <c r="W337" s="181"/>
      <c r="X337" s="96"/>
      <c r="Y337" s="97"/>
      <c r="Z337" s="98"/>
      <c r="AA337" s="98"/>
      <c r="AB337" s="98"/>
      <c r="AC337" s="98"/>
      <c r="AD337" s="98"/>
      <c r="AE337" s="98"/>
      <c r="AF337" s="98"/>
      <c r="AG337" s="99">
        <v>3</v>
      </c>
      <c r="AH337" s="100"/>
      <c r="AI337" s="98"/>
      <c r="AJ337" s="117">
        <v>1</v>
      </c>
      <c r="AK337" s="102">
        <v>0</v>
      </c>
      <c r="AL337" s="103">
        <v>0</v>
      </c>
      <c r="AM337" s="104">
        <v>1901</v>
      </c>
      <c r="AN337" s="105">
        <v>1971.8197762282641</v>
      </c>
      <c r="AO337" s="104"/>
      <c r="AP337" s="106">
        <v>0</v>
      </c>
      <c r="AQ337" s="106">
        <v>-1</v>
      </c>
      <c r="AR337" s="104">
        <v>16074</v>
      </c>
      <c r="AS337" s="104">
        <v>18493.033336529934</v>
      </c>
      <c r="AT337" s="104">
        <v>3276</v>
      </c>
      <c r="AU337" s="106">
        <v>0.17714779075906401</v>
      </c>
      <c r="AV337" s="107">
        <v>-0.79619260918253076</v>
      </c>
      <c r="AW337" s="114">
        <v>69</v>
      </c>
      <c r="AX337" s="112">
        <v>37</v>
      </c>
      <c r="AY337" s="113">
        <v>0</v>
      </c>
      <c r="AZ337" s="113">
        <v>0</v>
      </c>
      <c r="BA337" s="113">
        <v>0</v>
      </c>
      <c r="BB337" s="113">
        <v>0</v>
      </c>
      <c r="BC337" s="113">
        <v>0</v>
      </c>
      <c r="BD337" s="113"/>
      <c r="BE337" s="113"/>
      <c r="BF337" s="104"/>
      <c r="BG337" s="104"/>
      <c r="BH337" s="104">
        <v>0</v>
      </c>
      <c r="BI337" s="118"/>
      <c r="BJ337" s="118"/>
    </row>
    <row r="338" spans="1:62" s="160" customFormat="1" ht="22.5" x14ac:dyDescent="0.25">
      <c r="A338" s="111">
        <v>451</v>
      </c>
      <c r="B338" s="110" t="s">
        <v>570</v>
      </c>
      <c r="C338" s="110" t="s">
        <v>281</v>
      </c>
      <c r="D338" s="110" t="s">
        <v>240</v>
      </c>
      <c r="E338" s="110" t="s">
        <v>115</v>
      </c>
      <c r="F338" s="110" t="s">
        <v>123</v>
      </c>
      <c r="G338" s="110" t="s">
        <v>533</v>
      </c>
      <c r="H338" s="110" t="s">
        <v>571</v>
      </c>
      <c r="I338" s="110" t="s">
        <v>284</v>
      </c>
      <c r="J338" s="88" t="s">
        <v>292</v>
      </c>
      <c r="K338" s="89">
        <v>255821.97608369999</v>
      </c>
      <c r="L338" s="90">
        <v>-3.8300473799472656E-2</v>
      </c>
      <c r="M338" s="91">
        <v>30388.634128500002</v>
      </c>
      <c r="N338" s="92">
        <v>6.4382101238686484E-2</v>
      </c>
      <c r="O338" s="93">
        <v>6.3587187656926517E-2</v>
      </c>
      <c r="P338" s="94">
        <v>5.5481269505916482E-2</v>
      </c>
      <c r="Q338" s="95">
        <v>0</v>
      </c>
      <c r="R338" s="178"/>
      <c r="S338" s="178"/>
      <c r="T338" s="96"/>
      <c r="U338" s="97">
        <v>2</v>
      </c>
      <c r="V338" s="181"/>
      <c r="W338" s="181"/>
      <c r="X338" s="96"/>
      <c r="Y338" s="97"/>
      <c r="Z338" s="98"/>
      <c r="AA338" s="98"/>
      <c r="AB338" s="98"/>
      <c r="AC338" s="98"/>
      <c r="AD338" s="98"/>
      <c r="AE338" s="98"/>
      <c r="AF338" s="98">
        <v>1</v>
      </c>
      <c r="AG338" s="99">
        <v>6</v>
      </c>
      <c r="AH338" s="100">
        <v>5</v>
      </c>
      <c r="AI338" s="98">
        <v>5</v>
      </c>
      <c r="AJ338" s="101">
        <v>22</v>
      </c>
      <c r="AK338" s="102">
        <v>0.22727272727272727</v>
      </c>
      <c r="AL338" s="103">
        <v>0.22727272727272727</v>
      </c>
      <c r="AM338" s="104">
        <v>1139</v>
      </c>
      <c r="AN338" s="105">
        <v>2036.4675939508161</v>
      </c>
      <c r="AO338" s="104">
        <v>1598</v>
      </c>
      <c r="AP338" s="106">
        <v>0.78469208385478206</v>
      </c>
      <c r="AQ338" s="106">
        <v>0.40298507462686572</v>
      </c>
      <c r="AR338" s="104">
        <v>16601</v>
      </c>
      <c r="AS338" s="104">
        <v>19099.343437833362</v>
      </c>
      <c r="AT338" s="104">
        <v>15501</v>
      </c>
      <c r="AU338" s="106">
        <v>0.81159857931527091</v>
      </c>
      <c r="AV338" s="107">
        <v>-6.6261068610324658E-2</v>
      </c>
      <c r="AW338" s="89">
        <v>51</v>
      </c>
      <c r="AX338" s="99">
        <v>38</v>
      </c>
      <c r="AY338" s="104">
        <v>64</v>
      </c>
      <c r="AZ338" s="104">
        <v>74</v>
      </c>
      <c r="BA338" s="104">
        <v>78</v>
      </c>
      <c r="BB338" s="104">
        <v>65</v>
      </c>
      <c r="BC338" s="104">
        <v>58</v>
      </c>
      <c r="BD338" s="104">
        <v>72</v>
      </c>
      <c r="BE338" s="104">
        <v>26</v>
      </c>
      <c r="BF338" s="104">
        <v>89</v>
      </c>
      <c r="BG338" s="104">
        <v>63</v>
      </c>
      <c r="BH338" s="104">
        <v>88</v>
      </c>
      <c r="BI338" s="108"/>
      <c r="BJ338" s="108"/>
    </row>
    <row r="339" spans="1:62" s="160" customFormat="1" ht="22.5" x14ac:dyDescent="0.25">
      <c r="A339" s="111">
        <v>467</v>
      </c>
      <c r="B339" s="110" t="s">
        <v>572</v>
      </c>
      <c r="C339" s="110" t="s">
        <v>281</v>
      </c>
      <c r="D339" s="110" t="s">
        <v>240</v>
      </c>
      <c r="E339" s="110" t="s">
        <v>241</v>
      </c>
      <c r="F339" s="110" t="s">
        <v>3</v>
      </c>
      <c r="G339" s="110" t="s">
        <v>536</v>
      </c>
      <c r="H339" s="110" t="s">
        <v>283</v>
      </c>
      <c r="I339" s="110" t="s">
        <v>284</v>
      </c>
      <c r="J339" s="88" t="s">
        <v>294</v>
      </c>
      <c r="K339" s="89">
        <v>164458.10165129998</v>
      </c>
      <c r="L339" s="90">
        <v>0.12203438665902944</v>
      </c>
      <c r="M339" s="91">
        <v>15317.3723195</v>
      </c>
      <c r="N339" s="92">
        <v>0.11322000050986492</v>
      </c>
      <c r="O339" s="93">
        <v>4.8839187120317283E-2</v>
      </c>
      <c r="P339" s="94">
        <v>5.6602397716496923E-2</v>
      </c>
      <c r="Q339" s="95">
        <v>0</v>
      </c>
      <c r="R339" s="178"/>
      <c r="S339" s="178"/>
      <c r="T339" s="96"/>
      <c r="U339" s="97">
        <v>1</v>
      </c>
      <c r="V339" s="181"/>
      <c r="W339" s="181"/>
      <c r="X339" s="96"/>
      <c r="Y339" s="97">
        <v>1</v>
      </c>
      <c r="Z339" s="98"/>
      <c r="AA339" s="98"/>
      <c r="AB339" s="98"/>
      <c r="AC339" s="98"/>
      <c r="AD339" s="98"/>
      <c r="AE339" s="98"/>
      <c r="AF339" s="98"/>
      <c r="AG339" s="99">
        <v>5</v>
      </c>
      <c r="AH339" s="100"/>
      <c r="AI339" s="98"/>
      <c r="AJ339" s="101">
        <v>10</v>
      </c>
      <c r="AK339" s="102">
        <v>0</v>
      </c>
      <c r="AL339" s="103">
        <v>0</v>
      </c>
      <c r="AM339" s="104">
        <v>638</v>
      </c>
      <c r="AN339" s="105">
        <v>977.44556283357019</v>
      </c>
      <c r="AO339" s="104">
        <v>812</v>
      </c>
      <c r="AP339" s="106">
        <v>0.83073680097953384</v>
      </c>
      <c r="AQ339" s="106">
        <v>0.27272727272727271</v>
      </c>
      <c r="AR339" s="104">
        <v>7968</v>
      </c>
      <c r="AS339" s="104">
        <v>9167.1326132555987</v>
      </c>
      <c r="AT339" s="104">
        <v>7466</v>
      </c>
      <c r="AU339" s="106">
        <v>0.81443132929093065</v>
      </c>
      <c r="AV339" s="107">
        <v>-6.300200803212852E-2</v>
      </c>
      <c r="AW339" s="89">
        <v>117</v>
      </c>
      <c r="AX339" s="99">
        <v>24</v>
      </c>
      <c r="AY339" s="104">
        <v>81</v>
      </c>
      <c r="AZ339" s="104">
        <v>27</v>
      </c>
      <c r="BA339" s="104">
        <v>33</v>
      </c>
      <c r="BB339" s="104">
        <v>20</v>
      </c>
      <c r="BC339" s="104">
        <v>42</v>
      </c>
      <c r="BD339" s="104">
        <v>26</v>
      </c>
      <c r="BE339" s="104">
        <v>24</v>
      </c>
      <c r="BF339" s="104">
        <v>42</v>
      </c>
      <c r="BG339" s="104">
        <v>75</v>
      </c>
      <c r="BH339" s="104">
        <v>55</v>
      </c>
      <c r="BI339" s="108"/>
      <c r="BJ339" s="108"/>
    </row>
    <row r="340" spans="1:62" s="160" customFormat="1" ht="22.5" x14ac:dyDescent="0.25">
      <c r="A340" s="111">
        <v>224</v>
      </c>
      <c r="B340" s="110" t="s">
        <v>573</v>
      </c>
      <c r="C340" s="110" t="s">
        <v>281</v>
      </c>
      <c r="D340" s="110" t="s">
        <v>240</v>
      </c>
      <c r="E340" s="110" t="s">
        <v>241</v>
      </c>
      <c r="F340" s="110" t="s">
        <v>3</v>
      </c>
      <c r="G340" s="110" t="s">
        <v>533</v>
      </c>
      <c r="H340" s="110" t="s">
        <v>283</v>
      </c>
      <c r="I340" s="110" t="s">
        <v>284</v>
      </c>
      <c r="J340" s="88" t="s">
        <v>341</v>
      </c>
      <c r="K340" s="89">
        <v>234648.39747329999</v>
      </c>
      <c r="L340" s="90">
        <v>0.10839556416480778</v>
      </c>
      <c r="M340" s="91">
        <v>19902.823293400001</v>
      </c>
      <c r="N340" s="92">
        <v>-1.7989200339643574E-2</v>
      </c>
      <c r="O340" s="93">
        <v>4.5536215525255469E-2</v>
      </c>
      <c r="P340" s="94">
        <v>4.4315320846589693E-2</v>
      </c>
      <c r="Q340" s="95">
        <v>0</v>
      </c>
      <c r="R340" s="178"/>
      <c r="S340" s="178"/>
      <c r="T340" s="96"/>
      <c r="U340" s="97"/>
      <c r="V340" s="181"/>
      <c r="W340" s="181"/>
      <c r="X340" s="96"/>
      <c r="Y340" s="97"/>
      <c r="Z340" s="98"/>
      <c r="AA340" s="98"/>
      <c r="AB340" s="98"/>
      <c r="AC340" s="98"/>
      <c r="AD340" s="98"/>
      <c r="AE340" s="98"/>
      <c r="AF340" s="98"/>
      <c r="AG340" s="99">
        <v>7</v>
      </c>
      <c r="AH340" s="100"/>
      <c r="AI340" s="98"/>
      <c r="AJ340" s="101">
        <v>11</v>
      </c>
      <c r="AK340" s="102">
        <v>0</v>
      </c>
      <c r="AL340" s="103">
        <v>0</v>
      </c>
      <c r="AM340" s="104">
        <v>890</v>
      </c>
      <c r="AN340" s="105">
        <v>1070.5531409197499</v>
      </c>
      <c r="AO340" s="104">
        <v>816</v>
      </c>
      <c r="AP340" s="106">
        <v>0.76222278821109768</v>
      </c>
      <c r="AQ340" s="106">
        <v>-8.3146067415730385E-2</v>
      </c>
      <c r="AR340" s="104">
        <v>8727</v>
      </c>
      <c r="AS340" s="104">
        <v>10040.357218358635</v>
      </c>
      <c r="AT340" s="104">
        <v>9994</v>
      </c>
      <c r="AU340" s="106">
        <v>0.99538291144921898</v>
      </c>
      <c r="AV340" s="107">
        <v>0.14518162025896642</v>
      </c>
      <c r="AW340" s="89">
        <v>13</v>
      </c>
      <c r="AX340" s="99">
        <v>50</v>
      </c>
      <c r="AY340" s="104">
        <v>44</v>
      </c>
      <c r="AZ340" s="104">
        <v>65</v>
      </c>
      <c r="BA340" s="104">
        <v>80</v>
      </c>
      <c r="BB340" s="104">
        <v>68</v>
      </c>
      <c r="BC340" s="104">
        <v>47</v>
      </c>
      <c r="BD340" s="104">
        <v>34</v>
      </c>
      <c r="BE340" s="104">
        <v>67</v>
      </c>
      <c r="BF340" s="104">
        <v>80</v>
      </c>
      <c r="BG340" s="104">
        <v>77</v>
      </c>
      <c r="BH340" s="104">
        <v>66</v>
      </c>
      <c r="BI340" s="108"/>
      <c r="BJ340" s="108"/>
    </row>
    <row r="341" spans="1:62" s="160" customFormat="1" ht="22.5" x14ac:dyDescent="0.25">
      <c r="A341" s="111">
        <v>686</v>
      </c>
      <c r="B341" s="110" t="s">
        <v>574</v>
      </c>
      <c r="C341" s="110" t="s">
        <v>281</v>
      </c>
      <c r="D341" s="110" t="s">
        <v>240</v>
      </c>
      <c r="E341" s="110" t="s">
        <v>241</v>
      </c>
      <c r="F341" s="110" t="s">
        <v>3</v>
      </c>
      <c r="G341" s="110" t="s">
        <v>536</v>
      </c>
      <c r="H341" s="110" t="s">
        <v>283</v>
      </c>
      <c r="I341" s="110" t="s">
        <v>284</v>
      </c>
      <c r="J341" s="88" t="s">
        <v>289</v>
      </c>
      <c r="K341" s="89">
        <v>198300.95471639998</v>
      </c>
      <c r="L341" s="90">
        <v>-5.6179535660979552E-3</v>
      </c>
      <c r="M341" s="91">
        <v>17334.069406899998</v>
      </c>
      <c r="N341" s="92">
        <v>-1.9767410490266646E-2</v>
      </c>
      <c r="O341" s="93">
        <v>4.5602402736450977E-2</v>
      </c>
      <c r="P341" s="94">
        <v>4.2632804949184852E-2</v>
      </c>
      <c r="Q341" s="95">
        <v>0</v>
      </c>
      <c r="R341" s="178"/>
      <c r="S341" s="178"/>
      <c r="T341" s="96"/>
      <c r="U341" s="97">
        <v>1</v>
      </c>
      <c r="V341" s="181"/>
      <c r="W341" s="181"/>
      <c r="X341" s="96"/>
      <c r="Y341" s="97"/>
      <c r="Z341" s="98"/>
      <c r="AA341" s="98"/>
      <c r="AB341" s="98"/>
      <c r="AC341" s="98"/>
      <c r="AD341" s="98"/>
      <c r="AE341" s="98"/>
      <c r="AF341" s="98"/>
      <c r="AG341" s="99">
        <v>6</v>
      </c>
      <c r="AH341" s="100"/>
      <c r="AI341" s="98"/>
      <c r="AJ341" s="101">
        <v>10</v>
      </c>
      <c r="AK341" s="102">
        <v>0</v>
      </c>
      <c r="AL341" s="103">
        <v>0</v>
      </c>
      <c r="AM341" s="104">
        <v>1443</v>
      </c>
      <c r="AN341" s="105">
        <v>763.50667458284909</v>
      </c>
      <c r="AO341" s="104">
        <v>681</v>
      </c>
      <c r="AP341" s="106">
        <v>0.89193719278495165</v>
      </c>
      <c r="AQ341" s="106">
        <v>-0.52806652806652798</v>
      </c>
      <c r="AR341" s="104">
        <v>6224</v>
      </c>
      <c r="AS341" s="104">
        <v>7160.6718605550768</v>
      </c>
      <c r="AT341" s="104">
        <v>8472</v>
      </c>
      <c r="AU341" s="106">
        <v>1.1831292042117501</v>
      </c>
      <c r="AV341" s="107">
        <v>0.36118251928020562</v>
      </c>
      <c r="AW341" s="89">
        <v>50</v>
      </c>
      <c r="AX341" s="99">
        <v>67</v>
      </c>
      <c r="AY341" s="104">
        <v>31</v>
      </c>
      <c r="AZ341" s="104">
        <v>38</v>
      </c>
      <c r="BA341" s="104">
        <v>45</v>
      </c>
      <c r="BB341" s="104">
        <v>37</v>
      </c>
      <c r="BC341" s="104">
        <v>33</v>
      </c>
      <c r="BD341" s="104">
        <v>34</v>
      </c>
      <c r="BE341" s="104">
        <v>49</v>
      </c>
      <c r="BF341" s="104">
        <v>50</v>
      </c>
      <c r="BG341" s="104">
        <v>79</v>
      </c>
      <c r="BH341" s="104">
        <v>58</v>
      </c>
      <c r="BI341" s="108"/>
      <c r="BJ341" s="108"/>
    </row>
    <row r="342" spans="1:62" s="160" customFormat="1" ht="22.5" x14ac:dyDescent="0.25">
      <c r="A342" s="111">
        <v>471</v>
      </c>
      <c r="B342" s="110" t="s">
        <v>575</v>
      </c>
      <c r="C342" s="110" t="s">
        <v>281</v>
      </c>
      <c r="D342" s="110" t="s">
        <v>240</v>
      </c>
      <c r="E342" s="110" t="s">
        <v>241</v>
      </c>
      <c r="F342" s="110" t="s">
        <v>3</v>
      </c>
      <c r="G342" s="110" t="s">
        <v>536</v>
      </c>
      <c r="H342" s="110" t="s">
        <v>283</v>
      </c>
      <c r="I342" s="110" t="s">
        <v>284</v>
      </c>
      <c r="J342" s="88" t="s">
        <v>289</v>
      </c>
      <c r="K342" s="89">
        <v>180267.0009709</v>
      </c>
      <c r="L342" s="90">
        <v>0.17089783628822075</v>
      </c>
      <c r="M342" s="91">
        <v>17860.592394300002</v>
      </c>
      <c r="N342" s="92">
        <v>0.23306731428939931</v>
      </c>
      <c r="O342" s="93">
        <v>3.9191865188573718E-2</v>
      </c>
      <c r="P342" s="94">
        <v>4.3783542154490138E-2</v>
      </c>
      <c r="Q342" s="95">
        <v>0</v>
      </c>
      <c r="R342" s="178"/>
      <c r="S342" s="178"/>
      <c r="T342" s="96"/>
      <c r="U342" s="97">
        <v>3</v>
      </c>
      <c r="V342" s="181"/>
      <c r="W342" s="181"/>
      <c r="X342" s="96"/>
      <c r="Y342" s="97"/>
      <c r="Z342" s="98"/>
      <c r="AA342" s="98"/>
      <c r="AB342" s="98"/>
      <c r="AC342" s="98"/>
      <c r="AD342" s="98"/>
      <c r="AE342" s="98"/>
      <c r="AF342" s="98"/>
      <c r="AG342" s="99">
        <v>4</v>
      </c>
      <c r="AH342" s="100"/>
      <c r="AI342" s="98"/>
      <c r="AJ342" s="101">
        <v>8</v>
      </c>
      <c r="AK342" s="102">
        <v>0</v>
      </c>
      <c r="AL342" s="103">
        <v>0</v>
      </c>
      <c r="AM342" s="104">
        <v>367</v>
      </c>
      <c r="AN342" s="105">
        <v>682.8750156891283</v>
      </c>
      <c r="AO342" s="104">
        <v>746</v>
      </c>
      <c r="AP342" s="106">
        <v>1.0924400261549598</v>
      </c>
      <c r="AQ342" s="106">
        <v>1.0326975476839237</v>
      </c>
      <c r="AR342" s="104">
        <v>5784</v>
      </c>
      <c r="AS342" s="104">
        <v>6404.4546981765052</v>
      </c>
      <c r="AT342" s="104">
        <v>6925</v>
      </c>
      <c r="AU342" s="106">
        <v>1.0812786296968742</v>
      </c>
      <c r="AV342" s="107">
        <v>0.19726832641770398</v>
      </c>
      <c r="AW342" s="89">
        <v>4</v>
      </c>
      <c r="AX342" s="99">
        <v>37</v>
      </c>
      <c r="AY342" s="104">
        <v>4</v>
      </c>
      <c r="AZ342" s="104">
        <v>6</v>
      </c>
      <c r="BA342" s="104">
        <v>7</v>
      </c>
      <c r="BB342" s="104">
        <v>0</v>
      </c>
      <c r="BC342" s="104">
        <v>22</v>
      </c>
      <c r="BD342" s="104">
        <v>3</v>
      </c>
      <c r="BE342" s="104">
        <v>9</v>
      </c>
      <c r="BF342" s="104">
        <v>3</v>
      </c>
      <c r="BG342" s="104">
        <v>9</v>
      </c>
      <c r="BH342" s="104">
        <v>36</v>
      </c>
      <c r="BI342" s="108"/>
      <c r="BJ342" s="108"/>
    </row>
    <row r="343" spans="1:62" s="160" customFormat="1" ht="22.5" x14ac:dyDescent="0.25">
      <c r="A343" s="111">
        <v>781</v>
      </c>
      <c r="B343" s="110" t="s">
        <v>576</v>
      </c>
      <c r="C343" s="110" t="s">
        <v>281</v>
      </c>
      <c r="D343" s="110" t="s">
        <v>240</v>
      </c>
      <c r="E343" s="110" t="s">
        <v>241</v>
      </c>
      <c r="F343" s="110" t="s">
        <v>3</v>
      </c>
      <c r="G343" s="110" t="s">
        <v>533</v>
      </c>
      <c r="H343" s="110" t="s">
        <v>283</v>
      </c>
      <c r="I343" s="110" t="s">
        <v>284</v>
      </c>
      <c r="J343" s="88" t="s">
        <v>341</v>
      </c>
      <c r="K343" s="89">
        <v>427093.56677420001</v>
      </c>
      <c r="L343" s="90">
        <v>3.1983029491299941E-2</v>
      </c>
      <c r="M343" s="91">
        <v>38961.402787599996</v>
      </c>
      <c r="N343" s="92">
        <v>6.7649598445695958E-3</v>
      </c>
      <c r="O343" s="93">
        <v>4.5451398733577564E-2</v>
      </c>
      <c r="P343" s="94">
        <v>4.6558898556325348E-2</v>
      </c>
      <c r="Q343" s="95">
        <v>0</v>
      </c>
      <c r="R343" s="178"/>
      <c r="S343" s="178"/>
      <c r="T343" s="96"/>
      <c r="U343" s="97">
        <v>1</v>
      </c>
      <c r="V343" s="181"/>
      <c r="W343" s="181"/>
      <c r="X343" s="96"/>
      <c r="Y343" s="97">
        <v>1</v>
      </c>
      <c r="Z343" s="98"/>
      <c r="AA343" s="98"/>
      <c r="AB343" s="98"/>
      <c r="AC343" s="98"/>
      <c r="AD343" s="98"/>
      <c r="AE343" s="98"/>
      <c r="AF343" s="98">
        <v>1</v>
      </c>
      <c r="AG343" s="99">
        <v>5</v>
      </c>
      <c r="AH343" s="100"/>
      <c r="AI343" s="98">
        <v>9</v>
      </c>
      <c r="AJ343" s="101">
        <v>15</v>
      </c>
      <c r="AK343" s="102">
        <v>0</v>
      </c>
      <c r="AL343" s="103">
        <v>0.6</v>
      </c>
      <c r="AM343" s="104">
        <v>1926</v>
      </c>
      <c r="AN343" s="105">
        <v>2029.5979966216644</v>
      </c>
      <c r="AO343" s="104">
        <v>1681</v>
      </c>
      <c r="AP343" s="106">
        <v>0.828242835673903</v>
      </c>
      <c r="AQ343" s="106">
        <v>-0.12720664589823472</v>
      </c>
      <c r="AR343" s="104">
        <v>16545</v>
      </c>
      <c r="AS343" s="104">
        <v>19034.915798985181</v>
      </c>
      <c r="AT343" s="104">
        <v>18036</v>
      </c>
      <c r="AU343" s="106">
        <v>0.94752192184435946</v>
      </c>
      <c r="AV343" s="107">
        <v>9.0117860380779735E-2</v>
      </c>
      <c r="AW343" s="89">
        <v>187</v>
      </c>
      <c r="AX343" s="99">
        <v>132</v>
      </c>
      <c r="AY343" s="104">
        <v>78</v>
      </c>
      <c r="AZ343" s="104">
        <v>105</v>
      </c>
      <c r="BA343" s="104">
        <v>118</v>
      </c>
      <c r="BB343" s="104">
        <v>73</v>
      </c>
      <c r="BC343" s="104">
        <v>147</v>
      </c>
      <c r="BD343" s="104">
        <v>79</v>
      </c>
      <c r="BE343" s="104">
        <v>78</v>
      </c>
      <c r="BF343" s="104">
        <v>80</v>
      </c>
      <c r="BG343" s="104">
        <v>166</v>
      </c>
      <c r="BH343" s="104">
        <v>133</v>
      </c>
      <c r="BI343" s="108"/>
      <c r="BJ343" s="108"/>
    </row>
    <row r="344" spans="1:62" s="160" customFormat="1" ht="22.5" x14ac:dyDescent="0.25">
      <c r="A344" s="111">
        <v>768</v>
      </c>
      <c r="B344" s="110" t="s">
        <v>577</v>
      </c>
      <c r="C344" s="110" t="s">
        <v>281</v>
      </c>
      <c r="D344" s="110" t="s">
        <v>240</v>
      </c>
      <c r="E344" s="110" t="s">
        <v>241</v>
      </c>
      <c r="F344" s="110" t="s">
        <v>3</v>
      </c>
      <c r="G344" s="110" t="s">
        <v>533</v>
      </c>
      <c r="H344" s="110" t="s">
        <v>283</v>
      </c>
      <c r="I344" s="110" t="s">
        <v>284</v>
      </c>
      <c r="J344" s="88" t="s">
        <v>341</v>
      </c>
      <c r="K344" s="89">
        <v>242751.62169019997</v>
      </c>
      <c r="L344" s="90">
        <v>0.13559407077720942</v>
      </c>
      <c r="M344" s="91">
        <v>21775.203391399999</v>
      </c>
      <c r="N344" s="92">
        <v>6.8794253043252152E-2</v>
      </c>
      <c r="O344" s="93">
        <v>4.9849306528807938E-2</v>
      </c>
      <c r="P344" s="94">
        <v>5.0699870864858096E-2</v>
      </c>
      <c r="Q344" s="95">
        <v>0</v>
      </c>
      <c r="R344" s="178"/>
      <c r="S344" s="178"/>
      <c r="T344" s="96"/>
      <c r="U344" s="97">
        <v>3</v>
      </c>
      <c r="V344" s="181"/>
      <c r="W344" s="181"/>
      <c r="X344" s="96"/>
      <c r="Y344" s="97"/>
      <c r="Z344" s="98"/>
      <c r="AA344" s="98"/>
      <c r="AB344" s="98"/>
      <c r="AC344" s="98"/>
      <c r="AD344" s="98"/>
      <c r="AE344" s="98"/>
      <c r="AF344" s="98"/>
      <c r="AG344" s="99">
        <v>3</v>
      </c>
      <c r="AH344" s="100"/>
      <c r="AI344" s="98">
        <v>5</v>
      </c>
      <c r="AJ344" s="101">
        <v>11</v>
      </c>
      <c r="AK344" s="102">
        <v>0</v>
      </c>
      <c r="AL344" s="103">
        <v>0.45454545454545453</v>
      </c>
      <c r="AM344" s="104">
        <v>1182</v>
      </c>
      <c r="AN344" s="105">
        <v>1335.0326380920865</v>
      </c>
      <c r="AO344" s="104">
        <v>992</v>
      </c>
      <c r="AP344" s="106">
        <v>0.743052994882343</v>
      </c>
      <c r="AQ344" s="106">
        <v>-0.16074450084602365</v>
      </c>
      <c r="AR344" s="104">
        <v>10883</v>
      </c>
      <c r="AS344" s="104">
        <v>12520.821314013639</v>
      </c>
      <c r="AT344" s="104">
        <v>11159</v>
      </c>
      <c r="AU344" s="106">
        <v>0.89123546452264657</v>
      </c>
      <c r="AV344" s="107">
        <v>2.5360654231370017E-2</v>
      </c>
      <c r="AW344" s="89">
        <v>205</v>
      </c>
      <c r="AX344" s="99">
        <v>34</v>
      </c>
      <c r="AY344" s="104">
        <v>51</v>
      </c>
      <c r="AZ344" s="104">
        <v>65</v>
      </c>
      <c r="BA344" s="104">
        <v>82</v>
      </c>
      <c r="BB344" s="104">
        <v>77</v>
      </c>
      <c r="BC344" s="104">
        <v>85</v>
      </c>
      <c r="BD344" s="104">
        <v>42</v>
      </c>
      <c r="BE344" s="104">
        <v>60</v>
      </c>
      <c r="BF344" s="104">
        <v>37</v>
      </c>
      <c r="BG344" s="104">
        <v>92</v>
      </c>
      <c r="BH344" s="104">
        <v>112</v>
      </c>
      <c r="BI344" s="108"/>
      <c r="BJ344" s="108"/>
    </row>
    <row r="345" spans="1:62" s="160" customFormat="1" ht="22.5" x14ac:dyDescent="0.25">
      <c r="A345" s="111">
        <v>571</v>
      </c>
      <c r="B345" s="110" t="s">
        <v>578</v>
      </c>
      <c r="C345" s="110" t="s">
        <v>281</v>
      </c>
      <c r="D345" s="110" t="s">
        <v>240</v>
      </c>
      <c r="E345" s="110" t="s">
        <v>241</v>
      </c>
      <c r="F345" s="110" t="s">
        <v>579</v>
      </c>
      <c r="G345" s="110" t="s">
        <v>536</v>
      </c>
      <c r="H345" s="110" t="s">
        <v>580</v>
      </c>
      <c r="I345" s="110" t="s">
        <v>284</v>
      </c>
      <c r="J345" s="88" t="s">
        <v>294</v>
      </c>
      <c r="K345" s="89">
        <v>170509.83313119999</v>
      </c>
      <c r="L345" s="90">
        <v>7.2923106763723267E-2</v>
      </c>
      <c r="M345" s="91">
        <v>14648.615133400001</v>
      </c>
      <c r="N345" s="92">
        <v>-6.7887998256080051E-2</v>
      </c>
      <c r="O345" s="93">
        <v>3.9481593972472043E-2</v>
      </c>
      <c r="P345" s="94">
        <v>3.8160603914388865E-2</v>
      </c>
      <c r="Q345" s="95">
        <v>0</v>
      </c>
      <c r="R345" s="178"/>
      <c r="S345" s="178"/>
      <c r="T345" s="96"/>
      <c r="U345" s="97">
        <v>1</v>
      </c>
      <c r="V345" s="181"/>
      <c r="W345" s="181"/>
      <c r="X345" s="96"/>
      <c r="Y345" s="97"/>
      <c r="Z345" s="98"/>
      <c r="AA345" s="98"/>
      <c r="AB345" s="98"/>
      <c r="AC345" s="98"/>
      <c r="AD345" s="98"/>
      <c r="AE345" s="98"/>
      <c r="AF345" s="98">
        <v>3</v>
      </c>
      <c r="AG345" s="99">
        <v>4</v>
      </c>
      <c r="AH345" s="100"/>
      <c r="AI345" s="98"/>
      <c r="AJ345" s="101">
        <v>10</v>
      </c>
      <c r="AK345" s="102">
        <v>0</v>
      </c>
      <c r="AL345" s="103">
        <v>0</v>
      </c>
      <c r="AM345" s="104">
        <v>1455</v>
      </c>
      <c r="AN345" s="105">
        <v>1146.8547398256837</v>
      </c>
      <c r="AO345" s="104">
        <v>548</v>
      </c>
      <c r="AP345" s="106">
        <v>0.47782860459145271</v>
      </c>
      <c r="AQ345" s="106">
        <v>-0.62336769759450172</v>
      </c>
      <c r="AR345" s="104">
        <v>9349</v>
      </c>
      <c r="AS345" s="104">
        <v>10755.9642069938</v>
      </c>
      <c r="AT345" s="104">
        <v>6533</v>
      </c>
      <c r="AU345" s="106">
        <v>0.6073839475732058</v>
      </c>
      <c r="AV345" s="107">
        <v>-0.30120868542090062</v>
      </c>
      <c r="AW345" s="89">
        <v>7</v>
      </c>
      <c r="AX345" s="99">
        <v>23</v>
      </c>
      <c r="AY345" s="104">
        <v>10</v>
      </c>
      <c r="AZ345" s="104">
        <v>9</v>
      </c>
      <c r="BA345" s="104">
        <v>33</v>
      </c>
      <c r="BB345" s="104">
        <v>21</v>
      </c>
      <c r="BC345" s="104">
        <v>34</v>
      </c>
      <c r="BD345" s="104">
        <v>9</v>
      </c>
      <c r="BE345" s="104">
        <v>12</v>
      </c>
      <c r="BF345" s="104">
        <v>10</v>
      </c>
      <c r="BG345" s="104">
        <v>20</v>
      </c>
      <c r="BH345" s="104">
        <v>11</v>
      </c>
      <c r="BI345" s="108"/>
      <c r="BJ345" s="108"/>
    </row>
    <row r="346" spans="1:62" s="160" customFormat="1" ht="22.5" x14ac:dyDescent="0.25">
      <c r="A346" s="111">
        <v>449</v>
      </c>
      <c r="B346" s="110" t="s">
        <v>581</v>
      </c>
      <c r="C346" s="110" t="s">
        <v>281</v>
      </c>
      <c r="D346" s="110" t="s">
        <v>240</v>
      </c>
      <c r="E346" s="110" t="s">
        <v>241</v>
      </c>
      <c r="F346" s="110" t="s">
        <v>3</v>
      </c>
      <c r="G346" s="110" t="s">
        <v>536</v>
      </c>
      <c r="H346" s="110" t="s">
        <v>283</v>
      </c>
      <c r="I346" s="110" t="s">
        <v>284</v>
      </c>
      <c r="J346" s="88" t="s">
        <v>310</v>
      </c>
      <c r="K346" s="89">
        <v>205393.47223379998</v>
      </c>
      <c r="L346" s="90">
        <v>-2.8565880729632176E-2</v>
      </c>
      <c r="M346" s="91">
        <v>20562.9239619</v>
      </c>
      <c r="N346" s="92">
        <v>3.6397574150037082E-2</v>
      </c>
      <c r="O346" s="93">
        <v>5.1569311744937521E-2</v>
      </c>
      <c r="P346" s="94">
        <v>4.3233151163092516E-2</v>
      </c>
      <c r="Q346" s="95">
        <v>0</v>
      </c>
      <c r="R346" s="178"/>
      <c r="S346" s="178"/>
      <c r="T346" s="96"/>
      <c r="U346" s="97">
        <v>3</v>
      </c>
      <c r="V346" s="181"/>
      <c r="W346" s="181"/>
      <c r="X346" s="96"/>
      <c r="Y346" s="97"/>
      <c r="Z346" s="98"/>
      <c r="AA346" s="98"/>
      <c r="AB346" s="98"/>
      <c r="AC346" s="98"/>
      <c r="AD346" s="98"/>
      <c r="AE346" s="98"/>
      <c r="AF346" s="98">
        <v>1</v>
      </c>
      <c r="AG346" s="99">
        <v>4</v>
      </c>
      <c r="AH346" s="100"/>
      <c r="AI346" s="98"/>
      <c r="AJ346" s="101">
        <v>15</v>
      </c>
      <c r="AK346" s="102">
        <v>0</v>
      </c>
      <c r="AL346" s="103">
        <v>0</v>
      </c>
      <c r="AM346" s="104">
        <v>806</v>
      </c>
      <c r="AN346" s="105">
        <v>1907.9079867909786</v>
      </c>
      <c r="AO346" s="104">
        <v>829</v>
      </c>
      <c r="AP346" s="106">
        <v>0.43450732726075714</v>
      </c>
      <c r="AQ346" s="106">
        <v>2.8535980148883366E-2</v>
      </c>
      <c r="AR346" s="104">
        <v>15553</v>
      </c>
      <c r="AS346" s="104">
        <v>17893.626196531666</v>
      </c>
      <c r="AT346" s="104">
        <v>9949</v>
      </c>
      <c r="AU346" s="106">
        <v>0.55600803832195966</v>
      </c>
      <c r="AV346" s="107">
        <v>-0.36031633768404814</v>
      </c>
      <c r="AW346" s="89">
        <v>49</v>
      </c>
      <c r="AX346" s="99">
        <v>35</v>
      </c>
      <c r="AY346" s="104">
        <v>54</v>
      </c>
      <c r="AZ346" s="104">
        <v>52</v>
      </c>
      <c r="BA346" s="104">
        <v>36</v>
      </c>
      <c r="BB346" s="104">
        <v>38</v>
      </c>
      <c r="BC346" s="104">
        <v>73</v>
      </c>
      <c r="BD346" s="104">
        <v>32</v>
      </c>
      <c r="BE346" s="104">
        <v>66</v>
      </c>
      <c r="BF346" s="104">
        <v>58</v>
      </c>
      <c r="BG346" s="104">
        <v>90</v>
      </c>
      <c r="BH346" s="104">
        <v>60</v>
      </c>
      <c r="BI346" s="108"/>
      <c r="BJ346" s="108"/>
    </row>
    <row r="347" spans="1:62" s="160" customFormat="1" ht="22.5" x14ac:dyDescent="0.25">
      <c r="A347" s="111">
        <v>470</v>
      </c>
      <c r="B347" s="110" t="s">
        <v>582</v>
      </c>
      <c r="C347" s="110" t="s">
        <v>281</v>
      </c>
      <c r="D347" s="110" t="s">
        <v>240</v>
      </c>
      <c r="E347" s="110" t="s">
        <v>241</v>
      </c>
      <c r="F347" s="110" t="s">
        <v>3</v>
      </c>
      <c r="G347" s="110" t="s">
        <v>533</v>
      </c>
      <c r="H347" s="110" t="s">
        <v>283</v>
      </c>
      <c r="I347" s="110" t="s">
        <v>284</v>
      </c>
      <c r="J347" s="88" t="s">
        <v>341</v>
      </c>
      <c r="K347" s="89">
        <v>256087.92459159999</v>
      </c>
      <c r="L347" s="90">
        <v>1.7568539966333452E-2</v>
      </c>
      <c r="M347" s="91">
        <v>21936.5448263</v>
      </c>
      <c r="N347" s="92">
        <v>-3.670470328424047E-2</v>
      </c>
      <c r="O347" s="93">
        <v>5.3446487263417615E-2</v>
      </c>
      <c r="P347" s="94">
        <v>3.2138151453767992E-2</v>
      </c>
      <c r="Q347" s="95">
        <v>0</v>
      </c>
      <c r="R347" s="178"/>
      <c r="S347" s="178"/>
      <c r="T347" s="96"/>
      <c r="U347" s="97">
        <v>2</v>
      </c>
      <c r="V347" s="181"/>
      <c r="W347" s="181"/>
      <c r="X347" s="96"/>
      <c r="Y347" s="97">
        <v>1</v>
      </c>
      <c r="Z347" s="98"/>
      <c r="AA347" s="98"/>
      <c r="AB347" s="98"/>
      <c r="AC347" s="98"/>
      <c r="AD347" s="98"/>
      <c r="AE347" s="98"/>
      <c r="AF347" s="98"/>
      <c r="AG347" s="99">
        <v>7</v>
      </c>
      <c r="AH347" s="100"/>
      <c r="AI347" s="98"/>
      <c r="AJ347" s="101">
        <v>13</v>
      </c>
      <c r="AK347" s="102">
        <v>0</v>
      </c>
      <c r="AL347" s="103">
        <v>0</v>
      </c>
      <c r="AM347" s="104">
        <v>928</v>
      </c>
      <c r="AN347" s="105">
        <v>1330.0031114761005</v>
      </c>
      <c r="AO347" s="104">
        <v>638</v>
      </c>
      <c r="AP347" s="106">
        <v>0.47969812588777883</v>
      </c>
      <c r="AQ347" s="106">
        <v>-0.3125</v>
      </c>
      <c r="AR347" s="104">
        <v>10842</v>
      </c>
      <c r="AS347" s="104">
        <v>12473.651078428366</v>
      </c>
      <c r="AT347" s="104">
        <v>12866</v>
      </c>
      <c r="AU347" s="106">
        <v>1.0314542165004241</v>
      </c>
      <c r="AV347" s="107">
        <v>0.18668142409149602</v>
      </c>
      <c r="AW347" s="89">
        <v>80</v>
      </c>
      <c r="AX347" s="99">
        <v>40</v>
      </c>
      <c r="AY347" s="104">
        <v>35</v>
      </c>
      <c r="AZ347" s="104">
        <v>62</v>
      </c>
      <c r="BA347" s="104">
        <v>90</v>
      </c>
      <c r="BB347" s="104">
        <v>63</v>
      </c>
      <c r="BC347" s="104">
        <v>112</v>
      </c>
      <c r="BD347" s="104">
        <v>56</v>
      </c>
      <c r="BE347" s="104">
        <v>59</v>
      </c>
      <c r="BF347" s="104">
        <v>77</v>
      </c>
      <c r="BG347" s="104">
        <v>80</v>
      </c>
      <c r="BH347" s="104">
        <v>67</v>
      </c>
      <c r="BI347" s="108"/>
      <c r="BJ347" s="108"/>
    </row>
    <row r="348" spans="1:62" s="160" customFormat="1" ht="22.5" x14ac:dyDescent="0.25">
      <c r="A348" s="111">
        <v>506</v>
      </c>
      <c r="B348" s="110" t="s">
        <v>583</v>
      </c>
      <c r="C348" s="110" t="s">
        <v>281</v>
      </c>
      <c r="D348" s="110" t="s">
        <v>240</v>
      </c>
      <c r="E348" s="110" t="s">
        <v>241</v>
      </c>
      <c r="F348" s="110" t="s">
        <v>3</v>
      </c>
      <c r="G348" s="110" t="s">
        <v>533</v>
      </c>
      <c r="H348" s="110" t="s">
        <v>283</v>
      </c>
      <c r="I348" s="110" t="s">
        <v>284</v>
      </c>
      <c r="J348" s="88" t="s">
        <v>341</v>
      </c>
      <c r="K348" s="89">
        <v>306389.9875393</v>
      </c>
      <c r="L348" s="90">
        <v>-9.2515955949078466E-3</v>
      </c>
      <c r="M348" s="91">
        <v>28258.965676899999</v>
      </c>
      <c r="N348" s="92">
        <v>-9.2317054707651169E-2</v>
      </c>
      <c r="O348" s="93">
        <v>5.303045354220625E-2</v>
      </c>
      <c r="P348" s="94">
        <v>5.7928517933625176E-2</v>
      </c>
      <c r="Q348" s="95">
        <v>0</v>
      </c>
      <c r="R348" s="178"/>
      <c r="S348" s="178"/>
      <c r="T348" s="96">
        <v>1</v>
      </c>
      <c r="U348" s="97">
        <v>6</v>
      </c>
      <c r="V348" s="181"/>
      <c r="W348" s="181"/>
      <c r="X348" s="96"/>
      <c r="Y348" s="97">
        <v>2</v>
      </c>
      <c r="Z348" s="98"/>
      <c r="AA348" s="98"/>
      <c r="AB348" s="98"/>
      <c r="AC348" s="98"/>
      <c r="AD348" s="98"/>
      <c r="AE348" s="98"/>
      <c r="AF348" s="98"/>
      <c r="AG348" s="99">
        <v>4</v>
      </c>
      <c r="AH348" s="100"/>
      <c r="AI348" s="98"/>
      <c r="AJ348" s="101">
        <v>16</v>
      </c>
      <c r="AK348" s="102">
        <v>0</v>
      </c>
      <c r="AL348" s="103">
        <v>0</v>
      </c>
      <c r="AM348" s="104">
        <v>1662</v>
      </c>
      <c r="AN348" s="105">
        <v>1828.5396033631023</v>
      </c>
      <c r="AO348" s="104">
        <v>1461</v>
      </c>
      <c r="AP348" s="106">
        <v>0.79899828109431537</v>
      </c>
      <c r="AQ348" s="106">
        <v>-0.12093862815884482</v>
      </c>
      <c r="AR348" s="104">
        <v>14906</v>
      </c>
      <c r="AS348" s="104">
        <v>17149.256869124994</v>
      </c>
      <c r="AT348" s="104">
        <v>15157</v>
      </c>
      <c r="AU348" s="106">
        <v>0.88382838484903714</v>
      </c>
      <c r="AV348" s="107">
        <v>1.6838856836173255E-2</v>
      </c>
      <c r="AW348" s="89">
        <v>133</v>
      </c>
      <c r="AX348" s="99">
        <v>77</v>
      </c>
      <c r="AY348" s="104">
        <v>77</v>
      </c>
      <c r="AZ348" s="104">
        <v>79</v>
      </c>
      <c r="BA348" s="104">
        <v>68</v>
      </c>
      <c r="BB348" s="104">
        <v>91</v>
      </c>
      <c r="BC348" s="104">
        <v>115</v>
      </c>
      <c r="BD348" s="104">
        <v>45</v>
      </c>
      <c r="BE348" s="104">
        <v>59</v>
      </c>
      <c r="BF348" s="104">
        <v>72</v>
      </c>
      <c r="BG348" s="104">
        <v>99</v>
      </c>
      <c r="BH348" s="104">
        <v>176</v>
      </c>
      <c r="BI348" s="108"/>
      <c r="BJ348" s="108"/>
    </row>
    <row r="349" spans="1:62" s="160" customFormat="1" ht="22.5" x14ac:dyDescent="0.25">
      <c r="A349" s="111">
        <v>219</v>
      </c>
      <c r="B349" s="110" t="s">
        <v>584</v>
      </c>
      <c r="C349" s="110" t="s">
        <v>281</v>
      </c>
      <c r="D349" s="110" t="s">
        <v>240</v>
      </c>
      <c r="E349" s="110" t="s">
        <v>241</v>
      </c>
      <c r="F349" s="110" t="s">
        <v>3</v>
      </c>
      <c r="G349" s="110" t="s">
        <v>536</v>
      </c>
      <c r="H349" s="110" t="s">
        <v>283</v>
      </c>
      <c r="I349" s="110" t="s">
        <v>284</v>
      </c>
      <c r="J349" s="88" t="s">
        <v>289</v>
      </c>
      <c r="K349" s="89">
        <v>122933.59138339999</v>
      </c>
      <c r="L349" s="90">
        <v>2.5090251065969404E-2</v>
      </c>
      <c r="M349" s="91">
        <v>12401.098559599999</v>
      </c>
      <c r="N349" s="92">
        <v>1.5595590935255421E-2</v>
      </c>
      <c r="O349" s="93">
        <v>6.3269932265643397E-2</v>
      </c>
      <c r="P349" s="94">
        <v>5.2334073217859635E-2</v>
      </c>
      <c r="Q349" s="95">
        <v>0</v>
      </c>
      <c r="R349" s="178"/>
      <c r="S349" s="178"/>
      <c r="T349" s="96"/>
      <c r="U349" s="97">
        <v>2</v>
      </c>
      <c r="V349" s="181"/>
      <c r="W349" s="181"/>
      <c r="X349" s="96"/>
      <c r="Y349" s="97">
        <v>3</v>
      </c>
      <c r="Z349" s="98"/>
      <c r="AA349" s="98"/>
      <c r="AB349" s="98"/>
      <c r="AC349" s="98"/>
      <c r="AD349" s="98"/>
      <c r="AE349" s="98"/>
      <c r="AF349" s="98"/>
      <c r="AG349" s="99">
        <v>3</v>
      </c>
      <c r="AH349" s="100"/>
      <c r="AI349" s="98"/>
      <c r="AJ349" s="101">
        <v>8</v>
      </c>
      <c r="AK349" s="102">
        <v>0</v>
      </c>
      <c r="AL349" s="103">
        <v>0</v>
      </c>
      <c r="AM349" s="104">
        <v>647</v>
      </c>
      <c r="AN349" s="105">
        <v>900.16259288061474</v>
      </c>
      <c r="AO349" s="104">
        <v>579</v>
      </c>
      <c r="AP349" s="106">
        <v>0.64321713052654106</v>
      </c>
      <c r="AQ349" s="106">
        <v>-0.10510046367851622</v>
      </c>
      <c r="AR349" s="104">
        <v>7338</v>
      </c>
      <c r="AS349" s="104">
        <v>8442.3216762135507</v>
      </c>
      <c r="AT349" s="104">
        <v>7220</v>
      </c>
      <c r="AU349" s="106">
        <v>0.85521498432623433</v>
      </c>
      <c r="AV349" s="107">
        <v>-1.6080675933496824E-2</v>
      </c>
      <c r="AW349" s="89">
        <v>46</v>
      </c>
      <c r="AX349" s="99">
        <v>45</v>
      </c>
      <c r="AY349" s="104">
        <v>48</v>
      </c>
      <c r="AZ349" s="104">
        <v>31</v>
      </c>
      <c r="BA349" s="104">
        <v>49</v>
      </c>
      <c r="BB349" s="104">
        <v>25</v>
      </c>
      <c r="BC349" s="104">
        <v>35</v>
      </c>
      <c r="BD349" s="104">
        <v>32</v>
      </c>
      <c r="BE349" s="104">
        <v>28</v>
      </c>
      <c r="BF349" s="104">
        <v>59</v>
      </c>
      <c r="BG349" s="104">
        <v>90</v>
      </c>
      <c r="BH349" s="104">
        <v>70</v>
      </c>
      <c r="BI349" s="108"/>
      <c r="BJ349" s="108"/>
    </row>
    <row r="350" spans="1:62" s="160" customFormat="1" ht="22.5" x14ac:dyDescent="0.25">
      <c r="A350" s="111">
        <v>511</v>
      </c>
      <c r="B350" s="110" t="s">
        <v>585</v>
      </c>
      <c r="C350" s="110" t="s">
        <v>281</v>
      </c>
      <c r="D350" s="110" t="s">
        <v>240</v>
      </c>
      <c r="E350" s="110" t="s">
        <v>241</v>
      </c>
      <c r="F350" s="110" t="s">
        <v>3</v>
      </c>
      <c r="G350" s="110" t="s">
        <v>536</v>
      </c>
      <c r="H350" s="110" t="s">
        <v>283</v>
      </c>
      <c r="I350" s="110" t="s">
        <v>284</v>
      </c>
      <c r="J350" s="88" t="s">
        <v>292</v>
      </c>
      <c r="K350" s="89">
        <v>218550.07747220001</v>
      </c>
      <c r="L350" s="90">
        <v>8.0064803147151142E-2</v>
      </c>
      <c r="M350" s="91">
        <v>20900.800195299998</v>
      </c>
      <c r="N350" s="92">
        <v>0.15684068986456445</v>
      </c>
      <c r="O350" s="93">
        <v>4.495079623684705E-2</v>
      </c>
      <c r="P350" s="94">
        <v>5.1481282532042101E-2</v>
      </c>
      <c r="Q350" s="95">
        <v>0</v>
      </c>
      <c r="R350" s="178"/>
      <c r="S350" s="178"/>
      <c r="T350" s="96"/>
      <c r="U350" s="97">
        <v>5</v>
      </c>
      <c r="V350" s="181"/>
      <c r="W350" s="181"/>
      <c r="X350" s="96"/>
      <c r="Y350" s="97">
        <v>1</v>
      </c>
      <c r="Z350" s="98"/>
      <c r="AA350" s="98"/>
      <c r="AB350" s="98"/>
      <c r="AC350" s="98"/>
      <c r="AD350" s="98"/>
      <c r="AE350" s="98"/>
      <c r="AF350" s="98"/>
      <c r="AG350" s="99"/>
      <c r="AH350" s="100"/>
      <c r="AI350" s="98"/>
      <c r="AJ350" s="101">
        <v>14</v>
      </c>
      <c r="AK350" s="102">
        <v>0</v>
      </c>
      <c r="AL350" s="103">
        <v>0</v>
      </c>
      <c r="AM350" s="104">
        <v>999</v>
      </c>
      <c r="AN350" s="105">
        <v>1523.2105363584892</v>
      </c>
      <c r="AO350" s="104">
        <v>944</v>
      </c>
      <c r="AP350" s="106">
        <v>0.61974361223682384</v>
      </c>
      <c r="AQ350" s="106">
        <v>-5.5055055055055035E-2</v>
      </c>
      <c r="AR350" s="104">
        <v>12417</v>
      </c>
      <c r="AS350" s="104">
        <v>14285.678421033483</v>
      </c>
      <c r="AT350" s="104">
        <v>8990</v>
      </c>
      <c r="AU350" s="106">
        <v>0.62930157987902036</v>
      </c>
      <c r="AV350" s="107">
        <v>-0.27599259080293148</v>
      </c>
      <c r="AW350" s="89">
        <v>94</v>
      </c>
      <c r="AX350" s="99">
        <v>44</v>
      </c>
      <c r="AY350" s="104">
        <v>9</v>
      </c>
      <c r="AZ350" s="104">
        <v>83</v>
      </c>
      <c r="BA350" s="104">
        <v>70</v>
      </c>
      <c r="BB350" s="104">
        <v>65</v>
      </c>
      <c r="BC350" s="104">
        <v>44</v>
      </c>
      <c r="BD350" s="104">
        <v>99</v>
      </c>
      <c r="BE350" s="104">
        <v>76</v>
      </c>
      <c r="BF350" s="104">
        <v>95</v>
      </c>
      <c r="BG350" s="104">
        <v>23</v>
      </c>
      <c r="BH350" s="104">
        <v>132</v>
      </c>
      <c r="BI350" s="108"/>
      <c r="BJ350" s="108"/>
    </row>
    <row r="351" spans="1:62" s="160" customFormat="1" ht="22.5" x14ac:dyDescent="0.25">
      <c r="A351" s="111">
        <v>472</v>
      </c>
      <c r="B351" s="110" t="s">
        <v>586</v>
      </c>
      <c r="C351" s="110" t="s">
        <v>281</v>
      </c>
      <c r="D351" s="110" t="s">
        <v>240</v>
      </c>
      <c r="E351" s="110" t="s">
        <v>241</v>
      </c>
      <c r="F351" s="110" t="s">
        <v>3</v>
      </c>
      <c r="G351" s="110" t="s">
        <v>533</v>
      </c>
      <c r="H351" s="110" t="s">
        <v>283</v>
      </c>
      <c r="I351" s="110" t="s">
        <v>284</v>
      </c>
      <c r="J351" s="88" t="s">
        <v>341</v>
      </c>
      <c r="K351" s="89">
        <v>218577.9102482</v>
      </c>
      <c r="L351" s="90">
        <v>-4.8083673433445662E-2</v>
      </c>
      <c r="M351" s="91">
        <v>21250.169604800001</v>
      </c>
      <c r="N351" s="92">
        <v>4.311475260467823E-4</v>
      </c>
      <c r="O351" s="93">
        <v>2.5780281244345938E-2</v>
      </c>
      <c r="P351" s="94">
        <v>4.0705557465509044E-2</v>
      </c>
      <c r="Q351" s="95">
        <v>0</v>
      </c>
      <c r="R351" s="178"/>
      <c r="S351" s="178"/>
      <c r="T351" s="96"/>
      <c r="U351" s="97">
        <v>2</v>
      </c>
      <c r="V351" s="181"/>
      <c r="W351" s="181"/>
      <c r="X351" s="96"/>
      <c r="Y351" s="97"/>
      <c r="Z351" s="98"/>
      <c r="AA351" s="98"/>
      <c r="AB351" s="98"/>
      <c r="AC351" s="98"/>
      <c r="AD351" s="98"/>
      <c r="AE351" s="98"/>
      <c r="AF351" s="98">
        <v>2</v>
      </c>
      <c r="AG351" s="99">
        <v>11</v>
      </c>
      <c r="AH351" s="100"/>
      <c r="AI351" s="98"/>
      <c r="AJ351" s="101">
        <v>8</v>
      </c>
      <c r="AK351" s="102">
        <v>0</v>
      </c>
      <c r="AL351" s="103">
        <v>0</v>
      </c>
      <c r="AM351" s="104">
        <v>431</v>
      </c>
      <c r="AN351" s="105">
        <v>936.10530747778296</v>
      </c>
      <c r="AO351" s="104">
        <v>793</v>
      </c>
      <c r="AP351" s="106">
        <v>0.84712691367666526</v>
      </c>
      <c r="AQ351" s="106">
        <v>0.83990719257540603</v>
      </c>
      <c r="AR351" s="104">
        <v>7631</v>
      </c>
      <c r="AS351" s="104">
        <v>8779.4162866156476</v>
      </c>
      <c r="AT351" s="104">
        <v>5446</v>
      </c>
      <c r="AU351" s="106">
        <v>0.62031458837445819</v>
      </c>
      <c r="AV351" s="107">
        <v>-0.28633206657056742</v>
      </c>
      <c r="AW351" s="89">
        <v>1</v>
      </c>
      <c r="AX351" s="99">
        <v>1</v>
      </c>
      <c r="AY351" s="104">
        <v>3</v>
      </c>
      <c r="AZ351" s="104">
        <v>14</v>
      </c>
      <c r="BA351" s="104">
        <v>6</v>
      </c>
      <c r="BB351" s="104">
        <v>13</v>
      </c>
      <c r="BC351" s="104">
        <v>5</v>
      </c>
      <c r="BD351" s="104">
        <v>23</v>
      </c>
      <c r="BE351" s="104">
        <v>3</v>
      </c>
      <c r="BF351" s="104">
        <v>8</v>
      </c>
      <c r="BG351" s="104">
        <v>40</v>
      </c>
      <c r="BH351" s="104">
        <v>72</v>
      </c>
      <c r="BI351" s="108"/>
      <c r="BJ351" s="108"/>
    </row>
    <row r="352" spans="1:62" s="160" customFormat="1" ht="22.5" x14ac:dyDescent="0.25">
      <c r="A352" s="111">
        <v>217</v>
      </c>
      <c r="B352" s="110" t="s">
        <v>587</v>
      </c>
      <c r="C352" s="110" t="s">
        <v>281</v>
      </c>
      <c r="D352" s="110" t="s">
        <v>240</v>
      </c>
      <c r="E352" s="110" t="s">
        <v>241</v>
      </c>
      <c r="F352" s="110" t="s">
        <v>3</v>
      </c>
      <c r="G352" s="110" t="s">
        <v>536</v>
      </c>
      <c r="H352" s="110" t="s">
        <v>283</v>
      </c>
      <c r="I352" s="110" t="s">
        <v>284</v>
      </c>
      <c r="J352" s="88" t="s">
        <v>289</v>
      </c>
      <c r="K352" s="89">
        <v>221984.49056619997</v>
      </c>
      <c r="L352" s="90">
        <v>0.13913198142327632</v>
      </c>
      <c r="M352" s="91">
        <v>20440.621649000001</v>
      </c>
      <c r="N352" s="92">
        <v>-3.9591547952816941E-2</v>
      </c>
      <c r="O352" s="93">
        <v>4.7872713867957488E-2</v>
      </c>
      <c r="P352" s="94">
        <v>3.429445601202126E-2</v>
      </c>
      <c r="Q352" s="95">
        <v>0</v>
      </c>
      <c r="R352" s="178"/>
      <c r="S352" s="178"/>
      <c r="T352" s="96"/>
      <c r="U352" s="97">
        <v>3</v>
      </c>
      <c r="V352" s="181"/>
      <c r="W352" s="181"/>
      <c r="X352" s="96"/>
      <c r="Y352" s="97"/>
      <c r="Z352" s="98"/>
      <c r="AA352" s="98"/>
      <c r="AB352" s="98"/>
      <c r="AC352" s="98"/>
      <c r="AD352" s="98"/>
      <c r="AE352" s="98"/>
      <c r="AF352" s="98"/>
      <c r="AG352" s="99">
        <v>3</v>
      </c>
      <c r="AH352" s="100"/>
      <c r="AI352" s="98"/>
      <c r="AJ352" s="101">
        <v>12</v>
      </c>
      <c r="AK352" s="102">
        <v>0</v>
      </c>
      <c r="AL352" s="103">
        <v>0</v>
      </c>
      <c r="AM352" s="104">
        <v>939</v>
      </c>
      <c r="AN352" s="105">
        <v>1489.5985779979976</v>
      </c>
      <c r="AO352" s="104">
        <v>647</v>
      </c>
      <c r="AP352" s="106">
        <v>0.43434520518243253</v>
      </c>
      <c r="AQ352" s="106">
        <v>-0.31096911608093714</v>
      </c>
      <c r="AR352" s="104">
        <v>12143</v>
      </c>
      <c r="AS352" s="104">
        <v>13970.443188097734</v>
      </c>
      <c r="AT352" s="104">
        <v>9739</v>
      </c>
      <c r="AU352" s="106">
        <v>0.69711460609189868</v>
      </c>
      <c r="AV352" s="107">
        <v>-0.19797414148068848</v>
      </c>
      <c r="AW352" s="89">
        <v>57</v>
      </c>
      <c r="AX352" s="99">
        <v>64</v>
      </c>
      <c r="AY352" s="104">
        <v>65</v>
      </c>
      <c r="AZ352" s="104">
        <v>63</v>
      </c>
      <c r="BA352" s="104">
        <v>76</v>
      </c>
      <c r="BB352" s="104">
        <v>76</v>
      </c>
      <c r="BC352" s="104">
        <v>107</v>
      </c>
      <c r="BD352" s="104">
        <v>38</v>
      </c>
      <c r="BE352" s="104">
        <v>97</v>
      </c>
      <c r="BF352" s="104">
        <v>113</v>
      </c>
      <c r="BG352" s="104">
        <v>78</v>
      </c>
      <c r="BH352" s="104">
        <v>54</v>
      </c>
      <c r="BI352" s="108"/>
      <c r="BJ352" s="108"/>
    </row>
    <row r="353" spans="1:62" s="160" customFormat="1" ht="22.5" x14ac:dyDescent="0.25">
      <c r="A353" s="111">
        <v>227</v>
      </c>
      <c r="B353" s="110" t="s">
        <v>588</v>
      </c>
      <c r="C353" s="110" t="s">
        <v>281</v>
      </c>
      <c r="D353" s="110" t="s">
        <v>240</v>
      </c>
      <c r="E353" s="110" t="s">
        <v>241</v>
      </c>
      <c r="F353" s="110" t="s">
        <v>3</v>
      </c>
      <c r="G353" s="110" t="s">
        <v>536</v>
      </c>
      <c r="H353" s="110" t="s">
        <v>283</v>
      </c>
      <c r="I353" s="110" t="s">
        <v>284</v>
      </c>
      <c r="J353" s="88" t="s">
        <v>310</v>
      </c>
      <c r="K353" s="89">
        <v>144414.2770153</v>
      </c>
      <c r="L353" s="90">
        <v>0.3536807796493151</v>
      </c>
      <c r="M353" s="91">
        <v>14022.548316300001</v>
      </c>
      <c r="N353" s="92">
        <v>5.991420025253702E-2</v>
      </c>
      <c r="O353" s="93">
        <v>5.352656371489533E-2</v>
      </c>
      <c r="P353" s="94">
        <v>5.1203246642793666E-2</v>
      </c>
      <c r="Q353" s="95">
        <v>0</v>
      </c>
      <c r="R353" s="178"/>
      <c r="S353" s="178"/>
      <c r="T353" s="96"/>
      <c r="U353" s="97">
        <v>6</v>
      </c>
      <c r="V353" s="181"/>
      <c r="W353" s="181"/>
      <c r="X353" s="96"/>
      <c r="Y353" s="97"/>
      <c r="Z353" s="98"/>
      <c r="AA353" s="98"/>
      <c r="AB353" s="98"/>
      <c r="AC353" s="98"/>
      <c r="AD353" s="98"/>
      <c r="AE353" s="98"/>
      <c r="AF353" s="98"/>
      <c r="AG353" s="99">
        <v>3</v>
      </c>
      <c r="AH353" s="100"/>
      <c r="AI353" s="98"/>
      <c r="AJ353" s="101">
        <v>6</v>
      </c>
      <c r="AK353" s="102">
        <v>0</v>
      </c>
      <c r="AL353" s="103">
        <v>0</v>
      </c>
      <c r="AM353" s="104">
        <v>703</v>
      </c>
      <c r="AN353" s="105">
        <v>557.54142608917891</v>
      </c>
      <c r="AO353" s="104">
        <v>636</v>
      </c>
      <c r="AP353" s="106">
        <v>1.1407224113572354</v>
      </c>
      <c r="AQ353" s="106">
        <v>-9.5305832147937419E-2</v>
      </c>
      <c r="AR353" s="104">
        <v>4545</v>
      </c>
      <c r="AS353" s="104">
        <v>5228.9931886604791</v>
      </c>
      <c r="AT353" s="104">
        <v>7191</v>
      </c>
      <c r="AU353" s="106">
        <v>1.3752169376686705</v>
      </c>
      <c r="AV353" s="107">
        <v>0.58217821782178225</v>
      </c>
      <c r="AW353" s="89">
        <v>31</v>
      </c>
      <c r="AX353" s="99">
        <v>33</v>
      </c>
      <c r="AY353" s="104">
        <v>36</v>
      </c>
      <c r="AZ353" s="104">
        <v>36</v>
      </c>
      <c r="BA353" s="104">
        <v>42</v>
      </c>
      <c r="BB353" s="104">
        <v>47</v>
      </c>
      <c r="BC353" s="104">
        <v>76</v>
      </c>
      <c r="BD353" s="104">
        <v>41</v>
      </c>
      <c r="BE353" s="104">
        <v>45</v>
      </c>
      <c r="BF353" s="104">
        <v>14</v>
      </c>
      <c r="BG353" s="104">
        <v>56</v>
      </c>
      <c r="BH353" s="104">
        <v>82</v>
      </c>
      <c r="BI353" s="108"/>
      <c r="BJ353" s="108"/>
    </row>
    <row r="354" spans="1:62" s="160" customFormat="1" ht="22.5" x14ac:dyDescent="0.25">
      <c r="A354" s="111">
        <v>575</v>
      </c>
      <c r="B354" s="110" t="s">
        <v>589</v>
      </c>
      <c r="C354" s="110" t="s">
        <v>281</v>
      </c>
      <c r="D354" s="110" t="s">
        <v>240</v>
      </c>
      <c r="E354" s="110" t="s">
        <v>241</v>
      </c>
      <c r="F354" s="110" t="s">
        <v>3</v>
      </c>
      <c r="G354" s="110" t="s">
        <v>533</v>
      </c>
      <c r="H354" s="110" t="s">
        <v>444</v>
      </c>
      <c r="I354" s="110" t="s">
        <v>284</v>
      </c>
      <c r="J354" s="88" t="s">
        <v>341</v>
      </c>
      <c r="K354" s="89">
        <v>235308.55142619999</v>
      </c>
      <c r="L354" s="90">
        <v>-9.1622065387371499E-2</v>
      </c>
      <c r="M354" s="91">
        <v>19031.054629400001</v>
      </c>
      <c r="N354" s="92">
        <v>-0.18518256901088548</v>
      </c>
      <c r="O354" s="93">
        <v>6.1599971238385183E-2</v>
      </c>
      <c r="P354" s="94">
        <v>6.0953006682455818E-2</v>
      </c>
      <c r="Q354" s="95">
        <v>0</v>
      </c>
      <c r="R354" s="178"/>
      <c r="S354" s="178"/>
      <c r="T354" s="96"/>
      <c r="U354" s="97">
        <v>4</v>
      </c>
      <c r="V354" s="181"/>
      <c r="W354" s="181"/>
      <c r="X354" s="96"/>
      <c r="Y354" s="97"/>
      <c r="Z354" s="98"/>
      <c r="AA354" s="98"/>
      <c r="AB354" s="98"/>
      <c r="AC354" s="98"/>
      <c r="AD354" s="98"/>
      <c r="AE354" s="98"/>
      <c r="AF354" s="98">
        <v>2</v>
      </c>
      <c r="AG354" s="99">
        <v>5</v>
      </c>
      <c r="AH354" s="100"/>
      <c r="AI354" s="98"/>
      <c r="AJ354" s="101">
        <v>14</v>
      </c>
      <c r="AK354" s="102">
        <v>0</v>
      </c>
      <c r="AL354" s="103">
        <v>0</v>
      </c>
      <c r="AM354" s="104">
        <v>696</v>
      </c>
      <c r="AN354" s="105">
        <v>1335.2779808538419</v>
      </c>
      <c r="AO354" s="104">
        <v>1084</v>
      </c>
      <c r="AP354" s="106">
        <v>0.81181597805337691</v>
      </c>
      <c r="AQ354" s="106">
        <v>0.55747126436781613</v>
      </c>
      <c r="AR354" s="104">
        <v>10885</v>
      </c>
      <c r="AS354" s="104">
        <v>12523.122301115362</v>
      </c>
      <c r="AT354" s="104">
        <v>13613</v>
      </c>
      <c r="AU354" s="106">
        <v>1.0870292306246638</v>
      </c>
      <c r="AV354" s="107">
        <v>0.25062011943040874</v>
      </c>
      <c r="AW354" s="89">
        <v>67</v>
      </c>
      <c r="AX354" s="99">
        <v>72</v>
      </c>
      <c r="AY354" s="104">
        <v>44</v>
      </c>
      <c r="AZ354" s="104">
        <v>55</v>
      </c>
      <c r="BA354" s="104">
        <v>77</v>
      </c>
      <c r="BB354" s="104">
        <v>69</v>
      </c>
      <c r="BC354" s="104">
        <v>103</v>
      </c>
      <c r="BD354" s="104">
        <v>34</v>
      </c>
      <c r="BE354" s="104">
        <v>93</v>
      </c>
      <c r="BF354" s="104">
        <v>70</v>
      </c>
      <c r="BG354" s="104">
        <v>122</v>
      </c>
      <c r="BH354" s="104">
        <v>76</v>
      </c>
      <c r="BI354" s="108"/>
      <c r="BJ354" s="108"/>
    </row>
    <row r="355" spans="1:62" s="160" customFormat="1" ht="22.5" x14ac:dyDescent="0.25">
      <c r="A355" s="111">
        <v>646</v>
      </c>
      <c r="B355" s="110" t="s">
        <v>590</v>
      </c>
      <c r="C355" s="110" t="s">
        <v>281</v>
      </c>
      <c r="D355" s="110" t="s">
        <v>240</v>
      </c>
      <c r="E355" s="110" t="s">
        <v>241</v>
      </c>
      <c r="F355" s="110" t="s">
        <v>3</v>
      </c>
      <c r="G355" s="110" t="s">
        <v>536</v>
      </c>
      <c r="H355" s="110" t="s">
        <v>283</v>
      </c>
      <c r="I355" s="110" t="s">
        <v>284</v>
      </c>
      <c r="J355" s="88" t="s">
        <v>294</v>
      </c>
      <c r="K355" s="89">
        <v>181209.25496800002</v>
      </c>
      <c r="L355" s="90">
        <v>2.384051822965727E-2</v>
      </c>
      <c r="M355" s="91">
        <v>16053.751262100001</v>
      </c>
      <c r="N355" s="92">
        <v>-8.6830162626860163E-2</v>
      </c>
      <c r="O355" s="93">
        <v>4.6233841651628013E-2</v>
      </c>
      <c r="P355" s="94">
        <v>4.7216378753139193E-2</v>
      </c>
      <c r="Q355" s="95">
        <v>0</v>
      </c>
      <c r="R355" s="178"/>
      <c r="S355" s="178"/>
      <c r="T355" s="96"/>
      <c r="U355" s="97">
        <v>1</v>
      </c>
      <c r="V355" s="181"/>
      <c r="W355" s="181"/>
      <c r="X355" s="96"/>
      <c r="Y355" s="97"/>
      <c r="Z355" s="98"/>
      <c r="AA355" s="98"/>
      <c r="AB355" s="98"/>
      <c r="AC355" s="98"/>
      <c r="AD355" s="98"/>
      <c r="AE355" s="98"/>
      <c r="AF355" s="98">
        <v>1</v>
      </c>
      <c r="AG355" s="99">
        <v>11</v>
      </c>
      <c r="AH355" s="100"/>
      <c r="AI355" s="98"/>
      <c r="AJ355" s="101">
        <v>11</v>
      </c>
      <c r="AK355" s="102">
        <v>0</v>
      </c>
      <c r="AL355" s="103">
        <v>0</v>
      </c>
      <c r="AM355" s="104">
        <v>299</v>
      </c>
      <c r="AN355" s="105">
        <v>897.70916526306075</v>
      </c>
      <c r="AO355" s="104">
        <v>696</v>
      </c>
      <c r="AP355" s="106">
        <v>0.77530677744171994</v>
      </c>
      <c r="AQ355" s="106">
        <v>1.3277591973244145</v>
      </c>
      <c r="AR355" s="104">
        <v>7318</v>
      </c>
      <c r="AS355" s="104">
        <v>8419.3118051963465</v>
      </c>
      <c r="AT355" s="104">
        <v>7602</v>
      </c>
      <c r="AU355" s="106">
        <v>0.90292415531018733</v>
      </c>
      <c r="AV355" s="107">
        <v>3.8808417600437295E-2</v>
      </c>
      <c r="AW355" s="89">
        <v>65</v>
      </c>
      <c r="AX355" s="99">
        <v>46</v>
      </c>
      <c r="AY355" s="104">
        <v>35</v>
      </c>
      <c r="AZ355" s="104">
        <v>62</v>
      </c>
      <c r="BA355" s="104">
        <v>61</v>
      </c>
      <c r="BB355" s="104">
        <v>32</v>
      </c>
      <c r="BC355" s="104">
        <v>108</v>
      </c>
      <c r="BD355" s="104">
        <v>68</v>
      </c>
      <c r="BE355" s="104">
        <v>48</v>
      </c>
      <c r="BF355" s="104">
        <v>67</v>
      </c>
      <c r="BG355" s="104">
        <v>122</v>
      </c>
      <c r="BH355" s="104">
        <v>62</v>
      </c>
      <c r="BI355" s="108"/>
      <c r="BJ355" s="108"/>
    </row>
    <row r="356" spans="1:62" s="160" customFormat="1" ht="22.5" x14ac:dyDescent="0.25">
      <c r="A356" s="111">
        <v>623</v>
      </c>
      <c r="B356" s="110" t="s">
        <v>591</v>
      </c>
      <c r="C356" s="110" t="s">
        <v>281</v>
      </c>
      <c r="D356" s="110" t="s">
        <v>240</v>
      </c>
      <c r="E356" s="110" t="s">
        <v>241</v>
      </c>
      <c r="F356" s="110" t="s">
        <v>3</v>
      </c>
      <c r="G356" s="110" t="s">
        <v>533</v>
      </c>
      <c r="H356" s="110" t="s">
        <v>283</v>
      </c>
      <c r="I356" s="110" t="s">
        <v>284</v>
      </c>
      <c r="J356" s="88" t="s">
        <v>310</v>
      </c>
      <c r="K356" s="89">
        <v>212282.82508030001</v>
      </c>
      <c r="L356" s="90">
        <v>-2.3792101254468623E-2</v>
      </c>
      <c r="M356" s="91">
        <v>18989.0215231</v>
      </c>
      <c r="N356" s="92">
        <v>-2.1493014381467557E-2</v>
      </c>
      <c r="O356" s="93">
        <v>4.6584079499880866E-2</v>
      </c>
      <c r="P356" s="94">
        <v>4.5868608813805133E-2</v>
      </c>
      <c r="Q356" s="95">
        <v>0</v>
      </c>
      <c r="R356" s="178"/>
      <c r="S356" s="178"/>
      <c r="T356" s="96"/>
      <c r="U356" s="97">
        <v>2</v>
      </c>
      <c r="V356" s="181"/>
      <c r="W356" s="181"/>
      <c r="X356" s="96"/>
      <c r="Y356" s="97"/>
      <c r="Z356" s="98"/>
      <c r="AA356" s="98"/>
      <c r="AB356" s="98"/>
      <c r="AC356" s="98"/>
      <c r="AD356" s="98"/>
      <c r="AE356" s="98"/>
      <c r="AF356" s="98">
        <v>1</v>
      </c>
      <c r="AG356" s="99">
        <v>3</v>
      </c>
      <c r="AH356" s="100"/>
      <c r="AI356" s="98"/>
      <c r="AJ356" s="101">
        <v>11</v>
      </c>
      <c r="AK356" s="102">
        <v>0</v>
      </c>
      <c r="AL356" s="103">
        <v>0</v>
      </c>
      <c r="AM356" s="104">
        <v>972</v>
      </c>
      <c r="AN356" s="105">
        <v>1255.2962405215769</v>
      </c>
      <c r="AO356" s="104">
        <v>796</v>
      </c>
      <c r="AP356" s="106">
        <v>0.63411326689647474</v>
      </c>
      <c r="AQ356" s="106">
        <v>-0.18106995884773658</v>
      </c>
      <c r="AR356" s="104">
        <v>10233</v>
      </c>
      <c r="AS356" s="104">
        <v>11773.000505954386</v>
      </c>
      <c r="AT356" s="104">
        <v>9182</v>
      </c>
      <c r="AU356" s="106">
        <v>0.7799201227721051</v>
      </c>
      <c r="AV356" s="107">
        <v>-0.10270692856444841</v>
      </c>
      <c r="AW356" s="89">
        <v>102</v>
      </c>
      <c r="AX356" s="99">
        <v>48</v>
      </c>
      <c r="AY356" s="104">
        <v>37</v>
      </c>
      <c r="AZ356" s="104">
        <v>44</v>
      </c>
      <c r="BA356" s="104">
        <v>75</v>
      </c>
      <c r="BB356" s="104">
        <v>31</v>
      </c>
      <c r="BC356" s="104">
        <v>77</v>
      </c>
      <c r="BD356" s="104">
        <v>17</v>
      </c>
      <c r="BE356" s="104">
        <v>53</v>
      </c>
      <c r="BF356" s="104">
        <v>60</v>
      </c>
      <c r="BG356" s="104">
        <v>88</v>
      </c>
      <c r="BH356" s="104">
        <v>75</v>
      </c>
      <c r="BI356" s="108"/>
      <c r="BJ356" s="108"/>
    </row>
    <row r="357" spans="1:62" s="160" customFormat="1" ht="22.5" x14ac:dyDescent="0.25">
      <c r="A357" s="111">
        <v>226</v>
      </c>
      <c r="B357" s="110" t="s">
        <v>592</v>
      </c>
      <c r="C357" s="110" t="s">
        <v>281</v>
      </c>
      <c r="D357" s="110" t="s">
        <v>240</v>
      </c>
      <c r="E357" s="110" t="s">
        <v>241</v>
      </c>
      <c r="F357" s="110" t="s">
        <v>3</v>
      </c>
      <c r="G357" s="110" t="s">
        <v>536</v>
      </c>
      <c r="H357" s="110" t="s">
        <v>283</v>
      </c>
      <c r="I357" s="110" t="s">
        <v>284</v>
      </c>
      <c r="J357" s="88" t="s">
        <v>292</v>
      </c>
      <c r="K357" s="89">
        <v>211874.5976296</v>
      </c>
      <c r="L357" s="90">
        <v>-1.7212056072511195E-2</v>
      </c>
      <c r="M357" s="91">
        <v>18201.144519699999</v>
      </c>
      <c r="N357" s="92">
        <v>-0.13078159408265067</v>
      </c>
      <c r="O357" s="93">
        <v>4.7027817923784819E-2</v>
      </c>
      <c r="P357" s="94">
        <v>5.5161366303823428E-2</v>
      </c>
      <c r="Q357" s="95">
        <v>0</v>
      </c>
      <c r="R357" s="178"/>
      <c r="S357" s="178"/>
      <c r="T357" s="96"/>
      <c r="U357" s="97">
        <v>4</v>
      </c>
      <c r="V357" s="181"/>
      <c r="W357" s="181"/>
      <c r="X357" s="96"/>
      <c r="Y357" s="97"/>
      <c r="Z357" s="98"/>
      <c r="AA357" s="98"/>
      <c r="AB357" s="98"/>
      <c r="AC357" s="98"/>
      <c r="AD357" s="98"/>
      <c r="AE357" s="98"/>
      <c r="AF357" s="98"/>
      <c r="AG357" s="99">
        <v>2</v>
      </c>
      <c r="AH357" s="100"/>
      <c r="AI357" s="98"/>
      <c r="AJ357" s="101">
        <v>11</v>
      </c>
      <c r="AK357" s="102">
        <v>0</v>
      </c>
      <c r="AL357" s="103">
        <v>0</v>
      </c>
      <c r="AM357" s="104">
        <v>566</v>
      </c>
      <c r="AN357" s="105">
        <v>1172.73840119088</v>
      </c>
      <c r="AO357" s="104">
        <v>939</v>
      </c>
      <c r="AP357" s="106">
        <v>0.80069007636014489</v>
      </c>
      <c r="AQ357" s="106">
        <v>0.6590106007067138</v>
      </c>
      <c r="AR357" s="104">
        <v>9560</v>
      </c>
      <c r="AS357" s="104">
        <v>10998.718346225345</v>
      </c>
      <c r="AT357" s="104">
        <v>9385</v>
      </c>
      <c r="AU357" s="106">
        <v>0.8532812373744294</v>
      </c>
      <c r="AV357" s="107">
        <v>-1.830543933054396E-2</v>
      </c>
      <c r="AW357" s="89">
        <v>57</v>
      </c>
      <c r="AX357" s="99">
        <v>32</v>
      </c>
      <c r="AY357" s="104">
        <v>34</v>
      </c>
      <c r="AZ357" s="104">
        <v>71</v>
      </c>
      <c r="BA357" s="104">
        <v>52</v>
      </c>
      <c r="BB357" s="104">
        <v>21</v>
      </c>
      <c r="BC357" s="104">
        <v>80</v>
      </c>
      <c r="BD357" s="104">
        <v>67</v>
      </c>
      <c r="BE357" s="104">
        <v>37</v>
      </c>
      <c r="BF357" s="104">
        <v>18</v>
      </c>
      <c r="BG357" s="104">
        <v>45</v>
      </c>
      <c r="BH357" s="104">
        <v>65</v>
      </c>
      <c r="BI357" s="108"/>
      <c r="BJ357" s="108"/>
    </row>
    <row r="358" spans="1:62" s="160" customFormat="1" ht="22.5" x14ac:dyDescent="0.25">
      <c r="A358" s="111">
        <v>473</v>
      </c>
      <c r="B358" s="110" t="s">
        <v>593</v>
      </c>
      <c r="C358" s="110" t="s">
        <v>281</v>
      </c>
      <c r="D358" s="110" t="s">
        <v>240</v>
      </c>
      <c r="E358" s="110" t="s">
        <v>241</v>
      </c>
      <c r="F358" s="110" t="s">
        <v>3</v>
      </c>
      <c r="G358" s="110" t="s">
        <v>536</v>
      </c>
      <c r="H358" s="110" t="s">
        <v>283</v>
      </c>
      <c r="I358" s="110" t="s">
        <v>284</v>
      </c>
      <c r="J358" s="88" t="s">
        <v>289</v>
      </c>
      <c r="K358" s="89">
        <v>305846.44093860005</v>
      </c>
      <c r="L358" s="90">
        <v>3.263867491041883E-2</v>
      </c>
      <c r="M358" s="91">
        <v>28801.678512499999</v>
      </c>
      <c r="N358" s="92">
        <v>1.5082552234888524E-3</v>
      </c>
      <c r="O358" s="93">
        <v>5.1427768627059688E-2</v>
      </c>
      <c r="P358" s="94">
        <v>5.7253607607776397E-2</v>
      </c>
      <c r="Q358" s="95">
        <v>0</v>
      </c>
      <c r="R358" s="178"/>
      <c r="S358" s="178"/>
      <c r="T358" s="96"/>
      <c r="U358" s="97">
        <v>4</v>
      </c>
      <c r="V358" s="181"/>
      <c r="W358" s="181"/>
      <c r="X358" s="96"/>
      <c r="Y358" s="97">
        <v>1</v>
      </c>
      <c r="Z358" s="98"/>
      <c r="AA358" s="98"/>
      <c r="AB358" s="98"/>
      <c r="AC358" s="98"/>
      <c r="AD358" s="98"/>
      <c r="AE358" s="98"/>
      <c r="AF358" s="98"/>
      <c r="AG358" s="99">
        <v>12</v>
      </c>
      <c r="AH358" s="100"/>
      <c r="AI358" s="98">
        <v>6</v>
      </c>
      <c r="AJ358" s="101">
        <v>15</v>
      </c>
      <c r="AK358" s="102">
        <v>0</v>
      </c>
      <c r="AL358" s="103">
        <v>0.4</v>
      </c>
      <c r="AM358" s="104">
        <v>1402</v>
      </c>
      <c r="AN358" s="105">
        <v>1809.4028679461799</v>
      </c>
      <c r="AO358" s="104">
        <v>1539</v>
      </c>
      <c r="AP358" s="106">
        <v>0.85055684793231856</v>
      </c>
      <c r="AQ358" s="106">
        <v>9.7717546362339425E-2</v>
      </c>
      <c r="AR358" s="104">
        <v>14750</v>
      </c>
      <c r="AS358" s="104">
        <v>16969.779875190772</v>
      </c>
      <c r="AT358" s="104">
        <v>14646</v>
      </c>
      <c r="AU358" s="106">
        <v>0.86306364064344421</v>
      </c>
      <c r="AV358" s="107">
        <v>-7.0508474576270741E-3</v>
      </c>
      <c r="AW358" s="89">
        <v>107</v>
      </c>
      <c r="AX358" s="99">
        <v>97</v>
      </c>
      <c r="AY358" s="104">
        <v>68</v>
      </c>
      <c r="AZ358" s="104">
        <v>69</v>
      </c>
      <c r="BA358" s="104">
        <v>105</v>
      </c>
      <c r="BB358" s="104">
        <v>84</v>
      </c>
      <c r="BC358" s="104">
        <v>102</v>
      </c>
      <c r="BD358" s="104">
        <v>45</v>
      </c>
      <c r="BE358" s="104">
        <v>113</v>
      </c>
      <c r="BF358" s="104">
        <v>78</v>
      </c>
      <c r="BG358" s="104">
        <v>105</v>
      </c>
      <c r="BH358" s="104">
        <v>110</v>
      </c>
      <c r="BI358" s="108"/>
      <c r="BJ358" s="108"/>
    </row>
    <row r="359" spans="1:62" s="160" customFormat="1" ht="22.5" x14ac:dyDescent="0.25">
      <c r="A359" s="111">
        <v>573</v>
      </c>
      <c r="B359" s="110" t="s">
        <v>594</v>
      </c>
      <c r="C359" s="110" t="s">
        <v>281</v>
      </c>
      <c r="D359" s="110" t="s">
        <v>240</v>
      </c>
      <c r="E359" s="110" t="s">
        <v>241</v>
      </c>
      <c r="F359" s="110" t="s">
        <v>123</v>
      </c>
      <c r="G359" s="110" t="s">
        <v>536</v>
      </c>
      <c r="H359" s="110" t="s">
        <v>595</v>
      </c>
      <c r="I359" s="110" t="s">
        <v>284</v>
      </c>
      <c r="J359" s="88" t="s">
        <v>294</v>
      </c>
      <c r="K359" s="89">
        <v>265217.6793281</v>
      </c>
      <c r="L359" s="90">
        <v>-2.1915741742385753E-2</v>
      </c>
      <c r="M359" s="91">
        <v>22596.830262700001</v>
      </c>
      <c r="N359" s="92">
        <v>-5.4961218540049317E-2</v>
      </c>
      <c r="O359" s="93">
        <v>4.8692078268372636E-2</v>
      </c>
      <c r="P359" s="94">
        <v>6.6026959651186365E-2</v>
      </c>
      <c r="Q359" s="95">
        <v>0</v>
      </c>
      <c r="R359" s="178"/>
      <c r="S359" s="178"/>
      <c r="T359" s="96"/>
      <c r="U359" s="97"/>
      <c r="V359" s="181"/>
      <c r="W359" s="181"/>
      <c r="X359" s="96"/>
      <c r="Y359" s="97"/>
      <c r="Z359" s="98"/>
      <c r="AA359" s="98"/>
      <c r="AB359" s="98"/>
      <c r="AC359" s="98"/>
      <c r="AD359" s="98"/>
      <c r="AE359" s="98"/>
      <c r="AF359" s="98">
        <v>1</v>
      </c>
      <c r="AG359" s="99">
        <v>8</v>
      </c>
      <c r="AH359" s="100"/>
      <c r="AI359" s="98"/>
      <c r="AJ359" s="101">
        <v>11</v>
      </c>
      <c r="AK359" s="102">
        <v>0</v>
      </c>
      <c r="AL359" s="103">
        <v>0</v>
      </c>
      <c r="AM359" s="104">
        <v>841</v>
      </c>
      <c r="AN359" s="105">
        <v>1251.861441857001</v>
      </c>
      <c r="AO359" s="104">
        <v>1386</v>
      </c>
      <c r="AP359" s="106">
        <v>1.1071512818096059</v>
      </c>
      <c r="AQ359" s="106">
        <v>0.64803804994054692</v>
      </c>
      <c r="AR359" s="104">
        <v>10205</v>
      </c>
      <c r="AS359" s="104">
        <v>11740.786686530295</v>
      </c>
      <c r="AT359" s="104">
        <v>12028</v>
      </c>
      <c r="AU359" s="106">
        <v>1.0244628678757286</v>
      </c>
      <c r="AV359" s="107">
        <v>0.1786379225869672</v>
      </c>
      <c r="AW359" s="89">
        <v>63</v>
      </c>
      <c r="AX359" s="99">
        <v>55</v>
      </c>
      <c r="AY359" s="104">
        <v>48</v>
      </c>
      <c r="AZ359" s="104">
        <v>69</v>
      </c>
      <c r="BA359" s="104">
        <v>67</v>
      </c>
      <c r="BB359" s="104">
        <v>113</v>
      </c>
      <c r="BC359" s="104">
        <v>85</v>
      </c>
      <c r="BD359" s="104">
        <v>85</v>
      </c>
      <c r="BE359" s="104">
        <v>53</v>
      </c>
      <c r="BF359" s="104">
        <v>85</v>
      </c>
      <c r="BG359" s="104">
        <v>57</v>
      </c>
      <c r="BH359" s="104">
        <v>106</v>
      </c>
      <c r="BI359" s="108"/>
      <c r="BJ359" s="108"/>
    </row>
    <row r="360" spans="1:62" s="160" customFormat="1" ht="22.5" x14ac:dyDescent="0.25">
      <c r="A360" s="111">
        <v>474</v>
      </c>
      <c r="B360" s="110" t="s">
        <v>596</v>
      </c>
      <c r="C360" s="110" t="s">
        <v>281</v>
      </c>
      <c r="D360" s="110" t="s">
        <v>240</v>
      </c>
      <c r="E360" s="110" t="s">
        <v>241</v>
      </c>
      <c r="F360" s="110" t="s">
        <v>3</v>
      </c>
      <c r="G360" s="110" t="s">
        <v>536</v>
      </c>
      <c r="H360" s="110" t="s">
        <v>283</v>
      </c>
      <c r="I360" s="110" t="s">
        <v>284</v>
      </c>
      <c r="J360" s="88" t="s">
        <v>289</v>
      </c>
      <c r="K360" s="89">
        <v>311367.67821139999</v>
      </c>
      <c r="L360" s="90">
        <v>3.8960574793619029E-2</v>
      </c>
      <c r="M360" s="91">
        <v>28692.126273400001</v>
      </c>
      <c r="N360" s="92">
        <v>-4.1458305225309799E-2</v>
      </c>
      <c r="O360" s="93">
        <v>4.0935527005298955E-2</v>
      </c>
      <c r="P360" s="94">
        <v>4.0150387915586457E-2</v>
      </c>
      <c r="Q360" s="95">
        <v>0</v>
      </c>
      <c r="R360" s="178"/>
      <c r="S360" s="178"/>
      <c r="T360" s="96"/>
      <c r="U360" s="97">
        <v>2</v>
      </c>
      <c r="V360" s="181"/>
      <c r="W360" s="181"/>
      <c r="X360" s="96"/>
      <c r="Y360" s="97">
        <v>2</v>
      </c>
      <c r="Z360" s="98"/>
      <c r="AA360" s="98"/>
      <c r="AB360" s="98"/>
      <c r="AC360" s="98"/>
      <c r="AD360" s="98"/>
      <c r="AE360" s="98"/>
      <c r="AF360" s="98">
        <v>4</v>
      </c>
      <c r="AG360" s="99">
        <v>8</v>
      </c>
      <c r="AH360" s="100"/>
      <c r="AI360" s="98">
        <v>7</v>
      </c>
      <c r="AJ360" s="101">
        <v>13</v>
      </c>
      <c r="AK360" s="102">
        <v>0</v>
      </c>
      <c r="AL360" s="103">
        <v>0.53846153846153844</v>
      </c>
      <c r="AM360" s="104">
        <v>1067</v>
      </c>
      <c r="AN360" s="105">
        <v>1450.2210647362535</v>
      </c>
      <c r="AO360" s="104">
        <v>1040</v>
      </c>
      <c r="AP360" s="106">
        <v>0.71713204647812856</v>
      </c>
      <c r="AQ360" s="106">
        <v>-2.5304592314901564E-2</v>
      </c>
      <c r="AR360" s="104">
        <v>11822</v>
      </c>
      <c r="AS360" s="104">
        <v>13601.134758271548</v>
      </c>
      <c r="AT360" s="104">
        <v>11817</v>
      </c>
      <c r="AU360" s="106">
        <v>0.86882456574540412</v>
      </c>
      <c r="AV360" s="107">
        <v>-4.2294028083234014E-4</v>
      </c>
      <c r="AW360" s="89">
        <v>63</v>
      </c>
      <c r="AX360" s="99">
        <v>84</v>
      </c>
      <c r="AY360" s="104">
        <v>78</v>
      </c>
      <c r="AZ360" s="104">
        <v>66</v>
      </c>
      <c r="BA360" s="104">
        <v>101</v>
      </c>
      <c r="BB360" s="104">
        <v>92</v>
      </c>
      <c r="BC360" s="104">
        <v>74</v>
      </c>
      <c r="BD360" s="104">
        <v>21</v>
      </c>
      <c r="BE360" s="104">
        <v>87</v>
      </c>
      <c r="BF360" s="104">
        <v>59</v>
      </c>
      <c r="BG360" s="104">
        <v>92</v>
      </c>
      <c r="BH360" s="104">
        <v>112</v>
      </c>
      <c r="BI360" s="108"/>
      <c r="BJ360" s="108"/>
    </row>
    <row r="361" spans="1:62" s="160" customFormat="1" ht="22.5" x14ac:dyDescent="0.25">
      <c r="A361" s="111">
        <v>794</v>
      </c>
      <c r="B361" s="110" t="s">
        <v>597</v>
      </c>
      <c r="C361" s="110" t="s">
        <v>281</v>
      </c>
      <c r="D361" s="110" t="s">
        <v>240</v>
      </c>
      <c r="E361" s="110" t="s">
        <v>241</v>
      </c>
      <c r="F361" s="110" t="s">
        <v>3</v>
      </c>
      <c r="G361" s="110" t="s">
        <v>533</v>
      </c>
      <c r="H361" s="110" t="s">
        <v>283</v>
      </c>
      <c r="I361" s="110" t="s">
        <v>284</v>
      </c>
      <c r="J361" s="88" t="s">
        <v>341</v>
      </c>
      <c r="K361" s="89">
        <v>160174.65910819999</v>
      </c>
      <c r="L361" s="90">
        <v>3.1813742470588879E-2</v>
      </c>
      <c r="M361" s="91">
        <v>15648.804689099999</v>
      </c>
      <c r="N361" s="92">
        <v>3.0569630658354274E-2</v>
      </c>
      <c r="O361" s="93">
        <v>7.3063991927053054E-2</v>
      </c>
      <c r="P361" s="94">
        <v>7.3232430384809741E-2</v>
      </c>
      <c r="Q361" s="95">
        <v>0</v>
      </c>
      <c r="R361" s="178"/>
      <c r="S361" s="178"/>
      <c r="T361" s="96">
        <v>1</v>
      </c>
      <c r="U361" s="97">
        <v>2</v>
      </c>
      <c r="V361" s="181"/>
      <c r="W361" s="181"/>
      <c r="X361" s="96"/>
      <c r="Y361" s="97"/>
      <c r="Z361" s="98"/>
      <c r="AA361" s="98"/>
      <c r="AB361" s="98"/>
      <c r="AC361" s="98"/>
      <c r="AD361" s="98"/>
      <c r="AE361" s="98"/>
      <c r="AF361" s="98">
        <v>2</v>
      </c>
      <c r="AG361" s="99">
        <v>3</v>
      </c>
      <c r="AH361" s="100"/>
      <c r="AI361" s="98"/>
      <c r="AJ361" s="101">
        <v>10</v>
      </c>
      <c r="AK361" s="102">
        <v>0</v>
      </c>
      <c r="AL361" s="103">
        <v>0</v>
      </c>
      <c r="AM361" s="104">
        <v>1428</v>
      </c>
      <c r="AN361" s="105">
        <v>1488.7398783318533</v>
      </c>
      <c r="AO361" s="104">
        <v>1076</v>
      </c>
      <c r="AP361" s="106">
        <v>0.72275890211637772</v>
      </c>
      <c r="AQ361" s="106">
        <v>-0.24649859943977592</v>
      </c>
      <c r="AR361" s="104">
        <v>12136</v>
      </c>
      <c r="AS361" s="104">
        <v>13962.389733241709</v>
      </c>
      <c r="AT361" s="104">
        <v>10945</v>
      </c>
      <c r="AU361" s="106">
        <v>0.78389159800790431</v>
      </c>
      <c r="AV361" s="107">
        <v>-9.8137771918259675E-2</v>
      </c>
      <c r="AW361" s="89">
        <v>73</v>
      </c>
      <c r="AX361" s="99">
        <v>43</v>
      </c>
      <c r="AY361" s="104">
        <v>64</v>
      </c>
      <c r="AZ361" s="104">
        <v>58</v>
      </c>
      <c r="BA361" s="104">
        <v>68</v>
      </c>
      <c r="BB361" s="104">
        <v>66</v>
      </c>
      <c r="BC361" s="104">
        <v>60</v>
      </c>
      <c r="BD361" s="104">
        <v>42</v>
      </c>
      <c r="BE361" s="104">
        <v>72</v>
      </c>
      <c r="BF361" s="104">
        <v>66</v>
      </c>
      <c r="BG361" s="104">
        <v>76</v>
      </c>
      <c r="BH361" s="104">
        <v>70</v>
      </c>
      <c r="BI361" s="108"/>
      <c r="BJ361" s="108"/>
    </row>
    <row r="362" spans="1:62" s="160" customFormat="1" ht="22.5" x14ac:dyDescent="0.25">
      <c r="A362" s="111">
        <v>767</v>
      </c>
      <c r="B362" s="110" t="s">
        <v>598</v>
      </c>
      <c r="C362" s="110" t="s">
        <v>281</v>
      </c>
      <c r="D362" s="110" t="s">
        <v>240</v>
      </c>
      <c r="E362" s="110" t="s">
        <v>241</v>
      </c>
      <c r="F362" s="110" t="s">
        <v>3</v>
      </c>
      <c r="G362" s="110" t="s">
        <v>536</v>
      </c>
      <c r="H362" s="110" t="s">
        <v>283</v>
      </c>
      <c r="I362" s="110" t="s">
        <v>284</v>
      </c>
      <c r="J362" s="88" t="s">
        <v>294</v>
      </c>
      <c r="K362" s="89">
        <v>140612.38196650002</v>
      </c>
      <c r="L362" s="90">
        <v>-2.8430777789152484E-2</v>
      </c>
      <c r="M362" s="91">
        <v>12846.537281999999</v>
      </c>
      <c r="N362" s="92">
        <v>-7.8308298962328271E-2</v>
      </c>
      <c r="O362" s="93">
        <v>2.0005350600419948E-2</v>
      </c>
      <c r="P362" s="94">
        <v>3.284931890489181E-2</v>
      </c>
      <c r="Q362" s="95">
        <v>0</v>
      </c>
      <c r="R362" s="178"/>
      <c r="S362" s="178"/>
      <c r="T362" s="96"/>
      <c r="U362" s="97"/>
      <c r="V362" s="181"/>
      <c r="W362" s="181"/>
      <c r="X362" s="96"/>
      <c r="Y362" s="97"/>
      <c r="Z362" s="98"/>
      <c r="AA362" s="98"/>
      <c r="AB362" s="98"/>
      <c r="AC362" s="98"/>
      <c r="AD362" s="98"/>
      <c r="AE362" s="98"/>
      <c r="AF362" s="98">
        <v>1</v>
      </c>
      <c r="AG362" s="99">
        <v>9</v>
      </c>
      <c r="AH362" s="100"/>
      <c r="AI362" s="98"/>
      <c r="AJ362" s="101">
        <v>8</v>
      </c>
      <c r="AK362" s="102">
        <v>0</v>
      </c>
      <c r="AL362" s="103">
        <v>0</v>
      </c>
      <c r="AM362" s="104">
        <v>90</v>
      </c>
      <c r="AN362" s="105">
        <v>301.28091143564865</v>
      </c>
      <c r="AO362" s="104">
        <v>399</v>
      </c>
      <c r="AP362" s="106">
        <v>1.3243454359544562</v>
      </c>
      <c r="AQ362" s="106">
        <v>3.4333333333333336</v>
      </c>
      <c r="AR362" s="104">
        <v>2456</v>
      </c>
      <c r="AS362" s="104">
        <v>2825.6121609131214</v>
      </c>
      <c r="AT362" s="104">
        <v>2718</v>
      </c>
      <c r="AU362" s="106">
        <v>0.96191545237462961</v>
      </c>
      <c r="AV362" s="107">
        <v>0.10667752442996736</v>
      </c>
      <c r="AW362" s="89">
        <v>1</v>
      </c>
      <c r="AX362" s="99">
        <v>8</v>
      </c>
      <c r="AY362" s="104">
        <v>5</v>
      </c>
      <c r="AZ362" s="104">
        <v>5</v>
      </c>
      <c r="BA362" s="104">
        <v>6</v>
      </c>
      <c r="BB362" s="104">
        <v>9</v>
      </c>
      <c r="BC362" s="104">
        <v>6</v>
      </c>
      <c r="BD362" s="104">
        <v>3</v>
      </c>
      <c r="BE362" s="104">
        <v>0</v>
      </c>
      <c r="BF362" s="104">
        <v>10</v>
      </c>
      <c r="BG362" s="104">
        <v>19</v>
      </c>
      <c r="BH362" s="104">
        <v>23</v>
      </c>
      <c r="BI362" s="108"/>
      <c r="BJ362" s="108"/>
    </row>
    <row r="363" spans="1:62" s="160" customFormat="1" ht="22.5" x14ac:dyDescent="0.25">
      <c r="A363" s="111">
        <v>513</v>
      </c>
      <c r="B363" s="110" t="s">
        <v>599</v>
      </c>
      <c r="C363" s="110" t="s">
        <v>281</v>
      </c>
      <c r="D363" s="110" t="s">
        <v>240</v>
      </c>
      <c r="E363" s="110" t="s">
        <v>241</v>
      </c>
      <c r="F363" s="110" t="s">
        <v>3</v>
      </c>
      <c r="G363" s="110" t="s">
        <v>536</v>
      </c>
      <c r="H363" s="110" t="s">
        <v>283</v>
      </c>
      <c r="I363" s="110" t="s">
        <v>284</v>
      </c>
      <c r="J363" s="88" t="s">
        <v>310</v>
      </c>
      <c r="K363" s="89">
        <v>191042.93760199999</v>
      </c>
      <c r="L363" s="90">
        <v>4.2835275455203492E-2</v>
      </c>
      <c r="M363" s="91">
        <v>16182.7872159</v>
      </c>
      <c r="N363" s="92">
        <v>-8.8233056370686347E-2</v>
      </c>
      <c r="O363" s="93">
        <v>4.191204396511633E-2</v>
      </c>
      <c r="P363" s="94">
        <v>5.4502354151540262E-2</v>
      </c>
      <c r="Q363" s="95">
        <v>0</v>
      </c>
      <c r="R363" s="178"/>
      <c r="S363" s="178"/>
      <c r="T363" s="96">
        <v>1</v>
      </c>
      <c r="U363" s="97">
        <v>8</v>
      </c>
      <c r="V363" s="181"/>
      <c r="W363" s="181"/>
      <c r="X363" s="96"/>
      <c r="Y363" s="97"/>
      <c r="Z363" s="98"/>
      <c r="AA363" s="98"/>
      <c r="AB363" s="98"/>
      <c r="AC363" s="98"/>
      <c r="AD363" s="98"/>
      <c r="AE363" s="98"/>
      <c r="AF363" s="98">
        <v>1</v>
      </c>
      <c r="AG363" s="99">
        <v>8</v>
      </c>
      <c r="AH363" s="100"/>
      <c r="AI363" s="98">
        <v>7</v>
      </c>
      <c r="AJ363" s="101">
        <v>8</v>
      </c>
      <c r="AK363" s="102">
        <v>0</v>
      </c>
      <c r="AL363" s="103">
        <v>0.875</v>
      </c>
      <c r="AM363" s="104">
        <v>1349</v>
      </c>
      <c r="AN363" s="105">
        <v>1067.4863563978072</v>
      </c>
      <c r="AO363" s="104">
        <v>827</v>
      </c>
      <c r="AP363" s="106">
        <v>0.77471716152952119</v>
      </c>
      <c r="AQ363" s="106">
        <v>-0.38695329873980722</v>
      </c>
      <c r="AR363" s="104">
        <v>8702</v>
      </c>
      <c r="AS363" s="104">
        <v>10011.594879587125</v>
      </c>
      <c r="AT363" s="104">
        <v>7389</v>
      </c>
      <c r="AU363" s="106">
        <v>0.73804424658308987</v>
      </c>
      <c r="AV363" s="107">
        <v>-0.15088485405653873</v>
      </c>
      <c r="AW363" s="89">
        <v>20</v>
      </c>
      <c r="AX363" s="99">
        <v>158</v>
      </c>
      <c r="AY363" s="104">
        <v>32</v>
      </c>
      <c r="AZ363" s="104">
        <v>30</v>
      </c>
      <c r="BA363" s="104">
        <v>60</v>
      </c>
      <c r="BB363" s="104">
        <v>40</v>
      </c>
      <c r="BC363" s="104">
        <v>43</v>
      </c>
      <c r="BD363" s="104">
        <v>42</v>
      </c>
      <c r="BE363" s="104">
        <v>37</v>
      </c>
      <c r="BF363" s="104">
        <v>62</v>
      </c>
      <c r="BG363" s="104">
        <v>39</v>
      </c>
      <c r="BH363" s="104">
        <v>55</v>
      </c>
      <c r="BI363" s="108"/>
      <c r="BJ363" s="108"/>
    </row>
    <row r="364" spans="1:62" s="160" customFormat="1" ht="22.5" x14ac:dyDescent="0.25">
      <c r="A364" s="111">
        <v>503</v>
      </c>
      <c r="B364" s="110" t="s">
        <v>600</v>
      </c>
      <c r="C364" s="110" t="s">
        <v>281</v>
      </c>
      <c r="D364" s="110" t="s">
        <v>240</v>
      </c>
      <c r="E364" s="110" t="s">
        <v>241</v>
      </c>
      <c r="F364" s="110" t="s">
        <v>3</v>
      </c>
      <c r="G364" s="110" t="s">
        <v>536</v>
      </c>
      <c r="H364" s="110" t="s">
        <v>283</v>
      </c>
      <c r="I364" s="110" t="s">
        <v>284</v>
      </c>
      <c r="J364" s="88" t="s">
        <v>310</v>
      </c>
      <c r="K364" s="89">
        <v>151534.61112939997</v>
      </c>
      <c r="L364" s="90">
        <v>-3.2310112318818862E-2</v>
      </c>
      <c r="M364" s="91">
        <v>12681.3562618</v>
      </c>
      <c r="N364" s="92">
        <v>-0.16002158368779618</v>
      </c>
      <c r="O364" s="93">
        <v>5.7386229688306811E-2</v>
      </c>
      <c r="P364" s="94">
        <v>6.8604649379711669E-2</v>
      </c>
      <c r="Q364" s="95">
        <v>0</v>
      </c>
      <c r="R364" s="178"/>
      <c r="S364" s="178"/>
      <c r="T364" s="96"/>
      <c r="U364" s="97">
        <v>6</v>
      </c>
      <c r="V364" s="181"/>
      <c r="W364" s="181"/>
      <c r="X364" s="96"/>
      <c r="Y364" s="97"/>
      <c r="Z364" s="98"/>
      <c r="AA364" s="98"/>
      <c r="AB364" s="98"/>
      <c r="AC364" s="98"/>
      <c r="AD364" s="98"/>
      <c r="AE364" s="98"/>
      <c r="AF364" s="98"/>
      <c r="AG364" s="99">
        <v>5</v>
      </c>
      <c r="AH364" s="100"/>
      <c r="AI364" s="98"/>
      <c r="AJ364" s="101">
        <v>10</v>
      </c>
      <c r="AK364" s="102">
        <v>0</v>
      </c>
      <c r="AL364" s="103">
        <v>0</v>
      </c>
      <c r="AM364" s="104">
        <v>1673</v>
      </c>
      <c r="AN364" s="105">
        <v>1094.2287174291473</v>
      </c>
      <c r="AO364" s="104">
        <v>838</v>
      </c>
      <c r="AP364" s="106">
        <v>0.76583623391721256</v>
      </c>
      <c r="AQ364" s="106">
        <v>-0.49910340705319789</v>
      </c>
      <c r="AR364" s="104">
        <v>8920</v>
      </c>
      <c r="AS364" s="104">
        <v>10262.402473674691</v>
      </c>
      <c r="AT364" s="104">
        <v>8348</v>
      </c>
      <c r="AU364" s="106">
        <v>0.81345474623651215</v>
      </c>
      <c r="AV364" s="107">
        <v>-6.4125560538116577E-2</v>
      </c>
      <c r="AW364" s="89">
        <v>28</v>
      </c>
      <c r="AX364" s="99">
        <v>27</v>
      </c>
      <c r="AY364" s="104">
        <v>97</v>
      </c>
      <c r="AZ364" s="104">
        <v>34</v>
      </c>
      <c r="BA364" s="104">
        <v>16</v>
      </c>
      <c r="BB364" s="104">
        <v>26</v>
      </c>
      <c r="BC364" s="104">
        <v>12</v>
      </c>
      <c r="BD364" s="104">
        <v>25</v>
      </c>
      <c r="BE364" s="104">
        <v>18</v>
      </c>
      <c r="BF364" s="104">
        <v>18</v>
      </c>
      <c r="BG364" s="104">
        <v>15</v>
      </c>
      <c r="BH364" s="104">
        <v>32</v>
      </c>
      <c r="BI364" s="108"/>
      <c r="BJ364" s="108"/>
    </row>
    <row r="365" spans="1:62" s="161" customFormat="1" ht="22.5" x14ac:dyDescent="0.25">
      <c r="A365" s="111">
        <v>709</v>
      </c>
      <c r="B365" s="110" t="s">
        <v>601</v>
      </c>
      <c r="C365" s="110" t="s">
        <v>281</v>
      </c>
      <c r="D365" s="110" t="s">
        <v>240</v>
      </c>
      <c r="E365" s="110" t="s">
        <v>241</v>
      </c>
      <c r="F365" s="110" t="s">
        <v>3</v>
      </c>
      <c r="G365" s="110" t="s">
        <v>533</v>
      </c>
      <c r="H365" s="110" t="s">
        <v>444</v>
      </c>
      <c r="I365" s="110" t="s">
        <v>284</v>
      </c>
      <c r="J365" s="88" t="s">
        <v>341</v>
      </c>
      <c r="K365" s="89">
        <v>278846.85216500005</v>
      </c>
      <c r="L365" s="90">
        <v>5.2949887778515281E-2</v>
      </c>
      <c r="M365" s="91">
        <v>23049.051490900001</v>
      </c>
      <c r="N365" s="92">
        <v>-3.0135736910302136E-2</v>
      </c>
      <c r="O365" s="93">
        <v>4.8714912485230556E-2</v>
      </c>
      <c r="P365" s="94">
        <v>5.1412093919259542E-2</v>
      </c>
      <c r="Q365" s="95">
        <v>0</v>
      </c>
      <c r="R365" s="178"/>
      <c r="S365" s="178"/>
      <c r="T365" s="96"/>
      <c r="U365" s="97">
        <v>3</v>
      </c>
      <c r="V365" s="181"/>
      <c r="W365" s="181"/>
      <c r="X365" s="96"/>
      <c r="Y365" s="97"/>
      <c r="Z365" s="98"/>
      <c r="AA365" s="98"/>
      <c r="AB365" s="98"/>
      <c r="AC365" s="98"/>
      <c r="AD365" s="98"/>
      <c r="AE365" s="98"/>
      <c r="AF365" s="98">
        <v>2</v>
      </c>
      <c r="AG365" s="99">
        <v>7</v>
      </c>
      <c r="AH365" s="100"/>
      <c r="AI365" s="98"/>
      <c r="AJ365" s="101">
        <v>15</v>
      </c>
      <c r="AK365" s="102">
        <v>0</v>
      </c>
      <c r="AL365" s="103">
        <v>0</v>
      </c>
      <c r="AM365" s="104">
        <v>1148</v>
      </c>
      <c r="AN365" s="105">
        <v>1880.1842547126168</v>
      </c>
      <c r="AO365" s="104">
        <v>1106</v>
      </c>
      <c r="AP365" s="106">
        <v>0.58824022019536071</v>
      </c>
      <c r="AQ365" s="106">
        <v>-3.6585365853658569E-2</v>
      </c>
      <c r="AR365" s="104">
        <v>15327</v>
      </c>
      <c r="AS365" s="104">
        <v>17633.614654037221</v>
      </c>
      <c r="AT365" s="104">
        <v>12670</v>
      </c>
      <c r="AU365" s="106">
        <v>0.71851405673647295</v>
      </c>
      <c r="AV365" s="107">
        <v>-0.17335421152215047</v>
      </c>
      <c r="AW365" s="89">
        <v>147</v>
      </c>
      <c r="AX365" s="99">
        <v>111</v>
      </c>
      <c r="AY365" s="104">
        <v>67</v>
      </c>
      <c r="AZ365" s="104">
        <v>52</v>
      </c>
      <c r="BA365" s="104">
        <v>70</v>
      </c>
      <c r="BB365" s="104">
        <v>65</v>
      </c>
      <c r="BC365" s="104">
        <v>83</v>
      </c>
      <c r="BD365" s="104">
        <v>55</v>
      </c>
      <c r="BE365" s="104">
        <v>73</v>
      </c>
      <c r="BF365" s="104">
        <v>45</v>
      </c>
      <c r="BG365" s="104">
        <v>67</v>
      </c>
      <c r="BH365" s="104">
        <v>79</v>
      </c>
      <c r="BI365" s="118"/>
      <c r="BJ365" s="118"/>
    </row>
    <row r="366" spans="1:62" s="161" customFormat="1" ht="22.5" x14ac:dyDescent="0.25">
      <c r="A366" s="115">
        <v>589</v>
      </c>
      <c r="B366" s="116" t="s">
        <v>602</v>
      </c>
      <c r="C366" s="116" t="s">
        <v>337</v>
      </c>
      <c r="D366" s="116" t="s">
        <v>240</v>
      </c>
      <c r="E366" s="116" t="s">
        <v>241</v>
      </c>
      <c r="F366" s="116" t="s">
        <v>3</v>
      </c>
      <c r="G366" s="116" t="s">
        <v>536</v>
      </c>
      <c r="H366" s="116" t="s">
        <v>283</v>
      </c>
      <c r="I366" s="116" t="s">
        <v>284</v>
      </c>
      <c r="J366" s="88" t="s">
        <v>337</v>
      </c>
      <c r="K366" s="89">
        <v>106559.665561</v>
      </c>
      <c r="L366" s="90">
        <v>-0.53005053467312968</v>
      </c>
      <c r="M366" s="91">
        <v>0</v>
      </c>
      <c r="N366" s="92">
        <v>-1</v>
      </c>
      <c r="O366" s="93">
        <v>4.4744885176751625E-2</v>
      </c>
      <c r="P366" s="94">
        <v>0</v>
      </c>
      <c r="Q366" s="95">
        <v>0</v>
      </c>
      <c r="R366" s="178"/>
      <c r="S366" s="178"/>
      <c r="T366" s="96"/>
      <c r="U366" s="97">
        <v>3</v>
      </c>
      <c r="V366" s="181"/>
      <c r="W366" s="181"/>
      <c r="X366" s="96"/>
      <c r="Y366" s="97"/>
      <c r="Z366" s="98"/>
      <c r="AA366" s="98"/>
      <c r="AB366" s="98"/>
      <c r="AC366" s="98"/>
      <c r="AD366" s="98"/>
      <c r="AE366" s="98"/>
      <c r="AF366" s="98"/>
      <c r="AG366" s="99">
        <v>14</v>
      </c>
      <c r="AH366" s="100"/>
      <c r="AI366" s="98"/>
      <c r="AJ366" s="117">
        <v>14</v>
      </c>
      <c r="AK366" s="102">
        <v>0</v>
      </c>
      <c r="AL366" s="103">
        <v>0</v>
      </c>
      <c r="AM366" s="104">
        <v>1022</v>
      </c>
      <c r="AN366" s="105">
        <v>1430.3483010340649</v>
      </c>
      <c r="AO366" s="104"/>
      <c r="AP366" s="106">
        <v>0</v>
      </c>
      <c r="AQ366" s="106">
        <v>-1</v>
      </c>
      <c r="AR366" s="104">
        <v>11660</v>
      </c>
      <c r="AS366" s="104">
        <v>13414.754803032163</v>
      </c>
      <c r="AT366" s="104">
        <v>4489</v>
      </c>
      <c r="AU366" s="106">
        <v>0.33463153564203368</v>
      </c>
      <c r="AV366" s="107">
        <v>-0.61500857632933104</v>
      </c>
      <c r="AW366" s="114">
        <v>73</v>
      </c>
      <c r="AX366" s="112">
        <v>84</v>
      </c>
      <c r="AY366" s="113">
        <v>24</v>
      </c>
      <c r="AZ366" s="113">
        <v>43</v>
      </c>
      <c r="BA366" s="113">
        <v>32</v>
      </c>
      <c r="BB366" s="113">
        <v>8</v>
      </c>
      <c r="BC366" s="113">
        <v>0</v>
      </c>
      <c r="BD366" s="113">
        <v>0</v>
      </c>
      <c r="BE366" s="113">
        <v>15</v>
      </c>
      <c r="BF366" s="104"/>
      <c r="BG366" s="104"/>
      <c r="BH366" s="104">
        <v>0</v>
      </c>
      <c r="BI366" s="118"/>
      <c r="BJ366" s="118"/>
    </row>
    <row r="367" spans="1:62" s="160" customFormat="1" ht="22.5" x14ac:dyDescent="0.25">
      <c r="A367" s="111">
        <v>606</v>
      </c>
      <c r="B367" s="110" t="s">
        <v>603</v>
      </c>
      <c r="C367" s="110" t="s">
        <v>281</v>
      </c>
      <c r="D367" s="110" t="s">
        <v>240</v>
      </c>
      <c r="E367" s="110" t="s">
        <v>241</v>
      </c>
      <c r="F367" s="110" t="s">
        <v>3</v>
      </c>
      <c r="G367" s="110" t="s">
        <v>533</v>
      </c>
      <c r="H367" s="110" t="s">
        <v>283</v>
      </c>
      <c r="I367" s="110" t="s">
        <v>284</v>
      </c>
      <c r="J367" s="88" t="s">
        <v>341</v>
      </c>
      <c r="K367" s="89">
        <v>219321.39966660002</v>
      </c>
      <c r="L367" s="90">
        <v>-3.058302615681896E-2</v>
      </c>
      <c r="M367" s="91">
        <v>21912.874850799999</v>
      </c>
      <c r="N367" s="92">
        <v>-6.7798957944390947E-2</v>
      </c>
      <c r="O367" s="93">
        <v>5.3077355961141909E-2</v>
      </c>
      <c r="P367" s="94">
        <v>4.8327752848975808E-2</v>
      </c>
      <c r="Q367" s="95">
        <v>0</v>
      </c>
      <c r="R367" s="178"/>
      <c r="S367" s="178"/>
      <c r="T367" s="96"/>
      <c r="U367" s="97">
        <v>3</v>
      </c>
      <c r="V367" s="181"/>
      <c r="W367" s="181"/>
      <c r="X367" s="96"/>
      <c r="Y367" s="97"/>
      <c r="Z367" s="98"/>
      <c r="AA367" s="98"/>
      <c r="AB367" s="98"/>
      <c r="AC367" s="98"/>
      <c r="AD367" s="98"/>
      <c r="AE367" s="98"/>
      <c r="AF367" s="98">
        <v>2</v>
      </c>
      <c r="AG367" s="99">
        <v>8</v>
      </c>
      <c r="AH367" s="100"/>
      <c r="AI367" s="98"/>
      <c r="AJ367" s="101">
        <v>11</v>
      </c>
      <c r="AK367" s="102">
        <v>0</v>
      </c>
      <c r="AL367" s="103">
        <v>0</v>
      </c>
      <c r="AM367" s="104">
        <v>1118</v>
      </c>
      <c r="AN367" s="105">
        <v>1556.5771519572256</v>
      </c>
      <c r="AO367" s="104">
        <v>985</v>
      </c>
      <c r="AP367" s="106">
        <v>0.63279870115109305</v>
      </c>
      <c r="AQ367" s="106">
        <v>-0.11896243291592123</v>
      </c>
      <c r="AR367" s="104">
        <v>12689</v>
      </c>
      <c r="AS367" s="104">
        <v>14598.61266686751</v>
      </c>
      <c r="AT367" s="104">
        <v>10808</v>
      </c>
      <c r="AU367" s="106">
        <v>0.74034432220600321</v>
      </c>
      <c r="AV367" s="107">
        <v>-0.14823863188588537</v>
      </c>
      <c r="AW367" s="89">
        <v>65</v>
      </c>
      <c r="AX367" s="99">
        <v>72</v>
      </c>
      <c r="AY367" s="104">
        <v>82</v>
      </c>
      <c r="AZ367" s="104">
        <v>28</v>
      </c>
      <c r="BA367" s="104">
        <v>87</v>
      </c>
      <c r="BB367" s="104">
        <v>59</v>
      </c>
      <c r="BC367" s="104">
        <v>82</v>
      </c>
      <c r="BD367" s="104">
        <v>82</v>
      </c>
      <c r="BE367" s="104">
        <v>70</v>
      </c>
      <c r="BF367" s="104">
        <v>66</v>
      </c>
      <c r="BG367" s="104">
        <v>66</v>
      </c>
      <c r="BH367" s="104">
        <v>74</v>
      </c>
      <c r="BI367" s="108"/>
      <c r="BJ367" s="108"/>
    </row>
    <row r="368" spans="1:62" s="160" customFormat="1" ht="22.5" x14ac:dyDescent="0.25">
      <c r="A368" s="111">
        <v>775</v>
      </c>
      <c r="B368" s="110" t="s">
        <v>604</v>
      </c>
      <c r="C368" s="110" t="s">
        <v>281</v>
      </c>
      <c r="D368" s="110" t="s">
        <v>240</v>
      </c>
      <c r="E368" s="110" t="s">
        <v>241</v>
      </c>
      <c r="F368" s="110" t="s">
        <v>3</v>
      </c>
      <c r="G368" s="110" t="s">
        <v>533</v>
      </c>
      <c r="H368" s="110" t="s">
        <v>283</v>
      </c>
      <c r="I368" s="110" t="s">
        <v>284</v>
      </c>
      <c r="J368" s="88" t="s">
        <v>341</v>
      </c>
      <c r="K368" s="89">
        <v>162209.5971134</v>
      </c>
      <c r="L368" s="90">
        <v>-0.12637300471281532</v>
      </c>
      <c r="M368" s="91">
        <v>14289.2787555</v>
      </c>
      <c r="N368" s="92">
        <v>-6.7653219615444349E-2</v>
      </c>
      <c r="O368" s="93">
        <v>5.8202474872062218E-2</v>
      </c>
      <c r="P368" s="94">
        <v>6.0324948148150079E-2</v>
      </c>
      <c r="Q368" s="95">
        <v>0</v>
      </c>
      <c r="R368" s="178"/>
      <c r="S368" s="178"/>
      <c r="T368" s="96"/>
      <c r="U368" s="97">
        <v>3</v>
      </c>
      <c r="V368" s="181"/>
      <c r="W368" s="181"/>
      <c r="X368" s="96"/>
      <c r="Y368" s="97"/>
      <c r="Z368" s="98"/>
      <c r="AA368" s="98"/>
      <c r="AB368" s="98"/>
      <c r="AC368" s="98"/>
      <c r="AD368" s="98"/>
      <c r="AE368" s="98"/>
      <c r="AF368" s="98">
        <v>2</v>
      </c>
      <c r="AG368" s="99">
        <v>4</v>
      </c>
      <c r="AH368" s="100"/>
      <c r="AI368" s="98"/>
      <c r="AJ368" s="101">
        <v>10</v>
      </c>
      <c r="AK368" s="102">
        <v>0</v>
      </c>
      <c r="AL368" s="103">
        <v>0</v>
      </c>
      <c r="AM368" s="104">
        <v>598</v>
      </c>
      <c r="AN368" s="105">
        <v>1180.4666981861756</v>
      </c>
      <c r="AO368" s="104">
        <v>786</v>
      </c>
      <c r="AP368" s="106">
        <v>0.66583835122813195</v>
      </c>
      <c r="AQ368" s="106">
        <v>0.31438127090301005</v>
      </c>
      <c r="AR368" s="104">
        <v>9623</v>
      </c>
      <c r="AS368" s="104">
        <v>11071.199439929547</v>
      </c>
      <c r="AT368" s="104">
        <v>8880</v>
      </c>
      <c r="AU368" s="106">
        <v>0.80208111579792019</v>
      </c>
      <c r="AV368" s="107">
        <v>-7.7210849007586013E-2</v>
      </c>
      <c r="AW368" s="89">
        <v>89</v>
      </c>
      <c r="AX368" s="99">
        <v>28</v>
      </c>
      <c r="AY368" s="104">
        <v>43</v>
      </c>
      <c r="AZ368" s="104">
        <v>22</v>
      </c>
      <c r="BA368" s="104">
        <v>49</v>
      </c>
      <c r="BB368" s="104">
        <v>30</v>
      </c>
      <c r="BC368" s="104">
        <v>66</v>
      </c>
      <c r="BD368" s="104">
        <v>11</v>
      </c>
      <c r="BE368" s="104">
        <v>57</v>
      </c>
      <c r="BF368" s="104">
        <v>53</v>
      </c>
      <c r="BG368" s="104">
        <v>37</v>
      </c>
      <c r="BH368" s="104">
        <v>76</v>
      </c>
      <c r="BI368" s="108"/>
      <c r="BJ368" s="108"/>
    </row>
    <row r="369" spans="1:62" s="160" customFormat="1" ht="22.5" x14ac:dyDescent="0.25">
      <c r="A369" s="111">
        <v>711</v>
      </c>
      <c r="B369" s="110" t="s">
        <v>605</v>
      </c>
      <c r="C369" s="110" t="s">
        <v>281</v>
      </c>
      <c r="D369" s="110" t="s">
        <v>240</v>
      </c>
      <c r="E369" s="110" t="s">
        <v>241</v>
      </c>
      <c r="F369" s="110" t="s">
        <v>3</v>
      </c>
      <c r="G369" s="110" t="s">
        <v>536</v>
      </c>
      <c r="H369" s="110" t="s">
        <v>283</v>
      </c>
      <c r="I369" s="110" t="s">
        <v>284</v>
      </c>
      <c r="J369" s="88" t="s">
        <v>294</v>
      </c>
      <c r="K369" s="89">
        <v>229184.55222170003</v>
      </c>
      <c r="L369" s="90">
        <v>3.4182367037968397E-2</v>
      </c>
      <c r="M369" s="91">
        <v>21264.000685899999</v>
      </c>
      <c r="N369" s="92">
        <v>-1.9058287276428887E-2</v>
      </c>
      <c r="O369" s="93">
        <v>5.0963295242959637E-2</v>
      </c>
      <c r="P369" s="94">
        <v>3.8844994984773229E-2</v>
      </c>
      <c r="Q369" s="95">
        <v>0</v>
      </c>
      <c r="R369" s="178"/>
      <c r="S369" s="178"/>
      <c r="T369" s="96"/>
      <c r="U369" s="97">
        <v>3</v>
      </c>
      <c r="V369" s="181"/>
      <c r="W369" s="181"/>
      <c r="X369" s="96"/>
      <c r="Y369" s="97"/>
      <c r="Z369" s="98"/>
      <c r="AA369" s="98"/>
      <c r="AB369" s="98"/>
      <c r="AC369" s="98"/>
      <c r="AD369" s="98"/>
      <c r="AE369" s="98"/>
      <c r="AF369" s="98">
        <v>2</v>
      </c>
      <c r="AG369" s="99">
        <v>14</v>
      </c>
      <c r="AH369" s="100"/>
      <c r="AI369" s="98"/>
      <c r="AJ369" s="101">
        <v>12</v>
      </c>
      <c r="AK369" s="102">
        <v>0</v>
      </c>
      <c r="AL369" s="103">
        <v>0</v>
      </c>
      <c r="AM369" s="104">
        <v>927</v>
      </c>
      <c r="AN369" s="105">
        <v>981.00303287902375</v>
      </c>
      <c r="AO369" s="104">
        <v>742</v>
      </c>
      <c r="AP369" s="106">
        <v>0.75636871154454688</v>
      </c>
      <c r="AQ369" s="106">
        <v>-0.19956850053937436</v>
      </c>
      <c r="AR369" s="104">
        <v>7997</v>
      </c>
      <c r="AS369" s="104">
        <v>9200.4969262305513</v>
      </c>
      <c r="AT369" s="104">
        <v>10693</v>
      </c>
      <c r="AU369" s="106">
        <v>1.162219832878193</v>
      </c>
      <c r="AV369" s="107">
        <v>0.33712642240840318</v>
      </c>
      <c r="AW369" s="89">
        <v>79</v>
      </c>
      <c r="AX369" s="99">
        <v>34</v>
      </c>
      <c r="AY369" s="104">
        <v>108</v>
      </c>
      <c r="AZ369" s="104">
        <v>92</v>
      </c>
      <c r="BA369" s="104">
        <v>96</v>
      </c>
      <c r="BB369" s="104">
        <v>94</v>
      </c>
      <c r="BC369" s="104">
        <v>92</v>
      </c>
      <c r="BD369" s="104">
        <v>45</v>
      </c>
      <c r="BE369" s="104">
        <v>57</v>
      </c>
      <c r="BF369" s="104">
        <v>101</v>
      </c>
      <c r="BG369" s="104">
        <v>105</v>
      </c>
      <c r="BH369" s="104">
        <v>84</v>
      </c>
      <c r="BI369" s="108"/>
      <c r="BJ369" s="108"/>
    </row>
    <row r="370" spans="1:62" s="160" customFormat="1" ht="22.5" x14ac:dyDescent="0.25">
      <c r="A370" s="111">
        <v>766</v>
      </c>
      <c r="B370" s="110" t="s">
        <v>606</v>
      </c>
      <c r="C370" s="110" t="s">
        <v>281</v>
      </c>
      <c r="D370" s="110" t="s">
        <v>240</v>
      </c>
      <c r="E370" s="110" t="s">
        <v>241</v>
      </c>
      <c r="F370" s="110" t="s">
        <v>3</v>
      </c>
      <c r="G370" s="110" t="s">
        <v>533</v>
      </c>
      <c r="H370" s="110" t="s">
        <v>283</v>
      </c>
      <c r="I370" s="110" t="s">
        <v>284</v>
      </c>
      <c r="J370" s="88" t="s">
        <v>341</v>
      </c>
      <c r="K370" s="89">
        <v>357567.87740540004</v>
      </c>
      <c r="L370" s="90">
        <v>0.13597317018917066</v>
      </c>
      <c r="M370" s="91">
        <v>31524.965143599999</v>
      </c>
      <c r="N370" s="92">
        <v>1.7420483120789143E-4</v>
      </c>
      <c r="O370" s="93">
        <v>4.5437526765245817E-2</v>
      </c>
      <c r="P370" s="94">
        <v>3.8096790734876339E-2</v>
      </c>
      <c r="Q370" s="95">
        <v>0</v>
      </c>
      <c r="R370" s="178"/>
      <c r="S370" s="178"/>
      <c r="T370" s="96"/>
      <c r="U370" s="97">
        <v>1</v>
      </c>
      <c r="V370" s="181"/>
      <c r="W370" s="181"/>
      <c r="X370" s="96"/>
      <c r="Y370" s="97">
        <v>1</v>
      </c>
      <c r="Z370" s="98"/>
      <c r="AA370" s="98"/>
      <c r="AB370" s="98"/>
      <c r="AC370" s="98"/>
      <c r="AD370" s="98"/>
      <c r="AE370" s="98"/>
      <c r="AF370" s="98">
        <v>1</v>
      </c>
      <c r="AG370" s="99">
        <v>11</v>
      </c>
      <c r="AH370" s="100"/>
      <c r="AI370" s="98">
        <v>4</v>
      </c>
      <c r="AJ370" s="101">
        <v>14</v>
      </c>
      <c r="AK370" s="102">
        <v>0</v>
      </c>
      <c r="AL370" s="103">
        <v>0.2857142857142857</v>
      </c>
      <c r="AM370" s="104">
        <v>1203</v>
      </c>
      <c r="AN370" s="105">
        <v>1960.7793519492707</v>
      </c>
      <c r="AO370" s="104">
        <v>1106</v>
      </c>
      <c r="AP370" s="106">
        <v>0.56406142736075404</v>
      </c>
      <c r="AQ370" s="106">
        <v>-8.0631753948462226E-2</v>
      </c>
      <c r="AR370" s="104">
        <v>15984</v>
      </c>
      <c r="AS370" s="104">
        <v>18389.488916952501</v>
      </c>
      <c r="AT370" s="104">
        <v>15227</v>
      </c>
      <c r="AU370" s="106">
        <v>0.82802736219400119</v>
      </c>
      <c r="AV370" s="107">
        <v>-4.735985985985991E-2</v>
      </c>
      <c r="AW370" s="89">
        <v>155</v>
      </c>
      <c r="AX370" s="99">
        <v>95</v>
      </c>
      <c r="AY370" s="104">
        <v>59</v>
      </c>
      <c r="AZ370" s="104">
        <v>49</v>
      </c>
      <c r="BA370" s="104">
        <v>82</v>
      </c>
      <c r="BB370" s="104">
        <v>65</v>
      </c>
      <c r="BC370" s="104">
        <v>106</v>
      </c>
      <c r="BD370" s="104">
        <v>67</v>
      </c>
      <c r="BE370" s="104">
        <v>110</v>
      </c>
      <c r="BF370" s="104">
        <v>80</v>
      </c>
      <c r="BG370" s="104">
        <v>57</v>
      </c>
      <c r="BH370" s="104">
        <v>95</v>
      </c>
      <c r="BI370" s="108"/>
      <c r="BJ370" s="108"/>
    </row>
    <row r="371" spans="1:62" s="160" customFormat="1" ht="22.5" x14ac:dyDescent="0.25">
      <c r="A371" s="111">
        <v>4525</v>
      </c>
      <c r="B371" s="110" t="s">
        <v>607</v>
      </c>
      <c r="C371" s="110" t="s">
        <v>281</v>
      </c>
      <c r="D371" s="110" t="s">
        <v>240</v>
      </c>
      <c r="E371" s="110" t="s">
        <v>115</v>
      </c>
      <c r="F371" s="110" t="s">
        <v>2</v>
      </c>
      <c r="G371" s="110" t="s">
        <v>533</v>
      </c>
      <c r="H371" s="110" t="s">
        <v>608</v>
      </c>
      <c r="I371" s="110" t="s">
        <v>305</v>
      </c>
      <c r="J371" s="88" t="s">
        <v>289</v>
      </c>
      <c r="K371" s="89">
        <v>269612.46096219996</v>
      </c>
      <c r="L371" s="90">
        <v>-9.3984286599005484E-2</v>
      </c>
      <c r="M371" s="91">
        <v>25312.181309799998</v>
      </c>
      <c r="N371" s="92">
        <v>-0.22081018212091652</v>
      </c>
      <c r="O371" s="93">
        <v>5.3087308905973386E-2</v>
      </c>
      <c r="P371" s="94">
        <v>5.0726564585047429E-2</v>
      </c>
      <c r="Q371" s="95">
        <v>0</v>
      </c>
      <c r="R371" s="178"/>
      <c r="S371" s="178"/>
      <c r="T371" s="96"/>
      <c r="U371" s="97">
        <v>3</v>
      </c>
      <c r="V371" s="181"/>
      <c r="W371" s="181"/>
      <c r="X371" s="96"/>
      <c r="Y371" s="97">
        <v>3</v>
      </c>
      <c r="Z371" s="98"/>
      <c r="AA371" s="98"/>
      <c r="AB371" s="98"/>
      <c r="AC371" s="98"/>
      <c r="AD371" s="98"/>
      <c r="AE371" s="98"/>
      <c r="AF371" s="98">
        <v>1</v>
      </c>
      <c r="AG371" s="99">
        <v>6</v>
      </c>
      <c r="AH371" s="100">
        <v>3</v>
      </c>
      <c r="AI371" s="98">
        <v>3</v>
      </c>
      <c r="AJ371" s="101">
        <v>19</v>
      </c>
      <c r="AK371" s="102">
        <v>0.15789473684210525</v>
      </c>
      <c r="AL371" s="103">
        <v>0.15789473684210525</v>
      </c>
      <c r="AM371" s="104">
        <v>1732</v>
      </c>
      <c r="AN371" s="105">
        <v>1880.1842547126168</v>
      </c>
      <c r="AO371" s="104">
        <v>1204</v>
      </c>
      <c r="AP371" s="106">
        <v>0.64036277135191166</v>
      </c>
      <c r="AQ371" s="106">
        <v>-0.30484988452655892</v>
      </c>
      <c r="AR371" s="104">
        <v>15327</v>
      </c>
      <c r="AS371" s="104">
        <v>17633.614654037221</v>
      </c>
      <c r="AT371" s="104">
        <v>13325</v>
      </c>
      <c r="AU371" s="106">
        <v>0.75565902178480671</v>
      </c>
      <c r="AV371" s="107">
        <v>-0.13061916878710766</v>
      </c>
      <c r="AW371" s="89">
        <v>37</v>
      </c>
      <c r="AX371" s="99">
        <v>81</v>
      </c>
      <c r="AY371" s="104">
        <v>52</v>
      </c>
      <c r="AZ371" s="104">
        <v>30</v>
      </c>
      <c r="BA371" s="104">
        <v>89</v>
      </c>
      <c r="BB371" s="104">
        <v>68</v>
      </c>
      <c r="BC371" s="104">
        <v>79</v>
      </c>
      <c r="BD371" s="104">
        <v>80</v>
      </c>
      <c r="BE371" s="104">
        <v>145</v>
      </c>
      <c r="BF371" s="104">
        <v>72</v>
      </c>
      <c r="BG371" s="104">
        <v>175</v>
      </c>
      <c r="BH371" s="104">
        <v>80</v>
      </c>
      <c r="BI371" s="108"/>
      <c r="BJ371" s="108"/>
    </row>
    <row r="372" spans="1:62" s="160" customFormat="1" ht="22.5" x14ac:dyDescent="0.25">
      <c r="A372" s="111">
        <v>431</v>
      </c>
      <c r="B372" s="110" t="s">
        <v>609</v>
      </c>
      <c r="C372" s="110" t="s">
        <v>281</v>
      </c>
      <c r="D372" s="110" t="s">
        <v>140</v>
      </c>
      <c r="E372" s="110" t="s">
        <v>115</v>
      </c>
      <c r="F372" s="110" t="s">
        <v>3</v>
      </c>
      <c r="G372" s="110" t="s">
        <v>114</v>
      </c>
      <c r="H372" s="110" t="s">
        <v>283</v>
      </c>
      <c r="I372" s="110" t="s">
        <v>284</v>
      </c>
      <c r="J372" s="88" t="s">
        <v>341</v>
      </c>
      <c r="K372" s="89">
        <v>2564293.8433000003</v>
      </c>
      <c r="L372" s="90">
        <v>0.24531333734075456</v>
      </c>
      <c r="M372" s="91">
        <v>387535.4547</v>
      </c>
      <c r="N372" s="92">
        <v>0.96982942425111296</v>
      </c>
      <c r="O372" s="93">
        <v>4.8746363575531962E-5</v>
      </c>
      <c r="P372" s="94">
        <v>0</v>
      </c>
      <c r="Q372" s="95">
        <v>0</v>
      </c>
      <c r="R372" s="178"/>
      <c r="S372" s="178"/>
      <c r="T372" s="96"/>
      <c r="U372" s="97"/>
      <c r="V372" s="181"/>
      <c r="W372" s="181"/>
      <c r="X372" s="96"/>
      <c r="Y372" s="97"/>
      <c r="Z372" s="98"/>
      <c r="AA372" s="98"/>
      <c r="AB372" s="98"/>
      <c r="AC372" s="98"/>
      <c r="AD372" s="98"/>
      <c r="AE372" s="98"/>
      <c r="AF372" s="98"/>
      <c r="AG372" s="99">
        <v>2</v>
      </c>
      <c r="AH372" s="100"/>
      <c r="AI372" s="98"/>
      <c r="AJ372" s="101">
        <v>19</v>
      </c>
      <c r="AK372" s="102">
        <v>0</v>
      </c>
      <c r="AL372" s="103">
        <v>0</v>
      </c>
      <c r="AM372" s="104">
        <v>128</v>
      </c>
      <c r="AN372" s="105">
        <v>53.730064824435715</v>
      </c>
      <c r="AO372" s="104"/>
      <c r="AP372" s="106">
        <v>0</v>
      </c>
      <c r="AQ372" s="106">
        <v>-1</v>
      </c>
      <c r="AR372" s="104">
        <v>438</v>
      </c>
      <c r="AS372" s="104">
        <v>503.91617527685145</v>
      </c>
      <c r="AT372" s="104">
        <v>125</v>
      </c>
      <c r="AU372" s="106">
        <v>0.2480571296035993</v>
      </c>
      <c r="AV372" s="107">
        <v>-0.71461187214611877</v>
      </c>
      <c r="AW372" s="89">
        <v>0</v>
      </c>
      <c r="AX372" s="99">
        <v>0</v>
      </c>
      <c r="AY372" s="104">
        <v>0</v>
      </c>
      <c r="AZ372" s="104">
        <v>0</v>
      </c>
      <c r="BA372" s="104">
        <v>0</v>
      </c>
      <c r="BB372" s="104">
        <v>0</v>
      </c>
      <c r="BC372" s="104">
        <v>0</v>
      </c>
      <c r="BD372" s="104"/>
      <c r="BE372" s="104"/>
      <c r="BF372" s="104"/>
      <c r="BG372" s="104"/>
      <c r="BH372" s="104">
        <v>0</v>
      </c>
      <c r="BI372" s="108"/>
      <c r="BJ372" s="108"/>
    </row>
    <row r="373" spans="1:62" s="160" customFormat="1" ht="22.5" x14ac:dyDescent="0.25">
      <c r="A373" s="111">
        <v>4709</v>
      </c>
      <c r="B373" s="110" t="s">
        <v>610</v>
      </c>
      <c r="C373" s="110" t="s">
        <v>281</v>
      </c>
      <c r="D373" s="110" t="s">
        <v>611</v>
      </c>
      <c r="E373" s="110" t="s">
        <v>611</v>
      </c>
      <c r="F373" s="110" t="s">
        <v>612</v>
      </c>
      <c r="G373" s="110" t="s">
        <v>114</v>
      </c>
      <c r="H373" s="110" t="s">
        <v>444</v>
      </c>
      <c r="I373" s="110" t="s">
        <v>284</v>
      </c>
      <c r="J373" s="88" t="s">
        <v>341</v>
      </c>
      <c r="K373" s="89">
        <v>393946.72030780005</v>
      </c>
      <c r="L373" s="90">
        <v>0.76330516766169132</v>
      </c>
      <c r="M373" s="91">
        <v>35550.76182</v>
      </c>
      <c r="N373" s="92">
        <v>-0.15090198309999259</v>
      </c>
      <c r="O373" s="93">
        <v>7.6177814036762293E-3</v>
      </c>
      <c r="P373" s="94">
        <v>1.6736631496466762E-2</v>
      </c>
      <c r="Q373" s="95">
        <v>0</v>
      </c>
      <c r="R373" s="178"/>
      <c r="S373" s="178"/>
      <c r="T373" s="96"/>
      <c r="U373" s="97"/>
      <c r="V373" s="181"/>
      <c r="W373" s="181"/>
      <c r="X373" s="96"/>
      <c r="Y373" s="97"/>
      <c r="Z373" s="98"/>
      <c r="AA373" s="98"/>
      <c r="AB373" s="98"/>
      <c r="AC373" s="98"/>
      <c r="AD373" s="98"/>
      <c r="AE373" s="98"/>
      <c r="AF373" s="98">
        <v>1</v>
      </c>
      <c r="AG373" s="99">
        <v>9</v>
      </c>
      <c r="AH373" s="100"/>
      <c r="AI373" s="98"/>
      <c r="AJ373" s="101">
        <v>22</v>
      </c>
      <c r="AK373" s="102">
        <v>0</v>
      </c>
      <c r="AL373" s="103">
        <v>0</v>
      </c>
      <c r="AM373" s="104">
        <v>0</v>
      </c>
      <c r="AN373" s="105">
        <v>271.68051332634252</v>
      </c>
      <c r="AO373" s="104">
        <v>550</v>
      </c>
      <c r="AP373" s="106">
        <v>2.0244366931806415</v>
      </c>
      <c r="AQ373" s="106">
        <v>0</v>
      </c>
      <c r="AR373" s="104">
        <v>60</v>
      </c>
      <c r="AS373" s="104">
        <v>2343.7187189446136</v>
      </c>
      <c r="AT373" s="104">
        <v>2552</v>
      </c>
      <c r="AU373" s="106">
        <v>1.0888678659993707</v>
      </c>
      <c r="AV373" s="107">
        <v>41.533333333333331</v>
      </c>
      <c r="AW373" s="89">
        <v>0</v>
      </c>
      <c r="AX373" s="99">
        <v>0</v>
      </c>
      <c r="AY373" s="104">
        <v>310</v>
      </c>
      <c r="AZ373" s="104">
        <v>0</v>
      </c>
      <c r="BA373" s="104">
        <v>7</v>
      </c>
      <c r="BB373" s="104">
        <v>1</v>
      </c>
      <c r="BC373" s="104">
        <v>0</v>
      </c>
      <c r="BD373" s="104">
        <v>9</v>
      </c>
      <c r="BE373" s="104">
        <v>2</v>
      </c>
      <c r="BF373" s="104">
        <v>20</v>
      </c>
      <c r="BG373" s="104">
        <v>55</v>
      </c>
      <c r="BH373" s="104">
        <v>45</v>
      </c>
      <c r="BI373" s="108"/>
      <c r="BJ373" s="108"/>
    </row>
    <row r="374" spans="1:62" s="160" customFormat="1" ht="22.5" x14ac:dyDescent="0.25">
      <c r="A374" s="111">
        <v>4723</v>
      </c>
      <c r="B374" s="110" t="s">
        <v>613</v>
      </c>
      <c r="C374" s="110" t="s">
        <v>281</v>
      </c>
      <c r="D374" s="110" t="s">
        <v>611</v>
      </c>
      <c r="E374" s="110" t="s">
        <v>611</v>
      </c>
      <c r="F374" s="110" t="s">
        <v>612</v>
      </c>
      <c r="G374" s="110" t="s">
        <v>114</v>
      </c>
      <c r="H374" s="110" t="s">
        <v>283</v>
      </c>
      <c r="I374" s="110" t="s">
        <v>284</v>
      </c>
      <c r="J374" s="88" t="s">
        <v>341</v>
      </c>
      <c r="K374" s="89">
        <v>315877.52298999997</v>
      </c>
      <c r="L374" s="90" t="e">
        <v>#DIV/0!</v>
      </c>
      <c r="M374" s="91">
        <v>43632.463799999998</v>
      </c>
      <c r="N374" s="92" t="e">
        <v>#DIV/0!</v>
      </c>
      <c r="O374" s="93">
        <v>8.5856061372428082E-3</v>
      </c>
      <c r="P374" s="94">
        <v>3.5524008158347455E-3</v>
      </c>
      <c r="Q374" s="95">
        <v>0</v>
      </c>
      <c r="R374" s="178"/>
      <c r="S374" s="178"/>
      <c r="T374" s="96"/>
      <c r="U374" s="97"/>
      <c r="V374" s="181"/>
      <c r="W374" s="181"/>
      <c r="X374" s="96"/>
      <c r="Y374" s="97"/>
      <c r="Z374" s="98"/>
      <c r="AA374" s="98"/>
      <c r="AB374" s="98"/>
      <c r="AC374" s="98"/>
      <c r="AD374" s="98"/>
      <c r="AE374" s="98"/>
      <c r="AF374" s="98"/>
      <c r="AG374" s="99">
        <v>4</v>
      </c>
      <c r="AH374" s="100"/>
      <c r="AI374" s="98">
        <v>7</v>
      </c>
      <c r="AJ374" s="101">
        <v>20</v>
      </c>
      <c r="AK374" s="102">
        <v>0</v>
      </c>
      <c r="AL374" s="103">
        <v>0.35</v>
      </c>
      <c r="AM374" s="104"/>
      <c r="AN374" s="105">
        <v>981</v>
      </c>
      <c r="AO374" s="104">
        <v>145</v>
      </c>
      <c r="AP374" s="106">
        <v>0.14780835881753313</v>
      </c>
      <c r="AQ374" s="106">
        <v>0</v>
      </c>
      <c r="AR374" s="104">
        <v>0</v>
      </c>
      <c r="AS374" s="104">
        <v>2268</v>
      </c>
      <c r="AT374" s="104">
        <v>2550</v>
      </c>
      <c r="AU374" s="106">
        <v>1.1243386243386244</v>
      </c>
      <c r="AV374" s="107">
        <v>0</v>
      </c>
      <c r="AW374" s="119"/>
      <c r="AX374" s="99"/>
      <c r="AY374" s="104"/>
      <c r="AZ374" s="104"/>
      <c r="BA374" s="104">
        <v>0</v>
      </c>
      <c r="BB374" s="104">
        <v>10</v>
      </c>
      <c r="BC374" s="104">
        <v>55</v>
      </c>
      <c r="BD374" s="104">
        <v>20</v>
      </c>
      <c r="BE374" s="104">
        <v>6</v>
      </c>
      <c r="BF374" s="104">
        <v>15</v>
      </c>
      <c r="BG374" s="104">
        <v>46</v>
      </c>
      <c r="BH374" s="104">
        <v>10</v>
      </c>
      <c r="BI374" s="108"/>
      <c r="BJ374" s="108"/>
    </row>
    <row r="375" spans="1:62" s="160" customFormat="1" ht="22.5" x14ac:dyDescent="0.25">
      <c r="A375" s="109">
        <v>4710</v>
      </c>
      <c r="B375" s="110" t="s">
        <v>614</v>
      </c>
      <c r="C375" s="110" t="s">
        <v>281</v>
      </c>
      <c r="D375" s="110" t="s">
        <v>611</v>
      </c>
      <c r="E375" s="110" t="s">
        <v>611</v>
      </c>
      <c r="F375" s="110" t="s">
        <v>123</v>
      </c>
      <c r="G375" s="110" t="s">
        <v>114</v>
      </c>
      <c r="H375" s="110" t="s">
        <v>288</v>
      </c>
      <c r="I375" s="110" t="s">
        <v>284</v>
      </c>
      <c r="J375" s="88" t="s">
        <v>289</v>
      </c>
      <c r="K375" s="89">
        <v>474986.74430000002</v>
      </c>
      <c r="L375" s="90">
        <v>2.8032921450587742</v>
      </c>
      <c r="M375" s="91">
        <v>46652.23345</v>
      </c>
      <c r="N375" s="92">
        <v>-8.0234070057841556E-2</v>
      </c>
      <c r="O375" s="93">
        <v>1.4716200154809246E-2</v>
      </c>
      <c r="P375" s="94">
        <v>1.843427283972832E-2</v>
      </c>
      <c r="Q375" s="95">
        <v>0</v>
      </c>
      <c r="R375" s="178"/>
      <c r="S375" s="178"/>
      <c r="T375" s="96"/>
      <c r="U375" s="97">
        <v>2</v>
      </c>
      <c r="V375" s="181"/>
      <c r="W375" s="181"/>
      <c r="X375" s="96"/>
      <c r="Y375" s="97"/>
      <c r="Z375" s="98"/>
      <c r="AA375" s="98"/>
      <c r="AB375" s="98"/>
      <c r="AC375" s="98"/>
      <c r="AD375" s="98"/>
      <c r="AE375" s="98"/>
      <c r="AF375" s="98">
        <v>1</v>
      </c>
      <c r="AG375" s="99">
        <v>5</v>
      </c>
      <c r="AH375" s="100"/>
      <c r="AI375" s="98">
        <v>6</v>
      </c>
      <c r="AJ375" s="101">
        <v>23</v>
      </c>
      <c r="AK375" s="102">
        <v>0</v>
      </c>
      <c r="AL375" s="103">
        <v>0.2608695652173913</v>
      </c>
      <c r="AM375" s="104">
        <v>937</v>
      </c>
      <c r="AN375" s="105">
        <v>253.31640151246521</v>
      </c>
      <c r="AO375" s="104">
        <v>700</v>
      </c>
      <c r="AP375" s="106">
        <v>2.7633425858749789</v>
      </c>
      <c r="AQ375" s="106">
        <v>-0.25293489861259333</v>
      </c>
      <c r="AR375" s="104">
        <v>2065</v>
      </c>
      <c r="AS375" s="104">
        <v>5464.5548939973105</v>
      </c>
      <c r="AT375" s="104">
        <v>5921</v>
      </c>
      <c r="AU375" s="106">
        <v>1.0835283229571149</v>
      </c>
      <c r="AV375" s="107">
        <v>1.867312348668281</v>
      </c>
      <c r="AW375" s="89">
        <v>45</v>
      </c>
      <c r="AX375" s="99">
        <v>23</v>
      </c>
      <c r="AY375" s="104">
        <v>139</v>
      </c>
      <c r="AZ375" s="104">
        <v>90</v>
      </c>
      <c r="BA375" s="104">
        <v>34</v>
      </c>
      <c r="BB375" s="104">
        <v>92</v>
      </c>
      <c r="BC375" s="104">
        <v>133</v>
      </c>
      <c r="BD375" s="104">
        <v>69</v>
      </c>
      <c r="BE375" s="104">
        <v>78</v>
      </c>
      <c r="BF375" s="104">
        <v>91</v>
      </c>
      <c r="BG375" s="104">
        <v>115</v>
      </c>
      <c r="BH375" s="104">
        <v>160</v>
      </c>
      <c r="BI375" s="108"/>
      <c r="BJ375" s="108"/>
    </row>
    <row r="376" spans="1:62" s="160" customFormat="1" ht="22.5" x14ac:dyDescent="0.25">
      <c r="A376" s="111">
        <v>4712</v>
      </c>
      <c r="B376" s="110" t="s">
        <v>615</v>
      </c>
      <c r="C376" s="110" t="s">
        <v>281</v>
      </c>
      <c r="D376" s="110" t="s">
        <v>611</v>
      </c>
      <c r="E376" s="110" t="s">
        <v>611</v>
      </c>
      <c r="F376" s="110" t="s">
        <v>612</v>
      </c>
      <c r="G376" s="110" t="s">
        <v>114</v>
      </c>
      <c r="H376" s="110" t="s">
        <v>458</v>
      </c>
      <c r="I376" s="110" t="s">
        <v>284</v>
      </c>
      <c r="J376" s="88" t="s">
        <v>289</v>
      </c>
      <c r="K376" s="89">
        <v>719472.19254070008</v>
      </c>
      <c r="L376" s="90">
        <v>0.8750509854303381</v>
      </c>
      <c r="M376" s="91">
        <v>72050.859899999996</v>
      </c>
      <c r="N376" s="92">
        <v>2.1271014113656728E-2</v>
      </c>
      <c r="O376" s="93">
        <v>2.3586735075991166E-2</v>
      </c>
      <c r="P376" s="94">
        <v>1.7765228642330193E-2</v>
      </c>
      <c r="Q376" s="95">
        <v>0</v>
      </c>
      <c r="R376" s="178"/>
      <c r="S376" s="178"/>
      <c r="T376" s="96"/>
      <c r="U376" s="97"/>
      <c r="V376" s="181"/>
      <c r="W376" s="181"/>
      <c r="X376" s="96"/>
      <c r="Y376" s="97"/>
      <c r="Z376" s="98"/>
      <c r="AA376" s="98"/>
      <c r="AB376" s="98"/>
      <c r="AC376" s="98"/>
      <c r="AD376" s="98"/>
      <c r="AE376" s="98"/>
      <c r="AF376" s="98">
        <v>1</v>
      </c>
      <c r="AG376" s="99">
        <v>14</v>
      </c>
      <c r="AH376" s="100"/>
      <c r="AI376" s="98">
        <v>13</v>
      </c>
      <c r="AJ376" s="101">
        <v>34</v>
      </c>
      <c r="AK376" s="102">
        <v>0</v>
      </c>
      <c r="AL376" s="103">
        <v>0.38235294117647056</v>
      </c>
      <c r="AM376" s="104">
        <v>5467</v>
      </c>
      <c r="AN376" s="105">
        <v>1183.4108113272405</v>
      </c>
      <c r="AO376" s="104">
        <v>1135</v>
      </c>
      <c r="AP376" s="106">
        <v>0.95909213363282875</v>
      </c>
      <c r="AQ376" s="106">
        <v>-0.79239070788366561</v>
      </c>
      <c r="AR376" s="104">
        <v>9647</v>
      </c>
      <c r="AS376" s="104">
        <v>14208.984209984399</v>
      </c>
      <c r="AT376" s="104">
        <v>14577</v>
      </c>
      <c r="AU376" s="106">
        <v>1.0259002180998276</v>
      </c>
      <c r="AV376" s="107">
        <v>0.51103970146159439</v>
      </c>
      <c r="AW376" s="89">
        <v>280</v>
      </c>
      <c r="AX376" s="99">
        <v>245</v>
      </c>
      <c r="AY376" s="104">
        <v>200</v>
      </c>
      <c r="AZ376" s="104">
        <v>330</v>
      </c>
      <c r="BA376" s="104">
        <v>183</v>
      </c>
      <c r="BB376" s="104">
        <v>25</v>
      </c>
      <c r="BC376" s="104">
        <v>200</v>
      </c>
      <c r="BD376" s="104">
        <v>55</v>
      </c>
      <c r="BE376" s="104">
        <v>200</v>
      </c>
      <c r="BF376" s="104">
        <v>180</v>
      </c>
      <c r="BG376" s="104">
        <v>350</v>
      </c>
      <c r="BH376" s="104">
        <v>145</v>
      </c>
      <c r="BI376" s="108"/>
      <c r="BJ376" s="108"/>
    </row>
    <row r="377" spans="1:62" s="160" customFormat="1" ht="22.5" x14ac:dyDescent="0.25">
      <c r="A377" s="111">
        <v>4705</v>
      </c>
      <c r="B377" s="110" t="s">
        <v>616</v>
      </c>
      <c r="C377" s="110" t="s">
        <v>281</v>
      </c>
      <c r="D377" s="110" t="s">
        <v>611</v>
      </c>
      <c r="E377" s="110" t="s">
        <v>611</v>
      </c>
      <c r="F377" s="110" t="s">
        <v>3</v>
      </c>
      <c r="G377" s="110" t="s">
        <v>114</v>
      </c>
      <c r="H377" s="110" t="s">
        <v>283</v>
      </c>
      <c r="I377" s="110" t="s">
        <v>284</v>
      </c>
      <c r="J377" s="88" t="s">
        <v>341</v>
      </c>
      <c r="K377" s="89">
        <v>562580.98634000006</v>
      </c>
      <c r="L377" s="90">
        <v>-2.7511057366971237E-3</v>
      </c>
      <c r="M377" s="91">
        <v>56472.94397</v>
      </c>
      <c r="N377" s="92">
        <v>-0.1802899303072486</v>
      </c>
      <c r="O377" s="93">
        <v>1.2256013209506079E-2</v>
      </c>
      <c r="P377" s="94">
        <v>1.0270404891732086E-2</v>
      </c>
      <c r="Q377" s="95">
        <v>0</v>
      </c>
      <c r="R377" s="178"/>
      <c r="S377" s="178"/>
      <c r="T377" s="96"/>
      <c r="U377" s="97"/>
      <c r="V377" s="181"/>
      <c r="W377" s="181"/>
      <c r="X377" s="96"/>
      <c r="Y377" s="97"/>
      <c r="Z377" s="98"/>
      <c r="AA377" s="98"/>
      <c r="AB377" s="98"/>
      <c r="AC377" s="98"/>
      <c r="AD377" s="98"/>
      <c r="AE377" s="98"/>
      <c r="AF377" s="98">
        <v>4</v>
      </c>
      <c r="AG377" s="99">
        <v>19</v>
      </c>
      <c r="AH377" s="100"/>
      <c r="AI377" s="98">
        <v>8</v>
      </c>
      <c r="AJ377" s="101">
        <v>31</v>
      </c>
      <c r="AK377" s="102">
        <v>0</v>
      </c>
      <c r="AL377" s="103">
        <v>0.25806451612903225</v>
      </c>
      <c r="AM377" s="104">
        <v>680</v>
      </c>
      <c r="AN377" s="105">
        <v>464.55651938387689</v>
      </c>
      <c r="AO377" s="104">
        <v>445</v>
      </c>
      <c r="AP377" s="106">
        <v>0.95790282007060423</v>
      </c>
      <c r="AQ377" s="106">
        <v>-0.34558823529411764</v>
      </c>
      <c r="AR377" s="104">
        <v>3787</v>
      </c>
      <c r="AS377" s="104">
        <v>5007.6109882047131</v>
      </c>
      <c r="AT377" s="104">
        <v>5410</v>
      </c>
      <c r="AU377" s="106">
        <v>1.080355485428701</v>
      </c>
      <c r="AV377" s="107">
        <v>0.4285714285714286</v>
      </c>
      <c r="AW377" s="89">
        <v>110</v>
      </c>
      <c r="AX377" s="99">
        <v>85</v>
      </c>
      <c r="AY377" s="104">
        <v>170</v>
      </c>
      <c r="AZ377" s="104">
        <v>120</v>
      </c>
      <c r="BA377" s="104">
        <v>125</v>
      </c>
      <c r="BB377" s="104">
        <v>155</v>
      </c>
      <c r="BC377" s="104">
        <v>135</v>
      </c>
      <c r="BD377" s="104">
        <v>100</v>
      </c>
      <c r="BE377" s="104">
        <v>90</v>
      </c>
      <c r="BF377" s="104">
        <v>165</v>
      </c>
      <c r="BG377" s="104">
        <v>95</v>
      </c>
      <c r="BH377" s="104">
        <v>135</v>
      </c>
      <c r="BI377" s="108"/>
      <c r="BJ377" s="108"/>
    </row>
    <row r="378" spans="1:62" s="160" customFormat="1" ht="22.5" x14ac:dyDescent="0.25">
      <c r="A378" s="111">
        <v>4701</v>
      </c>
      <c r="B378" s="110" t="s">
        <v>617</v>
      </c>
      <c r="C378" s="110" t="s">
        <v>281</v>
      </c>
      <c r="D378" s="110" t="s">
        <v>611</v>
      </c>
      <c r="E378" s="110" t="s">
        <v>611</v>
      </c>
      <c r="F378" s="110" t="s">
        <v>3</v>
      </c>
      <c r="G378" s="110" t="s">
        <v>114</v>
      </c>
      <c r="H378" s="110" t="s">
        <v>283</v>
      </c>
      <c r="I378" s="110" t="s">
        <v>284</v>
      </c>
      <c r="J378" s="88" t="s">
        <v>341</v>
      </c>
      <c r="K378" s="89">
        <v>1306762.5816411998</v>
      </c>
      <c r="L378" s="90">
        <v>-9.3738190221401396E-2</v>
      </c>
      <c r="M378" s="91">
        <v>104449.66349950001</v>
      </c>
      <c r="N378" s="92">
        <v>-0.31507838680593681</v>
      </c>
      <c r="O378" s="93">
        <v>1.063238280250582E-2</v>
      </c>
      <c r="P378" s="94">
        <v>1.1536657559512083E-2</v>
      </c>
      <c r="Q378" s="95">
        <v>0</v>
      </c>
      <c r="R378" s="178"/>
      <c r="S378" s="178"/>
      <c r="T378" s="96"/>
      <c r="U378" s="97"/>
      <c r="V378" s="181"/>
      <c r="W378" s="181"/>
      <c r="X378" s="96"/>
      <c r="Y378" s="97"/>
      <c r="Z378" s="98"/>
      <c r="AA378" s="98"/>
      <c r="AB378" s="98"/>
      <c r="AC378" s="98"/>
      <c r="AD378" s="98"/>
      <c r="AE378" s="98"/>
      <c r="AF378" s="98">
        <v>2</v>
      </c>
      <c r="AG378" s="99">
        <v>10</v>
      </c>
      <c r="AH378" s="100"/>
      <c r="AI378" s="98">
        <v>8</v>
      </c>
      <c r="AJ378" s="101">
        <v>59</v>
      </c>
      <c r="AK378" s="102">
        <v>0</v>
      </c>
      <c r="AL378" s="103">
        <v>0.13559322033898305</v>
      </c>
      <c r="AM378" s="104">
        <v>2090</v>
      </c>
      <c r="AN378" s="105">
        <v>1095.8234453805578</v>
      </c>
      <c r="AO378" s="104">
        <v>1155</v>
      </c>
      <c r="AP378" s="106">
        <v>1.0540019059355783</v>
      </c>
      <c r="AQ378" s="106">
        <v>-0.44736842105263153</v>
      </c>
      <c r="AR378" s="104">
        <v>8933</v>
      </c>
      <c r="AS378" s="104">
        <v>10953.390271357997</v>
      </c>
      <c r="AT378" s="104">
        <v>11976</v>
      </c>
      <c r="AU378" s="106">
        <v>1.0933601107335711</v>
      </c>
      <c r="AV378" s="107">
        <v>0.34064703906862204</v>
      </c>
      <c r="AW378" s="89">
        <v>155</v>
      </c>
      <c r="AX378" s="99">
        <v>245</v>
      </c>
      <c r="AY378" s="104">
        <v>237</v>
      </c>
      <c r="AZ378" s="104">
        <v>185</v>
      </c>
      <c r="BA378" s="104">
        <v>221</v>
      </c>
      <c r="BB378" s="104">
        <v>70</v>
      </c>
      <c r="BC378" s="104">
        <v>150</v>
      </c>
      <c r="BD378" s="104">
        <v>185</v>
      </c>
      <c r="BE378" s="104">
        <v>200</v>
      </c>
      <c r="BF378" s="104">
        <v>130</v>
      </c>
      <c r="BG378" s="104">
        <v>90</v>
      </c>
      <c r="BH378" s="104">
        <v>50</v>
      </c>
      <c r="BI378" s="108"/>
      <c r="BJ378" s="108"/>
    </row>
    <row r="379" spans="1:62" s="160" customFormat="1" ht="22.5" x14ac:dyDescent="0.25">
      <c r="A379" s="111">
        <v>4722</v>
      </c>
      <c r="B379" s="110" t="s">
        <v>618</v>
      </c>
      <c r="C379" s="110" t="s">
        <v>281</v>
      </c>
      <c r="D379" s="110" t="s">
        <v>611</v>
      </c>
      <c r="E379" s="110" t="s">
        <v>611</v>
      </c>
      <c r="F379" s="110" t="s">
        <v>612</v>
      </c>
      <c r="G379" s="110" t="s">
        <v>114</v>
      </c>
      <c r="H379" s="110" t="s">
        <v>283</v>
      </c>
      <c r="I379" s="110" t="s">
        <v>284</v>
      </c>
      <c r="J379" s="88" t="s">
        <v>310</v>
      </c>
      <c r="K379" s="89">
        <v>247094.65152999997</v>
      </c>
      <c r="L379" s="90" t="e">
        <v>#DIV/0!</v>
      </c>
      <c r="M379" s="91">
        <v>34799.055809999998</v>
      </c>
      <c r="N379" s="92" t="e">
        <v>#DIV/0!</v>
      </c>
      <c r="O379" s="93">
        <v>1.4164612541502388E-2</v>
      </c>
      <c r="P379" s="94">
        <v>2.2845447426523151E-2</v>
      </c>
      <c r="Q379" s="95">
        <v>0</v>
      </c>
      <c r="R379" s="178"/>
      <c r="S379" s="178"/>
      <c r="T379" s="96"/>
      <c r="U379" s="97"/>
      <c r="V379" s="181"/>
      <c r="W379" s="181"/>
      <c r="X379" s="96"/>
      <c r="Y379" s="97"/>
      <c r="Z379" s="98"/>
      <c r="AA379" s="98"/>
      <c r="AB379" s="98"/>
      <c r="AC379" s="98"/>
      <c r="AD379" s="98"/>
      <c r="AE379" s="98"/>
      <c r="AF379" s="98"/>
      <c r="AG379" s="99">
        <v>8</v>
      </c>
      <c r="AH379" s="100"/>
      <c r="AI379" s="98">
        <v>19</v>
      </c>
      <c r="AJ379" s="101">
        <v>24</v>
      </c>
      <c r="AK379" s="102">
        <v>0</v>
      </c>
      <c r="AL379" s="103">
        <v>0.79166666666666663</v>
      </c>
      <c r="AM379" s="104"/>
      <c r="AN379" s="105">
        <v>1944</v>
      </c>
      <c r="AO379" s="104">
        <v>760</v>
      </c>
      <c r="AP379" s="106">
        <v>0.39094650205761317</v>
      </c>
      <c r="AQ379" s="106">
        <v>0</v>
      </c>
      <c r="AR379" s="104">
        <v>0</v>
      </c>
      <c r="AS379" s="104">
        <v>1303</v>
      </c>
      <c r="AT379" s="104">
        <v>3051</v>
      </c>
      <c r="AU379" s="106">
        <v>2.3415195702225633</v>
      </c>
      <c r="AV379" s="107">
        <v>0</v>
      </c>
      <c r="AW379" s="119"/>
      <c r="AX379" s="99"/>
      <c r="AY379" s="104"/>
      <c r="AZ379" s="104"/>
      <c r="BA379" s="104">
        <v>12</v>
      </c>
      <c r="BB379" s="104">
        <v>0</v>
      </c>
      <c r="BC379" s="104">
        <v>0</v>
      </c>
      <c r="BD379" s="104">
        <v>72</v>
      </c>
      <c r="BE379" s="104">
        <v>0</v>
      </c>
      <c r="BF379" s="104">
        <v>30</v>
      </c>
      <c r="BG379" s="104">
        <v>300</v>
      </c>
      <c r="BH379" s="104">
        <v>35</v>
      </c>
      <c r="BI379" s="108"/>
      <c r="BJ379" s="108"/>
    </row>
    <row r="380" spans="1:62" s="160" customFormat="1" ht="22.5" x14ac:dyDescent="0.25">
      <c r="A380" s="109">
        <v>4714</v>
      </c>
      <c r="B380" s="110" t="s">
        <v>619</v>
      </c>
      <c r="C380" s="110" t="s">
        <v>281</v>
      </c>
      <c r="D380" s="110" t="s">
        <v>611</v>
      </c>
      <c r="E380" s="110" t="s">
        <v>611</v>
      </c>
      <c r="F380" s="110" t="s">
        <v>3</v>
      </c>
      <c r="G380" s="110" t="s">
        <v>114</v>
      </c>
      <c r="H380" s="110" t="s">
        <v>283</v>
      </c>
      <c r="I380" s="110" t="s">
        <v>284</v>
      </c>
      <c r="J380" s="88" t="s">
        <v>310</v>
      </c>
      <c r="K380" s="89">
        <v>319038.01248000003</v>
      </c>
      <c r="L380" s="90">
        <v>7.6660342699948387</v>
      </c>
      <c r="M380" s="91">
        <v>33843.79664</v>
      </c>
      <c r="N380" s="92">
        <v>-8.0700449363029558E-2</v>
      </c>
      <c r="O380" s="93">
        <v>2.0743609667562331E-2</v>
      </c>
      <c r="P380" s="94">
        <v>1.8319457671815156E-2</v>
      </c>
      <c r="Q380" s="95">
        <v>0</v>
      </c>
      <c r="R380" s="178"/>
      <c r="S380" s="178"/>
      <c r="T380" s="96"/>
      <c r="U380" s="97"/>
      <c r="V380" s="181"/>
      <c r="W380" s="181"/>
      <c r="X380" s="96"/>
      <c r="Y380" s="97"/>
      <c r="Z380" s="98"/>
      <c r="AA380" s="98"/>
      <c r="AB380" s="98"/>
      <c r="AC380" s="98"/>
      <c r="AD380" s="98"/>
      <c r="AE380" s="98"/>
      <c r="AF380" s="98"/>
      <c r="AG380" s="99">
        <v>15</v>
      </c>
      <c r="AH380" s="100"/>
      <c r="AI380" s="98"/>
      <c r="AJ380" s="101">
        <v>16</v>
      </c>
      <c r="AK380" s="102">
        <v>0</v>
      </c>
      <c r="AL380" s="103">
        <v>0</v>
      </c>
      <c r="AM380" s="104">
        <v>8</v>
      </c>
      <c r="AN380" s="105">
        <v>282.98276388073509</v>
      </c>
      <c r="AO380" s="104">
        <v>485</v>
      </c>
      <c r="AP380" s="106">
        <v>1.7138853029381196</v>
      </c>
      <c r="AQ380" s="106">
        <v>59.625</v>
      </c>
      <c r="AR380" s="104">
        <v>8</v>
      </c>
      <c r="AS380" s="104">
        <v>5341.2203610985052</v>
      </c>
      <c r="AT380" s="104">
        <v>5475</v>
      </c>
      <c r="AU380" s="106">
        <v>1.0250466428750715</v>
      </c>
      <c r="AV380" s="107">
        <v>683.375</v>
      </c>
      <c r="AW380" s="89">
        <v>47</v>
      </c>
      <c r="AX380" s="99">
        <v>65</v>
      </c>
      <c r="AY380" s="104">
        <v>50</v>
      </c>
      <c r="AZ380" s="104">
        <v>95</v>
      </c>
      <c r="BA380" s="104">
        <v>191</v>
      </c>
      <c r="BB380" s="104">
        <v>70</v>
      </c>
      <c r="BC380" s="104">
        <v>40</v>
      </c>
      <c r="BD380" s="104">
        <v>65</v>
      </c>
      <c r="BE380" s="104">
        <v>45</v>
      </c>
      <c r="BF380" s="104">
        <v>170</v>
      </c>
      <c r="BG380" s="104">
        <v>170</v>
      </c>
      <c r="BH380" s="104">
        <v>135</v>
      </c>
      <c r="BI380" s="108"/>
      <c r="BJ380" s="108"/>
    </row>
    <row r="381" spans="1:62" s="160" customFormat="1" ht="22.5" x14ac:dyDescent="0.25">
      <c r="A381" s="111">
        <v>4725</v>
      </c>
      <c r="B381" s="110" t="s">
        <v>620</v>
      </c>
      <c r="C381" s="110" t="s">
        <v>281</v>
      </c>
      <c r="D381" s="110" t="s">
        <v>611</v>
      </c>
      <c r="E381" s="110" t="s">
        <v>611</v>
      </c>
      <c r="F381" s="110"/>
      <c r="G381" s="110" t="s">
        <v>114</v>
      </c>
      <c r="H381" s="110" t="s">
        <v>283</v>
      </c>
      <c r="I381" s="110" t="s">
        <v>284</v>
      </c>
      <c r="J381" s="88" t="s">
        <v>310</v>
      </c>
      <c r="K381" s="89">
        <v>171268.69824000003</v>
      </c>
      <c r="L381" s="90" t="e">
        <v>#DIV/0!</v>
      </c>
      <c r="M381" s="91">
        <v>30030.59374</v>
      </c>
      <c r="N381" s="92" t="e">
        <v>#DIV/0!</v>
      </c>
      <c r="O381" s="93">
        <v>1.6155900222483057E-2</v>
      </c>
      <c r="P381" s="94">
        <v>2.4641537440344995E-2</v>
      </c>
      <c r="Q381" s="95">
        <v>0</v>
      </c>
      <c r="R381" s="178"/>
      <c r="S381" s="178"/>
      <c r="T381" s="96"/>
      <c r="U381" s="97"/>
      <c r="V381" s="181"/>
      <c r="W381" s="181"/>
      <c r="X381" s="96"/>
      <c r="Y381" s="97"/>
      <c r="Z381" s="98"/>
      <c r="AA381" s="98"/>
      <c r="AB381" s="98"/>
      <c r="AC381" s="98"/>
      <c r="AD381" s="98"/>
      <c r="AE381" s="98"/>
      <c r="AF381" s="98"/>
      <c r="AG381" s="99">
        <v>4</v>
      </c>
      <c r="AH381" s="100"/>
      <c r="AI381" s="98"/>
      <c r="AJ381" s="101"/>
      <c r="AK381" s="102">
        <v>0</v>
      </c>
      <c r="AL381" s="103">
        <v>0</v>
      </c>
      <c r="AM381" s="104"/>
      <c r="AN381" s="105">
        <v>2254</v>
      </c>
      <c r="AO381" s="104">
        <v>690</v>
      </c>
      <c r="AP381" s="106">
        <v>0.30612244897959184</v>
      </c>
      <c r="AQ381" s="106">
        <v>0</v>
      </c>
      <c r="AR381" s="104">
        <v>0</v>
      </c>
      <c r="AS381" s="104">
        <v>1019</v>
      </c>
      <c r="AT381" s="104">
        <v>2560</v>
      </c>
      <c r="AU381" s="106">
        <v>2.5122669283611385</v>
      </c>
      <c r="AV381" s="107">
        <v>0</v>
      </c>
      <c r="AW381" s="100"/>
      <c r="AX381" s="99"/>
      <c r="AY381" s="104"/>
      <c r="AZ381" s="104"/>
      <c r="BA381" s="104">
        <v>0</v>
      </c>
      <c r="BB381" s="104">
        <v>0</v>
      </c>
      <c r="BC381" s="104">
        <v>0</v>
      </c>
      <c r="BD381" s="104"/>
      <c r="BE381" s="104">
        <v>34</v>
      </c>
      <c r="BF381" s="104">
        <v>78</v>
      </c>
      <c r="BG381" s="104">
        <v>45</v>
      </c>
      <c r="BH381" s="104">
        <v>50</v>
      </c>
      <c r="BI381" s="108"/>
      <c r="BJ381" s="108"/>
    </row>
    <row r="382" spans="1:62" s="160" customFormat="1" ht="22.5" x14ac:dyDescent="0.25">
      <c r="A382" s="109">
        <v>4719</v>
      </c>
      <c r="B382" s="110" t="s">
        <v>621</v>
      </c>
      <c r="C382" s="110" t="s">
        <v>281</v>
      </c>
      <c r="D382" s="110" t="s">
        <v>611</v>
      </c>
      <c r="E382" s="110" t="s">
        <v>611</v>
      </c>
      <c r="F382" s="110" t="s">
        <v>3</v>
      </c>
      <c r="G382" s="110" t="s">
        <v>114</v>
      </c>
      <c r="H382" s="110" t="s">
        <v>444</v>
      </c>
      <c r="I382" s="110" t="s">
        <v>284</v>
      </c>
      <c r="J382" s="88" t="s">
        <v>341</v>
      </c>
      <c r="K382" s="89">
        <v>237268.76302000001</v>
      </c>
      <c r="L382" s="90">
        <v>10.501092106104245</v>
      </c>
      <c r="M382" s="91">
        <v>24516.576379999999</v>
      </c>
      <c r="N382" s="92">
        <v>0.18838822053011683</v>
      </c>
      <c r="O382" s="93">
        <v>7.3713875258521588E-3</v>
      </c>
      <c r="P382" s="94">
        <v>2.3249575763155558E-2</v>
      </c>
      <c r="Q382" s="95">
        <v>0</v>
      </c>
      <c r="R382" s="178"/>
      <c r="S382" s="178"/>
      <c r="T382" s="96"/>
      <c r="U382" s="97"/>
      <c r="V382" s="181"/>
      <c r="W382" s="181"/>
      <c r="X382" s="96"/>
      <c r="Y382" s="97"/>
      <c r="Z382" s="98"/>
      <c r="AA382" s="98"/>
      <c r="AB382" s="98"/>
      <c r="AC382" s="98"/>
      <c r="AD382" s="98"/>
      <c r="AE382" s="98"/>
      <c r="AF382" s="98">
        <v>2</v>
      </c>
      <c r="AG382" s="99">
        <v>11</v>
      </c>
      <c r="AH382" s="100"/>
      <c r="AI382" s="98">
        <v>12</v>
      </c>
      <c r="AJ382" s="101">
        <v>18</v>
      </c>
      <c r="AK382" s="102">
        <v>0</v>
      </c>
      <c r="AL382" s="103">
        <v>0.66666666666666663</v>
      </c>
      <c r="AM382" s="104">
        <v>0</v>
      </c>
      <c r="AN382" s="105">
        <v>271.36063831065218</v>
      </c>
      <c r="AO382" s="104">
        <v>505</v>
      </c>
      <c r="AP382" s="106">
        <v>1.8609920847174555</v>
      </c>
      <c r="AQ382" s="106">
        <v>0</v>
      </c>
      <c r="AR382" s="104">
        <v>0</v>
      </c>
      <c r="AS382" s="104">
        <v>2340.9592385062956</v>
      </c>
      <c r="AT382" s="104">
        <v>1630</v>
      </c>
      <c r="AU382" s="106">
        <v>0.69629576337265064</v>
      </c>
      <c r="AV382" s="107">
        <v>0</v>
      </c>
      <c r="AW382" s="89">
        <v>0</v>
      </c>
      <c r="AX382" s="99">
        <v>0</v>
      </c>
      <c r="AY382" s="104">
        <v>0</v>
      </c>
      <c r="AZ382" s="104">
        <v>0</v>
      </c>
      <c r="BA382" s="104">
        <v>0</v>
      </c>
      <c r="BB382" s="104">
        <v>1</v>
      </c>
      <c r="BC382" s="104">
        <v>3</v>
      </c>
      <c r="BD382" s="104">
        <v>3</v>
      </c>
      <c r="BE382" s="104">
        <v>7</v>
      </c>
      <c r="BF382" s="104">
        <v>15</v>
      </c>
      <c r="BG382" s="104">
        <v>25</v>
      </c>
      <c r="BH382" s="104">
        <v>65</v>
      </c>
      <c r="BI382" s="108"/>
      <c r="BJ382" s="108"/>
    </row>
    <row r="383" spans="1:62" s="160" customFormat="1" ht="22.5" x14ac:dyDescent="0.25">
      <c r="A383" s="111">
        <v>4724</v>
      </c>
      <c r="B383" s="110" t="s">
        <v>622</v>
      </c>
      <c r="C383" s="110" t="s">
        <v>281</v>
      </c>
      <c r="D383" s="110" t="s">
        <v>611</v>
      </c>
      <c r="E383" s="110" t="s">
        <v>611</v>
      </c>
      <c r="F383" s="110"/>
      <c r="G383" s="110" t="s">
        <v>114</v>
      </c>
      <c r="H383" s="110" t="s">
        <v>283</v>
      </c>
      <c r="I383" s="110" t="s">
        <v>284</v>
      </c>
      <c r="J383" s="88" t="s">
        <v>294</v>
      </c>
      <c r="K383" s="89">
        <v>138428.42082000003</v>
      </c>
      <c r="L383" s="90" t="e">
        <v>#DIV/0!</v>
      </c>
      <c r="M383" s="91">
        <v>21000.204600000001</v>
      </c>
      <c r="N383" s="92" t="e">
        <v>#DIV/0!</v>
      </c>
      <c r="O383" s="93">
        <v>1.5098055642183836E-2</v>
      </c>
      <c r="P383" s="94">
        <v>3.1666358145863015E-2</v>
      </c>
      <c r="Q383" s="95">
        <v>0</v>
      </c>
      <c r="R383" s="178"/>
      <c r="S383" s="178"/>
      <c r="T383" s="96"/>
      <c r="U383" s="97"/>
      <c r="V383" s="181"/>
      <c r="W383" s="181"/>
      <c r="X383" s="96"/>
      <c r="Y383" s="97"/>
      <c r="Z383" s="98"/>
      <c r="AA383" s="98"/>
      <c r="AB383" s="98"/>
      <c r="AC383" s="98"/>
      <c r="AD383" s="98"/>
      <c r="AE383" s="98"/>
      <c r="AF383" s="98">
        <v>1</v>
      </c>
      <c r="AG383" s="99">
        <v>9</v>
      </c>
      <c r="AH383" s="100"/>
      <c r="AI383" s="98">
        <v>8</v>
      </c>
      <c r="AJ383" s="101"/>
      <c r="AK383" s="102">
        <v>0</v>
      </c>
      <c r="AL383" s="103">
        <v>0</v>
      </c>
      <c r="AM383" s="104"/>
      <c r="AN383" s="105">
        <v>1480</v>
      </c>
      <c r="AO383" s="104">
        <v>550</v>
      </c>
      <c r="AP383" s="106">
        <v>0.3716216216216216</v>
      </c>
      <c r="AQ383" s="106">
        <v>0</v>
      </c>
      <c r="AR383" s="104">
        <v>0</v>
      </c>
      <c r="AS383" s="104">
        <v>963</v>
      </c>
      <c r="AT383" s="104">
        <v>1830</v>
      </c>
      <c r="AU383" s="106">
        <v>1.9003115264797508</v>
      </c>
      <c r="AV383" s="107">
        <v>0</v>
      </c>
      <c r="AW383" s="100"/>
      <c r="AX383" s="99"/>
      <c r="AY383" s="104"/>
      <c r="AZ383" s="104"/>
      <c r="BA383" s="104">
        <v>0</v>
      </c>
      <c r="BB383" s="104">
        <v>0</v>
      </c>
      <c r="BC383" s="104">
        <v>0</v>
      </c>
      <c r="BD383" s="104"/>
      <c r="BE383" s="104">
        <v>45</v>
      </c>
      <c r="BF383" s="104">
        <v>45</v>
      </c>
      <c r="BG383" s="104">
        <v>55</v>
      </c>
      <c r="BH383" s="104">
        <v>115</v>
      </c>
      <c r="BI383" s="108"/>
      <c r="BJ383" s="108"/>
    </row>
    <row r="384" spans="1:62" s="160" customFormat="1" ht="22.5" x14ac:dyDescent="0.25">
      <c r="A384" s="109">
        <v>4711</v>
      </c>
      <c r="B384" s="110" t="s">
        <v>623</v>
      </c>
      <c r="C384" s="110" t="s">
        <v>281</v>
      </c>
      <c r="D384" s="110" t="s">
        <v>611</v>
      </c>
      <c r="E384" s="110" t="s">
        <v>611</v>
      </c>
      <c r="F384" s="110" t="s">
        <v>3</v>
      </c>
      <c r="G384" s="110" t="s">
        <v>114</v>
      </c>
      <c r="H384" s="110" t="s">
        <v>283</v>
      </c>
      <c r="I384" s="110" t="s">
        <v>284</v>
      </c>
      <c r="J384" s="88" t="s">
        <v>310</v>
      </c>
      <c r="K384" s="89">
        <v>550795.23058780003</v>
      </c>
      <c r="L384" s="90">
        <v>2.6686499970656143</v>
      </c>
      <c r="M384" s="91">
        <v>54988.995360000001</v>
      </c>
      <c r="N384" s="92">
        <v>4.4491549803563402E-2</v>
      </c>
      <c r="O384" s="93">
        <v>2.1104031688137622E-2</v>
      </c>
      <c r="P384" s="94">
        <v>1.7003402114891812E-2</v>
      </c>
      <c r="Q384" s="95">
        <v>0</v>
      </c>
      <c r="R384" s="178"/>
      <c r="S384" s="178"/>
      <c r="T384" s="96"/>
      <c r="U384" s="97"/>
      <c r="V384" s="181"/>
      <c r="W384" s="181"/>
      <c r="X384" s="96"/>
      <c r="Y384" s="97"/>
      <c r="Z384" s="98"/>
      <c r="AA384" s="98"/>
      <c r="AB384" s="98"/>
      <c r="AC384" s="98"/>
      <c r="AD384" s="98"/>
      <c r="AE384" s="98"/>
      <c r="AF384" s="98"/>
      <c r="AG384" s="99">
        <v>12</v>
      </c>
      <c r="AH384" s="100"/>
      <c r="AI384" s="98"/>
      <c r="AJ384" s="101">
        <v>26</v>
      </c>
      <c r="AK384" s="102">
        <v>0</v>
      </c>
      <c r="AL384" s="103">
        <v>0</v>
      </c>
      <c r="AM384" s="104">
        <v>380</v>
      </c>
      <c r="AN384" s="105">
        <v>602.31648010954189</v>
      </c>
      <c r="AO384" s="104">
        <v>855</v>
      </c>
      <c r="AP384" s="106">
        <v>1.4195195187827223</v>
      </c>
      <c r="AQ384" s="106">
        <v>1.25</v>
      </c>
      <c r="AR384" s="104">
        <v>4910</v>
      </c>
      <c r="AS384" s="104">
        <v>6685.2602410647087</v>
      </c>
      <c r="AT384" s="104">
        <v>10424</v>
      </c>
      <c r="AU384" s="106">
        <v>1.5592511920433261</v>
      </c>
      <c r="AV384" s="107">
        <v>1.1230142566191446</v>
      </c>
      <c r="AW384" s="89">
        <v>52</v>
      </c>
      <c r="AX384" s="99">
        <v>60</v>
      </c>
      <c r="AY384" s="104">
        <v>105</v>
      </c>
      <c r="AZ384" s="104">
        <v>135</v>
      </c>
      <c r="BA384" s="104">
        <v>100</v>
      </c>
      <c r="BB384" s="104">
        <v>100</v>
      </c>
      <c r="BC384" s="104">
        <v>135</v>
      </c>
      <c r="BD384" s="104">
        <v>105</v>
      </c>
      <c r="BE384" s="104">
        <v>138</v>
      </c>
      <c r="BF384" s="104">
        <v>60</v>
      </c>
      <c r="BG384" s="104">
        <v>130</v>
      </c>
      <c r="BH384" s="104">
        <v>80</v>
      </c>
      <c r="BI384" s="108"/>
      <c r="BJ384" s="108"/>
    </row>
    <row r="385" spans="1:62" s="160" customFormat="1" ht="22.5" x14ac:dyDescent="0.25">
      <c r="A385" s="111">
        <v>4704</v>
      </c>
      <c r="B385" s="110" t="s">
        <v>624</v>
      </c>
      <c r="C385" s="110" t="s">
        <v>281</v>
      </c>
      <c r="D385" s="110" t="s">
        <v>611</v>
      </c>
      <c r="E385" s="110" t="s">
        <v>611</v>
      </c>
      <c r="F385" s="110" t="s">
        <v>3</v>
      </c>
      <c r="G385" s="110" t="s">
        <v>114</v>
      </c>
      <c r="H385" s="110" t="s">
        <v>283</v>
      </c>
      <c r="I385" s="110" t="s">
        <v>284</v>
      </c>
      <c r="J385" s="88" t="s">
        <v>310</v>
      </c>
      <c r="K385" s="89">
        <v>550948.65023000003</v>
      </c>
      <c r="L385" s="90">
        <v>8.5329106489950846E-5</v>
      </c>
      <c r="M385" s="91">
        <v>52640.038180000003</v>
      </c>
      <c r="N385" s="92">
        <v>-0.15988389358747801</v>
      </c>
      <c r="O385" s="93">
        <v>6.4107607823805811E-3</v>
      </c>
      <c r="P385" s="94">
        <v>1.1968076425889856E-2</v>
      </c>
      <c r="Q385" s="95">
        <v>0</v>
      </c>
      <c r="R385" s="178"/>
      <c r="S385" s="178"/>
      <c r="T385" s="96"/>
      <c r="U385" s="97"/>
      <c r="V385" s="181"/>
      <c r="W385" s="181"/>
      <c r="X385" s="96"/>
      <c r="Y385" s="97"/>
      <c r="Z385" s="98"/>
      <c r="AA385" s="98"/>
      <c r="AB385" s="98"/>
      <c r="AC385" s="98"/>
      <c r="AD385" s="98"/>
      <c r="AE385" s="98"/>
      <c r="AF385" s="98">
        <v>1</v>
      </c>
      <c r="AG385" s="99">
        <v>17</v>
      </c>
      <c r="AH385" s="100"/>
      <c r="AI385" s="98">
        <v>14</v>
      </c>
      <c r="AJ385" s="101">
        <v>28</v>
      </c>
      <c r="AK385" s="102">
        <v>0</v>
      </c>
      <c r="AL385" s="103">
        <v>0.5</v>
      </c>
      <c r="AM385" s="104">
        <v>537</v>
      </c>
      <c r="AN385" s="105">
        <v>376.60113929456082</v>
      </c>
      <c r="AO385" s="104">
        <v>560</v>
      </c>
      <c r="AP385" s="106">
        <v>1.4869843491418455</v>
      </c>
      <c r="AQ385" s="106">
        <v>4.2830540037243958E-2</v>
      </c>
      <c r="AR385" s="104">
        <v>3070</v>
      </c>
      <c r="AS385" s="104">
        <v>3742.9855275088967</v>
      </c>
      <c r="AT385" s="104">
        <v>2993</v>
      </c>
      <c r="AU385" s="106">
        <v>0.79962906027904379</v>
      </c>
      <c r="AV385" s="107">
        <v>-2.5081433224755645E-2</v>
      </c>
      <c r="AW385" s="89">
        <v>32</v>
      </c>
      <c r="AX385" s="99">
        <v>55</v>
      </c>
      <c r="AY385" s="104">
        <v>60</v>
      </c>
      <c r="AZ385" s="104">
        <v>0</v>
      </c>
      <c r="BA385" s="104">
        <v>5</v>
      </c>
      <c r="BB385" s="104">
        <v>101</v>
      </c>
      <c r="BC385" s="104">
        <v>20</v>
      </c>
      <c r="BD385" s="104">
        <v>45</v>
      </c>
      <c r="BE385" s="104">
        <v>1</v>
      </c>
      <c r="BF385" s="104">
        <v>95</v>
      </c>
      <c r="BG385" s="104">
        <v>55</v>
      </c>
      <c r="BH385" s="104">
        <v>70</v>
      </c>
      <c r="BI385" s="108"/>
      <c r="BJ385" s="108"/>
    </row>
    <row r="386" spans="1:62" s="160" customFormat="1" ht="22.5" x14ac:dyDescent="0.25">
      <c r="A386" s="109">
        <v>4713</v>
      </c>
      <c r="B386" s="110" t="s">
        <v>625</v>
      </c>
      <c r="C386" s="110" t="s">
        <v>281</v>
      </c>
      <c r="D386" s="110" t="s">
        <v>611</v>
      </c>
      <c r="E386" s="110" t="s">
        <v>611</v>
      </c>
      <c r="F386" s="110" t="s">
        <v>3</v>
      </c>
      <c r="G386" s="110" t="s">
        <v>114</v>
      </c>
      <c r="H386" s="110" t="s">
        <v>283</v>
      </c>
      <c r="I386" s="110" t="s">
        <v>284</v>
      </c>
      <c r="J386" s="88" t="s">
        <v>310</v>
      </c>
      <c r="K386" s="89">
        <v>405854.49872169999</v>
      </c>
      <c r="L386" s="90">
        <v>3.6181908470175479</v>
      </c>
      <c r="M386" s="91">
        <v>33525.278299999998</v>
      </c>
      <c r="N386" s="92">
        <v>-8.5615563278028883E-2</v>
      </c>
      <c r="O386" s="93">
        <v>2.6645016955732473E-2</v>
      </c>
      <c r="P386" s="94">
        <v>2.5652285189232866E-2</v>
      </c>
      <c r="Q386" s="95">
        <v>0</v>
      </c>
      <c r="R386" s="178"/>
      <c r="S386" s="178"/>
      <c r="T386" s="96"/>
      <c r="U386" s="97"/>
      <c r="V386" s="181"/>
      <c r="W386" s="181"/>
      <c r="X386" s="96"/>
      <c r="Y386" s="97"/>
      <c r="Z386" s="98"/>
      <c r="AA386" s="98"/>
      <c r="AB386" s="98"/>
      <c r="AC386" s="98"/>
      <c r="AD386" s="98"/>
      <c r="AE386" s="98"/>
      <c r="AF386" s="98"/>
      <c r="AG386" s="99">
        <v>14</v>
      </c>
      <c r="AH386" s="100"/>
      <c r="AI386" s="98"/>
      <c r="AJ386" s="101">
        <v>28</v>
      </c>
      <c r="AK386" s="102">
        <v>0</v>
      </c>
      <c r="AL386" s="103">
        <v>0</v>
      </c>
      <c r="AM386" s="104">
        <v>688</v>
      </c>
      <c r="AN386" s="105">
        <v>1216.8045596861148</v>
      </c>
      <c r="AO386" s="104">
        <v>740</v>
      </c>
      <c r="AP386" s="106">
        <v>0.60815025232227049</v>
      </c>
      <c r="AQ386" s="106">
        <v>7.5581395348837122E-2</v>
      </c>
      <c r="AR386" s="104">
        <v>2852</v>
      </c>
      <c r="AS386" s="104">
        <v>10797.063587361044</v>
      </c>
      <c r="AT386" s="104">
        <v>9348</v>
      </c>
      <c r="AU386" s="106">
        <v>0.86579095550967144</v>
      </c>
      <c r="AV386" s="107">
        <v>2.2776998597475457</v>
      </c>
      <c r="AW386" s="89">
        <v>47</v>
      </c>
      <c r="AX386" s="99">
        <v>185</v>
      </c>
      <c r="AY386" s="104">
        <v>180</v>
      </c>
      <c r="AZ386" s="104">
        <v>146</v>
      </c>
      <c r="BA386" s="104">
        <v>128</v>
      </c>
      <c r="BB386" s="104">
        <v>115</v>
      </c>
      <c r="BC386" s="104">
        <v>125</v>
      </c>
      <c r="BD386" s="104">
        <v>115</v>
      </c>
      <c r="BE386" s="104">
        <v>110</v>
      </c>
      <c r="BF386" s="104">
        <v>85</v>
      </c>
      <c r="BG386" s="104">
        <v>110</v>
      </c>
      <c r="BH386" s="104">
        <v>120</v>
      </c>
      <c r="BI386" s="108"/>
      <c r="BJ386" s="108"/>
    </row>
    <row r="387" spans="1:62" s="160" customFormat="1" ht="22.5" x14ac:dyDescent="0.25">
      <c r="A387" s="111">
        <v>4720</v>
      </c>
      <c r="B387" s="110" t="s">
        <v>626</v>
      </c>
      <c r="C387" s="110" t="s">
        <v>281</v>
      </c>
      <c r="D387" s="110" t="s">
        <v>611</v>
      </c>
      <c r="E387" s="110" t="s">
        <v>611</v>
      </c>
      <c r="F387" s="110" t="s">
        <v>612</v>
      </c>
      <c r="G387" s="110" t="s">
        <v>114</v>
      </c>
      <c r="H387" s="110" t="s">
        <v>627</v>
      </c>
      <c r="I387" s="110" t="s">
        <v>284</v>
      </c>
      <c r="J387" s="88" t="s">
        <v>341</v>
      </c>
      <c r="K387" s="89">
        <v>197630.73366</v>
      </c>
      <c r="L387" s="90" t="e">
        <v>#DIV/0!</v>
      </c>
      <c r="M387" s="91">
        <v>29715.816900000002</v>
      </c>
      <c r="N387" s="92" t="e">
        <v>#DIV/0!</v>
      </c>
      <c r="O387" s="93">
        <v>2.7192126955543884E-2</v>
      </c>
      <c r="P387" s="94">
        <v>4.3747745666046285E-2</v>
      </c>
      <c r="Q387" s="95">
        <v>0</v>
      </c>
      <c r="R387" s="178"/>
      <c r="S387" s="178"/>
      <c r="T387" s="96"/>
      <c r="U387" s="97"/>
      <c r="V387" s="181"/>
      <c r="W387" s="181"/>
      <c r="X387" s="96"/>
      <c r="Y387" s="97"/>
      <c r="Z387" s="98"/>
      <c r="AA387" s="98"/>
      <c r="AB387" s="98"/>
      <c r="AC387" s="98"/>
      <c r="AD387" s="98"/>
      <c r="AE387" s="98"/>
      <c r="AF387" s="98">
        <v>2</v>
      </c>
      <c r="AG387" s="99">
        <v>9</v>
      </c>
      <c r="AH387" s="100"/>
      <c r="AI387" s="98"/>
      <c r="AJ387" s="101"/>
      <c r="AK387" s="102">
        <v>0</v>
      </c>
      <c r="AL387" s="103">
        <v>0</v>
      </c>
      <c r="AM387" s="104"/>
      <c r="AN387" s="105">
        <v>1972</v>
      </c>
      <c r="AO387" s="104">
        <v>1250</v>
      </c>
      <c r="AP387" s="106">
        <v>0.6338742393509128</v>
      </c>
      <c r="AQ387" s="106">
        <v>0</v>
      </c>
      <c r="AR387" s="104">
        <v>0</v>
      </c>
      <c r="AS387" s="104">
        <v>1478</v>
      </c>
      <c r="AT387" s="104">
        <v>5031</v>
      </c>
      <c r="AU387" s="106">
        <v>3.4039242219215158</v>
      </c>
      <c r="AV387" s="107">
        <v>0</v>
      </c>
      <c r="AW387" s="119"/>
      <c r="AX387" s="99"/>
      <c r="AY387" s="104"/>
      <c r="AZ387" s="104"/>
      <c r="BA387" s="104">
        <v>70</v>
      </c>
      <c r="BB387" s="104">
        <v>29</v>
      </c>
      <c r="BC387" s="104">
        <v>0</v>
      </c>
      <c r="BD387" s="104">
        <v>42</v>
      </c>
      <c r="BE387" s="104">
        <v>32</v>
      </c>
      <c r="BF387" s="104">
        <v>55</v>
      </c>
      <c r="BG387" s="104">
        <v>65</v>
      </c>
      <c r="BH387" s="104">
        <v>50</v>
      </c>
      <c r="BI387" s="108"/>
      <c r="BJ387" s="108"/>
    </row>
    <row r="388" spans="1:62" s="160" customFormat="1" ht="22.5" x14ac:dyDescent="0.25">
      <c r="A388" s="111">
        <v>4703</v>
      </c>
      <c r="B388" s="110" t="s">
        <v>628</v>
      </c>
      <c r="C388" s="110" t="s">
        <v>281</v>
      </c>
      <c r="D388" s="110" t="s">
        <v>611</v>
      </c>
      <c r="E388" s="110" t="s">
        <v>611</v>
      </c>
      <c r="F388" s="110" t="s">
        <v>2</v>
      </c>
      <c r="G388" s="110" t="s">
        <v>114</v>
      </c>
      <c r="H388" s="110" t="s">
        <v>304</v>
      </c>
      <c r="I388" s="110" t="s">
        <v>284</v>
      </c>
      <c r="J388" s="88" t="s">
        <v>289</v>
      </c>
      <c r="K388" s="89">
        <v>1234888.7252499997</v>
      </c>
      <c r="L388" s="90">
        <v>0.41271104943377601</v>
      </c>
      <c r="M388" s="91">
        <v>135960.3578</v>
      </c>
      <c r="N388" s="92">
        <v>7.6458884614741374E-2</v>
      </c>
      <c r="O388" s="93">
        <v>7.2654319507076594E-3</v>
      </c>
      <c r="P388" s="94">
        <v>3.5304408414847522E-3</v>
      </c>
      <c r="Q388" s="95">
        <v>0</v>
      </c>
      <c r="R388" s="178"/>
      <c r="S388" s="178"/>
      <c r="T388" s="96"/>
      <c r="U388" s="97"/>
      <c r="V388" s="181"/>
      <c r="W388" s="181"/>
      <c r="X388" s="96"/>
      <c r="Y388" s="97"/>
      <c r="Z388" s="98"/>
      <c r="AA388" s="98"/>
      <c r="AB388" s="98"/>
      <c r="AC388" s="98"/>
      <c r="AD388" s="98"/>
      <c r="AE388" s="98"/>
      <c r="AF388" s="98">
        <v>4</v>
      </c>
      <c r="AG388" s="99">
        <v>13</v>
      </c>
      <c r="AH388" s="100"/>
      <c r="AI388" s="98">
        <v>18</v>
      </c>
      <c r="AJ388" s="101">
        <v>50</v>
      </c>
      <c r="AK388" s="102">
        <v>0</v>
      </c>
      <c r="AL388" s="103">
        <v>0.36</v>
      </c>
      <c r="AM388" s="104">
        <v>0</v>
      </c>
      <c r="AN388" s="105">
        <v>177.2601453682868</v>
      </c>
      <c r="AO388" s="104">
        <v>443</v>
      </c>
      <c r="AP388" s="106">
        <v>2.4991517358828483</v>
      </c>
      <c r="AQ388" s="106">
        <v>0</v>
      </c>
      <c r="AR388" s="104">
        <v>1445</v>
      </c>
      <c r="AS388" s="104">
        <v>3828.1782091248529</v>
      </c>
      <c r="AT388" s="104">
        <v>6604</v>
      </c>
      <c r="AU388" s="106">
        <v>1.7251025525036146</v>
      </c>
      <c r="AV388" s="107">
        <v>3.5702422145328718</v>
      </c>
      <c r="AW388" s="89">
        <v>0</v>
      </c>
      <c r="AX388" s="99">
        <v>0</v>
      </c>
      <c r="AY388" s="104">
        <v>0</v>
      </c>
      <c r="AZ388" s="104">
        <v>424</v>
      </c>
      <c r="BA388" s="104">
        <v>55</v>
      </c>
      <c r="BB388" s="104">
        <v>215</v>
      </c>
      <c r="BC388" s="104">
        <v>0</v>
      </c>
      <c r="BD388" s="104">
        <v>854</v>
      </c>
      <c r="BE388" s="104">
        <v>441</v>
      </c>
      <c r="BF388" s="104">
        <v>143</v>
      </c>
      <c r="BG388" s="104">
        <v>199</v>
      </c>
      <c r="BH388" s="104">
        <v>37</v>
      </c>
      <c r="BI388" s="108"/>
      <c r="BJ388" s="108"/>
    </row>
    <row r="389" spans="1:62" s="160" customFormat="1" ht="22.5" x14ac:dyDescent="0.25">
      <c r="A389" s="111">
        <v>4707</v>
      </c>
      <c r="B389" s="110" t="s">
        <v>629</v>
      </c>
      <c r="C389" s="110" t="s">
        <v>281</v>
      </c>
      <c r="D389" s="110" t="s">
        <v>611</v>
      </c>
      <c r="E389" s="110" t="s">
        <v>611</v>
      </c>
      <c r="F389" s="110" t="s">
        <v>3</v>
      </c>
      <c r="G389" s="110" t="s">
        <v>114</v>
      </c>
      <c r="H389" s="110" t="s">
        <v>283</v>
      </c>
      <c r="I389" s="110" t="s">
        <v>284</v>
      </c>
      <c r="J389" s="88" t="s">
        <v>310</v>
      </c>
      <c r="K389" s="89">
        <v>762417.68950199999</v>
      </c>
      <c r="L389" s="90">
        <v>6.3209597820627073E-2</v>
      </c>
      <c r="M389" s="91">
        <v>76067.171300000002</v>
      </c>
      <c r="N389" s="92">
        <v>-7.1599786910228724E-2</v>
      </c>
      <c r="O389" s="93">
        <v>1.7032658316837146E-2</v>
      </c>
      <c r="P389" s="94">
        <v>1.9127831035830826E-2</v>
      </c>
      <c r="Q389" s="95">
        <v>0</v>
      </c>
      <c r="R389" s="178"/>
      <c r="S389" s="178"/>
      <c r="T389" s="96"/>
      <c r="U389" s="97"/>
      <c r="V389" s="181"/>
      <c r="W389" s="181"/>
      <c r="X389" s="96"/>
      <c r="Y389" s="97"/>
      <c r="Z389" s="98"/>
      <c r="AA389" s="98"/>
      <c r="AB389" s="98"/>
      <c r="AC389" s="98"/>
      <c r="AD389" s="98"/>
      <c r="AE389" s="98"/>
      <c r="AF389" s="98">
        <v>2</v>
      </c>
      <c r="AG389" s="99">
        <v>17</v>
      </c>
      <c r="AH389" s="100"/>
      <c r="AI389" s="98"/>
      <c r="AJ389" s="101">
        <v>35</v>
      </c>
      <c r="AK389" s="102">
        <v>0</v>
      </c>
      <c r="AL389" s="103">
        <v>0</v>
      </c>
      <c r="AM389" s="104">
        <v>1300</v>
      </c>
      <c r="AN389" s="105">
        <v>1906.3132588395686</v>
      </c>
      <c r="AO389" s="104">
        <v>1125</v>
      </c>
      <c r="AP389" s="106">
        <v>0.59014435050660141</v>
      </c>
      <c r="AQ389" s="106">
        <v>-0.13461538461538458</v>
      </c>
      <c r="AR389" s="104">
        <v>15540</v>
      </c>
      <c r="AS389" s="104">
        <v>16445.279840692187</v>
      </c>
      <c r="AT389" s="104">
        <v>9924</v>
      </c>
      <c r="AU389" s="106">
        <v>0.60345583025252403</v>
      </c>
      <c r="AV389" s="107">
        <v>-0.36138996138996138</v>
      </c>
      <c r="AW389" s="89">
        <v>320</v>
      </c>
      <c r="AX389" s="99">
        <v>305</v>
      </c>
      <c r="AY389" s="104">
        <v>225</v>
      </c>
      <c r="AZ389" s="104">
        <v>160</v>
      </c>
      <c r="BA389" s="104">
        <v>382</v>
      </c>
      <c r="BB389" s="104">
        <v>230</v>
      </c>
      <c r="BC389" s="104">
        <v>90</v>
      </c>
      <c r="BD389" s="104">
        <v>270</v>
      </c>
      <c r="BE389" s="104">
        <v>280</v>
      </c>
      <c r="BF389" s="104">
        <v>215</v>
      </c>
      <c r="BG389" s="104">
        <v>255</v>
      </c>
      <c r="BH389" s="104">
        <v>330</v>
      </c>
      <c r="BI389" s="108"/>
      <c r="BJ389" s="108"/>
    </row>
    <row r="390" spans="1:62" s="160" customFormat="1" ht="22.5" x14ac:dyDescent="0.25">
      <c r="A390" s="111">
        <v>4721</v>
      </c>
      <c r="B390" s="110" t="s">
        <v>630</v>
      </c>
      <c r="C390" s="110" t="s">
        <v>281</v>
      </c>
      <c r="D390" s="110" t="s">
        <v>611</v>
      </c>
      <c r="E390" s="110" t="s">
        <v>611</v>
      </c>
      <c r="F390" s="110" t="s">
        <v>3</v>
      </c>
      <c r="G390" s="110" t="s">
        <v>114</v>
      </c>
      <c r="H390" s="110" t="s">
        <v>283</v>
      </c>
      <c r="I390" s="110" t="s">
        <v>284</v>
      </c>
      <c r="J390" s="88" t="s">
        <v>289</v>
      </c>
      <c r="K390" s="89">
        <v>134935.3817</v>
      </c>
      <c r="L390" s="90" t="e">
        <v>#DIV/0!</v>
      </c>
      <c r="M390" s="91">
        <v>35944.821199999998</v>
      </c>
      <c r="N390" s="92" t="e">
        <v>#DIV/0!</v>
      </c>
      <c r="O390" s="93">
        <v>3.2608200640677478E-3</v>
      </c>
      <c r="P390" s="94">
        <v>1.2519188716954865E-3</v>
      </c>
      <c r="Q390" s="95">
        <v>0</v>
      </c>
      <c r="R390" s="178"/>
      <c r="S390" s="178"/>
      <c r="T390" s="96"/>
      <c r="U390" s="97"/>
      <c r="V390" s="181"/>
      <c r="W390" s="181"/>
      <c r="X390" s="96"/>
      <c r="Y390" s="97"/>
      <c r="Z390" s="98"/>
      <c r="AA390" s="98"/>
      <c r="AB390" s="98"/>
      <c r="AC390" s="98"/>
      <c r="AD390" s="98"/>
      <c r="AE390" s="98"/>
      <c r="AF390" s="98">
        <v>1</v>
      </c>
      <c r="AG390" s="99">
        <v>6</v>
      </c>
      <c r="AH390" s="100"/>
      <c r="AI390" s="98">
        <v>6</v>
      </c>
      <c r="AJ390" s="101"/>
      <c r="AK390" s="102">
        <v>0</v>
      </c>
      <c r="AL390" s="103">
        <v>0</v>
      </c>
      <c r="AM390" s="104"/>
      <c r="AN390" s="105">
        <v>2343.2687175259616</v>
      </c>
      <c r="AO390" s="104">
        <v>45</v>
      </c>
      <c r="AP390" s="106">
        <v>1.9203943475808994E-2</v>
      </c>
      <c r="AQ390" s="106">
        <v>0</v>
      </c>
      <c r="AR390" s="104">
        <v>0</v>
      </c>
      <c r="AS390" s="104">
        <v>0</v>
      </c>
      <c r="AT390" s="104">
        <v>430</v>
      </c>
      <c r="AU390" s="106">
        <v>0</v>
      </c>
      <c r="AV390" s="107">
        <v>0</v>
      </c>
      <c r="AW390" s="89"/>
      <c r="AX390" s="99"/>
      <c r="AY390" s="104"/>
      <c r="AZ390" s="104"/>
      <c r="BA390" s="104"/>
      <c r="BB390" s="104"/>
      <c r="BC390" s="104"/>
      <c r="BD390" s="104"/>
      <c r="BE390" s="104"/>
      <c r="BF390" s="104">
        <v>0</v>
      </c>
      <c r="BG390" s="104">
        <v>10</v>
      </c>
      <c r="BH390" s="104">
        <v>0</v>
      </c>
      <c r="BI390" s="108"/>
      <c r="BJ390" s="108"/>
    </row>
    <row r="391" spans="1:62" s="160" customFormat="1" ht="22.5" x14ac:dyDescent="0.25">
      <c r="A391" s="111">
        <v>4727</v>
      </c>
      <c r="B391" s="110" t="s">
        <v>631</v>
      </c>
      <c r="C391" s="110" t="s">
        <v>281</v>
      </c>
      <c r="D391" s="110" t="s">
        <v>611</v>
      </c>
      <c r="E391" s="110" t="s">
        <v>611</v>
      </c>
      <c r="F391" s="110" t="s">
        <v>3</v>
      </c>
      <c r="G391" s="110" t="s">
        <v>114</v>
      </c>
      <c r="H391" s="110" t="s">
        <v>283</v>
      </c>
      <c r="I391" s="110" t="s">
        <v>284</v>
      </c>
      <c r="J391" s="88" t="s">
        <v>294</v>
      </c>
      <c r="K391" s="89">
        <v>114303.79373</v>
      </c>
      <c r="L391" s="90" t="e">
        <v>#DIV/0!</v>
      </c>
      <c r="M391" s="91">
        <v>24252.4375</v>
      </c>
      <c r="N391" s="92" t="e">
        <v>#DIV/0!</v>
      </c>
      <c r="O391" s="93">
        <v>7.8737544103384145E-3</v>
      </c>
      <c r="P391" s="94">
        <v>1.4843868786384874E-2</v>
      </c>
      <c r="Q391" s="95">
        <v>0</v>
      </c>
      <c r="R391" s="178"/>
      <c r="S391" s="178"/>
      <c r="T391" s="96"/>
      <c r="U391" s="97"/>
      <c r="V391" s="181"/>
      <c r="W391" s="181"/>
      <c r="X391" s="96"/>
      <c r="Y391" s="97"/>
      <c r="Z391" s="98"/>
      <c r="AA391" s="98"/>
      <c r="AB391" s="98"/>
      <c r="AC391" s="98"/>
      <c r="AD391" s="98"/>
      <c r="AE391" s="98"/>
      <c r="AF391" s="98">
        <v>1</v>
      </c>
      <c r="AG391" s="99">
        <v>8</v>
      </c>
      <c r="AH391" s="100"/>
      <c r="AI391" s="98"/>
      <c r="AJ391" s="101"/>
      <c r="AK391" s="102">
        <v>0</v>
      </c>
      <c r="AL391" s="103">
        <v>0</v>
      </c>
      <c r="AM391" s="104"/>
      <c r="AN391" s="105">
        <v>2108.4756945260297</v>
      </c>
      <c r="AO391" s="104">
        <v>325</v>
      </c>
      <c r="AP391" s="106">
        <v>0.15413978963274588</v>
      </c>
      <c r="AQ391" s="106">
        <v>0</v>
      </c>
      <c r="AR391" s="104">
        <v>0</v>
      </c>
      <c r="AS391" s="104">
        <v>0</v>
      </c>
      <c r="AT391" s="104">
        <v>800</v>
      </c>
      <c r="AU391" s="106">
        <v>0</v>
      </c>
      <c r="AV391" s="107">
        <v>0</v>
      </c>
      <c r="AW391" s="89"/>
      <c r="AX391" s="99"/>
      <c r="AY391" s="104"/>
      <c r="AZ391" s="104"/>
      <c r="BA391" s="104"/>
      <c r="BB391" s="104"/>
      <c r="BC391" s="104"/>
      <c r="BD391" s="104"/>
      <c r="BE391" s="104"/>
      <c r="BF391" s="104">
        <v>20</v>
      </c>
      <c r="BG391" s="104">
        <v>45</v>
      </c>
      <c r="BH391" s="104">
        <v>35</v>
      </c>
      <c r="BI391" s="108"/>
      <c r="BJ391" s="108"/>
    </row>
    <row r="392" spans="1:62" s="160" customFormat="1" ht="22.5" x14ac:dyDescent="0.25">
      <c r="A392" s="111">
        <v>4728</v>
      </c>
      <c r="B392" s="110" t="s">
        <v>632</v>
      </c>
      <c r="C392" s="110" t="s">
        <v>281</v>
      </c>
      <c r="D392" s="110" t="s">
        <v>611</v>
      </c>
      <c r="E392" s="110" t="s">
        <v>611</v>
      </c>
      <c r="F392" s="110" t="s">
        <v>3</v>
      </c>
      <c r="G392" s="110" t="s">
        <v>114</v>
      </c>
      <c r="H392" s="110" t="s">
        <v>283</v>
      </c>
      <c r="I392" s="110" t="s">
        <v>284</v>
      </c>
      <c r="J392" s="88" t="s">
        <v>310</v>
      </c>
      <c r="K392" s="89">
        <v>92354.766680000001</v>
      </c>
      <c r="L392" s="90" t="e">
        <v>#DIV/0!</v>
      </c>
      <c r="M392" s="91">
        <v>22592.276300000001</v>
      </c>
      <c r="N392" s="92" t="e">
        <v>#DIV/0!</v>
      </c>
      <c r="O392" s="93">
        <v>1.7811749833116463E-2</v>
      </c>
      <c r="P392" s="94">
        <v>3.5852960951969236E-2</v>
      </c>
      <c r="Q392" s="95">
        <v>0</v>
      </c>
      <c r="R392" s="178"/>
      <c r="S392" s="178"/>
      <c r="T392" s="96"/>
      <c r="U392" s="97"/>
      <c r="V392" s="181"/>
      <c r="W392" s="181"/>
      <c r="X392" s="96"/>
      <c r="Y392" s="97"/>
      <c r="Z392" s="98"/>
      <c r="AA392" s="98"/>
      <c r="AB392" s="98"/>
      <c r="AC392" s="98"/>
      <c r="AD392" s="98"/>
      <c r="AE392" s="98"/>
      <c r="AF392" s="98"/>
      <c r="AG392" s="99">
        <v>3</v>
      </c>
      <c r="AH392" s="100"/>
      <c r="AI392" s="98"/>
      <c r="AJ392" s="101"/>
      <c r="AK392" s="102">
        <v>0</v>
      </c>
      <c r="AL392" s="103">
        <v>0</v>
      </c>
      <c r="AM392" s="104"/>
      <c r="AN392" s="105">
        <v>2230.4110471184708</v>
      </c>
      <c r="AO392" s="104">
        <v>750</v>
      </c>
      <c r="AP392" s="106">
        <v>0.33626088830977841</v>
      </c>
      <c r="AQ392" s="106">
        <v>0</v>
      </c>
      <c r="AR392" s="104">
        <v>0</v>
      </c>
      <c r="AS392" s="104">
        <v>0</v>
      </c>
      <c r="AT392" s="104">
        <v>1525</v>
      </c>
      <c r="AU392" s="106">
        <v>0</v>
      </c>
      <c r="AV392" s="107">
        <v>0</v>
      </c>
      <c r="AW392" s="89"/>
      <c r="AX392" s="99"/>
      <c r="AY392" s="104"/>
      <c r="AZ392" s="104"/>
      <c r="BA392" s="104"/>
      <c r="BB392" s="104"/>
      <c r="BC392" s="104"/>
      <c r="BD392" s="104"/>
      <c r="BE392" s="104"/>
      <c r="BF392" s="104">
        <v>15</v>
      </c>
      <c r="BG392" s="104">
        <v>45</v>
      </c>
      <c r="BH392" s="104">
        <v>60</v>
      </c>
      <c r="BI392" s="108"/>
      <c r="BJ392" s="108"/>
    </row>
    <row r="393" spans="1:62" s="160" customFormat="1" ht="22.5" x14ac:dyDescent="0.25">
      <c r="A393" s="111">
        <v>4730</v>
      </c>
      <c r="B393" s="110" t="s">
        <v>633</v>
      </c>
      <c r="C393" s="110" t="s">
        <v>281</v>
      </c>
      <c r="D393" s="110" t="s">
        <v>611</v>
      </c>
      <c r="E393" s="110" t="s">
        <v>611</v>
      </c>
      <c r="F393" s="110" t="s">
        <v>3</v>
      </c>
      <c r="G393" s="110" t="s">
        <v>114</v>
      </c>
      <c r="H393" s="110" t="s">
        <v>283</v>
      </c>
      <c r="I393" s="110" t="s">
        <v>284</v>
      </c>
      <c r="J393" s="88" t="s">
        <v>341</v>
      </c>
      <c r="K393" s="89">
        <v>127231.21084</v>
      </c>
      <c r="L393" s="90" t="e">
        <v>#DIV/0!</v>
      </c>
      <c r="M393" s="91">
        <v>40885.493000000002</v>
      </c>
      <c r="N393" s="92" t="e">
        <v>#DIV/0!</v>
      </c>
      <c r="O393" s="93">
        <v>1.1828858580090206E-2</v>
      </c>
      <c r="P393" s="94">
        <v>2.0178306276018243E-2</v>
      </c>
      <c r="Q393" s="95">
        <v>0</v>
      </c>
      <c r="R393" s="178"/>
      <c r="S393" s="178"/>
      <c r="T393" s="96"/>
      <c r="U393" s="97"/>
      <c r="V393" s="181"/>
      <c r="W393" s="181"/>
      <c r="X393" s="96"/>
      <c r="Y393" s="97"/>
      <c r="Z393" s="98"/>
      <c r="AA393" s="98"/>
      <c r="AB393" s="98"/>
      <c r="AC393" s="98"/>
      <c r="AD393" s="98"/>
      <c r="AE393" s="98"/>
      <c r="AF393" s="98">
        <v>2</v>
      </c>
      <c r="AG393" s="99">
        <v>7</v>
      </c>
      <c r="AH393" s="100"/>
      <c r="AI393" s="98"/>
      <c r="AJ393" s="101"/>
      <c r="AK393" s="102">
        <v>0</v>
      </c>
      <c r="AL393" s="103">
        <v>0</v>
      </c>
      <c r="AM393" s="104"/>
      <c r="AN393" s="105">
        <v>2736.652260753377</v>
      </c>
      <c r="AO393" s="104">
        <v>815</v>
      </c>
      <c r="AP393" s="106">
        <v>0.29780911944422106</v>
      </c>
      <c r="AQ393" s="106">
        <v>0</v>
      </c>
      <c r="AR393" s="104">
        <v>0</v>
      </c>
      <c r="AS393" s="104">
        <v>0</v>
      </c>
      <c r="AT393" s="104">
        <v>1465</v>
      </c>
      <c r="AU393" s="106">
        <v>0</v>
      </c>
      <c r="AV393" s="107">
        <v>0</v>
      </c>
      <c r="AW393" s="89"/>
      <c r="AX393" s="99"/>
      <c r="AY393" s="104"/>
      <c r="AZ393" s="104"/>
      <c r="BA393" s="104"/>
      <c r="BB393" s="104"/>
      <c r="BC393" s="104"/>
      <c r="BD393" s="104"/>
      <c r="BE393" s="104"/>
      <c r="BF393" s="104">
        <v>15</v>
      </c>
      <c r="BG393" s="104">
        <v>15</v>
      </c>
      <c r="BH393" s="104">
        <v>10</v>
      </c>
      <c r="BI393" s="108"/>
      <c r="BJ393" s="108"/>
    </row>
    <row r="394" spans="1:62" s="160" customFormat="1" ht="22.5" x14ac:dyDescent="0.25">
      <c r="A394" s="111">
        <v>4717</v>
      </c>
      <c r="B394" s="110" t="s">
        <v>634</v>
      </c>
      <c r="C394" s="110" t="s">
        <v>281</v>
      </c>
      <c r="D394" s="110" t="s">
        <v>611</v>
      </c>
      <c r="E394" s="110" t="s">
        <v>611</v>
      </c>
      <c r="F394" s="110"/>
      <c r="G394" s="110" t="s">
        <v>114</v>
      </c>
      <c r="H394" s="110" t="s">
        <v>458</v>
      </c>
      <c r="I394" s="110" t="s">
        <v>284</v>
      </c>
      <c r="J394" s="88" t="s">
        <v>310</v>
      </c>
      <c r="K394" s="89">
        <v>168656.32471000002</v>
      </c>
      <c r="L394" s="90" t="e">
        <v>#DIV/0!</v>
      </c>
      <c r="M394" s="91">
        <v>31659.50747</v>
      </c>
      <c r="N394" s="92" t="e">
        <v>#DIV/0!</v>
      </c>
      <c r="O394" s="93">
        <v>5.48452601223531E-3</v>
      </c>
      <c r="P394" s="94">
        <v>2.5110940236620173E-2</v>
      </c>
      <c r="Q394" s="95">
        <v>0</v>
      </c>
      <c r="R394" s="178"/>
      <c r="S394" s="178"/>
      <c r="T394" s="96"/>
      <c r="U394" s="97"/>
      <c r="V394" s="181"/>
      <c r="W394" s="181"/>
      <c r="X394" s="96"/>
      <c r="Y394" s="97"/>
      <c r="Z394" s="98"/>
      <c r="AA394" s="98"/>
      <c r="AB394" s="98"/>
      <c r="AC394" s="98"/>
      <c r="AD394" s="98"/>
      <c r="AE394" s="98"/>
      <c r="AF394" s="98"/>
      <c r="AG394" s="99">
        <v>2</v>
      </c>
      <c r="AH394" s="100"/>
      <c r="AI394" s="98">
        <v>8</v>
      </c>
      <c r="AJ394" s="101"/>
      <c r="AK394" s="102">
        <v>0</v>
      </c>
      <c r="AL394" s="103">
        <v>0</v>
      </c>
      <c r="AM394" s="104"/>
      <c r="AN394" s="105">
        <v>1507.7539423678982</v>
      </c>
      <c r="AO394" s="104">
        <v>725</v>
      </c>
      <c r="AP394" s="106">
        <v>0.48084768981694825</v>
      </c>
      <c r="AQ394" s="106">
        <v>0</v>
      </c>
      <c r="AR394" s="104">
        <v>0</v>
      </c>
      <c r="AS394" s="104">
        <v>845</v>
      </c>
      <c r="AT394" s="104">
        <v>855</v>
      </c>
      <c r="AU394" s="106">
        <v>1.0118343195266273</v>
      </c>
      <c r="AV394" s="107">
        <v>0</v>
      </c>
      <c r="AW394" s="119"/>
      <c r="AX394" s="99"/>
      <c r="AY394" s="104"/>
      <c r="AZ394" s="104"/>
      <c r="BA394" s="104"/>
      <c r="BB394" s="104">
        <v>0</v>
      </c>
      <c r="BC394" s="104">
        <v>0</v>
      </c>
      <c r="BD394" s="104"/>
      <c r="BE394" s="104"/>
      <c r="BF394" s="104">
        <v>0</v>
      </c>
      <c r="BG394" s="104">
        <v>0</v>
      </c>
      <c r="BH394" s="104">
        <v>70</v>
      </c>
      <c r="BI394" s="108"/>
      <c r="BJ394" s="108"/>
    </row>
    <row r="395" spans="1:62" s="160" customFormat="1" ht="22.5" x14ac:dyDescent="0.25">
      <c r="A395" s="111">
        <v>4718</v>
      </c>
      <c r="B395" s="110" t="s">
        <v>635</v>
      </c>
      <c r="C395" s="110" t="s">
        <v>281</v>
      </c>
      <c r="D395" s="110" t="s">
        <v>611</v>
      </c>
      <c r="E395" s="110" t="s">
        <v>611</v>
      </c>
      <c r="F395" s="110"/>
      <c r="G395" s="110" t="s">
        <v>114</v>
      </c>
      <c r="H395" s="110" t="s">
        <v>432</v>
      </c>
      <c r="I395" s="110" t="s">
        <v>284</v>
      </c>
      <c r="J395" s="88" t="s">
        <v>341</v>
      </c>
      <c r="K395" s="89">
        <v>206442.0006</v>
      </c>
      <c r="L395" s="90" t="e">
        <v>#DIV/0!</v>
      </c>
      <c r="M395" s="91">
        <v>29754.211800000001</v>
      </c>
      <c r="N395" s="92" t="e">
        <v>#DIV/0!</v>
      </c>
      <c r="O395" s="93">
        <v>8.084595165466538E-3</v>
      </c>
      <c r="P395" s="94">
        <v>3.206268767637125E-2</v>
      </c>
      <c r="Q395" s="95">
        <v>0</v>
      </c>
      <c r="R395" s="178"/>
      <c r="S395" s="178"/>
      <c r="T395" s="96"/>
      <c r="U395" s="97"/>
      <c r="V395" s="181"/>
      <c r="W395" s="181"/>
      <c r="X395" s="96"/>
      <c r="Y395" s="97"/>
      <c r="Z395" s="98"/>
      <c r="AA395" s="98"/>
      <c r="AB395" s="98"/>
      <c r="AC395" s="98"/>
      <c r="AD395" s="98"/>
      <c r="AE395" s="98"/>
      <c r="AF395" s="98">
        <v>1</v>
      </c>
      <c r="AG395" s="99">
        <v>5</v>
      </c>
      <c r="AH395" s="100"/>
      <c r="AI395" s="98"/>
      <c r="AJ395" s="101"/>
      <c r="AK395" s="102">
        <v>0</v>
      </c>
      <c r="AL395" s="103">
        <v>0</v>
      </c>
      <c r="AM395" s="104"/>
      <c r="AN395" s="105">
        <v>1345.2143627049363</v>
      </c>
      <c r="AO395" s="104">
        <v>829</v>
      </c>
      <c r="AP395" s="106">
        <v>0.61625865957382409</v>
      </c>
      <c r="AQ395" s="106">
        <v>0</v>
      </c>
      <c r="AR395" s="104">
        <v>0</v>
      </c>
      <c r="AS395" s="104">
        <v>1092</v>
      </c>
      <c r="AT395" s="104">
        <v>1449</v>
      </c>
      <c r="AU395" s="106">
        <v>1.3269230769230769</v>
      </c>
      <c r="AV395" s="107">
        <v>0</v>
      </c>
      <c r="AW395" s="119"/>
      <c r="AX395" s="99"/>
      <c r="AY395" s="104"/>
      <c r="AZ395" s="104"/>
      <c r="BA395" s="104"/>
      <c r="BB395" s="104">
        <v>0</v>
      </c>
      <c r="BC395" s="104">
        <v>0</v>
      </c>
      <c r="BD395" s="104"/>
      <c r="BE395" s="104"/>
      <c r="BF395" s="104">
        <v>15</v>
      </c>
      <c r="BG395" s="104">
        <v>80</v>
      </c>
      <c r="BH395" s="104">
        <v>125</v>
      </c>
      <c r="BI395" s="108"/>
      <c r="BJ395" s="108"/>
    </row>
    <row r="396" spans="1:62" s="160" customFormat="1" ht="22.5" x14ac:dyDescent="0.25">
      <c r="A396" s="111">
        <v>5007</v>
      </c>
      <c r="B396" s="110" t="s">
        <v>636</v>
      </c>
      <c r="C396" s="110" t="s">
        <v>281</v>
      </c>
      <c r="D396" s="110" t="s">
        <v>275</v>
      </c>
      <c r="E396" s="110" t="s">
        <v>276</v>
      </c>
      <c r="F396" s="110" t="s">
        <v>2</v>
      </c>
      <c r="G396" s="110" t="s">
        <v>276</v>
      </c>
      <c r="H396" s="110" t="s">
        <v>304</v>
      </c>
      <c r="I396" s="110" t="s">
        <v>305</v>
      </c>
      <c r="J396" s="88" t="s">
        <v>289</v>
      </c>
      <c r="K396" s="89"/>
      <c r="L396" s="90"/>
      <c r="M396" s="91"/>
      <c r="N396" s="92"/>
      <c r="O396" s="93">
        <v>0</v>
      </c>
      <c r="P396" s="94">
        <v>0</v>
      </c>
      <c r="Q396" s="95">
        <v>0</v>
      </c>
      <c r="R396" s="178"/>
      <c r="S396" s="178"/>
      <c r="T396" s="96"/>
      <c r="U396" s="97"/>
      <c r="V396" s="181"/>
      <c r="W396" s="181"/>
      <c r="X396" s="96"/>
      <c r="Y396" s="97"/>
      <c r="Z396" s="98"/>
      <c r="AA396" s="98"/>
      <c r="AB396" s="98"/>
      <c r="AC396" s="98"/>
      <c r="AD396" s="98"/>
      <c r="AE396" s="98"/>
      <c r="AF396" s="98">
        <v>1</v>
      </c>
      <c r="AG396" s="99">
        <v>8</v>
      </c>
      <c r="AH396" s="100"/>
      <c r="AI396" s="98">
        <v>2</v>
      </c>
      <c r="AJ396" s="101">
        <v>1</v>
      </c>
      <c r="AK396" s="102">
        <v>0</v>
      </c>
      <c r="AL396" s="103">
        <v>2</v>
      </c>
      <c r="AM396" s="104">
        <v>10399</v>
      </c>
      <c r="AN396" s="105">
        <v>10125.407860189109</v>
      </c>
      <c r="AO396" s="104">
        <v>9787</v>
      </c>
      <c r="AP396" s="106">
        <v>0.96657834777010276</v>
      </c>
      <c r="AQ396" s="106">
        <v>-5.8851812674295623E-2</v>
      </c>
      <c r="AR396" s="104">
        <v>70183</v>
      </c>
      <c r="AS396" s="104">
        <v>96947.78887242623</v>
      </c>
      <c r="AT396" s="104">
        <v>90815</v>
      </c>
      <c r="AU396" s="106">
        <v>0.93674132289395096</v>
      </c>
      <c r="AV396" s="107">
        <v>0.29397432426656023</v>
      </c>
      <c r="AW396" s="89">
        <v>114</v>
      </c>
      <c r="AX396" s="99">
        <v>336</v>
      </c>
      <c r="AY396" s="104">
        <v>40</v>
      </c>
      <c r="AZ396" s="104">
        <v>127</v>
      </c>
      <c r="BA396" s="104">
        <v>26</v>
      </c>
      <c r="BB396" s="104">
        <v>62</v>
      </c>
      <c r="BC396" s="104">
        <v>76</v>
      </c>
      <c r="BD396" s="104"/>
      <c r="BE396" s="104">
        <v>75</v>
      </c>
      <c r="BF396" s="104">
        <v>35</v>
      </c>
      <c r="BG396" s="104">
        <v>67</v>
      </c>
      <c r="BH396" s="104">
        <v>160</v>
      </c>
      <c r="BI396" s="108"/>
      <c r="BJ396" s="108"/>
    </row>
    <row r="397" spans="1:62" s="160" customFormat="1" ht="22.5" x14ac:dyDescent="0.25">
      <c r="A397" s="111">
        <v>5240</v>
      </c>
      <c r="B397" s="110" t="s">
        <v>637</v>
      </c>
      <c r="C397" s="110" t="s">
        <v>281</v>
      </c>
      <c r="D397" s="110" t="s">
        <v>275</v>
      </c>
      <c r="E397" s="110" t="s">
        <v>276</v>
      </c>
      <c r="F397" s="110" t="s">
        <v>2</v>
      </c>
      <c r="G397" s="110" t="s">
        <v>276</v>
      </c>
      <c r="H397" s="110" t="s">
        <v>378</v>
      </c>
      <c r="I397" s="110" t="s">
        <v>379</v>
      </c>
      <c r="J397" s="88" t="s">
        <v>341</v>
      </c>
      <c r="K397" s="89"/>
      <c r="L397" s="90"/>
      <c r="M397" s="91"/>
      <c r="N397" s="92"/>
      <c r="O397" s="93">
        <v>0</v>
      </c>
      <c r="P397" s="94">
        <v>0</v>
      </c>
      <c r="Q397" s="95">
        <v>0</v>
      </c>
      <c r="R397" s="178"/>
      <c r="S397" s="178"/>
      <c r="T397" s="96"/>
      <c r="U397" s="97"/>
      <c r="V397" s="181"/>
      <c r="W397" s="181"/>
      <c r="X397" s="96"/>
      <c r="Y397" s="97"/>
      <c r="Z397" s="98"/>
      <c r="AA397" s="98"/>
      <c r="AB397" s="98"/>
      <c r="AC397" s="98"/>
      <c r="AD397" s="98"/>
      <c r="AE397" s="98"/>
      <c r="AF397" s="98">
        <v>1</v>
      </c>
      <c r="AG397" s="99">
        <v>3</v>
      </c>
      <c r="AH397" s="100">
        <v>24</v>
      </c>
      <c r="AI397" s="98">
        <v>24</v>
      </c>
      <c r="AJ397" s="101">
        <v>1</v>
      </c>
      <c r="AK397" s="102">
        <v>24</v>
      </c>
      <c r="AL397" s="103">
        <v>24</v>
      </c>
      <c r="AM397" s="104"/>
      <c r="AN397" s="105"/>
      <c r="AO397" s="104">
        <v>8205</v>
      </c>
      <c r="AP397" s="106">
        <v>0</v>
      </c>
      <c r="AQ397" s="106">
        <v>0</v>
      </c>
      <c r="AR397" s="104">
        <v>0</v>
      </c>
      <c r="AS397" s="104">
        <v>22.414694999257488</v>
      </c>
      <c r="AT397" s="104">
        <v>54417</v>
      </c>
      <c r="AU397" s="106">
        <v>2427.7376962658927</v>
      </c>
      <c r="AV397" s="107">
        <v>0</v>
      </c>
      <c r="AW397" s="89">
        <v>178</v>
      </c>
      <c r="AX397" s="99">
        <v>382</v>
      </c>
      <c r="AY397" s="104">
        <v>280</v>
      </c>
      <c r="AZ397" s="104">
        <v>429</v>
      </c>
      <c r="BA397" s="104">
        <v>332</v>
      </c>
      <c r="BB397" s="104">
        <v>451</v>
      </c>
      <c r="BC397" s="104">
        <v>331</v>
      </c>
      <c r="BD397" s="104">
        <v>429</v>
      </c>
      <c r="BE397" s="104">
        <v>546</v>
      </c>
      <c r="BF397" s="104"/>
      <c r="BG397" s="104">
        <v>858</v>
      </c>
      <c r="BH397" s="104">
        <v>576</v>
      </c>
      <c r="BI397" s="108"/>
      <c r="BJ397" s="108"/>
    </row>
    <row r="398" spans="1:62" s="160" customFormat="1" ht="22.5" x14ac:dyDescent="0.25">
      <c r="A398" s="111">
        <v>280</v>
      </c>
      <c r="B398" s="110" t="s">
        <v>638</v>
      </c>
      <c r="C398" s="110" t="s">
        <v>639</v>
      </c>
      <c r="D398" s="110" t="s">
        <v>121</v>
      </c>
      <c r="E398" s="110" t="s">
        <v>122</v>
      </c>
      <c r="F398" s="110" t="s">
        <v>3</v>
      </c>
      <c r="G398" s="110" t="s">
        <v>640</v>
      </c>
      <c r="H398" s="110" t="s">
        <v>641</v>
      </c>
      <c r="I398" s="110" t="s">
        <v>642</v>
      </c>
      <c r="J398" s="88" t="s">
        <v>643</v>
      </c>
      <c r="K398" s="89">
        <v>229660.56629729999</v>
      </c>
      <c r="L398" s="90">
        <v>-1.0377005714413134E-2</v>
      </c>
      <c r="M398" s="91">
        <v>24695.565250799998</v>
      </c>
      <c r="N398" s="92">
        <v>-0.13460049293375764</v>
      </c>
      <c r="O398" s="93">
        <v>0.11046302118387771</v>
      </c>
      <c r="P398" s="94">
        <v>8.7384110389216257E-2</v>
      </c>
      <c r="Q398" s="95">
        <v>0</v>
      </c>
      <c r="R398" s="178"/>
      <c r="S398" s="178"/>
      <c r="T398" s="96">
        <v>2</v>
      </c>
      <c r="U398" s="97">
        <v>12</v>
      </c>
      <c r="V398" s="181"/>
      <c r="W398" s="181"/>
      <c r="X398" s="96">
        <v>2</v>
      </c>
      <c r="Y398" s="97">
        <v>4</v>
      </c>
      <c r="Z398" s="98"/>
      <c r="AA398" s="98"/>
      <c r="AB398" s="98"/>
      <c r="AC398" s="98"/>
      <c r="AD398" s="98"/>
      <c r="AE398" s="98"/>
      <c r="AF398" s="98">
        <v>2</v>
      </c>
      <c r="AG398" s="99">
        <v>41</v>
      </c>
      <c r="AH398" s="100"/>
      <c r="AI398" s="98">
        <v>27</v>
      </c>
      <c r="AJ398" s="101">
        <v>43</v>
      </c>
      <c r="AK398" s="102">
        <v>0</v>
      </c>
      <c r="AL398" s="103">
        <v>0.62790697674418605</v>
      </c>
      <c r="AM398" s="104">
        <v>2970</v>
      </c>
      <c r="AN398" s="105">
        <v>2640.4202326994132</v>
      </c>
      <c r="AO398" s="104">
        <v>2030</v>
      </c>
      <c r="AP398" s="106">
        <v>0.76881701437526295</v>
      </c>
      <c r="AQ398" s="106">
        <v>-0.3164983164983165</v>
      </c>
      <c r="AR398" s="104">
        <v>25976</v>
      </c>
      <c r="AS398" s="104">
        <v>24803.402180736506</v>
      </c>
      <c r="AT398" s="104">
        <v>24115</v>
      </c>
      <c r="AU398" s="106">
        <v>0.97224565502263427</v>
      </c>
      <c r="AV398" s="107">
        <v>-7.1643055127810329E-2</v>
      </c>
      <c r="AW398" s="89">
        <v>116</v>
      </c>
      <c r="AX398" s="99">
        <v>78</v>
      </c>
      <c r="AY398" s="104">
        <v>100</v>
      </c>
      <c r="AZ398" s="104">
        <v>80</v>
      </c>
      <c r="BA398" s="104">
        <v>128</v>
      </c>
      <c r="BB398" s="104">
        <v>96</v>
      </c>
      <c r="BC398" s="104">
        <v>161</v>
      </c>
      <c r="BD398" s="104">
        <v>97</v>
      </c>
      <c r="BE398" s="104">
        <v>80</v>
      </c>
      <c r="BF398" s="104">
        <v>120</v>
      </c>
      <c r="BG398" s="104">
        <v>70</v>
      </c>
      <c r="BH398" s="104">
        <v>128</v>
      </c>
      <c r="BI398" s="108"/>
      <c r="BJ398" s="108"/>
    </row>
    <row r="399" spans="1:62" s="160" customFormat="1" ht="22.5" x14ac:dyDescent="0.25">
      <c r="A399" s="111">
        <v>665</v>
      </c>
      <c r="B399" s="110" t="s">
        <v>644</v>
      </c>
      <c r="C399" s="110" t="s">
        <v>639</v>
      </c>
      <c r="D399" s="110" t="s">
        <v>121</v>
      </c>
      <c r="E399" s="110" t="s">
        <v>122</v>
      </c>
      <c r="F399" s="110" t="s">
        <v>2</v>
      </c>
      <c r="G399" s="110" t="s">
        <v>640</v>
      </c>
      <c r="H399" s="110" t="s">
        <v>645</v>
      </c>
      <c r="I399" s="110" t="s">
        <v>646</v>
      </c>
      <c r="J399" s="88" t="s">
        <v>647</v>
      </c>
      <c r="K399" s="89">
        <v>364916.07077570003</v>
      </c>
      <c r="L399" s="90">
        <v>-0.102218010102615</v>
      </c>
      <c r="M399" s="91">
        <v>58470.540346499998</v>
      </c>
      <c r="N399" s="92">
        <v>-3.7710247329205693E-3</v>
      </c>
      <c r="O399" s="93">
        <v>7.4036202194576184E-2</v>
      </c>
      <c r="P399" s="94">
        <v>6.548596912751467E-2</v>
      </c>
      <c r="Q399" s="95">
        <v>0</v>
      </c>
      <c r="R399" s="178"/>
      <c r="S399" s="178"/>
      <c r="T399" s="96">
        <v>2</v>
      </c>
      <c r="U399" s="97">
        <v>7</v>
      </c>
      <c r="V399" s="181"/>
      <c r="W399" s="181"/>
      <c r="X399" s="96">
        <v>2</v>
      </c>
      <c r="Y399" s="97">
        <v>3</v>
      </c>
      <c r="Z399" s="98"/>
      <c r="AA399" s="98"/>
      <c r="AB399" s="98"/>
      <c r="AC399" s="98"/>
      <c r="AD399" s="98"/>
      <c r="AE399" s="98"/>
      <c r="AF399" s="98">
        <v>1</v>
      </c>
      <c r="AG399" s="99">
        <v>14</v>
      </c>
      <c r="AH399" s="100"/>
      <c r="AI399" s="98">
        <v>33</v>
      </c>
      <c r="AJ399" s="101">
        <v>34</v>
      </c>
      <c r="AK399" s="102">
        <v>0</v>
      </c>
      <c r="AL399" s="103">
        <v>0.97058823529411764</v>
      </c>
      <c r="AM399" s="104">
        <v>2758</v>
      </c>
      <c r="AN399" s="105">
        <v>2899.4230472741201</v>
      </c>
      <c r="AO399" s="104">
        <v>3693</v>
      </c>
      <c r="AP399" s="106">
        <v>1.2737016778120591</v>
      </c>
      <c r="AQ399" s="106">
        <v>0.3390137781000726</v>
      </c>
      <c r="AR399" s="104">
        <v>27431</v>
      </c>
      <c r="AS399" s="104">
        <v>27226.594566440435</v>
      </c>
      <c r="AT399" s="104">
        <v>26390</v>
      </c>
      <c r="AU399" s="106">
        <v>0.96927288999000916</v>
      </c>
      <c r="AV399" s="107">
        <v>-3.7949764864569246E-2</v>
      </c>
      <c r="AW399" s="89">
        <v>41</v>
      </c>
      <c r="AX399" s="99">
        <v>26</v>
      </c>
      <c r="AY399" s="104">
        <v>49</v>
      </c>
      <c r="AZ399" s="104">
        <v>51</v>
      </c>
      <c r="BA399" s="104">
        <v>14</v>
      </c>
      <c r="BB399" s="104">
        <v>33</v>
      </c>
      <c r="BC399" s="104">
        <v>48</v>
      </c>
      <c r="BD399" s="104">
        <v>40</v>
      </c>
      <c r="BE399" s="104">
        <v>42</v>
      </c>
      <c r="BF399" s="104">
        <v>60</v>
      </c>
      <c r="BG399" s="104">
        <v>87</v>
      </c>
      <c r="BH399" s="104">
        <v>136</v>
      </c>
      <c r="BI399" s="108"/>
      <c r="BJ399" s="108"/>
    </row>
    <row r="400" spans="1:62" s="160" customFormat="1" ht="22.5" x14ac:dyDescent="0.25">
      <c r="A400" s="111">
        <v>370</v>
      </c>
      <c r="B400" s="110" t="s">
        <v>648</v>
      </c>
      <c r="C400" s="110" t="s">
        <v>639</v>
      </c>
      <c r="D400" s="110" t="s">
        <v>162</v>
      </c>
      <c r="E400" s="110" t="s">
        <v>163</v>
      </c>
      <c r="F400" s="110" t="s">
        <v>3</v>
      </c>
      <c r="G400" s="110" t="s">
        <v>199</v>
      </c>
      <c r="H400" s="110" t="s">
        <v>650</v>
      </c>
      <c r="I400" s="110" t="s">
        <v>651</v>
      </c>
      <c r="J400" s="88" t="s">
        <v>652</v>
      </c>
      <c r="K400" s="89">
        <v>1395371.6741742101</v>
      </c>
      <c r="L400" s="90">
        <v>-1.0708906136890017E-2</v>
      </c>
      <c r="M400" s="91">
        <v>140203.7003037</v>
      </c>
      <c r="N400" s="92">
        <v>-7.1653237892242205E-2</v>
      </c>
      <c r="O400" s="93">
        <v>0.10449545644266521</v>
      </c>
      <c r="P400" s="94">
        <v>9.3849163549164602E-2</v>
      </c>
      <c r="Q400" s="95">
        <v>0</v>
      </c>
      <c r="R400" s="178"/>
      <c r="S400" s="178"/>
      <c r="T400" s="96">
        <v>2</v>
      </c>
      <c r="U400" s="97">
        <v>25</v>
      </c>
      <c r="V400" s="181"/>
      <c r="W400" s="181"/>
      <c r="X400" s="96">
        <v>9</v>
      </c>
      <c r="Y400" s="97">
        <v>22</v>
      </c>
      <c r="Z400" s="98"/>
      <c r="AA400" s="98"/>
      <c r="AB400" s="98"/>
      <c r="AC400" s="98"/>
      <c r="AD400" s="98"/>
      <c r="AE400" s="98"/>
      <c r="AF400" s="98">
        <v>14</v>
      </c>
      <c r="AG400" s="99">
        <v>137</v>
      </c>
      <c r="AH400" s="100"/>
      <c r="AI400" s="98">
        <v>206</v>
      </c>
      <c r="AJ400" s="101">
        <v>270</v>
      </c>
      <c r="AK400" s="102">
        <v>0</v>
      </c>
      <c r="AL400" s="103">
        <v>0.76296296296296295</v>
      </c>
      <c r="AM400" s="104">
        <v>14254</v>
      </c>
      <c r="AN400" s="105">
        <v>13881.294573593803</v>
      </c>
      <c r="AO400" s="104">
        <v>12400</v>
      </c>
      <c r="AP400" s="106">
        <v>0.8932884418135143</v>
      </c>
      <c r="AQ400" s="106">
        <v>-0.1300687526308405</v>
      </c>
      <c r="AR400" s="104">
        <v>133311</v>
      </c>
      <c r="AS400" s="104">
        <v>130187.9849256289</v>
      </c>
      <c r="AT400" s="104">
        <v>138659</v>
      </c>
      <c r="AU400" s="106">
        <v>1.0650675642549521</v>
      </c>
      <c r="AV400" s="107">
        <v>4.011671955052476E-2</v>
      </c>
      <c r="AW400" s="89">
        <v>546</v>
      </c>
      <c r="AX400" s="99">
        <v>568</v>
      </c>
      <c r="AY400" s="104">
        <v>483</v>
      </c>
      <c r="AZ400" s="104">
        <v>521</v>
      </c>
      <c r="BA400" s="104">
        <v>692</v>
      </c>
      <c r="BB400" s="104">
        <v>720</v>
      </c>
      <c r="BC400" s="104">
        <v>609</v>
      </c>
      <c r="BD400" s="104">
        <v>470</v>
      </c>
      <c r="BE400" s="104">
        <v>560</v>
      </c>
      <c r="BF400" s="104">
        <v>606</v>
      </c>
      <c r="BG400" s="104">
        <v>618</v>
      </c>
      <c r="BH400" s="104">
        <v>758</v>
      </c>
      <c r="BI400" s="108"/>
      <c r="BJ400" s="108"/>
    </row>
    <row r="401" spans="1:62" s="160" customFormat="1" ht="22.5" x14ac:dyDescent="0.25">
      <c r="A401" s="111">
        <v>371</v>
      </c>
      <c r="B401" s="110" t="s">
        <v>653</v>
      </c>
      <c r="C401" s="110" t="s">
        <v>639</v>
      </c>
      <c r="D401" s="110" t="s">
        <v>162</v>
      </c>
      <c r="E401" s="110" t="s">
        <v>163</v>
      </c>
      <c r="F401" s="110" t="s">
        <v>3</v>
      </c>
      <c r="G401" s="110" t="s">
        <v>199</v>
      </c>
      <c r="H401" s="110" t="s">
        <v>650</v>
      </c>
      <c r="I401" s="110" t="s">
        <v>651</v>
      </c>
      <c r="J401" s="88" t="s">
        <v>652</v>
      </c>
      <c r="K401" s="89">
        <v>574693.36468057998</v>
      </c>
      <c r="L401" s="90">
        <v>-1.7629304241440158E-2</v>
      </c>
      <c r="M401" s="91">
        <v>63292.2690735</v>
      </c>
      <c r="N401" s="92">
        <v>2.248059956725279E-2</v>
      </c>
      <c r="O401" s="93">
        <v>0.11116014891786123</v>
      </c>
      <c r="P401" s="94">
        <v>0.10849666318686561</v>
      </c>
      <c r="Q401" s="95">
        <v>0</v>
      </c>
      <c r="R401" s="178"/>
      <c r="S401" s="178"/>
      <c r="T401" s="96"/>
      <c r="U401" s="97">
        <v>10</v>
      </c>
      <c r="V401" s="181"/>
      <c r="W401" s="181"/>
      <c r="X401" s="96">
        <v>6</v>
      </c>
      <c r="Y401" s="97">
        <v>13</v>
      </c>
      <c r="Z401" s="98"/>
      <c r="AA401" s="98"/>
      <c r="AB401" s="98"/>
      <c r="AC401" s="98"/>
      <c r="AD401" s="98"/>
      <c r="AE401" s="98"/>
      <c r="AF401" s="98">
        <v>9</v>
      </c>
      <c r="AG401" s="99">
        <v>114</v>
      </c>
      <c r="AH401" s="100"/>
      <c r="AI401" s="98">
        <v>88</v>
      </c>
      <c r="AJ401" s="101">
        <v>117</v>
      </c>
      <c r="AK401" s="102">
        <v>0</v>
      </c>
      <c r="AL401" s="103">
        <v>0.75213675213675213</v>
      </c>
      <c r="AM401" s="104">
        <v>6419</v>
      </c>
      <c r="AN401" s="105">
        <v>7279.8270739126365</v>
      </c>
      <c r="AO401" s="104">
        <v>6578</v>
      </c>
      <c r="AP401" s="106">
        <v>0.90359289214057792</v>
      </c>
      <c r="AQ401" s="106">
        <v>2.477021342888297E-2</v>
      </c>
      <c r="AR401" s="104">
        <v>70276</v>
      </c>
      <c r="AS401" s="104">
        <v>68275.045409857368</v>
      </c>
      <c r="AT401" s="104">
        <v>60613</v>
      </c>
      <c r="AU401" s="106">
        <v>0.88777678046405017</v>
      </c>
      <c r="AV401" s="107">
        <v>-0.13750071148044851</v>
      </c>
      <c r="AW401" s="89">
        <v>335</v>
      </c>
      <c r="AX401" s="99">
        <v>266</v>
      </c>
      <c r="AY401" s="104">
        <v>272</v>
      </c>
      <c r="AZ401" s="104">
        <v>274</v>
      </c>
      <c r="BA401" s="104">
        <v>325</v>
      </c>
      <c r="BB401" s="104">
        <v>319</v>
      </c>
      <c r="BC401" s="104">
        <v>299</v>
      </c>
      <c r="BD401" s="104">
        <v>154</v>
      </c>
      <c r="BE401" s="104">
        <v>199</v>
      </c>
      <c r="BF401" s="104">
        <v>305</v>
      </c>
      <c r="BG401" s="104">
        <v>233</v>
      </c>
      <c r="BH401" s="104">
        <v>289</v>
      </c>
      <c r="BI401" s="108"/>
      <c r="BJ401" s="108"/>
    </row>
    <row r="402" spans="1:62" s="160" customFormat="1" ht="22.5" x14ac:dyDescent="0.25">
      <c r="A402" s="111">
        <v>599</v>
      </c>
      <c r="B402" s="110" t="s">
        <v>654</v>
      </c>
      <c r="C402" s="110" t="s">
        <v>639</v>
      </c>
      <c r="D402" s="110" t="s">
        <v>121</v>
      </c>
      <c r="E402" s="110" t="s">
        <v>122</v>
      </c>
      <c r="F402" s="110" t="s">
        <v>3</v>
      </c>
      <c r="G402" s="110" t="s">
        <v>640</v>
      </c>
      <c r="H402" s="110" t="s">
        <v>641</v>
      </c>
      <c r="I402" s="110" t="s">
        <v>642</v>
      </c>
      <c r="J402" s="88" t="s">
        <v>643</v>
      </c>
      <c r="K402" s="89">
        <v>279976.80458519998</v>
      </c>
      <c r="L402" s="90">
        <v>1.3162755084074718E-2</v>
      </c>
      <c r="M402" s="91">
        <v>27028.111887300001</v>
      </c>
      <c r="N402" s="92">
        <v>-0.21140818992466193</v>
      </c>
      <c r="O402" s="93">
        <v>8.9571705903117027E-2</v>
      </c>
      <c r="P402" s="94">
        <v>7.9287817400480534E-2</v>
      </c>
      <c r="Q402" s="95">
        <v>0</v>
      </c>
      <c r="R402" s="178"/>
      <c r="S402" s="178"/>
      <c r="T402" s="96">
        <v>1</v>
      </c>
      <c r="U402" s="97">
        <v>20</v>
      </c>
      <c r="V402" s="181"/>
      <c r="W402" s="181"/>
      <c r="X402" s="96">
        <v>1</v>
      </c>
      <c r="Y402" s="97">
        <v>1</v>
      </c>
      <c r="Z402" s="98"/>
      <c r="AA402" s="98"/>
      <c r="AB402" s="98"/>
      <c r="AC402" s="98"/>
      <c r="AD402" s="98"/>
      <c r="AE402" s="98"/>
      <c r="AF402" s="98">
        <v>2</v>
      </c>
      <c r="AG402" s="99">
        <v>29</v>
      </c>
      <c r="AH402" s="100"/>
      <c r="AI402" s="98">
        <v>13</v>
      </c>
      <c r="AJ402" s="101">
        <v>43</v>
      </c>
      <c r="AK402" s="102">
        <v>0</v>
      </c>
      <c r="AL402" s="103">
        <v>0.30232558139534882</v>
      </c>
      <c r="AM402" s="104">
        <v>2387</v>
      </c>
      <c r="AN402" s="105">
        <v>2352.6859797784527</v>
      </c>
      <c r="AO402" s="104">
        <v>2054</v>
      </c>
      <c r="AP402" s="106">
        <v>0.8730446891996273</v>
      </c>
      <c r="AQ402" s="106">
        <v>-0.13950565563468786</v>
      </c>
      <c r="AR402" s="104">
        <v>22974</v>
      </c>
      <c r="AS402" s="104">
        <v>22065.049138341161</v>
      </c>
      <c r="AT402" s="104">
        <v>23884</v>
      </c>
      <c r="AU402" s="106">
        <v>1.0824358400588445</v>
      </c>
      <c r="AV402" s="107">
        <v>3.9609993906154717E-2</v>
      </c>
      <c r="AW402" s="89">
        <v>84</v>
      </c>
      <c r="AX402" s="99">
        <v>81</v>
      </c>
      <c r="AY402" s="104">
        <v>80</v>
      </c>
      <c r="AZ402" s="104">
        <v>102</v>
      </c>
      <c r="BA402" s="104">
        <v>113</v>
      </c>
      <c r="BB402" s="104">
        <v>110</v>
      </c>
      <c r="BC402" s="104">
        <v>102</v>
      </c>
      <c r="BD402" s="104">
        <v>89</v>
      </c>
      <c r="BE402" s="104">
        <v>94</v>
      </c>
      <c r="BF402" s="104">
        <v>153</v>
      </c>
      <c r="BG402" s="104">
        <v>97</v>
      </c>
      <c r="BH402" s="104">
        <v>89</v>
      </c>
      <c r="BI402" s="108"/>
      <c r="BJ402" s="108"/>
    </row>
    <row r="403" spans="1:62" s="160" customFormat="1" ht="22.5" x14ac:dyDescent="0.25">
      <c r="A403" s="111">
        <v>4800</v>
      </c>
      <c r="B403" s="110" t="s">
        <v>655</v>
      </c>
      <c r="C403" s="110" t="s">
        <v>639</v>
      </c>
      <c r="D403" s="110" t="s">
        <v>121</v>
      </c>
      <c r="E403" s="110" t="s">
        <v>122</v>
      </c>
      <c r="F403" s="110" t="s">
        <v>3</v>
      </c>
      <c r="G403" s="110" t="s">
        <v>640</v>
      </c>
      <c r="H403" s="110" t="s">
        <v>656</v>
      </c>
      <c r="I403" s="110" t="s">
        <v>642</v>
      </c>
      <c r="J403" s="88" t="s">
        <v>647</v>
      </c>
      <c r="K403" s="89">
        <v>184702.68998680002</v>
      </c>
      <c r="L403" s="90">
        <v>-0.29736742905946734</v>
      </c>
      <c r="M403" s="91">
        <v>19176.923129999999</v>
      </c>
      <c r="N403" s="92">
        <v>-0.31351076440699821</v>
      </c>
      <c r="O403" s="93">
        <v>9.4210863963289232E-2</v>
      </c>
      <c r="P403" s="94">
        <v>5.7308463539739916E-2</v>
      </c>
      <c r="Q403" s="95">
        <v>0</v>
      </c>
      <c r="R403" s="178"/>
      <c r="S403" s="178"/>
      <c r="T403" s="96">
        <v>1</v>
      </c>
      <c r="U403" s="97">
        <v>9</v>
      </c>
      <c r="V403" s="181"/>
      <c r="W403" s="181"/>
      <c r="X403" s="96"/>
      <c r="Y403" s="97"/>
      <c r="Z403" s="98"/>
      <c r="AA403" s="98"/>
      <c r="AB403" s="98"/>
      <c r="AC403" s="98"/>
      <c r="AD403" s="98"/>
      <c r="AE403" s="98"/>
      <c r="AF403" s="98">
        <v>4</v>
      </c>
      <c r="AG403" s="99">
        <v>27</v>
      </c>
      <c r="AH403" s="100"/>
      <c r="AI403" s="98"/>
      <c r="AJ403" s="101">
        <v>29</v>
      </c>
      <c r="AK403" s="102">
        <v>0</v>
      </c>
      <c r="AL403" s="103">
        <v>0</v>
      </c>
      <c r="AM403" s="104">
        <v>2189</v>
      </c>
      <c r="AN403" s="105">
        <v>2419.7112704867259</v>
      </c>
      <c r="AO403" s="104">
        <v>1028</v>
      </c>
      <c r="AP403" s="106">
        <v>0.42484407645595557</v>
      </c>
      <c r="AQ403" s="106">
        <v>-0.53037916857012335</v>
      </c>
      <c r="AR403" s="104">
        <v>23614</v>
      </c>
      <c r="AS403" s="104">
        <v>22693.656757760436</v>
      </c>
      <c r="AT403" s="104">
        <v>16529</v>
      </c>
      <c r="AU403" s="106">
        <v>0.72835330931616649</v>
      </c>
      <c r="AV403" s="107">
        <v>-0.30003387820784277</v>
      </c>
      <c r="AW403" s="89">
        <v>106</v>
      </c>
      <c r="AX403" s="99">
        <v>62</v>
      </c>
      <c r="AY403" s="104">
        <v>72</v>
      </c>
      <c r="AZ403" s="104">
        <v>45</v>
      </c>
      <c r="BA403" s="104">
        <v>87</v>
      </c>
      <c r="BB403" s="104">
        <v>90</v>
      </c>
      <c r="BC403" s="104">
        <v>69</v>
      </c>
      <c r="BD403" s="104">
        <v>56</v>
      </c>
      <c r="BE403" s="104">
        <v>52</v>
      </c>
      <c r="BF403" s="104">
        <v>66</v>
      </c>
      <c r="BG403" s="104">
        <v>96</v>
      </c>
      <c r="BH403" s="104">
        <v>71</v>
      </c>
      <c r="BI403" s="108"/>
      <c r="BJ403" s="108"/>
    </row>
    <row r="404" spans="1:62" s="160" customFormat="1" ht="22.5" x14ac:dyDescent="0.25">
      <c r="A404" s="111">
        <v>534</v>
      </c>
      <c r="B404" s="110" t="s">
        <v>657</v>
      </c>
      <c r="C404" s="110" t="s">
        <v>639</v>
      </c>
      <c r="D404" s="110" t="s">
        <v>121</v>
      </c>
      <c r="E404" s="110" t="s">
        <v>122</v>
      </c>
      <c r="F404" s="110" t="s">
        <v>3</v>
      </c>
      <c r="G404" s="110" t="s">
        <v>640</v>
      </c>
      <c r="H404" s="110" t="s">
        <v>641</v>
      </c>
      <c r="I404" s="110" t="s">
        <v>642</v>
      </c>
      <c r="J404" s="88" t="s">
        <v>643</v>
      </c>
      <c r="K404" s="89">
        <v>205408.6419516</v>
      </c>
      <c r="L404" s="90">
        <v>-3.3955756800753689E-2</v>
      </c>
      <c r="M404" s="91">
        <v>21890.042595399998</v>
      </c>
      <c r="N404" s="92">
        <v>-7.4138691787552613E-2</v>
      </c>
      <c r="O404" s="93">
        <v>0.10321863675529183</v>
      </c>
      <c r="P404" s="94">
        <v>6.7519283873416894E-2</v>
      </c>
      <c r="Q404" s="95">
        <v>0</v>
      </c>
      <c r="R404" s="178"/>
      <c r="S404" s="178"/>
      <c r="T404" s="96">
        <v>5</v>
      </c>
      <c r="U404" s="97">
        <v>27</v>
      </c>
      <c r="V404" s="181"/>
      <c r="W404" s="181"/>
      <c r="X404" s="96"/>
      <c r="Y404" s="97"/>
      <c r="Z404" s="98"/>
      <c r="AA404" s="98"/>
      <c r="AB404" s="98"/>
      <c r="AC404" s="98"/>
      <c r="AD404" s="98"/>
      <c r="AE404" s="98"/>
      <c r="AF404" s="98">
        <v>2</v>
      </c>
      <c r="AG404" s="99">
        <v>36</v>
      </c>
      <c r="AH404" s="100"/>
      <c r="AI404" s="98">
        <v>43</v>
      </c>
      <c r="AJ404" s="101">
        <v>40</v>
      </c>
      <c r="AK404" s="102">
        <v>0</v>
      </c>
      <c r="AL404" s="103">
        <v>1.075</v>
      </c>
      <c r="AM404" s="104">
        <v>1596</v>
      </c>
      <c r="AN404" s="105">
        <v>2141.1374059804689</v>
      </c>
      <c r="AO404" s="104">
        <v>1401</v>
      </c>
      <c r="AP404" s="106">
        <v>0.6543251246215348</v>
      </c>
      <c r="AQ404" s="106">
        <v>-0.1221804511278195</v>
      </c>
      <c r="AR404" s="104">
        <v>20954</v>
      </c>
      <c r="AS404" s="104">
        <v>20081.006339549091</v>
      </c>
      <c r="AT404" s="104">
        <v>20371</v>
      </c>
      <c r="AU404" s="106">
        <v>1.0144411916189566</v>
      </c>
      <c r="AV404" s="107">
        <v>-2.7822850052495962E-2</v>
      </c>
      <c r="AW404" s="89">
        <v>57</v>
      </c>
      <c r="AX404" s="99">
        <v>27</v>
      </c>
      <c r="AY404" s="104">
        <v>45</v>
      </c>
      <c r="AZ404" s="104">
        <v>92</v>
      </c>
      <c r="BA404" s="104">
        <v>93</v>
      </c>
      <c r="BB404" s="104">
        <v>133</v>
      </c>
      <c r="BC404" s="104">
        <v>64</v>
      </c>
      <c r="BD404" s="104">
        <v>36</v>
      </c>
      <c r="BE404" s="104">
        <v>45</v>
      </c>
      <c r="BF404" s="104">
        <v>87</v>
      </c>
      <c r="BG404" s="104">
        <v>75</v>
      </c>
      <c r="BH404" s="104">
        <v>77</v>
      </c>
      <c r="BI404" s="108"/>
      <c r="BJ404" s="108"/>
    </row>
    <row r="405" spans="1:62" s="160" customFormat="1" ht="22.5" x14ac:dyDescent="0.25">
      <c r="A405" s="111">
        <v>629</v>
      </c>
      <c r="B405" s="110" t="s">
        <v>658</v>
      </c>
      <c r="C405" s="110" t="s">
        <v>639</v>
      </c>
      <c r="D405" s="110" t="s">
        <v>121</v>
      </c>
      <c r="E405" s="110" t="s">
        <v>122</v>
      </c>
      <c r="F405" s="110" t="s">
        <v>2</v>
      </c>
      <c r="G405" s="110" t="s">
        <v>640</v>
      </c>
      <c r="H405" s="110" t="s">
        <v>645</v>
      </c>
      <c r="I405" s="110" t="s">
        <v>646</v>
      </c>
      <c r="J405" s="88" t="s">
        <v>647</v>
      </c>
      <c r="K405" s="89">
        <v>206520.7829857</v>
      </c>
      <c r="L405" s="90">
        <v>2.7443889040560832E-2</v>
      </c>
      <c r="M405" s="91">
        <v>30491.9911708</v>
      </c>
      <c r="N405" s="92">
        <v>5.1773914764895679E-2</v>
      </c>
      <c r="O405" s="93">
        <v>8.2659961642611232E-2</v>
      </c>
      <c r="P405" s="94">
        <v>6.7722700968689209E-2</v>
      </c>
      <c r="Q405" s="95">
        <v>0</v>
      </c>
      <c r="R405" s="178"/>
      <c r="S405" s="178"/>
      <c r="T405" s="96">
        <v>4</v>
      </c>
      <c r="U405" s="97">
        <v>12</v>
      </c>
      <c r="V405" s="181"/>
      <c r="W405" s="181"/>
      <c r="X405" s="96"/>
      <c r="Y405" s="97"/>
      <c r="Z405" s="98"/>
      <c r="AA405" s="98"/>
      <c r="AB405" s="98"/>
      <c r="AC405" s="98"/>
      <c r="AD405" s="98"/>
      <c r="AE405" s="98"/>
      <c r="AF405" s="98">
        <v>1</v>
      </c>
      <c r="AG405" s="99">
        <v>15</v>
      </c>
      <c r="AH405" s="100"/>
      <c r="AI405" s="98">
        <v>7</v>
      </c>
      <c r="AJ405" s="101">
        <v>27</v>
      </c>
      <c r="AK405" s="102">
        <v>0</v>
      </c>
      <c r="AL405" s="103">
        <v>0.25925925925925924</v>
      </c>
      <c r="AM405" s="104">
        <v>1898</v>
      </c>
      <c r="AN405" s="105">
        <v>1318.1433705439154</v>
      </c>
      <c r="AO405" s="104">
        <v>1969</v>
      </c>
      <c r="AP405" s="106">
        <v>1.4937677069130324</v>
      </c>
      <c r="AQ405" s="106">
        <v>3.7407797681770383E-2</v>
      </c>
      <c r="AR405" s="104">
        <v>12841</v>
      </c>
      <c r="AS405" s="104">
        <v>12362.422564004479</v>
      </c>
      <c r="AT405" s="104">
        <v>16251</v>
      </c>
      <c r="AU405" s="106">
        <v>1.3145481733748405</v>
      </c>
      <c r="AV405" s="107">
        <v>0.26555564208394977</v>
      </c>
      <c r="AW405" s="89">
        <v>81</v>
      </c>
      <c r="AX405" s="99">
        <v>45</v>
      </c>
      <c r="AY405" s="104">
        <v>62</v>
      </c>
      <c r="AZ405" s="104">
        <v>71</v>
      </c>
      <c r="BA405" s="104">
        <v>56</v>
      </c>
      <c r="BB405" s="104">
        <v>92</v>
      </c>
      <c r="BC405" s="104">
        <v>90</v>
      </c>
      <c r="BD405" s="104">
        <v>44</v>
      </c>
      <c r="BE405" s="104">
        <v>68</v>
      </c>
      <c r="BF405" s="104">
        <v>62</v>
      </c>
      <c r="BG405" s="104">
        <v>53</v>
      </c>
      <c r="BH405" s="104">
        <v>96</v>
      </c>
      <c r="BI405" s="108"/>
      <c r="BJ405" s="108"/>
    </row>
    <row r="406" spans="1:62" s="160" customFormat="1" ht="22.5" x14ac:dyDescent="0.25">
      <c r="A406" s="111">
        <v>536</v>
      </c>
      <c r="B406" s="110" t="s">
        <v>659</v>
      </c>
      <c r="C406" s="110" t="s">
        <v>639</v>
      </c>
      <c r="D406" s="110" t="s">
        <v>121</v>
      </c>
      <c r="E406" s="110" t="s">
        <v>122</v>
      </c>
      <c r="F406" s="110" t="s">
        <v>3</v>
      </c>
      <c r="G406" s="110" t="s">
        <v>640</v>
      </c>
      <c r="H406" s="110" t="s">
        <v>641</v>
      </c>
      <c r="I406" s="110" t="s">
        <v>642</v>
      </c>
      <c r="J406" s="88" t="s">
        <v>643</v>
      </c>
      <c r="K406" s="89">
        <v>174756.98972249997</v>
      </c>
      <c r="L406" s="90">
        <v>-9.5250488119849819E-2</v>
      </c>
      <c r="M406" s="91">
        <v>17800.724035399999</v>
      </c>
      <c r="N406" s="92">
        <v>-0.21515765982758861</v>
      </c>
      <c r="O406" s="93">
        <v>0.10269689371794737</v>
      </c>
      <c r="P406" s="94">
        <v>8.4434767766244187E-2</v>
      </c>
      <c r="Q406" s="95">
        <v>0</v>
      </c>
      <c r="R406" s="178"/>
      <c r="S406" s="178"/>
      <c r="T406" s="96">
        <v>3</v>
      </c>
      <c r="U406" s="97">
        <v>12</v>
      </c>
      <c r="V406" s="181"/>
      <c r="W406" s="181"/>
      <c r="X406" s="96">
        <v>1</v>
      </c>
      <c r="Y406" s="97">
        <v>2</v>
      </c>
      <c r="Z406" s="98"/>
      <c r="AA406" s="98"/>
      <c r="AB406" s="98"/>
      <c r="AC406" s="98"/>
      <c r="AD406" s="98"/>
      <c r="AE406" s="98"/>
      <c r="AF406" s="98">
        <v>3</v>
      </c>
      <c r="AG406" s="99">
        <v>40</v>
      </c>
      <c r="AH406" s="100"/>
      <c r="AI406" s="98">
        <v>45</v>
      </c>
      <c r="AJ406" s="101">
        <v>37</v>
      </c>
      <c r="AK406" s="102">
        <v>0</v>
      </c>
      <c r="AL406" s="103">
        <v>1.2162162162162162</v>
      </c>
      <c r="AM406" s="104">
        <v>1770</v>
      </c>
      <c r="AN406" s="105">
        <v>1431.458002647588</v>
      </c>
      <c r="AO406" s="104">
        <v>1405</v>
      </c>
      <c r="AP406" s="106">
        <v>0.98151674544509726</v>
      </c>
      <c r="AQ406" s="106">
        <v>-0.20621468926553677</v>
      </c>
      <c r="AR406" s="104">
        <v>13923</v>
      </c>
      <c r="AS406" s="104">
        <v>13425.162320585185</v>
      </c>
      <c r="AT406" s="104">
        <v>16934</v>
      </c>
      <c r="AU406" s="106">
        <v>1.2613627750358456</v>
      </c>
      <c r="AV406" s="107">
        <v>0.21626086331968675</v>
      </c>
      <c r="AW406" s="89">
        <v>92</v>
      </c>
      <c r="AX406" s="99">
        <v>56</v>
      </c>
      <c r="AY406" s="104">
        <v>37</v>
      </c>
      <c r="AZ406" s="104">
        <v>78</v>
      </c>
      <c r="BA406" s="104">
        <v>98</v>
      </c>
      <c r="BB406" s="104">
        <v>115</v>
      </c>
      <c r="BC406" s="104">
        <v>95</v>
      </c>
      <c r="BD406" s="104">
        <v>85</v>
      </c>
      <c r="BE406" s="104">
        <v>72</v>
      </c>
      <c r="BF406" s="104">
        <v>105</v>
      </c>
      <c r="BG406" s="104">
        <v>82</v>
      </c>
      <c r="BH406" s="104">
        <v>98</v>
      </c>
      <c r="BI406" s="108"/>
      <c r="BJ406" s="108"/>
    </row>
    <row r="407" spans="1:62" s="160" customFormat="1" ht="22.5" x14ac:dyDescent="0.25">
      <c r="A407" s="111">
        <v>4804</v>
      </c>
      <c r="B407" s="110" t="s">
        <v>660</v>
      </c>
      <c r="C407" s="110" t="s">
        <v>639</v>
      </c>
      <c r="D407" s="110" t="s">
        <v>121</v>
      </c>
      <c r="E407" s="110" t="s">
        <v>122</v>
      </c>
      <c r="F407" s="110" t="s">
        <v>2</v>
      </c>
      <c r="G407" s="110" t="s">
        <v>640</v>
      </c>
      <c r="H407" s="110" t="s">
        <v>645</v>
      </c>
      <c r="I407" s="110" t="s">
        <v>646</v>
      </c>
      <c r="J407" s="88" t="s">
        <v>647</v>
      </c>
      <c r="K407" s="89">
        <v>157280.39204390001</v>
      </c>
      <c r="L407" s="90">
        <v>0.1126425781071998</v>
      </c>
      <c r="M407" s="91">
        <v>22717.975153399999</v>
      </c>
      <c r="N407" s="92">
        <v>0.16076822874689589</v>
      </c>
      <c r="O407" s="93">
        <v>8.0442322374607134E-2</v>
      </c>
      <c r="P407" s="94">
        <v>6.0392706248499656E-2</v>
      </c>
      <c r="Q407" s="95">
        <v>0</v>
      </c>
      <c r="R407" s="178"/>
      <c r="S407" s="178"/>
      <c r="T407" s="96">
        <v>1</v>
      </c>
      <c r="U407" s="97">
        <v>3</v>
      </c>
      <c r="V407" s="181"/>
      <c r="W407" s="181"/>
      <c r="X407" s="96"/>
      <c r="Y407" s="97">
        <v>1</v>
      </c>
      <c r="Z407" s="98"/>
      <c r="AA407" s="98"/>
      <c r="AB407" s="98"/>
      <c r="AC407" s="98"/>
      <c r="AD407" s="98"/>
      <c r="AE407" s="98"/>
      <c r="AF407" s="98">
        <v>1</v>
      </c>
      <c r="AG407" s="99">
        <v>10</v>
      </c>
      <c r="AH407" s="100"/>
      <c r="AI407" s="98">
        <v>5</v>
      </c>
      <c r="AJ407" s="101">
        <v>25</v>
      </c>
      <c r="AK407" s="102">
        <v>0</v>
      </c>
      <c r="AL407" s="103">
        <v>0.2</v>
      </c>
      <c r="AM407" s="104">
        <v>611</v>
      </c>
      <c r="AN407" s="105">
        <v>917.56253154525655</v>
      </c>
      <c r="AO407" s="104">
        <v>1344</v>
      </c>
      <c r="AP407" s="106">
        <v>1.4647503072478179</v>
      </c>
      <c r="AQ407" s="106">
        <v>1.199672667757774</v>
      </c>
      <c r="AR407" s="104">
        <v>9016</v>
      </c>
      <c r="AS407" s="104">
        <v>8605.5098385689889</v>
      </c>
      <c r="AT407" s="104">
        <v>12328</v>
      </c>
      <c r="AU407" s="106">
        <v>1.4325705543612537</v>
      </c>
      <c r="AV407" s="107">
        <v>0.36734693877551017</v>
      </c>
      <c r="AW407" s="89">
        <v>48</v>
      </c>
      <c r="AX407" s="99">
        <v>20</v>
      </c>
      <c r="AY407" s="104">
        <v>27</v>
      </c>
      <c r="AZ407" s="104">
        <v>34</v>
      </c>
      <c r="BA407" s="104">
        <v>11</v>
      </c>
      <c r="BB407" s="104">
        <v>43</v>
      </c>
      <c r="BC407" s="104">
        <v>36</v>
      </c>
      <c r="BD407" s="104">
        <v>0</v>
      </c>
      <c r="BE407" s="104">
        <v>22</v>
      </c>
      <c r="BF407" s="104">
        <v>29</v>
      </c>
      <c r="BG407" s="104">
        <v>26</v>
      </c>
      <c r="BH407" s="104">
        <v>28</v>
      </c>
      <c r="BI407" s="108"/>
      <c r="BJ407" s="108"/>
    </row>
    <row r="408" spans="1:62" s="160" customFormat="1" ht="22.5" x14ac:dyDescent="0.25">
      <c r="A408" s="111">
        <v>660</v>
      </c>
      <c r="B408" s="110" t="s">
        <v>661</v>
      </c>
      <c r="C408" s="110" t="s">
        <v>639</v>
      </c>
      <c r="D408" s="110" t="s">
        <v>121</v>
      </c>
      <c r="E408" s="110" t="s">
        <v>122</v>
      </c>
      <c r="F408" s="110" t="s">
        <v>3</v>
      </c>
      <c r="G408" s="110" t="s">
        <v>640</v>
      </c>
      <c r="H408" s="110" t="s">
        <v>656</v>
      </c>
      <c r="I408" s="110" t="s">
        <v>642</v>
      </c>
      <c r="J408" s="88" t="s">
        <v>647</v>
      </c>
      <c r="K408" s="89">
        <v>89342.370320900009</v>
      </c>
      <c r="L408" s="90">
        <v>-0.12009838117420213</v>
      </c>
      <c r="M408" s="91">
        <v>9950.3087703000001</v>
      </c>
      <c r="N408" s="92">
        <v>-0.11047517753996605</v>
      </c>
      <c r="O408" s="93">
        <v>0.11316019447085289</v>
      </c>
      <c r="P408" s="94">
        <v>9.6278419304883192E-2</v>
      </c>
      <c r="Q408" s="95">
        <v>0</v>
      </c>
      <c r="R408" s="178"/>
      <c r="S408" s="178"/>
      <c r="T408" s="96"/>
      <c r="U408" s="97">
        <v>7</v>
      </c>
      <c r="V408" s="181"/>
      <c r="W408" s="181"/>
      <c r="X408" s="96">
        <v>1</v>
      </c>
      <c r="Y408" s="97">
        <v>2</v>
      </c>
      <c r="Z408" s="98"/>
      <c r="AA408" s="98"/>
      <c r="AB408" s="98"/>
      <c r="AC408" s="98"/>
      <c r="AD408" s="98"/>
      <c r="AE408" s="98"/>
      <c r="AF408" s="98">
        <v>3</v>
      </c>
      <c r="AG408" s="99">
        <v>28</v>
      </c>
      <c r="AH408" s="100"/>
      <c r="AI408" s="98">
        <v>15</v>
      </c>
      <c r="AJ408" s="101">
        <v>19</v>
      </c>
      <c r="AK408" s="102">
        <v>0</v>
      </c>
      <c r="AL408" s="103">
        <v>0.78947368421052633</v>
      </c>
      <c r="AM408" s="104">
        <v>817</v>
      </c>
      <c r="AN408" s="105">
        <v>989.50999203991762</v>
      </c>
      <c r="AO408" s="104">
        <v>904</v>
      </c>
      <c r="AP408" s="106">
        <v>0.91358349816798201</v>
      </c>
      <c r="AQ408" s="106">
        <v>0.10648714810281512</v>
      </c>
      <c r="AR408" s="104">
        <v>9703</v>
      </c>
      <c r="AS408" s="104">
        <v>9280.2808300393608</v>
      </c>
      <c r="AT408" s="104">
        <v>9708</v>
      </c>
      <c r="AU408" s="106">
        <v>1.0460890330577233</v>
      </c>
      <c r="AV408" s="107">
        <v>5.1530454498616152E-4</v>
      </c>
      <c r="AW408" s="89">
        <v>32</v>
      </c>
      <c r="AX408" s="99">
        <v>17</v>
      </c>
      <c r="AY408" s="104">
        <v>10</v>
      </c>
      <c r="AZ408" s="104">
        <v>22</v>
      </c>
      <c r="BA408" s="104">
        <v>45</v>
      </c>
      <c r="BB408" s="104">
        <v>31</v>
      </c>
      <c r="BC408" s="104">
        <v>60</v>
      </c>
      <c r="BD408" s="104">
        <v>44</v>
      </c>
      <c r="BE408" s="104">
        <v>9</v>
      </c>
      <c r="BF408" s="104">
        <v>46</v>
      </c>
      <c r="BG408" s="104">
        <v>32</v>
      </c>
      <c r="BH408" s="104">
        <v>54</v>
      </c>
      <c r="BI408" s="108"/>
      <c r="BJ408" s="108"/>
    </row>
    <row r="409" spans="1:62" s="160" customFormat="1" x14ac:dyDescent="0.25">
      <c r="A409" s="111">
        <v>44</v>
      </c>
      <c r="B409" s="110" t="s">
        <v>662</v>
      </c>
      <c r="C409" s="110" t="s">
        <v>639</v>
      </c>
      <c r="D409" s="110" t="s">
        <v>162</v>
      </c>
      <c r="E409" s="110" t="s">
        <v>163</v>
      </c>
      <c r="F409" s="110" t="s">
        <v>3</v>
      </c>
      <c r="G409" s="110" t="s">
        <v>199</v>
      </c>
      <c r="H409" s="110" t="s">
        <v>650</v>
      </c>
      <c r="I409" s="110" t="s">
        <v>651</v>
      </c>
      <c r="J409" s="88" t="s">
        <v>652</v>
      </c>
      <c r="K409" s="89">
        <v>792234.6609040699</v>
      </c>
      <c r="L409" s="90">
        <v>-2.0338023100543445E-3</v>
      </c>
      <c r="M409" s="91">
        <v>87068.230303470002</v>
      </c>
      <c r="N409" s="92">
        <v>-5.0783225525079523E-3</v>
      </c>
      <c r="O409" s="93">
        <v>9.4114791588282246E-2</v>
      </c>
      <c r="P409" s="94">
        <v>8.1591184008673698E-2</v>
      </c>
      <c r="Q409" s="95">
        <v>0</v>
      </c>
      <c r="R409" s="178"/>
      <c r="S409" s="178"/>
      <c r="T409" s="96">
        <v>3</v>
      </c>
      <c r="U409" s="97">
        <v>29</v>
      </c>
      <c r="V409" s="181"/>
      <c r="W409" s="181"/>
      <c r="X409" s="96">
        <v>3</v>
      </c>
      <c r="Y409" s="97">
        <v>6</v>
      </c>
      <c r="Z409" s="98"/>
      <c r="AA409" s="98"/>
      <c r="AB409" s="98"/>
      <c r="AC409" s="98"/>
      <c r="AD409" s="98"/>
      <c r="AE409" s="98"/>
      <c r="AF409" s="98">
        <v>7</v>
      </c>
      <c r="AG409" s="99">
        <v>81</v>
      </c>
      <c r="AH409" s="100"/>
      <c r="AI409" s="98">
        <v>158</v>
      </c>
      <c r="AJ409" s="101">
        <v>148</v>
      </c>
      <c r="AK409" s="102">
        <v>0</v>
      </c>
      <c r="AL409" s="103">
        <v>1.0675675675675675</v>
      </c>
      <c r="AM409" s="104">
        <v>8502</v>
      </c>
      <c r="AN409" s="105">
        <v>7931.9622071007807</v>
      </c>
      <c r="AO409" s="104">
        <v>6757</v>
      </c>
      <c r="AP409" s="106">
        <v>0.85186991863766803</v>
      </c>
      <c r="AQ409" s="106">
        <v>-0.20524582451187956</v>
      </c>
      <c r="AR409" s="104">
        <v>76503</v>
      </c>
      <c r="AS409" s="104">
        <v>74391.20110692583</v>
      </c>
      <c r="AT409" s="104">
        <v>71079</v>
      </c>
      <c r="AU409" s="106">
        <v>0.95547590228896762</v>
      </c>
      <c r="AV409" s="107">
        <v>-7.0899180424297104E-2</v>
      </c>
      <c r="AW409" s="89">
        <v>324</v>
      </c>
      <c r="AX409" s="99">
        <v>222</v>
      </c>
      <c r="AY409" s="104">
        <v>282</v>
      </c>
      <c r="AZ409" s="104">
        <v>285</v>
      </c>
      <c r="BA409" s="104">
        <v>301</v>
      </c>
      <c r="BB409" s="104">
        <v>320</v>
      </c>
      <c r="BC409" s="104">
        <v>417</v>
      </c>
      <c r="BD409" s="104">
        <v>205</v>
      </c>
      <c r="BE409" s="104">
        <v>188</v>
      </c>
      <c r="BF409" s="104">
        <v>323</v>
      </c>
      <c r="BG409" s="104">
        <v>268</v>
      </c>
      <c r="BH409" s="104">
        <v>347</v>
      </c>
      <c r="BI409" s="108"/>
      <c r="BJ409" s="108"/>
    </row>
    <row r="410" spans="1:62" s="160" customFormat="1" x14ac:dyDescent="0.25">
      <c r="A410" s="111">
        <v>4810</v>
      </c>
      <c r="B410" s="110" t="s">
        <v>663</v>
      </c>
      <c r="C410" s="110" t="s">
        <v>639</v>
      </c>
      <c r="D410" s="110" t="s">
        <v>121</v>
      </c>
      <c r="E410" s="110" t="s">
        <v>122</v>
      </c>
      <c r="F410" s="110" t="s">
        <v>3</v>
      </c>
      <c r="G410" s="110" t="s">
        <v>640</v>
      </c>
      <c r="H410" s="110" t="s">
        <v>641</v>
      </c>
      <c r="I410" s="110" t="s">
        <v>642</v>
      </c>
      <c r="J410" s="88" t="s">
        <v>647</v>
      </c>
      <c r="K410" s="89">
        <v>103240.4310291</v>
      </c>
      <c r="L410" s="90">
        <v>0.13341013104598232</v>
      </c>
      <c r="M410" s="91">
        <v>15202.8325692</v>
      </c>
      <c r="N410" s="92">
        <v>0.47527489217803698</v>
      </c>
      <c r="O410" s="93">
        <v>0.10349627460377668</v>
      </c>
      <c r="P410" s="94">
        <v>8.3537064176641765E-2</v>
      </c>
      <c r="Q410" s="95">
        <v>0</v>
      </c>
      <c r="R410" s="178"/>
      <c r="S410" s="178"/>
      <c r="T410" s="96">
        <v>3</v>
      </c>
      <c r="U410" s="97">
        <v>16</v>
      </c>
      <c r="V410" s="181"/>
      <c r="W410" s="181"/>
      <c r="X410" s="96"/>
      <c r="Y410" s="97"/>
      <c r="Z410" s="98"/>
      <c r="AA410" s="98"/>
      <c r="AB410" s="98"/>
      <c r="AC410" s="98"/>
      <c r="AD410" s="98"/>
      <c r="AE410" s="98"/>
      <c r="AF410" s="98">
        <v>3</v>
      </c>
      <c r="AG410" s="99">
        <v>38</v>
      </c>
      <c r="AH410" s="100"/>
      <c r="AI410" s="98"/>
      <c r="AJ410" s="101">
        <v>20</v>
      </c>
      <c r="AK410" s="102">
        <v>0</v>
      </c>
      <c r="AL410" s="103">
        <v>0</v>
      </c>
      <c r="AM410" s="104">
        <v>788</v>
      </c>
      <c r="AN410" s="105">
        <v>999.14487757923166</v>
      </c>
      <c r="AO410" s="104">
        <v>1194</v>
      </c>
      <c r="AP410" s="106">
        <v>1.1950218900114578</v>
      </c>
      <c r="AQ410" s="106">
        <v>0.51522842639593902</v>
      </c>
      <c r="AR410" s="104">
        <v>9795</v>
      </c>
      <c r="AS410" s="104">
        <v>9370.6431753308843</v>
      </c>
      <c r="AT410" s="104">
        <v>10098</v>
      </c>
      <c r="AU410" s="106">
        <v>1.0776208005213508</v>
      </c>
      <c r="AV410" s="107">
        <v>3.0934150076569633E-2</v>
      </c>
      <c r="AW410" s="89">
        <v>24</v>
      </c>
      <c r="AX410" s="99">
        <v>41</v>
      </c>
      <c r="AY410" s="104">
        <v>69</v>
      </c>
      <c r="AZ410" s="104">
        <v>38</v>
      </c>
      <c r="BA410" s="104">
        <v>38</v>
      </c>
      <c r="BB410" s="104">
        <v>35</v>
      </c>
      <c r="BC410" s="104">
        <v>54</v>
      </c>
      <c r="BD410" s="104">
        <v>72</v>
      </c>
      <c r="BE410" s="104">
        <v>46</v>
      </c>
      <c r="BF410" s="104">
        <v>49</v>
      </c>
      <c r="BG410" s="104">
        <v>45</v>
      </c>
      <c r="BH410" s="104">
        <v>76</v>
      </c>
      <c r="BI410" s="108"/>
      <c r="BJ410" s="108"/>
    </row>
    <row r="411" spans="1:62" s="160" customFormat="1" x14ac:dyDescent="0.25">
      <c r="A411" s="111">
        <v>257</v>
      </c>
      <c r="B411" s="110" t="s">
        <v>664</v>
      </c>
      <c r="C411" s="110" t="s">
        <v>639</v>
      </c>
      <c r="D411" s="110" t="s">
        <v>162</v>
      </c>
      <c r="E411" s="110" t="s">
        <v>181</v>
      </c>
      <c r="F411" s="110" t="s">
        <v>3</v>
      </c>
      <c r="G411" s="110" t="s">
        <v>199</v>
      </c>
      <c r="H411" s="110" t="s">
        <v>650</v>
      </c>
      <c r="I411" s="110" t="s">
        <v>651</v>
      </c>
      <c r="J411" s="88" t="s">
        <v>652</v>
      </c>
      <c r="K411" s="89">
        <v>754655.82334989007</v>
      </c>
      <c r="L411" s="90">
        <v>1.538947874665908E-3</v>
      </c>
      <c r="M411" s="91">
        <v>76244.068933500006</v>
      </c>
      <c r="N411" s="92">
        <v>-2.1029132326384259E-2</v>
      </c>
      <c r="O411" s="93">
        <v>8.1633240072988E-2</v>
      </c>
      <c r="P411" s="94">
        <v>7.1415391074538828E-2</v>
      </c>
      <c r="Q411" s="95">
        <v>0</v>
      </c>
      <c r="R411" s="178"/>
      <c r="S411" s="178"/>
      <c r="T411" s="96">
        <v>1</v>
      </c>
      <c r="U411" s="97">
        <v>13</v>
      </c>
      <c r="V411" s="181"/>
      <c r="W411" s="181"/>
      <c r="X411" s="96">
        <v>2</v>
      </c>
      <c r="Y411" s="97">
        <v>8</v>
      </c>
      <c r="Z411" s="98"/>
      <c r="AA411" s="98"/>
      <c r="AB411" s="98"/>
      <c r="AC411" s="98"/>
      <c r="AD411" s="98"/>
      <c r="AE411" s="98"/>
      <c r="AF411" s="98">
        <v>9</v>
      </c>
      <c r="AG411" s="99">
        <v>81</v>
      </c>
      <c r="AH411" s="100"/>
      <c r="AI411" s="98">
        <v>68</v>
      </c>
      <c r="AJ411" s="101">
        <v>127</v>
      </c>
      <c r="AK411" s="102">
        <v>0</v>
      </c>
      <c r="AL411" s="103">
        <v>0.53543307086614178</v>
      </c>
      <c r="AM411" s="104">
        <v>5753</v>
      </c>
      <c r="AN411" s="105">
        <v>6186.8830251035988</v>
      </c>
      <c r="AO411" s="104">
        <v>5282</v>
      </c>
      <c r="AP411" s="106">
        <v>0.85374169490000229</v>
      </c>
      <c r="AQ411" s="106">
        <v>-8.1870328524248248E-2</v>
      </c>
      <c r="AR411" s="104">
        <v>60858</v>
      </c>
      <c r="AS411" s="104">
        <v>58024.691410340667</v>
      </c>
      <c r="AT411" s="104">
        <v>58728</v>
      </c>
      <c r="AU411" s="106">
        <v>1.0121208501512857</v>
      </c>
      <c r="AV411" s="107">
        <v>-3.4999507049196521E-2</v>
      </c>
      <c r="AW411" s="89">
        <v>234</v>
      </c>
      <c r="AX411" s="99">
        <v>179</v>
      </c>
      <c r="AY411" s="104">
        <v>229</v>
      </c>
      <c r="AZ411" s="104">
        <v>210</v>
      </c>
      <c r="BA411" s="104">
        <v>293</v>
      </c>
      <c r="BB411" s="104">
        <v>331</v>
      </c>
      <c r="BC411" s="104">
        <v>240</v>
      </c>
      <c r="BD411" s="104">
        <v>189</v>
      </c>
      <c r="BE411" s="104">
        <v>194</v>
      </c>
      <c r="BF411" s="104">
        <v>430</v>
      </c>
      <c r="BG411" s="104">
        <v>185</v>
      </c>
      <c r="BH411" s="104">
        <v>163</v>
      </c>
      <c r="BI411" s="108"/>
      <c r="BJ411" s="108"/>
    </row>
    <row r="412" spans="1:62" s="160" customFormat="1" ht="22.5" x14ac:dyDescent="0.25">
      <c r="A412" s="111">
        <v>367</v>
      </c>
      <c r="B412" s="110" t="s">
        <v>665</v>
      </c>
      <c r="C412" s="110" t="s">
        <v>639</v>
      </c>
      <c r="D412" s="110" t="s">
        <v>162</v>
      </c>
      <c r="E412" s="110" t="s">
        <v>163</v>
      </c>
      <c r="F412" s="110" t="s">
        <v>3</v>
      </c>
      <c r="G412" s="110" t="s">
        <v>199</v>
      </c>
      <c r="H412" s="110" t="s">
        <v>650</v>
      </c>
      <c r="I412" s="110" t="s">
        <v>651</v>
      </c>
      <c r="J412" s="88" t="s">
        <v>652</v>
      </c>
      <c r="K412" s="89">
        <v>513400.85498971003</v>
      </c>
      <c r="L412" s="90">
        <v>9.479587161064984E-2</v>
      </c>
      <c r="M412" s="91">
        <v>55437.392910800001</v>
      </c>
      <c r="N412" s="92">
        <v>2.1850313515928699E-2</v>
      </c>
      <c r="O412" s="93">
        <v>9.2508611036403343E-2</v>
      </c>
      <c r="P412" s="94">
        <v>6.7770142186251367E-2</v>
      </c>
      <c r="Q412" s="95">
        <v>0</v>
      </c>
      <c r="R412" s="178"/>
      <c r="S412" s="178"/>
      <c r="T412" s="96">
        <v>1</v>
      </c>
      <c r="U412" s="97">
        <v>13</v>
      </c>
      <c r="V412" s="181"/>
      <c r="W412" s="181"/>
      <c r="X412" s="96">
        <v>5</v>
      </c>
      <c r="Y412" s="97">
        <v>8</v>
      </c>
      <c r="Z412" s="98"/>
      <c r="AA412" s="98"/>
      <c r="AB412" s="98"/>
      <c r="AC412" s="98"/>
      <c r="AD412" s="98"/>
      <c r="AE412" s="98"/>
      <c r="AF412" s="98">
        <v>4</v>
      </c>
      <c r="AG412" s="99">
        <v>50</v>
      </c>
      <c r="AH412" s="100"/>
      <c r="AI412" s="98">
        <v>117</v>
      </c>
      <c r="AJ412" s="101">
        <v>111</v>
      </c>
      <c r="AK412" s="102">
        <v>0</v>
      </c>
      <c r="AL412" s="103">
        <v>1.0540540540540539</v>
      </c>
      <c r="AM412" s="104">
        <v>5353</v>
      </c>
      <c r="AN412" s="105">
        <v>4760.6186864321835</v>
      </c>
      <c r="AO412" s="104">
        <v>3532</v>
      </c>
      <c r="AP412" s="106">
        <v>0.74192037477528694</v>
      </c>
      <c r="AQ412" s="106">
        <v>-0.34018307491126476</v>
      </c>
      <c r="AR412" s="104">
        <v>46221</v>
      </c>
      <c r="AS412" s="104">
        <v>44648.238714340856</v>
      </c>
      <c r="AT412" s="104">
        <v>44930</v>
      </c>
      <c r="AU412" s="106">
        <v>1.0063106920624989</v>
      </c>
      <c r="AV412" s="107">
        <v>-2.7931027022349175E-2</v>
      </c>
      <c r="AW412" s="89">
        <v>279</v>
      </c>
      <c r="AX412" s="99">
        <v>184</v>
      </c>
      <c r="AY412" s="104">
        <v>232</v>
      </c>
      <c r="AZ412" s="104">
        <v>203</v>
      </c>
      <c r="BA412" s="104">
        <v>204</v>
      </c>
      <c r="BB412" s="104">
        <v>257</v>
      </c>
      <c r="BC412" s="104">
        <v>240</v>
      </c>
      <c r="BD412" s="104">
        <v>133</v>
      </c>
      <c r="BE412" s="104">
        <v>192</v>
      </c>
      <c r="BF412" s="104">
        <v>204</v>
      </c>
      <c r="BG412" s="104">
        <v>211</v>
      </c>
      <c r="BH412" s="104">
        <v>225</v>
      </c>
      <c r="BI412" s="108"/>
      <c r="BJ412" s="108"/>
    </row>
    <row r="413" spans="1:62" s="160" customFormat="1" x14ac:dyDescent="0.25">
      <c r="A413" s="111">
        <v>634</v>
      </c>
      <c r="B413" s="110" t="s">
        <v>666</v>
      </c>
      <c r="C413" s="110" t="s">
        <v>639</v>
      </c>
      <c r="D413" s="110" t="s">
        <v>121</v>
      </c>
      <c r="E413" s="110" t="s">
        <v>122</v>
      </c>
      <c r="F413" s="110" t="s">
        <v>3</v>
      </c>
      <c r="G413" s="110" t="s">
        <v>640</v>
      </c>
      <c r="H413" s="110" t="s">
        <v>650</v>
      </c>
      <c r="I413" s="110" t="s">
        <v>651</v>
      </c>
      <c r="J413" s="88" t="s">
        <v>652</v>
      </c>
      <c r="K413" s="89">
        <v>754243.46742630005</v>
      </c>
      <c r="L413" s="90">
        <v>4.5584138344714642E-2</v>
      </c>
      <c r="M413" s="91">
        <v>102721.9988857</v>
      </c>
      <c r="N413" s="92">
        <v>6.4167473752897219E-2</v>
      </c>
      <c r="O413" s="93">
        <v>5.9004819958017936E-2</v>
      </c>
      <c r="P413" s="94">
        <v>4.9200755970720995E-2</v>
      </c>
      <c r="Q413" s="95">
        <v>0</v>
      </c>
      <c r="R413" s="178"/>
      <c r="S413" s="178"/>
      <c r="T413" s="96">
        <v>13</v>
      </c>
      <c r="U413" s="97">
        <v>27</v>
      </c>
      <c r="V413" s="181"/>
      <c r="W413" s="181"/>
      <c r="X413" s="96"/>
      <c r="Y413" s="97">
        <v>2</v>
      </c>
      <c r="Z413" s="98"/>
      <c r="AA413" s="98"/>
      <c r="AB413" s="98"/>
      <c r="AC413" s="98"/>
      <c r="AD413" s="98"/>
      <c r="AE413" s="98"/>
      <c r="AF413" s="98">
        <v>4</v>
      </c>
      <c r="AG413" s="99">
        <v>49</v>
      </c>
      <c r="AH413" s="100"/>
      <c r="AI413" s="98">
        <v>87</v>
      </c>
      <c r="AJ413" s="101">
        <v>105</v>
      </c>
      <c r="AK413" s="102">
        <v>0</v>
      </c>
      <c r="AL413" s="103">
        <v>0.82857142857142863</v>
      </c>
      <c r="AM413" s="104">
        <v>4118</v>
      </c>
      <c r="AN413" s="105">
        <v>3885.7420908530394</v>
      </c>
      <c r="AO413" s="104">
        <v>4849</v>
      </c>
      <c r="AP413" s="106">
        <v>1.2478954821562787</v>
      </c>
      <c r="AQ413" s="106">
        <v>0.17751335599805729</v>
      </c>
      <c r="AR413" s="104">
        <v>36849</v>
      </c>
      <c r="AS413" s="104">
        <v>36443.065887469893</v>
      </c>
      <c r="AT413" s="104">
        <v>42582</v>
      </c>
      <c r="AU413" s="106">
        <v>1.168452734780496</v>
      </c>
      <c r="AV413" s="107">
        <v>0.15558088414882354</v>
      </c>
      <c r="AW413" s="89">
        <v>186</v>
      </c>
      <c r="AX413" s="99">
        <v>153</v>
      </c>
      <c r="AY413" s="104">
        <v>170</v>
      </c>
      <c r="AZ413" s="104">
        <v>170</v>
      </c>
      <c r="BA413" s="104">
        <v>194</v>
      </c>
      <c r="BB413" s="104">
        <v>198</v>
      </c>
      <c r="BC413" s="104">
        <v>145</v>
      </c>
      <c r="BD413" s="104">
        <v>147</v>
      </c>
      <c r="BE413" s="104">
        <v>92</v>
      </c>
      <c r="BF413" s="104">
        <v>157</v>
      </c>
      <c r="BG413" s="104">
        <v>105</v>
      </c>
      <c r="BH413" s="104">
        <v>205</v>
      </c>
      <c r="BI413" s="108"/>
      <c r="BJ413" s="108"/>
    </row>
    <row r="414" spans="1:62" s="160" customFormat="1" x14ac:dyDescent="0.25">
      <c r="A414" s="111">
        <v>538</v>
      </c>
      <c r="B414" s="110" t="s">
        <v>667</v>
      </c>
      <c r="C414" s="110" t="s">
        <v>639</v>
      </c>
      <c r="D414" s="110" t="s">
        <v>121</v>
      </c>
      <c r="E414" s="110" t="s">
        <v>122</v>
      </c>
      <c r="F414" s="110" t="s">
        <v>3</v>
      </c>
      <c r="G414" s="110" t="s">
        <v>640</v>
      </c>
      <c r="H414" s="110" t="s">
        <v>650</v>
      </c>
      <c r="I414" s="110" t="s">
        <v>651</v>
      </c>
      <c r="J414" s="88" t="s">
        <v>652</v>
      </c>
      <c r="K414" s="89">
        <v>374867.04319420003</v>
      </c>
      <c r="L414" s="90">
        <v>0.11669273258141222</v>
      </c>
      <c r="M414" s="91">
        <v>52198.353070700003</v>
      </c>
      <c r="N414" s="92">
        <v>0.19575102837844516</v>
      </c>
      <c r="O414" s="93">
        <v>5.7313653974296393E-2</v>
      </c>
      <c r="P414" s="94">
        <v>3.1916715796444541E-2</v>
      </c>
      <c r="Q414" s="95">
        <v>0</v>
      </c>
      <c r="R414" s="178"/>
      <c r="S414" s="178"/>
      <c r="T414" s="96">
        <v>1</v>
      </c>
      <c r="U414" s="97">
        <v>10</v>
      </c>
      <c r="V414" s="181"/>
      <c r="W414" s="181"/>
      <c r="X414" s="96"/>
      <c r="Y414" s="97"/>
      <c r="Z414" s="98"/>
      <c r="AA414" s="98"/>
      <c r="AB414" s="98"/>
      <c r="AC414" s="98"/>
      <c r="AD414" s="98"/>
      <c r="AE414" s="98"/>
      <c r="AF414" s="98">
        <v>2</v>
      </c>
      <c r="AG414" s="99">
        <v>37</v>
      </c>
      <c r="AH414" s="100"/>
      <c r="AI414" s="98">
        <v>20</v>
      </c>
      <c r="AJ414" s="101">
        <v>46</v>
      </c>
      <c r="AK414" s="102">
        <v>0</v>
      </c>
      <c r="AL414" s="103">
        <v>0.43478260869565216</v>
      </c>
      <c r="AM414" s="104">
        <v>2351</v>
      </c>
      <c r="AN414" s="105">
        <v>2235.9153561226349</v>
      </c>
      <c r="AO414" s="104">
        <v>1586</v>
      </c>
      <c r="AP414" s="106">
        <v>0.70932917726828815</v>
      </c>
      <c r="AQ414" s="106">
        <v>-0.32539344959591665</v>
      </c>
      <c r="AR414" s="104">
        <v>21859</v>
      </c>
      <c r="AS414" s="104">
        <v>20969.896801384151</v>
      </c>
      <c r="AT414" s="104">
        <v>20308</v>
      </c>
      <c r="AU414" s="106">
        <v>0.96843585795136289</v>
      </c>
      <c r="AV414" s="107">
        <v>-7.0954755478292664E-2</v>
      </c>
      <c r="AW414" s="89">
        <v>128</v>
      </c>
      <c r="AX414" s="99">
        <v>104</v>
      </c>
      <c r="AY414" s="104">
        <v>125</v>
      </c>
      <c r="AZ414" s="104">
        <v>106</v>
      </c>
      <c r="BA414" s="104">
        <v>132</v>
      </c>
      <c r="BB414" s="104">
        <v>85</v>
      </c>
      <c r="BC414" s="104">
        <v>81</v>
      </c>
      <c r="BD414" s="104">
        <v>85</v>
      </c>
      <c r="BE414" s="104">
        <v>63</v>
      </c>
      <c r="BF414" s="104">
        <v>78</v>
      </c>
      <c r="BG414" s="104">
        <v>110</v>
      </c>
      <c r="BH414" s="104">
        <v>80</v>
      </c>
      <c r="BI414" s="108"/>
      <c r="BJ414" s="108"/>
    </row>
    <row r="415" spans="1:62" s="160" customFormat="1" x14ac:dyDescent="0.25">
      <c r="A415" s="111">
        <v>539</v>
      </c>
      <c r="B415" s="110" t="s">
        <v>668</v>
      </c>
      <c r="C415" s="110" t="s">
        <v>639</v>
      </c>
      <c r="D415" s="110" t="s">
        <v>121</v>
      </c>
      <c r="E415" s="110" t="s">
        <v>122</v>
      </c>
      <c r="F415" s="110" t="s">
        <v>3</v>
      </c>
      <c r="G415" s="110" t="s">
        <v>640</v>
      </c>
      <c r="H415" s="110" t="s">
        <v>650</v>
      </c>
      <c r="I415" s="110" t="s">
        <v>651</v>
      </c>
      <c r="J415" s="88" t="s">
        <v>652</v>
      </c>
      <c r="K415" s="89">
        <v>424394.70819249999</v>
      </c>
      <c r="L415" s="90">
        <v>3.7707878539539497E-2</v>
      </c>
      <c r="M415" s="91">
        <v>51194.545416100002</v>
      </c>
      <c r="N415" s="92">
        <v>2.4598465899355215E-2</v>
      </c>
      <c r="O415" s="93">
        <v>6.0208102284842677E-2</v>
      </c>
      <c r="P415" s="94">
        <v>5.0942927196689566E-2</v>
      </c>
      <c r="Q415" s="95">
        <v>0</v>
      </c>
      <c r="R415" s="178"/>
      <c r="S415" s="178"/>
      <c r="T415" s="96">
        <v>4</v>
      </c>
      <c r="U415" s="97">
        <v>19</v>
      </c>
      <c r="V415" s="181"/>
      <c r="W415" s="181"/>
      <c r="X415" s="96">
        <v>2</v>
      </c>
      <c r="Y415" s="97">
        <v>2</v>
      </c>
      <c r="Z415" s="98"/>
      <c r="AA415" s="98"/>
      <c r="AB415" s="98"/>
      <c r="AC415" s="98"/>
      <c r="AD415" s="98"/>
      <c r="AE415" s="98"/>
      <c r="AF415" s="98">
        <v>2</v>
      </c>
      <c r="AG415" s="99">
        <v>15</v>
      </c>
      <c r="AH415" s="100"/>
      <c r="AI415" s="98">
        <v>8</v>
      </c>
      <c r="AJ415" s="101">
        <v>59</v>
      </c>
      <c r="AK415" s="102">
        <v>0</v>
      </c>
      <c r="AL415" s="103">
        <v>0.13559322033898305</v>
      </c>
      <c r="AM415" s="104">
        <v>2276</v>
      </c>
      <c r="AN415" s="105">
        <v>2569.1140365024153</v>
      </c>
      <c r="AO415" s="104">
        <v>2463</v>
      </c>
      <c r="AP415" s="106">
        <v>0.95869625287366433</v>
      </c>
      <c r="AQ415" s="106">
        <v>8.2161687170474451E-2</v>
      </c>
      <c r="AR415" s="104">
        <v>24277</v>
      </c>
      <c r="AS415" s="104">
        <v>24094.854963502577</v>
      </c>
      <c r="AT415" s="104">
        <v>24364</v>
      </c>
      <c r="AU415" s="106">
        <v>1.0111702285365529</v>
      </c>
      <c r="AV415" s="107">
        <v>3.583638835111369E-3</v>
      </c>
      <c r="AW415" s="89">
        <v>93</v>
      </c>
      <c r="AX415" s="99">
        <v>41</v>
      </c>
      <c r="AY415" s="104">
        <v>92</v>
      </c>
      <c r="AZ415" s="104">
        <v>106</v>
      </c>
      <c r="BA415" s="104">
        <v>111</v>
      </c>
      <c r="BB415" s="104">
        <v>93</v>
      </c>
      <c r="BC415" s="104">
        <v>143</v>
      </c>
      <c r="BD415" s="104">
        <v>111</v>
      </c>
      <c r="BE415" s="104">
        <v>94</v>
      </c>
      <c r="BF415" s="104">
        <v>109</v>
      </c>
      <c r="BG415" s="104">
        <v>50</v>
      </c>
      <c r="BH415" s="104">
        <v>145</v>
      </c>
      <c r="BI415" s="108"/>
      <c r="BJ415" s="108"/>
    </row>
    <row r="416" spans="1:62" s="160" customFormat="1" ht="22.5" x14ac:dyDescent="0.25">
      <c r="A416" s="111">
        <v>535</v>
      </c>
      <c r="B416" s="110" t="s">
        <v>669</v>
      </c>
      <c r="C416" s="110" t="s">
        <v>639</v>
      </c>
      <c r="D416" s="110" t="s">
        <v>121</v>
      </c>
      <c r="E416" s="110" t="s">
        <v>122</v>
      </c>
      <c r="F416" s="110" t="s">
        <v>2</v>
      </c>
      <c r="G416" s="110" t="s">
        <v>640</v>
      </c>
      <c r="H416" s="110" t="s">
        <v>670</v>
      </c>
      <c r="I416" s="110" t="s">
        <v>671</v>
      </c>
      <c r="J416" s="88" t="s">
        <v>643</v>
      </c>
      <c r="K416" s="89">
        <v>168565.81687869999</v>
      </c>
      <c r="L416" s="90">
        <v>4.4175786790198179E-2</v>
      </c>
      <c r="M416" s="91">
        <v>26713.2414293</v>
      </c>
      <c r="N416" s="92">
        <v>-3.1136778733036774E-2</v>
      </c>
      <c r="O416" s="93">
        <v>0</v>
      </c>
      <c r="P416" s="94">
        <v>0</v>
      </c>
      <c r="Q416" s="95">
        <v>0</v>
      </c>
      <c r="R416" s="178"/>
      <c r="S416" s="178"/>
      <c r="T416" s="96"/>
      <c r="U416" s="97"/>
      <c r="V416" s="181"/>
      <c r="W416" s="181"/>
      <c r="X416" s="96"/>
      <c r="Y416" s="97"/>
      <c r="Z416" s="98"/>
      <c r="AA416" s="98"/>
      <c r="AB416" s="98"/>
      <c r="AC416" s="98"/>
      <c r="AD416" s="98"/>
      <c r="AE416" s="98"/>
      <c r="AF416" s="98"/>
      <c r="AG416" s="99"/>
      <c r="AH416" s="100"/>
      <c r="AI416" s="98"/>
      <c r="AJ416" s="101">
        <v>16</v>
      </c>
      <c r="AK416" s="102">
        <v>0</v>
      </c>
      <c r="AL416" s="103">
        <v>0</v>
      </c>
      <c r="AM416" s="104">
        <v>0</v>
      </c>
      <c r="AN416" s="105">
        <v>0</v>
      </c>
      <c r="AO416" s="104"/>
      <c r="AP416" s="106">
        <v>0</v>
      </c>
      <c r="AQ416" s="106">
        <v>0</v>
      </c>
      <c r="AR416" s="104">
        <v>0</v>
      </c>
      <c r="AS416" s="104">
        <v>0</v>
      </c>
      <c r="AT416" s="104">
        <v>0</v>
      </c>
      <c r="AU416" s="106">
        <v>0</v>
      </c>
      <c r="AV416" s="107">
        <v>0</v>
      </c>
      <c r="AW416" s="89">
        <v>0</v>
      </c>
      <c r="AX416" s="99">
        <v>0</v>
      </c>
      <c r="AY416" s="104">
        <v>0</v>
      </c>
      <c r="AZ416" s="104">
        <v>0</v>
      </c>
      <c r="BA416" s="104">
        <v>0</v>
      </c>
      <c r="BB416" s="104">
        <v>0</v>
      </c>
      <c r="BC416" s="104">
        <v>0</v>
      </c>
      <c r="BD416" s="104"/>
      <c r="BE416" s="104"/>
      <c r="BF416" s="104"/>
      <c r="BG416" s="104"/>
      <c r="BH416" s="104">
        <v>0</v>
      </c>
      <c r="BI416" s="108"/>
      <c r="BJ416" s="108"/>
    </row>
    <row r="417" spans="1:62" s="160" customFormat="1" x14ac:dyDescent="0.25">
      <c r="A417" s="111">
        <v>533</v>
      </c>
      <c r="B417" s="110" t="s">
        <v>672</v>
      </c>
      <c r="C417" s="110" t="s">
        <v>639</v>
      </c>
      <c r="D417" s="110" t="s">
        <v>121</v>
      </c>
      <c r="E417" s="110" t="s">
        <v>138</v>
      </c>
      <c r="F417" s="110" t="s">
        <v>3</v>
      </c>
      <c r="G417" s="110" t="s">
        <v>640</v>
      </c>
      <c r="H417" s="110" t="s">
        <v>650</v>
      </c>
      <c r="I417" s="110" t="s">
        <v>651</v>
      </c>
      <c r="J417" s="88" t="s">
        <v>652</v>
      </c>
      <c r="K417" s="89">
        <v>153327.1804179</v>
      </c>
      <c r="L417" s="90">
        <v>4.299435154053266E-2</v>
      </c>
      <c r="M417" s="91">
        <v>18716.105559600001</v>
      </c>
      <c r="N417" s="92">
        <v>0.38133877607302824</v>
      </c>
      <c r="O417" s="93">
        <v>5.8463215560138927E-2</v>
      </c>
      <c r="P417" s="94">
        <v>3.9377850143721409E-2</v>
      </c>
      <c r="Q417" s="95">
        <v>0</v>
      </c>
      <c r="R417" s="178"/>
      <c r="S417" s="178"/>
      <c r="T417" s="96">
        <v>2</v>
      </c>
      <c r="U417" s="97">
        <v>14</v>
      </c>
      <c r="V417" s="181"/>
      <c r="W417" s="181"/>
      <c r="X417" s="96"/>
      <c r="Y417" s="97"/>
      <c r="Z417" s="98"/>
      <c r="AA417" s="98"/>
      <c r="AB417" s="98"/>
      <c r="AC417" s="98"/>
      <c r="AD417" s="98"/>
      <c r="AE417" s="98"/>
      <c r="AF417" s="98">
        <v>2</v>
      </c>
      <c r="AG417" s="99">
        <v>13</v>
      </c>
      <c r="AH417" s="100"/>
      <c r="AI417" s="98"/>
      <c r="AJ417" s="101">
        <v>12</v>
      </c>
      <c r="AK417" s="102">
        <v>0</v>
      </c>
      <c r="AL417" s="103">
        <v>0</v>
      </c>
      <c r="AM417" s="104">
        <v>625</v>
      </c>
      <c r="AN417" s="105">
        <v>678.78493339703641</v>
      </c>
      <c r="AO417" s="104">
        <v>695</v>
      </c>
      <c r="AP417" s="106">
        <v>1.0238883714195215</v>
      </c>
      <c r="AQ417" s="106">
        <v>0.1120000000000001</v>
      </c>
      <c r="AR417" s="104">
        <v>6736</v>
      </c>
      <c r="AS417" s="104">
        <v>6366.0951943878326</v>
      </c>
      <c r="AT417" s="104">
        <v>8537</v>
      </c>
      <c r="AU417" s="106">
        <v>1.3410104215101866</v>
      </c>
      <c r="AV417" s="107">
        <v>0.2673693586698338</v>
      </c>
      <c r="AW417" s="89">
        <v>35</v>
      </c>
      <c r="AX417" s="99">
        <v>24</v>
      </c>
      <c r="AY417" s="104">
        <v>50</v>
      </c>
      <c r="AZ417" s="104">
        <v>32</v>
      </c>
      <c r="BA417" s="104">
        <v>36</v>
      </c>
      <c r="BB417" s="104">
        <v>32</v>
      </c>
      <c r="BC417" s="104">
        <v>53</v>
      </c>
      <c r="BD417" s="104">
        <v>42</v>
      </c>
      <c r="BE417" s="104">
        <v>17</v>
      </c>
      <c r="BF417" s="104">
        <v>24</v>
      </c>
      <c r="BG417" s="104">
        <v>40</v>
      </c>
      <c r="BH417" s="104">
        <v>42</v>
      </c>
      <c r="BI417" s="108"/>
      <c r="BJ417" s="108"/>
    </row>
    <row r="418" spans="1:62" s="161" customFormat="1" x14ac:dyDescent="0.25">
      <c r="A418" s="115">
        <v>4815</v>
      </c>
      <c r="B418" s="116" t="s">
        <v>673</v>
      </c>
      <c r="C418" s="116" t="s">
        <v>337</v>
      </c>
      <c r="D418" s="116" t="s">
        <v>121</v>
      </c>
      <c r="E418" s="116" t="s">
        <v>674</v>
      </c>
      <c r="F418" s="116"/>
      <c r="G418" s="116" t="s">
        <v>337</v>
      </c>
      <c r="H418" s="116" t="s">
        <v>337</v>
      </c>
      <c r="I418" s="116" t="s">
        <v>337</v>
      </c>
      <c r="J418" s="88" t="s">
        <v>337</v>
      </c>
      <c r="K418" s="89"/>
      <c r="L418" s="90"/>
      <c r="M418" s="91"/>
      <c r="N418" s="92"/>
      <c r="O418" s="93">
        <v>0</v>
      </c>
      <c r="P418" s="94">
        <v>0</v>
      </c>
      <c r="Q418" s="95">
        <v>0</v>
      </c>
      <c r="R418" s="178"/>
      <c r="S418" s="178"/>
      <c r="T418" s="96"/>
      <c r="U418" s="97"/>
      <c r="V418" s="181"/>
      <c r="W418" s="181"/>
      <c r="X418" s="96"/>
      <c r="Y418" s="97"/>
      <c r="Z418" s="98"/>
      <c r="AA418" s="98"/>
      <c r="AB418" s="98"/>
      <c r="AC418" s="98"/>
      <c r="AD418" s="98"/>
      <c r="AE418" s="98"/>
      <c r="AF418" s="98"/>
      <c r="AG418" s="99"/>
      <c r="AH418" s="100"/>
      <c r="AI418" s="98"/>
      <c r="AJ418" s="117"/>
      <c r="AK418" s="102">
        <v>0</v>
      </c>
      <c r="AL418" s="103">
        <v>0</v>
      </c>
      <c r="AM418" s="104"/>
      <c r="AN418" s="105"/>
      <c r="AO418" s="104"/>
      <c r="AP418" s="106">
        <v>0</v>
      </c>
      <c r="AQ418" s="106">
        <v>0</v>
      </c>
      <c r="AR418" s="104">
        <v>0</v>
      </c>
      <c r="AS418" s="104">
        <v>0</v>
      </c>
      <c r="AT418" s="104">
        <v>0</v>
      </c>
      <c r="AU418" s="106">
        <v>0</v>
      </c>
      <c r="AV418" s="107">
        <v>0</v>
      </c>
      <c r="AW418" s="114">
        <v>0</v>
      </c>
      <c r="AX418" s="112">
        <v>0</v>
      </c>
      <c r="AY418" s="113">
        <v>0</v>
      </c>
      <c r="AZ418" s="113">
        <v>0</v>
      </c>
      <c r="BA418" s="113">
        <v>0</v>
      </c>
      <c r="BB418" s="113">
        <v>0</v>
      </c>
      <c r="BC418" s="113">
        <v>0</v>
      </c>
      <c r="BD418" s="113"/>
      <c r="BE418" s="113"/>
      <c r="BF418" s="104"/>
      <c r="BG418" s="104"/>
      <c r="BH418" s="104">
        <v>0</v>
      </c>
      <c r="BI418" s="118"/>
      <c r="BJ418" s="118"/>
    </row>
    <row r="419" spans="1:62" s="160" customFormat="1" x14ac:dyDescent="0.25">
      <c r="A419" s="111">
        <v>146</v>
      </c>
      <c r="B419" s="110" t="s">
        <v>675</v>
      </c>
      <c r="C419" s="110" t="s">
        <v>639</v>
      </c>
      <c r="D419" s="110" t="s">
        <v>358</v>
      </c>
      <c r="E419" s="110" t="s">
        <v>145</v>
      </c>
      <c r="F419" s="110" t="s">
        <v>3</v>
      </c>
      <c r="G419" s="110" t="s">
        <v>145</v>
      </c>
      <c r="H419" s="110" t="s">
        <v>641</v>
      </c>
      <c r="I419" s="110" t="s">
        <v>642</v>
      </c>
      <c r="J419" s="88" t="s">
        <v>676</v>
      </c>
      <c r="K419" s="89"/>
      <c r="L419" s="90"/>
      <c r="M419" s="91"/>
      <c r="N419" s="92"/>
      <c r="O419" s="93">
        <v>0</v>
      </c>
      <c r="P419" s="94">
        <v>0</v>
      </c>
      <c r="Q419" s="95">
        <v>0</v>
      </c>
      <c r="R419" s="178"/>
      <c r="S419" s="178"/>
      <c r="T419" s="96"/>
      <c r="U419" s="97"/>
      <c r="V419" s="181"/>
      <c r="W419" s="181"/>
      <c r="X419" s="96"/>
      <c r="Y419" s="97"/>
      <c r="Z419" s="98"/>
      <c r="AA419" s="98"/>
      <c r="AB419" s="98"/>
      <c r="AC419" s="98"/>
      <c r="AD419" s="98"/>
      <c r="AE419" s="98"/>
      <c r="AF419" s="98">
        <v>3</v>
      </c>
      <c r="AG419" s="99">
        <v>15</v>
      </c>
      <c r="AH419" s="100"/>
      <c r="AI419" s="98"/>
      <c r="AJ419" s="101">
        <v>183</v>
      </c>
      <c r="AK419" s="102">
        <v>0</v>
      </c>
      <c r="AL419" s="103">
        <v>0</v>
      </c>
      <c r="AM419" s="104">
        <v>6403</v>
      </c>
      <c r="AN419" s="105">
        <v>5362.7861304420439</v>
      </c>
      <c r="AO419" s="104">
        <v>9370</v>
      </c>
      <c r="AP419" s="106">
        <v>1.7472261194252863</v>
      </c>
      <c r="AQ419" s="106">
        <v>0.46337654224582225</v>
      </c>
      <c r="AR419" s="104">
        <v>52989</v>
      </c>
      <c r="AS419" s="104">
        <v>50295.764289699648</v>
      </c>
      <c r="AT419" s="104">
        <v>63379</v>
      </c>
      <c r="AU419" s="106">
        <v>1.260125994605469</v>
      </c>
      <c r="AV419" s="107">
        <v>0.19607843137254899</v>
      </c>
      <c r="AW419" s="89">
        <v>1341</v>
      </c>
      <c r="AX419" s="99">
        <v>1091</v>
      </c>
      <c r="AY419" s="104">
        <v>1232</v>
      </c>
      <c r="AZ419" s="104">
        <v>1301</v>
      </c>
      <c r="BA419" s="104">
        <v>1541</v>
      </c>
      <c r="BB419" s="104">
        <v>1710</v>
      </c>
      <c r="BC419" s="104">
        <v>1616</v>
      </c>
      <c r="BD419" s="104">
        <v>1329</v>
      </c>
      <c r="BE419" s="104">
        <v>1402</v>
      </c>
      <c r="BF419" s="104">
        <v>1360</v>
      </c>
      <c r="BG419" s="104">
        <v>1265</v>
      </c>
      <c r="BH419" s="104">
        <v>1245</v>
      </c>
      <c r="BI419" s="108"/>
      <c r="BJ419" s="108"/>
    </row>
    <row r="420" spans="1:62" s="160" customFormat="1" x14ac:dyDescent="0.25">
      <c r="A420" s="111">
        <v>252</v>
      </c>
      <c r="B420" s="110" t="s">
        <v>677</v>
      </c>
      <c r="C420" s="110" t="s">
        <v>639</v>
      </c>
      <c r="D420" s="110" t="s">
        <v>152</v>
      </c>
      <c r="E420" s="110" t="s">
        <v>153</v>
      </c>
      <c r="F420" s="110"/>
      <c r="G420" s="110" t="s">
        <v>1106</v>
      </c>
      <c r="H420" s="110" t="s">
        <v>678</v>
      </c>
      <c r="I420" s="110" t="s">
        <v>679</v>
      </c>
      <c r="J420" s="88" t="s">
        <v>117</v>
      </c>
      <c r="K420" s="89"/>
      <c r="L420" s="90"/>
      <c r="M420" s="91"/>
      <c r="N420" s="92"/>
      <c r="O420" s="93">
        <v>0</v>
      </c>
      <c r="P420" s="94">
        <v>0</v>
      </c>
      <c r="Q420" s="95">
        <v>0</v>
      </c>
      <c r="R420" s="178"/>
      <c r="S420" s="178"/>
      <c r="T420" s="96"/>
      <c r="U420" s="97"/>
      <c r="V420" s="181"/>
      <c r="W420" s="181"/>
      <c r="X420" s="96"/>
      <c r="Y420" s="97"/>
      <c r="Z420" s="98"/>
      <c r="AA420" s="98"/>
      <c r="AB420" s="98"/>
      <c r="AC420" s="98"/>
      <c r="AD420" s="98"/>
      <c r="AE420" s="98"/>
      <c r="AF420" s="98"/>
      <c r="AG420" s="99"/>
      <c r="AH420" s="100"/>
      <c r="AI420" s="98"/>
      <c r="AJ420" s="101"/>
      <c r="AK420" s="102">
        <v>0</v>
      </c>
      <c r="AL420" s="103">
        <v>0</v>
      </c>
      <c r="AM420" s="104"/>
      <c r="AN420" s="105"/>
      <c r="AO420" s="104"/>
      <c r="AP420" s="106">
        <v>0</v>
      </c>
      <c r="AQ420" s="106">
        <v>0</v>
      </c>
      <c r="AR420" s="104">
        <v>0</v>
      </c>
      <c r="AS420" s="104">
        <v>0</v>
      </c>
      <c r="AT420" s="104">
        <v>0</v>
      </c>
      <c r="AU420" s="106">
        <v>0</v>
      </c>
      <c r="AV420" s="107">
        <v>0</v>
      </c>
      <c r="AW420" s="114">
        <v>0</v>
      </c>
      <c r="AX420" s="112">
        <v>0</v>
      </c>
      <c r="AY420" s="113">
        <v>0</v>
      </c>
      <c r="AZ420" s="113">
        <v>0</v>
      </c>
      <c r="BA420" s="113">
        <v>0</v>
      </c>
      <c r="BB420" s="104">
        <v>0</v>
      </c>
      <c r="BC420" s="104">
        <v>0</v>
      </c>
      <c r="BD420" s="104"/>
      <c r="BE420" s="104"/>
      <c r="BF420" s="104"/>
      <c r="BG420" s="104"/>
      <c r="BH420" s="104">
        <v>0</v>
      </c>
      <c r="BI420" s="108"/>
      <c r="BJ420" s="108"/>
    </row>
    <row r="421" spans="1:62" s="160" customFormat="1" x14ac:dyDescent="0.25">
      <c r="A421" s="111">
        <v>836</v>
      </c>
      <c r="B421" s="110" t="s">
        <v>680</v>
      </c>
      <c r="C421" s="110" t="s">
        <v>639</v>
      </c>
      <c r="D421" s="110" t="s">
        <v>152</v>
      </c>
      <c r="E421" s="110" t="s">
        <v>153</v>
      </c>
      <c r="F421" s="110"/>
      <c r="G421" s="110" t="s">
        <v>1106</v>
      </c>
      <c r="H421" s="110" t="s">
        <v>678</v>
      </c>
      <c r="I421" s="110" t="s">
        <v>679</v>
      </c>
      <c r="J421" s="88" t="s">
        <v>117</v>
      </c>
      <c r="K421" s="89"/>
      <c r="L421" s="90"/>
      <c r="M421" s="91"/>
      <c r="N421" s="92"/>
      <c r="O421" s="93">
        <v>0</v>
      </c>
      <c r="P421" s="94">
        <v>0</v>
      </c>
      <c r="Q421" s="95">
        <v>0</v>
      </c>
      <c r="R421" s="178"/>
      <c r="S421" s="178"/>
      <c r="T421" s="96"/>
      <c r="U421" s="97"/>
      <c r="V421" s="181"/>
      <c r="W421" s="181"/>
      <c r="X421" s="96"/>
      <c r="Y421" s="97"/>
      <c r="Z421" s="98"/>
      <c r="AA421" s="98"/>
      <c r="AB421" s="98"/>
      <c r="AC421" s="98"/>
      <c r="AD421" s="98"/>
      <c r="AE421" s="98"/>
      <c r="AF421" s="98"/>
      <c r="AG421" s="99"/>
      <c r="AH421" s="100"/>
      <c r="AI421" s="98"/>
      <c r="AJ421" s="101"/>
      <c r="AK421" s="102">
        <v>0</v>
      </c>
      <c r="AL421" s="103">
        <v>0</v>
      </c>
      <c r="AM421" s="104"/>
      <c r="AN421" s="105"/>
      <c r="AO421" s="104"/>
      <c r="AP421" s="106">
        <v>0</v>
      </c>
      <c r="AQ421" s="106">
        <v>0</v>
      </c>
      <c r="AR421" s="104">
        <v>0</v>
      </c>
      <c r="AS421" s="104">
        <v>0</v>
      </c>
      <c r="AT421" s="104">
        <v>0</v>
      </c>
      <c r="AU421" s="106">
        <v>0</v>
      </c>
      <c r="AV421" s="107">
        <v>0</v>
      </c>
      <c r="AW421" s="114">
        <v>0</v>
      </c>
      <c r="AX421" s="112">
        <v>0</v>
      </c>
      <c r="AY421" s="113">
        <v>0</v>
      </c>
      <c r="AZ421" s="113">
        <v>0</v>
      </c>
      <c r="BA421" s="113">
        <v>0</v>
      </c>
      <c r="BB421" s="104">
        <v>0</v>
      </c>
      <c r="BC421" s="104">
        <v>0</v>
      </c>
      <c r="BD421" s="104"/>
      <c r="BE421" s="104"/>
      <c r="BF421" s="104"/>
      <c r="BG421" s="104"/>
      <c r="BH421" s="104">
        <v>0</v>
      </c>
      <c r="BI421" s="108"/>
      <c r="BJ421" s="108"/>
    </row>
    <row r="422" spans="1:62" s="160" customFormat="1" ht="22.5" x14ac:dyDescent="0.25">
      <c r="A422" s="111">
        <v>41</v>
      </c>
      <c r="B422" s="110" t="s">
        <v>681</v>
      </c>
      <c r="C422" s="110" t="s">
        <v>639</v>
      </c>
      <c r="D422" s="110" t="s">
        <v>162</v>
      </c>
      <c r="E422" s="110" t="s">
        <v>163</v>
      </c>
      <c r="F422" s="110" t="s">
        <v>3</v>
      </c>
      <c r="G422" s="110" t="s">
        <v>649</v>
      </c>
      <c r="H422" s="110" t="s">
        <v>641</v>
      </c>
      <c r="I422" s="110" t="s">
        <v>642</v>
      </c>
      <c r="J422" s="88" t="s">
        <v>643</v>
      </c>
      <c r="K422" s="89">
        <v>1344779.7501883998</v>
      </c>
      <c r="L422" s="90">
        <v>0.19400500806363441</v>
      </c>
      <c r="M422" s="91">
        <v>143174.33730319</v>
      </c>
      <c r="N422" s="92">
        <v>0.11211319803160791</v>
      </c>
      <c r="O422" s="93">
        <v>0.11354052585831173</v>
      </c>
      <c r="P422" s="94">
        <v>0.10355207699410576</v>
      </c>
      <c r="Q422" s="95">
        <v>0</v>
      </c>
      <c r="R422" s="178"/>
      <c r="S422" s="178"/>
      <c r="T422" s="96">
        <v>1</v>
      </c>
      <c r="U422" s="97">
        <v>14</v>
      </c>
      <c r="V422" s="181"/>
      <c r="W422" s="181"/>
      <c r="X422" s="96">
        <v>5</v>
      </c>
      <c r="Y422" s="97">
        <v>11</v>
      </c>
      <c r="Z422" s="98"/>
      <c r="AA422" s="98"/>
      <c r="AB422" s="98"/>
      <c r="AC422" s="98"/>
      <c r="AD422" s="98"/>
      <c r="AE422" s="98"/>
      <c r="AF422" s="98">
        <v>7</v>
      </c>
      <c r="AG422" s="99">
        <v>123</v>
      </c>
      <c r="AH422" s="100"/>
      <c r="AI422" s="98">
        <v>274</v>
      </c>
      <c r="AJ422" s="101">
        <v>197</v>
      </c>
      <c r="AK422" s="102">
        <v>0</v>
      </c>
      <c r="AL422" s="103">
        <v>1.3908629441624365</v>
      </c>
      <c r="AM422" s="104">
        <v>11701</v>
      </c>
      <c r="AN422" s="105">
        <v>13417.668070522674</v>
      </c>
      <c r="AO422" s="104">
        <v>13813</v>
      </c>
      <c r="AP422" s="106">
        <v>1.0294635347513055</v>
      </c>
      <c r="AQ422" s="106">
        <v>0.18049739338518078</v>
      </c>
      <c r="AR422" s="104">
        <v>128884</v>
      </c>
      <c r="AS422" s="104">
        <v>125839.78815817718</v>
      </c>
      <c r="AT422" s="104">
        <v>146000</v>
      </c>
      <c r="AU422" s="106">
        <v>1.1602053860459618</v>
      </c>
      <c r="AV422" s="107">
        <v>0.13280158902579053</v>
      </c>
      <c r="AW422" s="89">
        <v>400</v>
      </c>
      <c r="AX422" s="99">
        <v>325</v>
      </c>
      <c r="AY422" s="104">
        <v>489</v>
      </c>
      <c r="AZ422" s="104">
        <v>258</v>
      </c>
      <c r="BA422" s="104">
        <v>453</v>
      </c>
      <c r="BB422" s="104">
        <v>610</v>
      </c>
      <c r="BC422" s="104">
        <v>540</v>
      </c>
      <c r="BD422" s="104">
        <v>190</v>
      </c>
      <c r="BE422" s="104">
        <v>1389</v>
      </c>
      <c r="BF422" s="104">
        <v>684</v>
      </c>
      <c r="BG422" s="104">
        <v>336</v>
      </c>
      <c r="BH422" s="104">
        <v>1013</v>
      </c>
      <c r="BI422" s="108"/>
      <c r="BJ422" s="108"/>
    </row>
    <row r="423" spans="1:62" s="160" customFormat="1" x14ac:dyDescent="0.25">
      <c r="A423" s="111">
        <v>4163</v>
      </c>
      <c r="B423" s="110" t="s">
        <v>682</v>
      </c>
      <c r="C423" s="110" t="s">
        <v>639</v>
      </c>
      <c r="D423" s="110" t="s">
        <v>212</v>
      </c>
      <c r="E423" s="110" t="s">
        <v>213</v>
      </c>
      <c r="F423" s="110" t="s">
        <v>3</v>
      </c>
      <c r="G423" s="110" t="s">
        <v>214</v>
      </c>
      <c r="H423" s="110" t="s">
        <v>650</v>
      </c>
      <c r="I423" s="110" t="s">
        <v>651</v>
      </c>
      <c r="J423" s="88" t="s">
        <v>652</v>
      </c>
      <c r="K423" s="89">
        <v>149911.42870720002</v>
      </c>
      <c r="L423" s="90">
        <v>0.18988949315956272</v>
      </c>
      <c r="M423" s="91">
        <v>14928.933805299999</v>
      </c>
      <c r="N423" s="92">
        <v>6.7979814136757799E-2</v>
      </c>
      <c r="O423" s="93">
        <v>4.000362114961268E-2</v>
      </c>
      <c r="P423" s="94">
        <v>2.558789562482916E-2</v>
      </c>
      <c r="Q423" s="95">
        <v>0</v>
      </c>
      <c r="R423" s="178"/>
      <c r="S423" s="178"/>
      <c r="T423" s="96">
        <v>1</v>
      </c>
      <c r="U423" s="97">
        <v>25</v>
      </c>
      <c r="V423" s="181"/>
      <c r="W423" s="181"/>
      <c r="X423" s="96"/>
      <c r="Y423" s="97">
        <v>1</v>
      </c>
      <c r="Z423" s="98"/>
      <c r="AA423" s="98"/>
      <c r="AB423" s="98"/>
      <c r="AC423" s="98"/>
      <c r="AD423" s="98"/>
      <c r="AE423" s="98"/>
      <c r="AF423" s="98">
        <v>2</v>
      </c>
      <c r="AG423" s="99">
        <v>29</v>
      </c>
      <c r="AH423" s="100"/>
      <c r="AI423" s="98">
        <v>3</v>
      </c>
      <c r="AJ423" s="101">
        <v>10</v>
      </c>
      <c r="AK423" s="102">
        <v>0</v>
      </c>
      <c r="AL423" s="103">
        <v>0.3</v>
      </c>
      <c r="AM423" s="104">
        <v>397</v>
      </c>
      <c r="AN423" s="105">
        <v>571.5444682638007</v>
      </c>
      <c r="AO423" s="104">
        <v>362</v>
      </c>
      <c r="AP423" s="106">
        <v>0.6333715399252472</v>
      </c>
      <c r="AQ423" s="106">
        <v>-8.816120906801006E-2</v>
      </c>
      <c r="AR423" s="104">
        <v>5712</v>
      </c>
      <c r="AS423" s="104">
        <v>5360.3230033169984</v>
      </c>
      <c r="AT423" s="104">
        <v>5725</v>
      </c>
      <c r="AU423" s="106">
        <v>1.0680326533414755</v>
      </c>
      <c r="AV423" s="107">
        <v>2.2759103641456502E-3</v>
      </c>
      <c r="AW423" s="89">
        <v>26</v>
      </c>
      <c r="AX423" s="99">
        <v>18</v>
      </c>
      <c r="AY423" s="104">
        <v>17</v>
      </c>
      <c r="AZ423" s="104">
        <v>50</v>
      </c>
      <c r="BA423" s="104">
        <v>18</v>
      </c>
      <c r="BB423" s="104">
        <v>23</v>
      </c>
      <c r="BC423" s="104">
        <v>32</v>
      </c>
      <c r="BD423" s="104">
        <v>29</v>
      </c>
      <c r="BE423" s="104">
        <v>0</v>
      </c>
      <c r="BF423" s="104">
        <v>27</v>
      </c>
      <c r="BG423" s="104">
        <v>12</v>
      </c>
      <c r="BH423" s="104">
        <v>20</v>
      </c>
      <c r="BI423" s="108"/>
      <c r="BJ423" s="108"/>
    </row>
    <row r="424" spans="1:62" s="160" customFormat="1" ht="22.5" x14ac:dyDescent="0.25">
      <c r="A424" s="111">
        <v>4041</v>
      </c>
      <c r="B424" s="110" t="s">
        <v>683</v>
      </c>
      <c r="C424" s="110" t="s">
        <v>639</v>
      </c>
      <c r="D424" s="110" t="s">
        <v>162</v>
      </c>
      <c r="E424" s="110" t="s">
        <v>181</v>
      </c>
      <c r="F424" s="110" t="s">
        <v>3</v>
      </c>
      <c r="G424" s="110" t="s">
        <v>649</v>
      </c>
      <c r="H424" s="110"/>
      <c r="I424" s="110" t="s">
        <v>642</v>
      </c>
      <c r="J424" s="88" t="s">
        <v>643</v>
      </c>
      <c r="K424" s="89">
        <v>135460.00453970002</v>
      </c>
      <c r="L424" s="90" t="e">
        <v>#DIV/0!</v>
      </c>
      <c r="M424" s="91">
        <v>15955.7571873</v>
      </c>
      <c r="N424" s="92" t="e">
        <v>#DIV/0!</v>
      </c>
      <c r="O424" s="93">
        <v>0.14551896751356519</v>
      </c>
      <c r="P424" s="94">
        <v>0.10710867431351238</v>
      </c>
      <c r="Q424" s="95">
        <v>0</v>
      </c>
      <c r="R424" s="178"/>
      <c r="S424" s="178"/>
      <c r="T424" s="96"/>
      <c r="U424" s="97">
        <v>3</v>
      </c>
      <c r="V424" s="181"/>
      <c r="W424" s="181"/>
      <c r="X424" s="96"/>
      <c r="Y424" s="97"/>
      <c r="Z424" s="98"/>
      <c r="AA424" s="98"/>
      <c r="AB424" s="98"/>
      <c r="AC424" s="98"/>
      <c r="AD424" s="98"/>
      <c r="AE424" s="98"/>
      <c r="AF424" s="98">
        <v>5</v>
      </c>
      <c r="AG424" s="99">
        <v>23</v>
      </c>
      <c r="AH424" s="100">
        <v>27</v>
      </c>
      <c r="AI424" s="98">
        <v>120</v>
      </c>
      <c r="AJ424" s="101">
        <v>73</v>
      </c>
      <c r="AK424" s="102">
        <v>0.36986301369863012</v>
      </c>
      <c r="AL424" s="103">
        <v>1.6438356164383561</v>
      </c>
      <c r="AM424" s="104"/>
      <c r="AN424" s="105">
        <v>3124.5391532633989</v>
      </c>
      <c r="AO424" s="104">
        <v>1600</v>
      </c>
      <c r="AP424" s="106">
        <v>0.51207551626578063</v>
      </c>
      <c r="AQ424" s="106">
        <v>0</v>
      </c>
      <c r="AR424" s="104">
        <v>0</v>
      </c>
      <c r="AS424" s="104">
        <v>27242.538168926196</v>
      </c>
      <c r="AT424" s="104">
        <v>18551</v>
      </c>
      <c r="AU424" s="106">
        <v>0.68095710777639384</v>
      </c>
      <c r="AV424" s="107">
        <v>0</v>
      </c>
      <c r="AW424" s="89">
        <v>0</v>
      </c>
      <c r="AX424" s="99">
        <v>0</v>
      </c>
      <c r="AY424" s="104">
        <v>149</v>
      </c>
      <c r="AZ424" s="104">
        <v>175</v>
      </c>
      <c r="BA424" s="104">
        <v>163</v>
      </c>
      <c r="BB424" s="104">
        <v>139</v>
      </c>
      <c r="BC424" s="104">
        <v>111</v>
      </c>
      <c r="BD424" s="104">
        <v>60</v>
      </c>
      <c r="BE424" s="104">
        <v>81</v>
      </c>
      <c r="BF424" s="104">
        <v>93</v>
      </c>
      <c r="BG424" s="104">
        <v>81</v>
      </c>
      <c r="BH424" s="104">
        <v>109</v>
      </c>
      <c r="BI424" s="108"/>
      <c r="BJ424" s="108"/>
    </row>
    <row r="425" spans="1:62" s="160" customFormat="1" ht="22.5" x14ac:dyDescent="0.25">
      <c r="A425" s="111">
        <v>68</v>
      </c>
      <c r="B425" s="110" t="s">
        <v>684</v>
      </c>
      <c r="C425" s="110" t="s">
        <v>639</v>
      </c>
      <c r="D425" s="110" t="s">
        <v>162</v>
      </c>
      <c r="E425" s="110" t="s">
        <v>122</v>
      </c>
      <c r="F425" s="110" t="s">
        <v>2</v>
      </c>
      <c r="G425" s="110" t="s">
        <v>199</v>
      </c>
      <c r="H425" s="110" t="s">
        <v>685</v>
      </c>
      <c r="I425" s="110" t="s">
        <v>679</v>
      </c>
      <c r="J425" s="88" t="s">
        <v>643</v>
      </c>
      <c r="K425" s="89">
        <v>371126.94246450003</v>
      </c>
      <c r="L425" s="90">
        <v>-1.6669538482408264E-2</v>
      </c>
      <c r="M425" s="91">
        <v>48471.353384399998</v>
      </c>
      <c r="N425" s="92">
        <v>-8.6702766480351023E-3</v>
      </c>
      <c r="O425" s="93">
        <v>6.299192358484243E-2</v>
      </c>
      <c r="P425" s="94">
        <v>4.6357277920017259E-2</v>
      </c>
      <c r="Q425" s="95">
        <v>0</v>
      </c>
      <c r="R425" s="178"/>
      <c r="S425" s="178"/>
      <c r="T425" s="96">
        <v>3</v>
      </c>
      <c r="U425" s="97">
        <v>6</v>
      </c>
      <c r="V425" s="181"/>
      <c r="W425" s="181"/>
      <c r="X425" s="96">
        <v>2</v>
      </c>
      <c r="Y425" s="97">
        <v>4</v>
      </c>
      <c r="Z425" s="98"/>
      <c r="AA425" s="98"/>
      <c r="AB425" s="98"/>
      <c r="AC425" s="98"/>
      <c r="AD425" s="98"/>
      <c r="AE425" s="98"/>
      <c r="AF425" s="98">
        <v>2</v>
      </c>
      <c r="AG425" s="99">
        <v>31</v>
      </c>
      <c r="AH425" s="100"/>
      <c r="AI425" s="98">
        <v>76</v>
      </c>
      <c r="AJ425" s="101">
        <v>31</v>
      </c>
      <c r="AK425" s="102">
        <v>0</v>
      </c>
      <c r="AL425" s="103">
        <v>2.4516129032258065</v>
      </c>
      <c r="AM425" s="104">
        <v>1296</v>
      </c>
      <c r="AN425" s="105">
        <v>2411.0318302952696</v>
      </c>
      <c r="AO425" s="104">
        <v>2117</v>
      </c>
      <c r="AP425" s="106">
        <v>0.87804730464331504</v>
      </c>
      <c r="AQ425" s="106">
        <v>0.63348765432098775</v>
      </c>
      <c r="AR425" s="104">
        <v>22513</v>
      </c>
      <c r="AS425" s="104">
        <v>22612.25521247822</v>
      </c>
      <c r="AT425" s="104">
        <v>22124</v>
      </c>
      <c r="AU425" s="106">
        <v>0.97840749594013143</v>
      </c>
      <c r="AV425" s="107">
        <v>-1.727890552125444E-2</v>
      </c>
      <c r="AW425" s="89">
        <v>108</v>
      </c>
      <c r="AX425" s="99">
        <v>68</v>
      </c>
      <c r="AY425" s="104">
        <v>47</v>
      </c>
      <c r="AZ425" s="104">
        <v>33</v>
      </c>
      <c r="BA425" s="104">
        <v>92</v>
      </c>
      <c r="BB425" s="104">
        <v>176</v>
      </c>
      <c r="BC425" s="104">
        <v>99</v>
      </c>
      <c r="BD425" s="104">
        <v>123</v>
      </c>
      <c r="BE425" s="104">
        <v>138</v>
      </c>
      <c r="BF425" s="104">
        <v>120</v>
      </c>
      <c r="BG425" s="104">
        <v>120</v>
      </c>
      <c r="BH425" s="104">
        <v>130</v>
      </c>
      <c r="BI425" s="108"/>
      <c r="BJ425" s="108"/>
    </row>
    <row r="426" spans="1:62" s="160" customFormat="1" ht="22.5" x14ac:dyDescent="0.25">
      <c r="A426" s="111">
        <v>369</v>
      </c>
      <c r="B426" s="110" t="s">
        <v>686</v>
      </c>
      <c r="C426" s="110" t="s">
        <v>639</v>
      </c>
      <c r="D426" s="110" t="s">
        <v>162</v>
      </c>
      <c r="E426" s="110" t="s">
        <v>163</v>
      </c>
      <c r="F426" s="110" t="s">
        <v>3</v>
      </c>
      <c r="G426" s="110" t="s">
        <v>649</v>
      </c>
      <c r="H426" s="110" t="s">
        <v>641</v>
      </c>
      <c r="I426" s="110" t="s">
        <v>642</v>
      </c>
      <c r="J426" s="88" t="s">
        <v>647</v>
      </c>
      <c r="K426" s="89">
        <v>701245.39640278998</v>
      </c>
      <c r="L426" s="90">
        <v>-1.9609080253845335E-2</v>
      </c>
      <c r="M426" s="91">
        <v>73694.992481199995</v>
      </c>
      <c r="N426" s="92">
        <v>-8.3290057101024439E-2</v>
      </c>
      <c r="O426" s="93">
        <v>0.14355887470550455</v>
      </c>
      <c r="P426" s="94">
        <v>0.13786554089942912</v>
      </c>
      <c r="Q426" s="95">
        <v>0</v>
      </c>
      <c r="R426" s="178"/>
      <c r="S426" s="178"/>
      <c r="T426" s="96">
        <v>1</v>
      </c>
      <c r="U426" s="97">
        <v>10</v>
      </c>
      <c r="V426" s="181"/>
      <c r="W426" s="181"/>
      <c r="X426" s="96"/>
      <c r="Y426" s="97">
        <v>5</v>
      </c>
      <c r="Z426" s="98"/>
      <c r="AA426" s="98"/>
      <c r="AB426" s="98"/>
      <c r="AC426" s="98"/>
      <c r="AD426" s="98"/>
      <c r="AE426" s="98"/>
      <c r="AF426" s="98">
        <v>11</v>
      </c>
      <c r="AG426" s="99">
        <v>127</v>
      </c>
      <c r="AH426" s="100"/>
      <c r="AI426" s="98">
        <v>206</v>
      </c>
      <c r="AJ426" s="101">
        <v>136</v>
      </c>
      <c r="AK426" s="102">
        <v>0</v>
      </c>
      <c r="AL426" s="103">
        <v>1.5147058823529411</v>
      </c>
      <c r="AM426" s="104">
        <v>8711</v>
      </c>
      <c r="AN426" s="105">
        <v>9502.2390959755212</v>
      </c>
      <c r="AO426" s="104">
        <v>9423</v>
      </c>
      <c r="AP426" s="106">
        <v>0.99166100798188905</v>
      </c>
      <c r="AQ426" s="106">
        <v>8.1735736425209593E-2</v>
      </c>
      <c r="AR426" s="104">
        <v>91497</v>
      </c>
      <c r="AS426" s="104">
        <v>89118.298990632931</v>
      </c>
      <c r="AT426" s="104">
        <v>96237</v>
      </c>
      <c r="AU426" s="106">
        <v>1.0798792289574031</v>
      </c>
      <c r="AV426" s="107">
        <v>5.1804977212367653E-2</v>
      </c>
      <c r="AW426" s="89">
        <v>353</v>
      </c>
      <c r="AX426" s="99">
        <v>372</v>
      </c>
      <c r="AY426" s="104">
        <v>290</v>
      </c>
      <c r="AZ426" s="104">
        <v>295</v>
      </c>
      <c r="BA426" s="104">
        <v>394</v>
      </c>
      <c r="BB426" s="104">
        <v>457</v>
      </c>
      <c r="BC426" s="104">
        <v>393</v>
      </c>
      <c r="BD426" s="104">
        <v>248</v>
      </c>
      <c r="BE426" s="104">
        <v>302</v>
      </c>
      <c r="BF426" s="104">
        <v>323</v>
      </c>
      <c r="BG426" s="104">
        <v>269</v>
      </c>
      <c r="BH426" s="104">
        <v>737</v>
      </c>
      <c r="BI426" s="108"/>
      <c r="BJ426" s="108"/>
    </row>
    <row r="427" spans="1:62" s="160" customFormat="1" x14ac:dyDescent="0.25">
      <c r="A427" s="109">
        <v>4033</v>
      </c>
      <c r="B427" s="110" t="s">
        <v>687</v>
      </c>
      <c r="C427" s="110" t="s">
        <v>639</v>
      </c>
      <c r="D427" s="110" t="s">
        <v>162</v>
      </c>
      <c r="E427" s="110" t="s">
        <v>163</v>
      </c>
      <c r="F427" s="110" t="s">
        <v>2</v>
      </c>
      <c r="G427" s="110" t="s">
        <v>199</v>
      </c>
      <c r="H427" s="110" t="s">
        <v>688</v>
      </c>
      <c r="I427" s="110" t="s">
        <v>689</v>
      </c>
      <c r="J427" s="88" t="s">
        <v>652</v>
      </c>
      <c r="K427" s="89">
        <v>287175.50498559995</v>
      </c>
      <c r="L427" s="90">
        <v>-4.3407492466048803E-3</v>
      </c>
      <c r="M427" s="91">
        <v>38631.759380099997</v>
      </c>
      <c r="N427" s="92">
        <v>0.11818639211778392</v>
      </c>
      <c r="O427" s="93">
        <v>8.5414666551139079E-2</v>
      </c>
      <c r="P427" s="94">
        <v>5.4307648257944013E-2</v>
      </c>
      <c r="Q427" s="95">
        <v>0</v>
      </c>
      <c r="R427" s="178"/>
      <c r="S427" s="178"/>
      <c r="T427" s="96">
        <v>3</v>
      </c>
      <c r="U427" s="97">
        <v>9</v>
      </c>
      <c r="V427" s="181"/>
      <c r="W427" s="181"/>
      <c r="X427" s="96"/>
      <c r="Y427" s="97">
        <v>3</v>
      </c>
      <c r="Z427" s="98"/>
      <c r="AA427" s="98"/>
      <c r="AB427" s="98"/>
      <c r="AC427" s="98"/>
      <c r="AD427" s="98"/>
      <c r="AE427" s="98"/>
      <c r="AF427" s="98">
        <v>2</v>
      </c>
      <c r="AG427" s="99">
        <v>19</v>
      </c>
      <c r="AH427" s="100"/>
      <c r="AI427" s="98">
        <v>89</v>
      </c>
      <c r="AJ427" s="101">
        <v>59</v>
      </c>
      <c r="AK427" s="102">
        <v>0</v>
      </c>
      <c r="AL427" s="103">
        <v>1.5084745762711864</v>
      </c>
      <c r="AM427" s="104">
        <v>1323</v>
      </c>
      <c r="AN427" s="105">
        <v>2495.9525386673854</v>
      </c>
      <c r="AO427" s="104">
        <v>1963</v>
      </c>
      <c r="AP427" s="106">
        <v>0.78647328808906991</v>
      </c>
      <c r="AQ427" s="106">
        <v>0.48374905517762667</v>
      </c>
      <c r="AR427" s="104">
        <v>24342</v>
      </c>
      <c r="AS427" s="104">
        <v>23408.697924849857</v>
      </c>
      <c r="AT427" s="104">
        <v>23132</v>
      </c>
      <c r="AU427" s="106">
        <v>0.9881796960369964</v>
      </c>
      <c r="AV427" s="107">
        <v>-4.9708323063018645E-2</v>
      </c>
      <c r="AW427" s="89">
        <v>129</v>
      </c>
      <c r="AX427" s="99">
        <v>72</v>
      </c>
      <c r="AY427" s="104">
        <v>71</v>
      </c>
      <c r="AZ427" s="104">
        <v>69</v>
      </c>
      <c r="BA427" s="104">
        <v>164</v>
      </c>
      <c r="BB427" s="104">
        <v>177</v>
      </c>
      <c r="BC427" s="104">
        <v>117</v>
      </c>
      <c r="BD427" s="104">
        <v>97</v>
      </c>
      <c r="BE427" s="104">
        <v>87</v>
      </c>
      <c r="BF427" s="104">
        <v>148</v>
      </c>
      <c r="BG427" s="104">
        <v>131</v>
      </c>
      <c r="BH427" s="104">
        <v>135</v>
      </c>
      <c r="BI427" s="108"/>
      <c r="BJ427" s="108"/>
    </row>
    <row r="428" spans="1:62" s="160" customFormat="1" ht="22.5" x14ac:dyDescent="0.25">
      <c r="A428" s="111">
        <v>264</v>
      </c>
      <c r="B428" s="110" t="s">
        <v>690</v>
      </c>
      <c r="C428" s="110" t="s">
        <v>639</v>
      </c>
      <c r="D428" s="110" t="s">
        <v>162</v>
      </c>
      <c r="E428" s="110" t="s">
        <v>122</v>
      </c>
      <c r="F428" s="110" t="s">
        <v>2</v>
      </c>
      <c r="G428" s="110" t="s">
        <v>199</v>
      </c>
      <c r="H428" s="110" t="s">
        <v>678</v>
      </c>
      <c r="I428" s="110" t="s">
        <v>679</v>
      </c>
      <c r="J428" s="88" t="s">
        <v>643</v>
      </c>
      <c r="K428" s="89">
        <v>384096.65478500002</v>
      </c>
      <c r="L428" s="90">
        <v>-3.4203468380406554E-2</v>
      </c>
      <c r="M428" s="91">
        <v>37198.673541900003</v>
      </c>
      <c r="N428" s="92">
        <v>-5.9994243802212965E-2</v>
      </c>
      <c r="O428" s="93">
        <v>8.276822930883157E-2</v>
      </c>
      <c r="P428" s="94">
        <v>9.8336839776818549E-2</v>
      </c>
      <c r="Q428" s="95">
        <v>0</v>
      </c>
      <c r="R428" s="178"/>
      <c r="S428" s="178"/>
      <c r="T428" s="96">
        <v>4</v>
      </c>
      <c r="U428" s="97">
        <v>5</v>
      </c>
      <c r="V428" s="181"/>
      <c r="W428" s="181"/>
      <c r="X428" s="96"/>
      <c r="Y428" s="97"/>
      <c r="Z428" s="98"/>
      <c r="AA428" s="98"/>
      <c r="AB428" s="98"/>
      <c r="AC428" s="98"/>
      <c r="AD428" s="98"/>
      <c r="AE428" s="98"/>
      <c r="AF428" s="98">
        <v>2</v>
      </c>
      <c r="AG428" s="99">
        <v>24</v>
      </c>
      <c r="AH428" s="100">
        <v>12</v>
      </c>
      <c r="AI428" s="98">
        <v>83</v>
      </c>
      <c r="AJ428" s="101">
        <v>60</v>
      </c>
      <c r="AK428" s="102">
        <v>0.2</v>
      </c>
      <c r="AL428" s="103">
        <v>1.3833333333333333</v>
      </c>
      <c r="AM428" s="104">
        <v>3529</v>
      </c>
      <c r="AN428" s="105">
        <v>3653.2481137087193</v>
      </c>
      <c r="AO428" s="104">
        <v>3482</v>
      </c>
      <c r="AP428" s="106">
        <v>0.95312442287560073</v>
      </c>
      <c r="AQ428" s="106">
        <v>-1.3318220459053509E-2</v>
      </c>
      <c r="AR428" s="104">
        <v>34629</v>
      </c>
      <c r="AS428" s="104">
        <v>34262.583207609292</v>
      </c>
      <c r="AT428" s="104">
        <v>30318</v>
      </c>
      <c r="AU428" s="106">
        <v>0.88487198458716187</v>
      </c>
      <c r="AV428" s="107">
        <v>-0.12449103352681279</v>
      </c>
      <c r="AW428" s="89">
        <v>158</v>
      </c>
      <c r="AX428" s="99">
        <v>112</v>
      </c>
      <c r="AY428" s="104">
        <v>134</v>
      </c>
      <c r="AZ428" s="104">
        <v>149</v>
      </c>
      <c r="BA428" s="104">
        <v>109</v>
      </c>
      <c r="BB428" s="104">
        <v>123</v>
      </c>
      <c r="BC428" s="104">
        <v>128</v>
      </c>
      <c r="BD428" s="104">
        <v>48</v>
      </c>
      <c r="BE428" s="104">
        <v>146</v>
      </c>
      <c r="BF428" s="104">
        <v>103</v>
      </c>
      <c r="BG428" s="104">
        <v>87</v>
      </c>
      <c r="BH428" s="104">
        <v>176</v>
      </c>
      <c r="BI428" s="108"/>
      <c r="BJ428" s="108"/>
    </row>
    <row r="429" spans="1:62" s="160" customFormat="1" ht="22.5" x14ac:dyDescent="0.25">
      <c r="A429" s="111">
        <v>368</v>
      </c>
      <c r="B429" s="110" t="s">
        <v>691</v>
      </c>
      <c r="C429" s="110" t="s">
        <v>639</v>
      </c>
      <c r="D429" s="110" t="s">
        <v>162</v>
      </c>
      <c r="E429" s="110" t="s">
        <v>163</v>
      </c>
      <c r="F429" s="110" t="s">
        <v>3</v>
      </c>
      <c r="G429" s="110" t="s">
        <v>649</v>
      </c>
      <c r="H429" s="110" t="s">
        <v>641</v>
      </c>
      <c r="I429" s="110" t="s">
        <v>642</v>
      </c>
      <c r="J429" s="88" t="s">
        <v>647</v>
      </c>
      <c r="K429" s="89">
        <v>620020.67247171002</v>
      </c>
      <c r="L429" s="90">
        <v>-4.4065799534541705E-3</v>
      </c>
      <c r="M429" s="91">
        <v>65776.221247909998</v>
      </c>
      <c r="N429" s="92">
        <v>1.4140609498879853E-2</v>
      </c>
      <c r="O429" s="93">
        <v>0.11603322791351377</v>
      </c>
      <c r="P429" s="94">
        <v>0.10645184334334933</v>
      </c>
      <c r="Q429" s="95">
        <v>0</v>
      </c>
      <c r="R429" s="178"/>
      <c r="S429" s="178"/>
      <c r="T429" s="96">
        <v>3</v>
      </c>
      <c r="U429" s="97">
        <v>15</v>
      </c>
      <c r="V429" s="181"/>
      <c r="W429" s="181"/>
      <c r="X429" s="96">
        <v>4</v>
      </c>
      <c r="Y429" s="97">
        <v>9</v>
      </c>
      <c r="Z429" s="98"/>
      <c r="AA429" s="98"/>
      <c r="AB429" s="98"/>
      <c r="AC429" s="98"/>
      <c r="AD429" s="98"/>
      <c r="AE429" s="98"/>
      <c r="AF429" s="98">
        <v>8</v>
      </c>
      <c r="AG429" s="99">
        <v>87</v>
      </c>
      <c r="AH429" s="100"/>
      <c r="AI429" s="98">
        <v>124</v>
      </c>
      <c r="AJ429" s="101">
        <v>120</v>
      </c>
      <c r="AK429" s="102">
        <v>0</v>
      </c>
      <c r="AL429" s="103">
        <v>1.0333333333333334</v>
      </c>
      <c r="AM429" s="104">
        <v>6836</v>
      </c>
      <c r="AN429" s="105">
        <v>7977.3090053455953</v>
      </c>
      <c r="AO429" s="104">
        <v>6261</v>
      </c>
      <c r="AP429" s="106">
        <v>0.78485113160396613</v>
      </c>
      <c r="AQ429" s="106">
        <v>-8.4113516676418976E-2</v>
      </c>
      <c r="AR429" s="104">
        <v>76936</v>
      </c>
      <c r="AS429" s="104">
        <v>74816.493449439178</v>
      </c>
      <c r="AT429" s="104">
        <v>67780</v>
      </c>
      <c r="AU429" s="106">
        <v>0.90594997005313505</v>
      </c>
      <c r="AV429" s="107">
        <v>-0.11900800665488198</v>
      </c>
      <c r="AW429" s="89">
        <v>400</v>
      </c>
      <c r="AX429" s="99">
        <v>287</v>
      </c>
      <c r="AY429" s="104">
        <v>268</v>
      </c>
      <c r="AZ429" s="104">
        <v>261</v>
      </c>
      <c r="BA429" s="104">
        <v>385</v>
      </c>
      <c r="BB429" s="104">
        <v>376</v>
      </c>
      <c r="BC429" s="104">
        <v>327</v>
      </c>
      <c r="BD429" s="104">
        <v>236</v>
      </c>
      <c r="BE429" s="104">
        <v>323</v>
      </c>
      <c r="BF429" s="104">
        <v>267</v>
      </c>
      <c r="BG429" s="104">
        <v>292</v>
      </c>
      <c r="BH429" s="104">
        <v>741</v>
      </c>
      <c r="BI429" s="108"/>
      <c r="BJ429" s="108"/>
    </row>
    <row r="430" spans="1:62" s="160" customFormat="1" ht="22.5" x14ac:dyDescent="0.25">
      <c r="A430" s="111">
        <v>363</v>
      </c>
      <c r="B430" s="110" t="s">
        <v>692</v>
      </c>
      <c r="C430" s="110" t="s">
        <v>639</v>
      </c>
      <c r="D430" s="110" t="s">
        <v>162</v>
      </c>
      <c r="E430" s="110" t="s">
        <v>163</v>
      </c>
      <c r="F430" s="110" t="s">
        <v>2</v>
      </c>
      <c r="G430" s="110" t="s">
        <v>649</v>
      </c>
      <c r="H430" s="110" t="s">
        <v>645</v>
      </c>
      <c r="I430" s="110" t="s">
        <v>646</v>
      </c>
      <c r="J430" s="88" t="s">
        <v>647</v>
      </c>
      <c r="K430" s="89">
        <v>866695.63023331005</v>
      </c>
      <c r="L430" s="90">
        <v>-6.2095608773425459E-2</v>
      </c>
      <c r="M430" s="91">
        <v>99396.620255999995</v>
      </c>
      <c r="N430" s="92">
        <v>-2.9881443103312644E-2</v>
      </c>
      <c r="O430" s="93">
        <v>9.8972461620590757E-2</v>
      </c>
      <c r="P430" s="94">
        <v>7.7135419496692476E-2</v>
      </c>
      <c r="Q430" s="95">
        <v>0</v>
      </c>
      <c r="R430" s="178"/>
      <c r="S430" s="178"/>
      <c r="T430" s="96">
        <v>4</v>
      </c>
      <c r="U430" s="97">
        <v>22</v>
      </c>
      <c r="V430" s="181"/>
      <c r="W430" s="181"/>
      <c r="X430" s="96">
        <v>3</v>
      </c>
      <c r="Y430" s="97">
        <v>9</v>
      </c>
      <c r="Z430" s="98"/>
      <c r="AA430" s="98"/>
      <c r="AB430" s="98"/>
      <c r="AC430" s="98"/>
      <c r="AD430" s="98"/>
      <c r="AE430" s="98"/>
      <c r="AF430" s="98">
        <v>3</v>
      </c>
      <c r="AG430" s="99">
        <v>22</v>
      </c>
      <c r="AH430" s="100"/>
      <c r="AI430" s="98">
        <v>68</v>
      </c>
      <c r="AJ430" s="101">
        <v>196</v>
      </c>
      <c r="AK430" s="102">
        <v>0</v>
      </c>
      <c r="AL430" s="103">
        <v>0.34693877551020408</v>
      </c>
      <c r="AM430" s="104">
        <v>8313</v>
      </c>
      <c r="AN430" s="105">
        <v>9006.4613987677712</v>
      </c>
      <c r="AO430" s="104">
        <v>7395</v>
      </c>
      <c r="AP430" s="106">
        <v>0.82107718809650976</v>
      </c>
      <c r="AQ430" s="106">
        <v>-0.11042944785276076</v>
      </c>
      <c r="AR430" s="104">
        <v>86763</v>
      </c>
      <c r="AS430" s="104">
        <v>84468.567005741032</v>
      </c>
      <c r="AT430" s="104">
        <v>81898</v>
      </c>
      <c r="AU430" s="106">
        <v>0.96956776826146085</v>
      </c>
      <c r="AV430" s="107">
        <v>-5.6072288878900034E-2</v>
      </c>
      <c r="AW430" s="89">
        <v>421</v>
      </c>
      <c r="AX430" s="99">
        <v>236</v>
      </c>
      <c r="AY430" s="104">
        <v>364</v>
      </c>
      <c r="AZ430" s="104">
        <v>307</v>
      </c>
      <c r="BA430" s="104">
        <v>420</v>
      </c>
      <c r="BB430" s="104">
        <v>372</v>
      </c>
      <c r="BC430" s="104">
        <v>376</v>
      </c>
      <c r="BD430" s="104">
        <v>330</v>
      </c>
      <c r="BE430" s="104">
        <v>311</v>
      </c>
      <c r="BF430" s="104">
        <v>259</v>
      </c>
      <c r="BG430" s="104">
        <v>213</v>
      </c>
      <c r="BH430" s="104">
        <v>272</v>
      </c>
      <c r="BI430" s="108"/>
      <c r="BJ430" s="108"/>
    </row>
    <row r="431" spans="1:62" s="160" customFormat="1" ht="22.5" x14ac:dyDescent="0.25">
      <c r="A431" s="111">
        <v>541</v>
      </c>
      <c r="B431" s="110" t="s">
        <v>693</v>
      </c>
      <c r="C431" s="110" t="s">
        <v>639</v>
      </c>
      <c r="D431" s="110" t="s">
        <v>121</v>
      </c>
      <c r="E431" s="110" t="s">
        <v>122</v>
      </c>
      <c r="F431" s="110" t="s">
        <v>3</v>
      </c>
      <c r="G431" s="110" t="s">
        <v>640</v>
      </c>
      <c r="H431" s="110" t="s">
        <v>650</v>
      </c>
      <c r="I431" s="110" t="s">
        <v>651</v>
      </c>
      <c r="J431" s="88" t="s">
        <v>652</v>
      </c>
      <c r="K431" s="89">
        <v>107446.3526251</v>
      </c>
      <c r="L431" s="90">
        <v>-0.21964489559709299</v>
      </c>
      <c r="M431" s="91">
        <v>0</v>
      </c>
      <c r="N431" s="92">
        <v>-1</v>
      </c>
      <c r="O431" s="93">
        <v>4.7744757031441626E-2</v>
      </c>
      <c r="P431" s="94">
        <v>0</v>
      </c>
      <c r="Q431" s="95">
        <v>0</v>
      </c>
      <c r="R431" s="178"/>
      <c r="S431" s="178"/>
      <c r="T431" s="96"/>
      <c r="U431" s="97">
        <v>4</v>
      </c>
      <c r="V431" s="181"/>
      <c r="W431" s="181"/>
      <c r="X431" s="96"/>
      <c r="Y431" s="97"/>
      <c r="Z431" s="98"/>
      <c r="AA431" s="98"/>
      <c r="AB431" s="98"/>
      <c r="AC431" s="98"/>
      <c r="AD431" s="98"/>
      <c r="AE431" s="98"/>
      <c r="AF431" s="98">
        <v>4</v>
      </c>
      <c r="AG431" s="99">
        <v>23</v>
      </c>
      <c r="AH431" s="100"/>
      <c r="AI431" s="98"/>
      <c r="AJ431" s="101">
        <v>23</v>
      </c>
      <c r="AK431" s="102">
        <v>0</v>
      </c>
      <c r="AL431" s="103">
        <v>0</v>
      </c>
      <c r="AM431" s="104">
        <v>177</v>
      </c>
      <c r="AN431" s="105">
        <v>637.52248880475622</v>
      </c>
      <c r="AO431" s="104">
        <v>0</v>
      </c>
      <c r="AP431" s="106">
        <v>0</v>
      </c>
      <c r="AQ431" s="106">
        <v>-1</v>
      </c>
      <c r="AR431" s="104">
        <v>6342</v>
      </c>
      <c r="AS431" s="104">
        <v>5979.108628682844</v>
      </c>
      <c r="AT431" s="104">
        <v>4929</v>
      </c>
      <c r="AU431" s="106">
        <v>0.82437037125479096</v>
      </c>
      <c r="AV431" s="107">
        <v>-0.2228003784295175</v>
      </c>
      <c r="AW431" s="89">
        <v>40</v>
      </c>
      <c r="AX431" s="99">
        <v>4</v>
      </c>
      <c r="AY431" s="104">
        <v>6</v>
      </c>
      <c r="AZ431" s="104">
        <v>4</v>
      </c>
      <c r="BA431" s="104">
        <v>32</v>
      </c>
      <c r="BB431" s="104">
        <v>29</v>
      </c>
      <c r="BC431" s="104">
        <v>26</v>
      </c>
      <c r="BD431" s="104">
        <v>4</v>
      </c>
      <c r="BE431" s="104">
        <v>35</v>
      </c>
      <c r="BF431" s="104">
        <v>17</v>
      </c>
      <c r="BG431" s="104">
        <v>4</v>
      </c>
      <c r="BH431" s="104">
        <v>0</v>
      </c>
      <c r="BI431" s="108"/>
      <c r="BJ431" s="108"/>
    </row>
    <row r="432" spans="1:62" s="160" customFormat="1" ht="22.5" x14ac:dyDescent="0.25">
      <c r="A432" s="111">
        <v>460</v>
      </c>
      <c r="B432" s="110" t="s">
        <v>694</v>
      </c>
      <c r="C432" s="110" t="s">
        <v>639</v>
      </c>
      <c r="D432" s="110" t="s">
        <v>240</v>
      </c>
      <c r="E432" s="110" t="s">
        <v>241</v>
      </c>
      <c r="F432" s="110" t="s">
        <v>3</v>
      </c>
      <c r="G432" s="110" t="s">
        <v>272</v>
      </c>
      <c r="H432" s="110" t="s">
        <v>650</v>
      </c>
      <c r="I432" s="110" t="s">
        <v>651</v>
      </c>
      <c r="J432" s="88" t="s">
        <v>652</v>
      </c>
      <c r="K432" s="89">
        <v>137263.56998659999</v>
      </c>
      <c r="L432" s="90">
        <v>-0.24835500706140068</v>
      </c>
      <c r="M432" s="91">
        <v>12163.148093</v>
      </c>
      <c r="N432" s="92">
        <v>-0.31555115929066824</v>
      </c>
      <c r="O432" s="93">
        <v>3.5093069490107591E-2</v>
      </c>
      <c r="P432" s="94">
        <v>2.3349218296819435E-2</v>
      </c>
      <c r="Q432" s="95">
        <v>0</v>
      </c>
      <c r="R432" s="178"/>
      <c r="S432" s="178"/>
      <c r="T432" s="96">
        <v>1</v>
      </c>
      <c r="U432" s="97">
        <v>5</v>
      </c>
      <c r="V432" s="181"/>
      <c r="W432" s="181"/>
      <c r="X432" s="96"/>
      <c r="Y432" s="97"/>
      <c r="Z432" s="98"/>
      <c r="AA432" s="98"/>
      <c r="AB432" s="98"/>
      <c r="AC432" s="98"/>
      <c r="AD432" s="98"/>
      <c r="AE432" s="98"/>
      <c r="AF432" s="98"/>
      <c r="AG432" s="99">
        <v>18</v>
      </c>
      <c r="AH432" s="100"/>
      <c r="AI432" s="98">
        <v>5</v>
      </c>
      <c r="AJ432" s="101">
        <v>15</v>
      </c>
      <c r="AK432" s="102">
        <v>0</v>
      </c>
      <c r="AL432" s="103">
        <v>0.33333333333333331</v>
      </c>
      <c r="AM432" s="104">
        <v>471</v>
      </c>
      <c r="AN432" s="105">
        <v>899.65421168414002</v>
      </c>
      <c r="AO432" s="104">
        <v>266</v>
      </c>
      <c r="AP432" s="106">
        <v>0.29566915437660402</v>
      </c>
      <c r="AQ432" s="106">
        <v>-0.43524416135881105</v>
      </c>
      <c r="AR432" s="104">
        <v>8845</v>
      </c>
      <c r="AS432" s="104">
        <v>8437.5537402554</v>
      </c>
      <c r="AT432" s="104">
        <v>4672</v>
      </c>
      <c r="AU432" s="106">
        <v>0.55371499178843531</v>
      </c>
      <c r="AV432" s="107">
        <v>-0.47179197286602603</v>
      </c>
      <c r="AW432" s="89">
        <v>18</v>
      </c>
      <c r="AX432" s="99">
        <v>6</v>
      </c>
      <c r="AY432" s="104">
        <v>15</v>
      </c>
      <c r="AZ432" s="104">
        <v>4</v>
      </c>
      <c r="BA432" s="104">
        <v>14</v>
      </c>
      <c r="BB432" s="104">
        <v>16</v>
      </c>
      <c r="BC432" s="104">
        <v>29</v>
      </c>
      <c r="BD432" s="104">
        <v>0</v>
      </c>
      <c r="BE432" s="104">
        <v>10</v>
      </c>
      <c r="BF432" s="104">
        <v>7</v>
      </c>
      <c r="BG432" s="104">
        <v>8</v>
      </c>
      <c r="BH432" s="104">
        <v>18</v>
      </c>
      <c r="BI432" s="108"/>
      <c r="BJ432" s="108"/>
    </row>
    <row r="433" spans="1:62" s="160" customFormat="1" ht="22.5" x14ac:dyDescent="0.25">
      <c r="A433" s="111">
        <v>385</v>
      </c>
      <c r="B433" s="110" t="s">
        <v>695</v>
      </c>
      <c r="C433" s="110" t="s">
        <v>639</v>
      </c>
      <c r="D433" s="110" t="s">
        <v>162</v>
      </c>
      <c r="E433" s="110" t="s">
        <v>191</v>
      </c>
      <c r="F433" s="110" t="s">
        <v>2</v>
      </c>
      <c r="G433" s="110" t="s">
        <v>649</v>
      </c>
      <c r="H433" s="110" t="s">
        <v>696</v>
      </c>
      <c r="I433" s="110" t="s">
        <v>671</v>
      </c>
      <c r="J433" s="88" t="s">
        <v>643</v>
      </c>
      <c r="K433" s="89">
        <v>1066302.8908803002</v>
      </c>
      <c r="L433" s="90">
        <v>0.21224191300516626</v>
      </c>
      <c r="M433" s="91">
        <v>112403.77273339999</v>
      </c>
      <c r="N433" s="92">
        <v>0.11320818764502993</v>
      </c>
      <c r="O433" s="93">
        <v>8.6536387352210961E-2</v>
      </c>
      <c r="P433" s="94">
        <v>8.8635814952851347E-2</v>
      </c>
      <c r="Q433" s="95">
        <v>0</v>
      </c>
      <c r="R433" s="178"/>
      <c r="S433" s="178"/>
      <c r="T433" s="96">
        <v>4</v>
      </c>
      <c r="U433" s="97">
        <v>20</v>
      </c>
      <c r="V433" s="181"/>
      <c r="W433" s="181"/>
      <c r="X433" s="96">
        <v>7</v>
      </c>
      <c r="Y433" s="97">
        <v>8</v>
      </c>
      <c r="Z433" s="98"/>
      <c r="AA433" s="98"/>
      <c r="AB433" s="98"/>
      <c r="AC433" s="98"/>
      <c r="AD433" s="98"/>
      <c r="AE433" s="98"/>
      <c r="AF433" s="98">
        <v>4</v>
      </c>
      <c r="AG433" s="99">
        <v>29</v>
      </c>
      <c r="AH433" s="100"/>
      <c r="AI433" s="98">
        <v>103</v>
      </c>
      <c r="AJ433" s="101">
        <v>133</v>
      </c>
      <c r="AK433" s="102">
        <v>0</v>
      </c>
      <c r="AL433" s="103">
        <v>0.77443609022556392</v>
      </c>
      <c r="AM433" s="104">
        <v>7689</v>
      </c>
      <c r="AN433" s="105">
        <v>8755.3260126452133</v>
      </c>
      <c r="AO433" s="104">
        <v>9420</v>
      </c>
      <c r="AP433" s="106">
        <v>1.0759165319937609</v>
      </c>
      <c r="AQ433" s="106">
        <v>0.22512680452594624</v>
      </c>
      <c r="AR433" s="104">
        <v>84365</v>
      </c>
      <c r="AS433" s="104">
        <v>82113.252831729449</v>
      </c>
      <c r="AT433" s="104">
        <v>89197</v>
      </c>
      <c r="AU433" s="106">
        <v>1.0862680130671101</v>
      </c>
      <c r="AV433" s="107">
        <v>5.7274936288745248E-2</v>
      </c>
      <c r="AW433" s="89">
        <v>285</v>
      </c>
      <c r="AX433" s="99">
        <v>179</v>
      </c>
      <c r="AY433" s="104">
        <v>130</v>
      </c>
      <c r="AZ433" s="104">
        <v>251</v>
      </c>
      <c r="BA433" s="104">
        <v>280</v>
      </c>
      <c r="BB433" s="104">
        <v>309</v>
      </c>
      <c r="BC433" s="104">
        <v>232</v>
      </c>
      <c r="BD433" s="104">
        <v>184</v>
      </c>
      <c r="BE433" s="104">
        <v>168</v>
      </c>
      <c r="BF433" s="104">
        <v>215</v>
      </c>
      <c r="BG433" s="104">
        <v>301</v>
      </c>
      <c r="BH433" s="104">
        <v>543</v>
      </c>
      <c r="BI433" s="108"/>
      <c r="BJ433" s="108"/>
    </row>
    <row r="434" spans="1:62" s="160" customFormat="1" ht="22.5" x14ac:dyDescent="0.25">
      <c r="A434" s="111">
        <v>43</v>
      </c>
      <c r="B434" s="110" t="s">
        <v>697</v>
      </c>
      <c r="C434" s="110" t="s">
        <v>639</v>
      </c>
      <c r="D434" s="110" t="s">
        <v>162</v>
      </c>
      <c r="E434" s="110" t="s">
        <v>163</v>
      </c>
      <c r="F434" s="110" t="s">
        <v>2</v>
      </c>
      <c r="G434" s="110" t="s">
        <v>199</v>
      </c>
      <c r="H434" s="110" t="s">
        <v>678</v>
      </c>
      <c r="I434" s="110" t="s">
        <v>679</v>
      </c>
      <c r="J434" s="88" t="s">
        <v>643</v>
      </c>
      <c r="K434" s="89">
        <v>658012.51367150992</v>
      </c>
      <c r="L434" s="90">
        <v>-0.11181891307015368</v>
      </c>
      <c r="M434" s="91">
        <v>70507.843830900005</v>
      </c>
      <c r="N434" s="92">
        <v>-7.8804333414578598E-2</v>
      </c>
      <c r="O434" s="93">
        <v>0.1407997539181319</v>
      </c>
      <c r="P434" s="94">
        <v>0.11848327145041508</v>
      </c>
      <c r="Q434" s="95">
        <v>0</v>
      </c>
      <c r="R434" s="178"/>
      <c r="S434" s="178"/>
      <c r="T434" s="96">
        <v>3</v>
      </c>
      <c r="U434" s="97">
        <v>8</v>
      </c>
      <c r="V434" s="181"/>
      <c r="W434" s="181"/>
      <c r="X434" s="96">
        <v>4</v>
      </c>
      <c r="Y434" s="97">
        <v>14</v>
      </c>
      <c r="Z434" s="98"/>
      <c r="AA434" s="98"/>
      <c r="AB434" s="98"/>
      <c r="AC434" s="98"/>
      <c r="AD434" s="98"/>
      <c r="AE434" s="98"/>
      <c r="AF434" s="98">
        <v>5</v>
      </c>
      <c r="AG434" s="99">
        <v>24</v>
      </c>
      <c r="AH434" s="100">
        <v>13</v>
      </c>
      <c r="AI434" s="98">
        <v>117</v>
      </c>
      <c r="AJ434" s="101">
        <v>154</v>
      </c>
      <c r="AK434" s="102">
        <v>8.4415584415584416E-2</v>
      </c>
      <c r="AL434" s="103">
        <v>0.75974025974025972</v>
      </c>
      <c r="AM434" s="104">
        <v>9395</v>
      </c>
      <c r="AN434" s="105">
        <v>10174.778368138577</v>
      </c>
      <c r="AO434" s="104">
        <v>7950</v>
      </c>
      <c r="AP434" s="106">
        <v>0.7813438005583222</v>
      </c>
      <c r="AQ434" s="106">
        <v>-0.1538052155401809</v>
      </c>
      <c r="AR434" s="104">
        <v>98153</v>
      </c>
      <c r="AS434" s="104">
        <v>95425.818232592908</v>
      </c>
      <c r="AT434" s="104">
        <v>88074</v>
      </c>
      <c r="AU434" s="106">
        <v>0.92295776584620492</v>
      </c>
      <c r="AV434" s="107">
        <v>-0.10268662190661515</v>
      </c>
      <c r="AW434" s="89">
        <v>343</v>
      </c>
      <c r="AX434" s="99">
        <v>267</v>
      </c>
      <c r="AY434" s="104">
        <v>382</v>
      </c>
      <c r="AZ434" s="104">
        <v>216</v>
      </c>
      <c r="BA434" s="104">
        <v>401</v>
      </c>
      <c r="BB434" s="104">
        <v>503</v>
      </c>
      <c r="BC434" s="104">
        <v>301</v>
      </c>
      <c r="BD434" s="104">
        <v>256</v>
      </c>
      <c r="BE434" s="104">
        <v>517</v>
      </c>
      <c r="BF434" s="104">
        <v>731</v>
      </c>
      <c r="BG434" s="104">
        <v>253</v>
      </c>
      <c r="BH434" s="104">
        <v>404</v>
      </c>
      <c r="BI434" s="108"/>
      <c r="BJ434" s="108"/>
    </row>
    <row r="435" spans="1:62" s="160" customFormat="1" ht="22.5" x14ac:dyDescent="0.25">
      <c r="A435" s="111">
        <v>661</v>
      </c>
      <c r="B435" s="110" t="s">
        <v>698</v>
      </c>
      <c r="C435" s="110" t="s">
        <v>639</v>
      </c>
      <c r="D435" s="110" t="s">
        <v>121</v>
      </c>
      <c r="E435" s="110" t="s">
        <v>138</v>
      </c>
      <c r="F435" s="110" t="s">
        <v>3</v>
      </c>
      <c r="G435" s="110" t="s">
        <v>640</v>
      </c>
      <c r="H435" s="110" t="s">
        <v>650</v>
      </c>
      <c r="I435" s="110" t="s">
        <v>651</v>
      </c>
      <c r="J435" s="88" t="s">
        <v>652</v>
      </c>
      <c r="K435" s="89">
        <v>141123.13778570003</v>
      </c>
      <c r="L435" s="90">
        <v>0.17037923565905788</v>
      </c>
      <c r="M435" s="91">
        <v>18275.055189800001</v>
      </c>
      <c r="N435" s="92">
        <v>0.22535525608118445</v>
      </c>
      <c r="O435" s="93">
        <v>4.5442583694095179E-2</v>
      </c>
      <c r="P435" s="94">
        <v>4.3392481815464137E-2</v>
      </c>
      <c r="Q435" s="95">
        <v>0</v>
      </c>
      <c r="R435" s="178"/>
      <c r="S435" s="178"/>
      <c r="T435" s="96">
        <v>1</v>
      </c>
      <c r="U435" s="97">
        <v>7</v>
      </c>
      <c r="V435" s="181"/>
      <c r="W435" s="181"/>
      <c r="X435" s="96"/>
      <c r="Y435" s="97"/>
      <c r="Z435" s="98"/>
      <c r="AA435" s="98"/>
      <c r="AB435" s="98"/>
      <c r="AC435" s="98"/>
      <c r="AD435" s="98"/>
      <c r="AE435" s="98"/>
      <c r="AF435" s="98">
        <v>3</v>
      </c>
      <c r="AG435" s="99">
        <v>14</v>
      </c>
      <c r="AH435" s="100"/>
      <c r="AI435" s="98">
        <v>2</v>
      </c>
      <c r="AJ435" s="101">
        <v>11</v>
      </c>
      <c r="AK435" s="102">
        <v>0</v>
      </c>
      <c r="AL435" s="103">
        <v>0.18181818181818182</v>
      </c>
      <c r="AM435" s="104">
        <v>496</v>
      </c>
      <c r="AN435" s="105">
        <v>602.75311924983987</v>
      </c>
      <c r="AO435" s="104">
        <v>755</v>
      </c>
      <c r="AP435" s="106">
        <v>1.2525858031886088</v>
      </c>
      <c r="AQ435" s="106">
        <v>0.52217741935483875</v>
      </c>
      <c r="AR435" s="104">
        <v>6010</v>
      </c>
      <c r="AS435" s="104">
        <v>5653.0184261090953</v>
      </c>
      <c r="AT435" s="104">
        <v>6221</v>
      </c>
      <c r="AU435" s="106">
        <v>1.1004740354759182</v>
      </c>
      <c r="AV435" s="107">
        <v>3.5108153078202919E-2</v>
      </c>
      <c r="AW435" s="89">
        <v>7</v>
      </c>
      <c r="AX435" s="99">
        <v>19</v>
      </c>
      <c r="AY435" s="104">
        <v>6</v>
      </c>
      <c r="AZ435" s="104">
        <v>4</v>
      </c>
      <c r="BA435" s="104">
        <v>10</v>
      </c>
      <c r="BB435" s="104">
        <v>26</v>
      </c>
      <c r="BC435" s="104">
        <v>13</v>
      </c>
      <c r="BD435" s="104">
        <v>6</v>
      </c>
      <c r="BE435" s="104">
        <v>50</v>
      </c>
      <c r="BF435" s="104">
        <v>2</v>
      </c>
      <c r="BG435" s="104">
        <v>11</v>
      </c>
      <c r="BH435" s="104">
        <v>38</v>
      </c>
      <c r="BI435" s="108"/>
      <c r="BJ435" s="108"/>
    </row>
    <row r="436" spans="1:62" s="160" customFormat="1" x14ac:dyDescent="0.25">
      <c r="A436" s="111">
        <v>262</v>
      </c>
      <c r="B436" s="110" t="s">
        <v>699</v>
      </c>
      <c r="C436" s="110" t="s">
        <v>639</v>
      </c>
      <c r="D436" s="110" t="s">
        <v>162</v>
      </c>
      <c r="E436" s="110" t="s">
        <v>181</v>
      </c>
      <c r="F436" s="110" t="s">
        <v>2</v>
      </c>
      <c r="G436" s="110" t="s">
        <v>199</v>
      </c>
      <c r="H436" s="110" t="s">
        <v>700</v>
      </c>
      <c r="I436" s="110" t="s">
        <v>689</v>
      </c>
      <c r="J436" s="88" t="s">
        <v>652</v>
      </c>
      <c r="K436" s="89">
        <v>607713.48444589996</v>
      </c>
      <c r="L436" s="90">
        <v>6.5460571841734705E-2</v>
      </c>
      <c r="M436" s="91">
        <v>76073.433669200007</v>
      </c>
      <c r="N436" s="92">
        <v>0.1472652247186812</v>
      </c>
      <c r="O436" s="93">
        <v>7.2366338950168585E-2</v>
      </c>
      <c r="P436" s="94">
        <v>4.3550025813299663E-2</v>
      </c>
      <c r="Q436" s="95">
        <v>0</v>
      </c>
      <c r="R436" s="178"/>
      <c r="S436" s="178"/>
      <c r="T436" s="96">
        <v>1</v>
      </c>
      <c r="U436" s="97">
        <v>4</v>
      </c>
      <c r="V436" s="181"/>
      <c r="W436" s="181"/>
      <c r="X436" s="96">
        <v>2</v>
      </c>
      <c r="Y436" s="97">
        <v>4</v>
      </c>
      <c r="Z436" s="98"/>
      <c r="AA436" s="98"/>
      <c r="AB436" s="98"/>
      <c r="AC436" s="98"/>
      <c r="AD436" s="98"/>
      <c r="AE436" s="98"/>
      <c r="AF436" s="98">
        <v>1</v>
      </c>
      <c r="AG436" s="99">
        <v>21</v>
      </c>
      <c r="AH436" s="100"/>
      <c r="AI436" s="98">
        <v>38</v>
      </c>
      <c r="AJ436" s="101">
        <v>77</v>
      </c>
      <c r="AK436" s="102">
        <v>0</v>
      </c>
      <c r="AL436" s="103">
        <v>0.4935064935064935</v>
      </c>
      <c r="AM436" s="104">
        <v>4422</v>
      </c>
      <c r="AN436" s="105">
        <v>4598.7792098199698</v>
      </c>
      <c r="AO436" s="104">
        <v>3154</v>
      </c>
      <c r="AP436" s="106">
        <v>0.68583418687836306</v>
      </c>
      <c r="AQ436" s="106">
        <v>-0.28674807779285394</v>
      </c>
      <c r="AR436" s="104">
        <v>43403</v>
      </c>
      <c r="AS436" s="104">
        <v>43130.400790085376</v>
      </c>
      <c r="AT436" s="104">
        <v>41777</v>
      </c>
      <c r="AU436" s="106">
        <v>0.96862072307947367</v>
      </c>
      <c r="AV436" s="107">
        <v>-3.7462848190217279E-2</v>
      </c>
      <c r="AW436" s="89">
        <v>188</v>
      </c>
      <c r="AX436" s="99">
        <v>111</v>
      </c>
      <c r="AY436" s="104">
        <v>166</v>
      </c>
      <c r="AZ436" s="104">
        <v>180</v>
      </c>
      <c r="BA436" s="104">
        <v>214</v>
      </c>
      <c r="BB436" s="104">
        <v>185</v>
      </c>
      <c r="BC436" s="104">
        <v>182</v>
      </c>
      <c r="BD436" s="104">
        <v>302</v>
      </c>
      <c r="BE436" s="104">
        <v>154</v>
      </c>
      <c r="BF436" s="104">
        <v>230</v>
      </c>
      <c r="BG436" s="104">
        <v>130</v>
      </c>
      <c r="BH436" s="104">
        <v>159</v>
      </c>
      <c r="BI436" s="108"/>
      <c r="BJ436" s="108"/>
    </row>
    <row r="437" spans="1:62" s="160" customFormat="1" x14ac:dyDescent="0.25">
      <c r="A437" s="111">
        <v>647</v>
      </c>
      <c r="B437" s="110" t="s">
        <v>701</v>
      </c>
      <c r="C437" s="110" t="s">
        <v>639</v>
      </c>
      <c r="D437" s="110" t="s">
        <v>121</v>
      </c>
      <c r="E437" s="110" t="s">
        <v>122</v>
      </c>
      <c r="F437" s="110" t="s">
        <v>3</v>
      </c>
      <c r="G437" s="110" t="s">
        <v>640</v>
      </c>
      <c r="H437" s="110" t="s">
        <v>650</v>
      </c>
      <c r="I437" s="110" t="s">
        <v>651</v>
      </c>
      <c r="J437" s="88" t="s">
        <v>652</v>
      </c>
      <c r="K437" s="89">
        <v>313361.2829924</v>
      </c>
      <c r="L437" s="90">
        <v>5.0753414383145623E-2</v>
      </c>
      <c r="M437" s="91">
        <v>45217.075228200003</v>
      </c>
      <c r="N437" s="92">
        <v>0.1747094218896823</v>
      </c>
      <c r="O437" s="93">
        <v>9.7363655486245766E-3</v>
      </c>
      <c r="P437" s="94">
        <v>0</v>
      </c>
      <c r="Q437" s="95">
        <v>0</v>
      </c>
      <c r="R437" s="178"/>
      <c r="S437" s="178"/>
      <c r="T437" s="96"/>
      <c r="U437" s="97">
        <v>9</v>
      </c>
      <c r="V437" s="181"/>
      <c r="W437" s="181"/>
      <c r="X437" s="96"/>
      <c r="Y437" s="97"/>
      <c r="Z437" s="98"/>
      <c r="AA437" s="98"/>
      <c r="AB437" s="98"/>
      <c r="AC437" s="98"/>
      <c r="AD437" s="98"/>
      <c r="AE437" s="98"/>
      <c r="AF437" s="98"/>
      <c r="AG437" s="99">
        <v>12</v>
      </c>
      <c r="AH437" s="100"/>
      <c r="AI437" s="98">
        <v>7</v>
      </c>
      <c r="AJ437" s="101">
        <v>30</v>
      </c>
      <c r="AK437" s="102">
        <v>0</v>
      </c>
      <c r="AL437" s="103">
        <v>0.23333333333333334</v>
      </c>
      <c r="AM437" s="104">
        <v>303</v>
      </c>
      <c r="AN437" s="105">
        <v>598.77349261403629</v>
      </c>
      <c r="AO437" s="104"/>
      <c r="AP437" s="106">
        <v>0</v>
      </c>
      <c r="AQ437" s="106">
        <v>-1</v>
      </c>
      <c r="AR437" s="104">
        <v>5972</v>
      </c>
      <c r="AS437" s="104">
        <v>5615.6948487060763</v>
      </c>
      <c r="AT437" s="104">
        <v>2938</v>
      </c>
      <c r="AU437" s="106">
        <v>0.52317657550017171</v>
      </c>
      <c r="AV437" s="107">
        <v>-0.50803750837240458</v>
      </c>
      <c r="AW437" s="89">
        <v>2</v>
      </c>
      <c r="AX437" s="99">
        <v>9</v>
      </c>
      <c r="AY437" s="104">
        <v>16</v>
      </c>
      <c r="AZ437" s="104">
        <v>23</v>
      </c>
      <c r="BA437" s="104">
        <v>0</v>
      </c>
      <c r="BB437" s="104">
        <v>0</v>
      </c>
      <c r="BC437" s="104">
        <v>2</v>
      </c>
      <c r="BD437" s="104">
        <v>16</v>
      </c>
      <c r="BE437" s="104">
        <v>15</v>
      </c>
      <c r="BF437" s="104">
        <v>30</v>
      </c>
      <c r="BG437" s="104"/>
      <c r="BH437" s="104">
        <v>0</v>
      </c>
      <c r="BI437" s="108"/>
      <c r="BJ437" s="108"/>
    </row>
    <row r="438" spans="1:62" s="160" customFormat="1" ht="22.5" x14ac:dyDescent="0.25">
      <c r="A438" s="111">
        <v>357</v>
      </c>
      <c r="B438" s="110" t="s">
        <v>702</v>
      </c>
      <c r="C438" s="110" t="s">
        <v>639</v>
      </c>
      <c r="D438" s="110" t="s">
        <v>162</v>
      </c>
      <c r="E438" s="110" t="s">
        <v>163</v>
      </c>
      <c r="F438" s="110" t="s">
        <v>2</v>
      </c>
      <c r="G438" s="110" t="s">
        <v>199</v>
      </c>
      <c r="H438" s="110" t="s">
        <v>700</v>
      </c>
      <c r="I438" s="110" t="s">
        <v>689</v>
      </c>
      <c r="J438" s="88" t="s">
        <v>652</v>
      </c>
      <c r="K438" s="89">
        <v>984707.31097709993</v>
      </c>
      <c r="L438" s="90">
        <v>-5.8110084855005906E-2</v>
      </c>
      <c r="M438" s="91">
        <v>113849.35174909999</v>
      </c>
      <c r="N438" s="92">
        <v>-2.1497734301210158E-3</v>
      </c>
      <c r="O438" s="93">
        <v>0.13045094574603736</v>
      </c>
      <c r="P438" s="94">
        <v>0.11479204579751429</v>
      </c>
      <c r="Q438" s="95">
        <v>0</v>
      </c>
      <c r="R438" s="178"/>
      <c r="S438" s="178"/>
      <c r="T438" s="96">
        <v>3</v>
      </c>
      <c r="U438" s="97">
        <v>12</v>
      </c>
      <c r="V438" s="181"/>
      <c r="W438" s="181"/>
      <c r="X438" s="96">
        <v>7</v>
      </c>
      <c r="Y438" s="97">
        <v>15</v>
      </c>
      <c r="Z438" s="98"/>
      <c r="AA438" s="98"/>
      <c r="AB438" s="98"/>
      <c r="AC438" s="98"/>
      <c r="AD438" s="98"/>
      <c r="AE438" s="98"/>
      <c r="AF438" s="98">
        <v>3</v>
      </c>
      <c r="AG438" s="99">
        <v>33</v>
      </c>
      <c r="AH438" s="100">
        <v>13</v>
      </c>
      <c r="AI438" s="98">
        <v>126</v>
      </c>
      <c r="AJ438" s="101">
        <v>228</v>
      </c>
      <c r="AK438" s="102">
        <v>5.701754385964912E-2</v>
      </c>
      <c r="AL438" s="103">
        <v>0.55263157894736847</v>
      </c>
      <c r="AM438" s="104">
        <v>14293</v>
      </c>
      <c r="AN438" s="105">
        <v>13270.317157981206</v>
      </c>
      <c r="AO438" s="104">
        <v>12438</v>
      </c>
      <c r="AP438" s="106">
        <v>0.93727978404188905</v>
      </c>
      <c r="AQ438" s="106">
        <v>-0.12978381025676899</v>
      </c>
      <c r="AR438" s="104">
        <v>127477</v>
      </c>
      <c r="AS438" s="104">
        <v>124457.83359486012</v>
      </c>
      <c r="AT438" s="104">
        <v>122436</v>
      </c>
      <c r="AU438" s="106">
        <v>0.98375487073443957</v>
      </c>
      <c r="AV438" s="107">
        <v>-3.9544388399475938E-2</v>
      </c>
      <c r="AW438" s="89">
        <v>424</v>
      </c>
      <c r="AX438" s="99">
        <v>361</v>
      </c>
      <c r="AY438" s="104">
        <v>457</v>
      </c>
      <c r="AZ438" s="104">
        <v>371</v>
      </c>
      <c r="BA438" s="104">
        <v>423</v>
      </c>
      <c r="BB438" s="104">
        <v>418</v>
      </c>
      <c r="BC438" s="104">
        <v>470</v>
      </c>
      <c r="BD438" s="104">
        <v>504</v>
      </c>
      <c r="BE438" s="104">
        <v>681</v>
      </c>
      <c r="BF438" s="104">
        <v>755</v>
      </c>
      <c r="BG438" s="104">
        <v>525</v>
      </c>
      <c r="BH438" s="104">
        <v>631</v>
      </c>
      <c r="BI438" s="108"/>
      <c r="BJ438" s="108"/>
    </row>
    <row r="439" spans="1:62" s="160" customFormat="1" x14ac:dyDescent="0.25">
      <c r="A439" s="111">
        <v>266</v>
      </c>
      <c r="B439" s="110" t="s">
        <v>703</v>
      </c>
      <c r="C439" s="110" t="s">
        <v>639</v>
      </c>
      <c r="D439" s="110" t="s">
        <v>162</v>
      </c>
      <c r="E439" s="110" t="s">
        <v>181</v>
      </c>
      <c r="F439" s="110" t="s">
        <v>2</v>
      </c>
      <c r="G439" s="110" t="s">
        <v>649</v>
      </c>
      <c r="H439" s="110" t="s">
        <v>704</v>
      </c>
      <c r="I439" s="110" t="s">
        <v>705</v>
      </c>
      <c r="J439" s="88" t="s">
        <v>647</v>
      </c>
      <c r="K439" s="89">
        <v>619666.99308739998</v>
      </c>
      <c r="L439" s="90">
        <v>-5.0196991849427164E-3</v>
      </c>
      <c r="M439" s="91">
        <v>67437.990671199994</v>
      </c>
      <c r="N439" s="92">
        <v>3.6222472559885865E-3</v>
      </c>
      <c r="O439" s="93">
        <v>9.3493764628881315E-2</v>
      </c>
      <c r="P439" s="94">
        <v>7.0627845708251244E-2</v>
      </c>
      <c r="Q439" s="95">
        <v>0</v>
      </c>
      <c r="R439" s="178"/>
      <c r="S439" s="178"/>
      <c r="T439" s="96">
        <v>4</v>
      </c>
      <c r="U439" s="97">
        <v>25</v>
      </c>
      <c r="V439" s="181"/>
      <c r="W439" s="181"/>
      <c r="X439" s="96">
        <v>3</v>
      </c>
      <c r="Y439" s="97">
        <v>9</v>
      </c>
      <c r="Z439" s="98"/>
      <c r="AA439" s="98"/>
      <c r="AB439" s="98"/>
      <c r="AC439" s="98"/>
      <c r="AD439" s="98"/>
      <c r="AE439" s="98"/>
      <c r="AF439" s="98">
        <v>1</v>
      </c>
      <c r="AG439" s="99">
        <v>15</v>
      </c>
      <c r="AH439" s="100"/>
      <c r="AI439" s="98">
        <v>27</v>
      </c>
      <c r="AJ439" s="101">
        <v>127</v>
      </c>
      <c r="AK439" s="102">
        <v>0</v>
      </c>
      <c r="AL439" s="103">
        <v>0.2125984251968504</v>
      </c>
      <c r="AM439" s="104">
        <v>5861</v>
      </c>
      <c r="AN439" s="105">
        <v>6270.0491785858221</v>
      </c>
      <c r="AO439" s="104">
        <v>4527</v>
      </c>
      <c r="AP439" s="106">
        <v>0.72200390635868061</v>
      </c>
      <c r="AQ439" s="106">
        <v>-0.22760621054427577</v>
      </c>
      <c r="AR439" s="104">
        <v>60634</v>
      </c>
      <c r="AS439" s="104">
        <v>58804.678743543926</v>
      </c>
      <c r="AT439" s="104">
        <v>55054</v>
      </c>
      <c r="AU439" s="106">
        <v>0.93621802170025958</v>
      </c>
      <c r="AV439" s="107">
        <v>-9.2027575287792374E-2</v>
      </c>
      <c r="AW439" s="89">
        <v>310</v>
      </c>
      <c r="AX439" s="99">
        <v>259</v>
      </c>
      <c r="AY439" s="104">
        <v>228</v>
      </c>
      <c r="AZ439" s="104">
        <v>227</v>
      </c>
      <c r="BA439" s="104">
        <v>281</v>
      </c>
      <c r="BB439" s="104">
        <v>302</v>
      </c>
      <c r="BC439" s="104">
        <v>240</v>
      </c>
      <c r="BD439" s="104">
        <v>153</v>
      </c>
      <c r="BE439" s="104">
        <v>262</v>
      </c>
      <c r="BF439" s="104">
        <v>223</v>
      </c>
      <c r="BG439" s="104">
        <v>160</v>
      </c>
      <c r="BH439" s="104">
        <v>236</v>
      </c>
      <c r="BI439" s="108"/>
      <c r="BJ439" s="108"/>
    </row>
    <row r="440" spans="1:62" s="160" customFormat="1" x14ac:dyDescent="0.25">
      <c r="A440" s="111">
        <v>362</v>
      </c>
      <c r="B440" s="110" t="s">
        <v>706</v>
      </c>
      <c r="C440" s="110" t="s">
        <v>639</v>
      </c>
      <c r="D440" s="110" t="s">
        <v>162</v>
      </c>
      <c r="E440" s="110" t="s">
        <v>163</v>
      </c>
      <c r="F440" s="110" t="s">
        <v>3</v>
      </c>
      <c r="G440" s="110" t="s">
        <v>649</v>
      </c>
      <c r="H440" s="110" t="s">
        <v>641</v>
      </c>
      <c r="I440" s="110" t="s">
        <v>642</v>
      </c>
      <c r="J440" s="88" t="s">
        <v>647</v>
      </c>
      <c r="K440" s="89">
        <v>788891.19826808991</v>
      </c>
      <c r="L440" s="90">
        <v>3.9098714116022171E-2</v>
      </c>
      <c r="M440" s="91">
        <v>94215.492685089994</v>
      </c>
      <c r="N440" s="92">
        <v>0.15241194668706548</v>
      </c>
      <c r="O440" s="93">
        <v>0.11551783084925589</v>
      </c>
      <c r="P440" s="94">
        <v>0.11329346900171978</v>
      </c>
      <c r="Q440" s="95">
        <v>0</v>
      </c>
      <c r="R440" s="178"/>
      <c r="S440" s="178"/>
      <c r="T440" s="96">
        <v>4</v>
      </c>
      <c r="U440" s="97">
        <v>14</v>
      </c>
      <c r="V440" s="181"/>
      <c r="W440" s="181"/>
      <c r="X440" s="96">
        <v>3</v>
      </c>
      <c r="Y440" s="97">
        <v>8</v>
      </c>
      <c r="Z440" s="98"/>
      <c r="AA440" s="98"/>
      <c r="AB440" s="98"/>
      <c r="AC440" s="98"/>
      <c r="AD440" s="98"/>
      <c r="AE440" s="98"/>
      <c r="AF440" s="98">
        <v>11</v>
      </c>
      <c r="AG440" s="99">
        <v>123</v>
      </c>
      <c r="AH440" s="100"/>
      <c r="AI440" s="98">
        <v>237</v>
      </c>
      <c r="AJ440" s="101">
        <v>161</v>
      </c>
      <c r="AK440" s="102">
        <v>0</v>
      </c>
      <c r="AL440" s="103">
        <v>1.4720496894409938</v>
      </c>
      <c r="AM440" s="104">
        <v>7717</v>
      </c>
      <c r="AN440" s="105">
        <v>8715.4121170731723</v>
      </c>
      <c r="AO440" s="104">
        <v>9732</v>
      </c>
      <c r="AP440" s="106">
        <v>1.1166425487712015</v>
      </c>
      <c r="AQ440" s="106">
        <v>0.26111183102241808</v>
      </c>
      <c r="AR440" s="104">
        <v>85002</v>
      </c>
      <c r="AS440" s="104">
        <v>81738.913852932688</v>
      </c>
      <c r="AT440" s="104">
        <v>86531</v>
      </c>
      <c r="AU440" s="106">
        <v>1.0586267411833903</v>
      </c>
      <c r="AV440" s="107">
        <v>1.7987812051481145E-2</v>
      </c>
      <c r="AW440" s="89">
        <v>303</v>
      </c>
      <c r="AX440" s="99">
        <v>270</v>
      </c>
      <c r="AY440" s="104">
        <v>241</v>
      </c>
      <c r="AZ440" s="104">
        <v>314</v>
      </c>
      <c r="BA440" s="104">
        <v>316</v>
      </c>
      <c r="BB440" s="104">
        <v>446</v>
      </c>
      <c r="BC440" s="104">
        <v>287</v>
      </c>
      <c r="BD440" s="104">
        <v>302</v>
      </c>
      <c r="BE440" s="104">
        <v>612</v>
      </c>
      <c r="BF440" s="104">
        <v>334</v>
      </c>
      <c r="BG440" s="104">
        <v>233</v>
      </c>
      <c r="BH440" s="104">
        <v>942</v>
      </c>
      <c r="BI440" s="108"/>
      <c r="BJ440" s="108"/>
    </row>
    <row r="441" spans="1:62" s="160" customFormat="1" x14ac:dyDescent="0.25">
      <c r="A441" s="111">
        <v>263</v>
      </c>
      <c r="B441" s="110" t="s">
        <v>707</v>
      </c>
      <c r="C441" s="110" t="s">
        <v>639</v>
      </c>
      <c r="D441" s="110" t="s">
        <v>162</v>
      </c>
      <c r="E441" s="110" t="s">
        <v>181</v>
      </c>
      <c r="F441" s="110" t="s">
        <v>2</v>
      </c>
      <c r="G441" s="110" t="s">
        <v>199</v>
      </c>
      <c r="H441" s="110" t="s">
        <v>700</v>
      </c>
      <c r="I441" s="110" t="s">
        <v>689</v>
      </c>
      <c r="J441" s="88" t="s">
        <v>652</v>
      </c>
      <c r="K441" s="89">
        <v>334715.19284148997</v>
      </c>
      <c r="L441" s="90">
        <v>-8.8643126114304915E-2</v>
      </c>
      <c r="M441" s="91">
        <v>37761.657617800003</v>
      </c>
      <c r="N441" s="92">
        <v>-2.5781779321128462E-2</v>
      </c>
      <c r="O441" s="93">
        <v>9.252044921266965E-2</v>
      </c>
      <c r="P441" s="94">
        <v>9.4805160203361091E-2</v>
      </c>
      <c r="Q441" s="95">
        <v>0</v>
      </c>
      <c r="R441" s="178"/>
      <c r="S441" s="178"/>
      <c r="T441" s="96">
        <v>5</v>
      </c>
      <c r="U441" s="97">
        <v>14</v>
      </c>
      <c r="V441" s="181"/>
      <c r="W441" s="181"/>
      <c r="X441" s="96">
        <v>3</v>
      </c>
      <c r="Y441" s="97">
        <v>5</v>
      </c>
      <c r="Z441" s="98"/>
      <c r="AA441" s="98"/>
      <c r="AB441" s="98"/>
      <c r="AC441" s="98"/>
      <c r="AD441" s="98"/>
      <c r="AE441" s="98"/>
      <c r="AF441" s="98">
        <v>3</v>
      </c>
      <c r="AG441" s="99">
        <v>23</v>
      </c>
      <c r="AH441" s="100">
        <v>12</v>
      </c>
      <c r="AI441" s="98">
        <v>48</v>
      </c>
      <c r="AJ441" s="101">
        <v>60</v>
      </c>
      <c r="AK441" s="102">
        <v>0.2</v>
      </c>
      <c r="AL441" s="103">
        <v>0.8</v>
      </c>
      <c r="AM441" s="104">
        <v>3092</v>
      </c>
      <c r="AN441" s="105">
        <v>3386.1813188456745</v>
      </c>
      <c r="AO441" s="104">
        <v>3406</v>
      </c>
      <c r="AP441" s="106">
        <v>1.0058528115561991</v>
      </c>
      <c r="AQ441" s="106">
        <v>0.1015523932729625</v>
      </c>
      <c r="AR441" s="104">
        <v>33097</v>
      </c>
      <c r="AS441" s="104">
        <v>31757.853718624428</v>
      </c>
      <c r="AT441" s="104">
        <v>29315</v>
      </c>
      <c r="AU441" s="106">
        <v>0.9230787527309563</v>
      </c>
      <c r="AV441" s="107">
        <v>-0.11427017554461127</v>
      </c>
      <c r="AW441" s="89">
        <v>164</v>
      </c>
      <c r="AX441" s="99">
        <v>97</v>
      </c>
      <c r="AY441" s="104">
        <v>155</v>
      </c>
      <c r="AZ441" s="104">
        <v>100</v>
      </c>
      <c r="BA441" s="104">
        <v>132</v>
      </c>
      <c r="BB441" s="104">
        <v>179</v>
      </c>
      <c r="BC441" s="104">
        <v>162</v>
      </c>
      <c r="BD441" s="104">
        <v>113</v>
      </c>
      <c r="BE441" s="104">
        <v>106</v>
      </c>
      <c r="BF441" s="104">
        <v>138</v>
      </c>
      <c r="BG441" s="104">
        <v>133</v>
      </c>
      <c r="BH441" s="104">
        <v>174</v>
      </c>
      <c r="BI441" s="108"/>
      <c r="BJ441" s="108"/>
    </row>
    <row r="442" spans="1:62" s="160" customFormat="1" ht="22.5" x14ac:dyDescent="0.25">
      <c r="A442" s="111">
        <v>258</v>
      </c>
      <c r="B442" s="110" t="s">
        <v>708</v>
      </c>
      <c r="C442" s="110" t="s">
        <v>639</v>
      </c>
      <c r="D442" s="110" t="s">
        <v>162</v>
      </c>
      <c r="E442" s="110" t="s">
        <v>181</v>
      </c>
      <c r="F442" s="110" t="s">
        <v>2</v>
      </c>
      <c r="G442" s="110" t="s">
        <v>649</v>
      </c>
      <c r="H442" s="110" t="s">
        <v>645</v>
      </c>
      <c r="I442" s="110" t="s">
        <v>646</v>
      </c>
      <c r="J442" s="88" t="s">
        <v>647</v>
      </c>
      <c r="K442" s="89">
        <v>521233.84914067993</v>
      </c>
      <c r="L442" s="90">
        <v>-2.5848616508497235E-2</v>
      </c>
      <c r="M442" s="91">
        <v>53379.161812890001</v>
      </c>
      <c r="N442" s="92">
        <v>-0.1266995526025666</v>
      </c>
      <c r="O442" s="93">
        <v>9.4959297216787489E-2</v>
      </c>
      <c r="P442" s="94">
        <v>8.1305135798366485E-2</v>
      </c>
      <c r="Q442" s="95">
        <v>0</v>
      </c>
      <c r="R442" s="178"/>
      <c r="S442" s="178"/>
      <c r="T442" s="96">
        <v>4</v>
      </c>
      <c r="U442" s="97">
        <v>29</v>
      </c>
      <c r="V442" s="181"/>
      <c r="W442" s="181"/>
      <c r="X442" s="96">
        <v>4</v>
      </c>
      <c r="Y442" s="97">
        <v>14</v>
      </c>
      <c r="Z442" s="98"/>
      <c r="AA442" s="98"/>
      <c r="AB442" s="98"/>
      <c r="AC442" s="98"/>
      <c r="AD442" s="98"/>
      <c r="AE442" s="98"/>
      <c r="AF442" s="98">
        <v>2</v>
      </c>
      <c r="AG442" s="99">
        <v>20</v>
      </c>
      <c r="AH442" s="100"/>
      <c r="AI442" s="98">
        <v>24</v>
      </c>
      <c r="AJ442" s="101">
        <v>124</v>
      </c>
      <c r="AK442" s="102">
        <v>0</v>
      </c>
      <c r="AL442" s="103">
        <v>0.19354838709677419</v>
      </c>
      <c r="AM442" s="104">
        <v>5441</v>
      </c>
      <c r="AN442" s="105">
        <v>5365.9408431412685</v>
      </c>
      <c r="AO442" s="104">
        <v>4100</v>
      </c>
      <c r="AP442" s="106">
        <v>0.76407849431299812</v>
      </c>
      <c r="AQ442" s="106">
        <v>-0.24646204741775413</v>
      </c>
      <c r="AR442" s="104">
        <v>52001</v>
      </c>
      <c r="AS442" s="104">
        <v>50325.351277221154</v>
      </c>
      <c r="AT442" s="104">
        <v>46856</v>
      </c>
      <c r="AU442" s="106">
        <v>0.93106155865440543</v>
      </c>
      <c r="AV442" s="107">
        <v>-9.8940404992211683E-2</v>
      </c>
      <c r="AW442" s="89">
        <v>287</v>
      </c>
      <c r="AX442" s="99">
        <v>168</v>
      </c>
      <c r="AY442" s="104">
        <v>265</v>
      </c>
      <c r="AZ442" s="104">
        <v>223</v>
      </c>
      <c r="BA442" s="104">
        <v>224</v>
      </c>
      <c r="BB442" s="104">
        <v>273</v>
      </c>
      <c r="BC442" s="104">
        <v>232</v>
      </c>
      <c r="BD442" s="104">
        <v>182</v>
      </c>
      <c r="BE442" s="104">
        <v>234</v>
      </c>
      <c r="BF442" s="104">
        <v>161</v>
      </c>
      <c r="BG442" s="104">
        <v>151</v>
      </c>
      <c r="BH442" s="104">
        <v>240</v>
      </c>
      <c r="BI442" s="108"/>
      <c r="BJ442" s="108"/>
    </row>
    <row r="443" spans="1:62" s="160" customFormat="1" ht="22.5" x14ac:dyDescent="0.25">
      <c r="A443" s="111">
        <v>364</v>
      </c>
      <c r="B443" s="110" t="s">
        <v>709</v>
      </c>
      <c r="C443" s="110" t="s">
        <v>639</v>
      </c>
      <c r="D443" s="110" t="s">
        <v>162</v>
      </c>
      <c r="E443" s="110" t="s">
        <v>181</v>
      </c>
      <c r="F443" s="110" t="s">
        <v>3</v>
      </c>
      <c r="G443" s="110" t="s">
        <v>649</v>
      </c>
      <c r="H443" s="110" t="s">
        <v>641</v>
      </c>
      <c r="I443" s="110" t="s">
        <v>642</v>
      </c>
      <c r="J443" s="88" t="s">
        <v>643</v>
      </c>
      <c r="K443" s="89">
        <v>384779.3339424</v>
      </c>
      <c r="L443" s="90">
        <v>-3.8475299123317375E-2</v>
      </c>
      <c r="M443" s="91">
        <v>41624.429795299999</v>
      </c>
      <c r="N443" s="92">
        <v>-2.0148703620162745E-2</v>
      </c>
      <c r="O443" s="93">
        <v>0.1306489085183701</v>
      </c>
      <c r="P443" s="94">
        <v>0.118656280080927</v>
      </c>
      <c r="Q443" s="95">
        <v>0</v>
      </c>
      <c r="R443" s="178"/>
      <c r="S443" s="178"/>
      <c r="T443" s="96"/>
      <c r="U443" s="97">
        <v>7</v>
      </c>
      <c r="V443" s="181"/>
      <c r="W443" s="181"/>
      <c r="X443" s="96">
        <v>2</v>
      </c>
      <c r="Y443" s="97">
        <v>8</v>
      </c>
      <c r="Z443" s="98"/>
      <c r="AA443" s="98"/>
      <c r="AB443" s="98"/>
      <c r="AC443" s="98"/>
      <c r="AD443" s="98"/>
      <c r="AE443" s="98"/>
      <c r="AF443" s="98">
        <v>5</v>
      </c>
      <c r="AG443" s="99">
        <v>91</v>
      </c>
      <c r="AH443" s="100"/>
      <c r="AI443" s="98">
        <v>168</v>
      </c>
      <c r="AJ443" s="101">
        <v>80</v>
      </c>
      <c r="AK443" s="102">
        <v>0</v>
      </c>
      <c r="AL443" s="103">
        <v>2.1</v>
      </c>
      <c r="AM443" s="104">
        <v>4271</v>
      </c>
      <c r="AN443" s="105">
        <v>4771.196115122083</v>
      </c>
      <c r="AO443" s="104">
        <v>4719</v>
      </c>
      <c r="AP443" s="106">
        <v>0.98906016146419762</v>
      </c>
      <c r="AQ443" s="106">
        <v>0.10489346757199725</v>
      </c>
      <c r="AR443" s="104">
        <v>46322</v>
      </c>
      <c r="AS443" s="104">
        <v>44747.440854280467</v>
      </c>
      <c r="AT443" s="104">
        <v>47587</v>
      </c>
      <c r="AU443" s="106">
        <v>1.0634574646395205</v>
      </c>
      <c r="AV443" s="107">
        <v>2.7308838133068614E-2</v>
      </c>
      <c r="AW443" s="89">
        <v>206</v>
      </c>
      <c r="AX443" s="99">
        <v>200</v>
      </c>
      <c r="AY443" s="104">
        <v>219</v>
      </c>
      <c r="AZ443" s="104">
        <v>170</v>
      </c>
      <c r="BA443" s="104">
        <v>230</v>
      </c>
      <c r="BB443" s="104">
        <v>352</v>
      </c>
      <c r="BC443" s="104">
        <v>247</v>
      </c>
      <c r="BD443" s="104">
        <v>181</v>
      </c>
      <c r="BE443" s="104">
        <v>256</v>
      </c>
      <c r="BF443" s="104">
        <v>205</v>
      </c>
      <c r="BG443" s="104">
        <v>198</v>
      </c>
      <c r="BH443" s="104">
        <v>220</v>
      </c>
      <c r="BI443" s="108"/>
      <c r="BJ443" s="108"/>
    </row>
    <row r="444" spans="1:62" s="160" customFormat="1" ht="22.5" x14ac:dyDescent="0.25">
      <c r="A444" s="111">
        <v>47</v>
      </c>
      <c r="B444" s="110" t="s">
        <v>710</v>
      </c>
      <c r="C444" s="110" t="s">
        <v>639</v>
      </c>
      <c r="D444" s="110" t="s">
        <v>162</v>
      </c>
      <c r="E444" s="110" t="s">
        <v>163</v>
      </c>
      <c r="F444" s="110" t="s">
        <v>3</v>
      </c>
      <c r="G444" s="110" t="s">
        <v>649</v>
      </c>
      <c r="H444" s="110" t="s">
        <v>641</v>
      </c>
      <c r="I444" s="110" t="s">
        <v>642</v>
      </c>
      <c r="J444" s="88" t="s">
        <v>647</v>
      </c>
      <c r="K444" s="89">
        <v>775212.7926705901</v>
      </c>
      <c r="L444" s="90">
        <v>1.4090107546009145E-2</v>
      </c>
      <c r="M444" s="91">
        <v>78502.297430599996</v>
      </c>
      <c r="N444" s="92">
        <v>-5.2172276764420045E-2</v>
      </c>
      <c r="O444" s="93">
        <v>0.11507163045218957</v>
      </c>
      <c r="P444" s="94">
        <v>0.1165953137625267</v>
      </c>
      <c r="Q444" s="95">
        <v>0</v>
      </c>
      <c r="R444" s="178"/>
      <c r="S444" s="178"/>
      <c r="T444" s="96">
        <v>3</v>
      </c>
      <c r="U444" s="97">
        <v>36</v>
      </c>
      <c r="V444" s="181"/>
      <c r="W444" s="181"/>
      <c r="X444" s="96">
        <v>3</v>
      </c>
      <c r="Y444" s="97">
        <v>9</v>
      </c>
      <c r="Z444" s="98"/>
      <c r="AA444" s="98"/>
      <c r="AB444" s="98"/>
      <c r="AC444" s="98"/>
      <c r="AD444" s="98"/>
      <c r="AE444" s="98"/>
      <c r="AF444" s="98">
        <v>10</v>
      </c>
      <c r="AG444" s="99">
        <v>116</v>
      </c>
      <c r="AH444" s="100"/>
      <c r="AI444" s="98">
        <v>179</v>
      </c>
      <c r="AJ444" s="101">
        <v>151</v>
      </c>
      <c r="AK444" s="102">
        <v>0</v>
      </c>
      <c r="AL444" s="103">
        <v>1.185430463576159</v>
      </c>
      <c r="AM444" s="104">
        <v>7110</v>
      </c>
      <c r="AN444" s="105">
        <v>8753.7551073942395</v>
      </c>
      <c r="AO444" s="104">
        <v>8418</v>
      </c>
      <c r="AP444" s="106">
        <v>0.96164444820821759</v>
      </c>
      <c r="AQ444" s="106">
        <v>0.18396624472573841</v>
      </c>
      <c r="AR444" s="104">
        <v>84350</v>
      </c>
      <c r="AS444" s="104">
        <v>82098.519840649329</v>
      </c>
      <c r="AT444" s="104">
        <v>84475</v>
      </c>
      <c r="AU444" s="106">
        <v>1.0289466870287471</v>
      </c>
      <c r="AV444" s="107">
        <v>1.4819205690574933E-3</v>
      </c>
      <c r="AW444" s="89">
        <v>472</v>
      </c>
      <c r="AX444" s="99">
        <v>276</v>
      </c>
      <c r="AY444" s="104">
        <v>356</v>
      </c>
      <c r="AZ444" s="104">
        <v>310</v>
      </c>
      <c r="BA444" s="104">
        <v>400</v>
      </c>
      <c r="BB444" s="104">
        <v>499</v>
      </c>
      <c r="BC444" s="104">
        <v>442</v>
      </c>
      <c r="BD444" s="104">
        <v>273</v>
      </c>
      <c r="BE444" s="104">
        <v>354</v>
      </c>
      <c r="BF444" s="104">
        <v>333</v>
      </c>
      <c r="BG444" s="104">
        <v>280</v>
      </c>
      <c r="BH444" s="104">
        <v>735</v>
      </c>
      <c r="BI444" s="108"/>
      <c r="BJ444" s="108"/>
    </row>
    <row r="445" spans="1:62" s="160" customFormat="1" ht="22.5" x14ac:dyDescent="0.25">
      <c r="A445" s="111">
        <v>172</v>
      </c>
      <c r="B445" s="110" t="s">
        <v>711</v>
      </c>
      <c r="C445" s="110" t="s">
        <v>639</v>
      </c>
      <c r="D445" s="110" t="s">
        <v>162</v>
      </c>
      <c r="E445" s="110" t="s">
        <v>163</v>
      </c>
      <c r="F445" s="110" t="s">
        <v>2</v>
      </c>
      <c r="G445" s="110" t="s">
        <v>199</v>
      </c>
      <c r="H445" s="110" t="s">
        <v>712</v>
      </c>
      <c r="I445" s="110" t="s">
        <v>651</v>
      </c>
      <c r="J445" s="88" t="s">
        <v>643</v>
      </c>
      <c r="K445" s="89">
        <v>303834.92259438999</v>
      </c>
      <c r="L445" s="90">
        <v>-2.4537081511948888E-2</v>
      </c>
      <c r="M445" s="91">
        <v>33492.7996251</v>
      </c>
      <c r="N445" s="92">
        <v>-8.8087539355325428E-2</v>
      </c>
      <c r="O445" s="93">
        <v>0.11539489832380238</v>
      </c>
      <c r="P445" s="94">
        <v>9.9304926349227801E-2</v>
      </c>
      <c r="Q445" s="95">
        <v>0</v>
      </c>
      <c r="R445" s="178"/>
      <c r="S445" s="178"/>
      <c r="T445" s="96"/>
      <c r="U445" s="97">
        <v>4</v>
      </c>
      <c r="V445" s="181"/>
      <c r="W445" s="181"/>
      <c r="X445" s="96">
        <v>1</v>
      </c>
      <c r="Y445" s="97">
        <v>3</v>
      </c>
      <c r="Z445" s="98"/>
      <c r="AA445" s="98"/>
      <c r="AB445" s="98"/>
      <c r="AC445" s="98"/>
      <c r="AD445" s="98"/>
      <c r="AE445" s="98"/>
      <c r="AF445" s="98">
        <v>2</v>
      </c>
      <c r="AG445" s="99">
        <v>17</v>
      </c>
      <c r="AH445" s="100">
        <v>19</v>
      </c>
      <c r="AI445" s="98">
        <v>73</v>
      </c>
      <c r="AJ445" s="101">
        <v>62</v>
      </c>
      <c r="AK445" s="102">
        <v>0.30645161290322581</v>
      </c>
      <c r="AL445" s="103">
        <v>1.1774193548387097</v>
      </c>
      <c r="AM445" s="104">
        <v>2956</v>
      </c>
      <c r="AN445" s="105">
        <v>3222.7024457275288</v>
      </c>
      <c r="AO445" s="104">
        <v>3173</v>
      </c>
      <c r="AP445" s="106">
        <v>0.98457740155520057</v>
      </c>
      <c r="AQ445" s="106">
        <v>7.3410013531799656E-2</v>
      </c>
      <c r="AR445" s="104">
        <v>31536</v>
      </c>
      <c r="AS445" s="104">
        <v>30224.640446884605</v>
      </c>
      <c r="AT445" s="104">
        <v>33500</v>
      </c>
      <c r="AU445" s="106">
        <v>1.1083671965882063</v>
      </c>
      <c r="AV445" s="107">
        <v>6.2278031456113547E-2</v>
      </c>
      <c r="AW445" s="89">
        <v>165</v>
      </c>
      <c r="AX445" s="99">
        <v>96</v>
      </c>
      <c r="AY445" s="104">
        <v>151</v>
      </c>
      <c r="AZ445" s="104">
        <v>109</v>
      </c>
      <c r="BA445" s="104">
        <v>110</v>
      </c>
      <c r="BB445" s="104">
        <v>199</v>
      </c>
      <c r="BC445" s="104">
        <v>97</v>
      </c>
      <c r="BD445" s="104">
        <v>83</v>
      </c>
      <c r="BE445" s="104">
        <v>144</v>
      </c>
      <c r="BF445" s="104">
        <v>112</v>
      </c>
      <c r="BG445" s="104">
        <v>142</v>
      </c>
      <c r="BH445" s="104">
        <v>153</v>
      </c>
      <c r="BI445" s="108"/>
      <c r="BJ445" s="108"/>
    </row>
    <row r="446" spans="1:62" s="160" customFormat="1" ht="22.5" x14ac:dyDescent="0.25">
      <c r="A446" s="111">
        <v>250</v>
      </c>
      <c r="B446" s="110" t="s">
        <v>713</v>
      </c>
      <c r="C446" s="110" t="s">
        <v>639</v>
      </c>
      <c r="D446" s="110" t="s">
        <v>162</v>
      </c>
      <c r="E446" s="110" t="s">
        <v>181</v>
      </c>
      <c r="F446" s="110" t="s">
        <v>3</v>
      </c>
      <c r="G446" s="110" t="s">
        <v>649</v>
      </c>
      <c r="H446" s="110" t="s">
        <v>641</v>
      </c>
      <c r="I446" s="110" t="s">
        <v>642</v>
      </c>
      <c r="J446" s="88" t="s">
        <v>643</v>
      </c>
      <c r="K446" s="89">
        <v>436933.96645158995</v>
      </c>
      <c r="L446" s="90">
        <v>-7.9160150417849184E-2</v>
      </c>
      <c r="M446" s="91">
        <v>47597.767411790002</v>
      </c>
      <c r="N446" s="92">
        <v>-1.6428702807448459E-2</v>
      </c>
      <c r="O446" s="93">
        <v>0.13304985298377106</v>
      </c>
      <c r="P446" s="94">
        <v>0.11914424369818843</v>
      </c>
      <c r="Q446" s="95">
        <v>0</v>
      </c>
      <c r="R446" s="178"/>
      <c r="S446" s="178"/>
      <c r="T446" s="96">
        <v>2</v>
      </c>
      <c r="U446" s="97">
        <v>12</v>
      </c>
      <c r="V446" s="181"/>
      <c r="W446" s="181"/>
      <c r="X446" s="96">
        <v>2</v>
      </c>
      <c r="Y446" s="97">
        <v>5</v>
      </c>
      <c r="Z446" s="98"/>
      <c r="AA446" s="98"/>
      <c r="AB446" s="98"/>
      <c r="AC446" s="98"/>
      <c r="AD446" s="98"/>
      <c r="AE446" s="98"/>
      <c r="AF446" s="98">
        <v>10</v>
      </c>
      <c r="AG446" s="99">
        <v>121</v>
      </c>
      <c r="AH446" s="100"/>
      <c r="AI446" s="98">
        <v>220</v>
      </c>
      <c r="AJ446" s="101">
        <v>93</v>
      </c>
      <c r="AK446" s="102">
        <v>0</v>
      </c>
      <c r="AL446" s="103">
        <v>2.3655913978494625</v>
      </c>
      <c r="AM446" s="104">
        <v>5417</v>
      </c>
      <c r="AN446" s="105">
        <v>6159.0385408502461</v>
      </c>
      <c r="AO446" s="104">
        <v>5404</v>
      </c>
      <c r="AP446" s="106">
        <v>0.87740967427912631</v>
      </c>
      <c r="AQ446" s="106">
        <v>-2.3998523167805264E-3</v>
      </c>
      <c r="AR446" s="104">
        <v>59574</v>
      </c>
      <c r="AS446" s="104">
        <v>57763.547373880756</v>
      </c>
      <c r="AT446" s="104">
        <v>54978</v>
      </c>
      <c r="AU446" s="106">
        <v>0.95177672597129459</v>
      </c>
      <c r="AV446" s="107">
        <v>-7.7147749018028011E-2</v>
      </c>
      <c r="AW446" s="89">
        <v>333</v>
      </c>
      <c r="AX446" s="99">
        <v>230</v>
      </c>
      <c r="AY446" s="104">
        <v>305</v>
      </c>
      <c r="AZ446" s="104">
        <v>248</v>
      </c>
      <c r="BA446" s="104">
        <v>275</v>
      </c>
      <c r="BB446" s="104">
        <v>385</v>
      </c>
      <c r="BC446" s="104">
        <v>283</v>
      </c>
      <c r="BD446" s="104">
        <v>194</v>
      </c>
      <c r="BE446" s="104">
        <v>229</v>
      </c>
      <c r="BF446" s="104">
        <v>216</v>
      </c>
      <c r="BG446" s="104">
        <v>191</v>
      </c>
      <c r="BH446" s="104">
        <v>267</v>
      </c>
      <c r="BI446" s="108"/>
      <c r="BJ446" s="108"/>
    </row>
    <row r="447" spans="1:62" s="160" customFormat="1" ht="22.5" x14ac:dyDescent="0.25">
      <c r="A447" s="111">
        <v>259</v>
      </c>
      <c r="B447" s="110" t="s">
        <v>714</v>
      </c>
      <c r="C447" s="110" t="s">
        <v>639</v>
      </c>
      <c r="D447" s="110" t="s">
        <v>162</v>
      </c>
      <c r="E447" s="110" t="s">
        <v>122</v>
      </c>
      <c r="F447" s="110" t="s">
        <v>2</v>
      </c>
      <c r="G447" s="110" t="s">
        <v>649</v>
      </c>
      <c r="H447" s="110" t="s">
        <v>645</v>
      </c>
      <c r="I447" s="110" t="s">
        <v>646</v>
      </c>
      <c r="J447" s="88" t="s">
        <v>647</v>
      </c>
      <c r="K447" s="89">
        <v>397455.87354900001</v>
      </c>
      <c r="L447" s="90">
        <v>-2.4371102191251381E-2</v>
      </c>
      <c r="M447" s="91">
        <v>41611.077285400002</v>
      </c>
      <c r="N447" s="92">
        <v>-9.6022368539269043E-2</v>
      </c>
      <c r="O447" s="93">
        <v>7.9301885058478586E-2</v>
      </c>
      <c r="P447" s="94">
        <v>6.4670279539823058E-2</v>
      </c>
      <c r="Q447" s="95">
        <v>0</v>
      </c>
      <c r="R447" s="178"/>
      <c r="S447" s="178"/>
      <c r="T447" s="96">
        <v>3</v>
      </c>
      <c r="U447" s="97">
        <v>9</v>
      </c>
      <c r="V447" s="181"/>
      <c r="W447" s="181"/>
      <c r="X447" s="96">
        <v>1</v>
      </c>
      <c r="Y447" s="97">
        <v>2</v>
      </c>
      <c r="Z447" s="98"/>
      <c r="AA447" s="98"/>
      <c r="AB447" s="98"/>
      <c r="AC447" s="98"/>
      <c r="AD447" s="98"/>
      <c r="AE447" s="98"/>
      <c r="AF447" s="98">
        <v>3</v>
      </c>
      <c r="AG447" s="99">
        <v>24</v>
      </c>
      <c r="AH447" s="100">
        <v>4</v>
      </c>
      <c r="AI447" s="98">
        <v>24</v>
      </c>
      <c r="AJ447" s="101">
        <v>74</v>
      </c>
      <c r="AK447" s="102">
        <v>5.4054054054054057E-2</v>
      </c>
      <c r="AL447" s="103">
        <v>0.32432432432432434</v>
      </c>
      <c r="AM447" s="104">
        <v>2937</v>
      </c>
      <c r="AN447" s="105">
        <v>2946.6549318201055</v>
      </c>
      <c r="AO447" s="104">
        <v>2572</v>
      </c>
      <c r="AP447" s="106">
        <v>0.87285415479963013</v>
      </c>
      <c r="AQ447" s="106">
        <v>-0.12427647259107932</v>
      </c>
      <c r="AR447" s="104">
        <v>27882</v>
      </c>
      <c r="AS447" s="104">
        <v>27635.683819762697</v>
      </c>
      <c r="AT447" s="104">
        <v>30099</v>
      </c>
      <c r="AU447" s="106">
        <v>1.0891353438656637</v>
      </c>
      <c r="AV447" s="107">
        <v>7.9513664729933264E-2</v>
      </c>
      <c r="AW447" s="89">
        <v>237</v>
      </c>
      <c r="AX447" s="99">
        <v>138</v>
      </c>
      <c r="AY447" s="104">
        <v>127</v>
      </c>
      <c r="AZ447" s="104">
        <v>89</v>
      </c>
      <c r="BA447" s="104">
        <v>110</v>
      </c>
      <c r="BB447" s="104">
        <v>113</v>
      </c>
      <c r="BC447" s="104">
        <v>147</v>
      </c>
      <c r="BD447" s="104">
        <v>76</v>
      </c>
      <c r="BE447" s="104">
        <v>102</v>
      </c>
      <c r="BF447" s="104">
        <v>95</v>
      </c>
      <c r="BG447" s="104">
        <v>67</v>
      </c>
      <c r="BH447" s="104">
        <v>119</v>
      </c>
      <c r="BI447" s="108"/>
      <c r="BJ447" s="108"/>
    </row>
    <row r="448" spans="1:62" s="160" customFormat="1" ht="22.5" x14ac:dyDescent="0.25">
      <c r="A448" s="111">
        <v>4036</v>
      </c>
      <c r="B448" s="110" t="s">
        <v>715</v>
      </c>
      <c r="C448" s="110" t="s">
        <v>639</v>
      </c>
      <c r="D448" s="110" t="s">
        <v>162</v>
      </c>
      <c r="E448" s="110" t="s">
        <v>181</v>
      </c>
      <c r="F448" s="110" t="s">
        <v>2</v>
      </c>
      <c r="G448" s="110" t="s">
        <v>649</v>
      </c>
      <c r="H448" s="110" t="s">
        <v>716</v>
      </c>
      <c r="I448" s="110" t="s">
        <v>642</v>
      </c>
      <c r="J448" s="88" t="s">
        <v>643</v>
      </c>
      <c r="K448" s="89">
        <v>251300.30987981</v>
      </c>
      <c r="L448" s="90">
        <v>1.1629890652707253E-2</v>
      </c>
      <c r="M448" s="91">
        <v>27523.486568600001</v>
      </c>
      <c r="N448" s="92">
        <v>-3.4085654763204243E-2</v>
      </c>
      <c r="O448" s="93">
        <v>0.15109412327489768</v>
      </c>
      <c r="P448" s="94">
        <v>0.12774544355914583</v>
      </c>
      <c r="Q448" s="95">
        <v>0</v>
      </c>
      <c r="R448" s="178"/>
      <c r="S448" s="178"/>
      <c r="T448" s="96">
        <v>3</v>
      </c>
      <c r="U448" s="97">
        <v>19</v>
      </c>
      <c r="V448" s="181"/>
      <c r="W448" s="181"/>
      <c r="X448" s="96"/>
      <c r="Y448" s="97"/>
      <c r="Z448" s="98"/>
      <c r="AA448" s="98"/>
      <c r="AB448" s="98"/>
      <c r="AC448" s="98"/>
      <c r="AD448" s="98"/>
      <c r="AE448" s="98"/>
      <c r="AF448" s="98">
        <v>1</v>
      </c>
      <c r="AG448" s="99">
        <v>16</v>
      </c>
      <c r="AH448" s="100"/>
      <c r="AI448" s="98">
        <v>52</v>
      </c>
      <c r="AJ448" s="101">
        <v>52</v>
      </c>
      <c r="AK448" s="102">
        <v>0</v>
      </c>
      <c r="AL448" s="103">
        <v>1</v>
      </c>
      <c r="AM448" s="104">
        <v>3305</v>
      </c>
      <c r="AN448" s="105">
        <v>3498.4486807820313</v>
      </c>
      <c r="AO448" s="104">
        <v>3357</v>
      </c>
      <c r="AP448" s="106">
        <v>0.95956817044107323</v>
      </c>
      <c r="AQ448" s="106">
        <v>1.5733736762481021E-2</v>
      </c>
      <c r="AR448" s="104">
        <v>34169</v>
      </c>
      <c r="AS448" s="104">
        <v>32810.7714811517</v>
      </c>
      <c r="AT448" s="104">
        <v>36246</v>
      </c>
      <c r="AU448" s="106">
        <v>1.1046981940312401</v>
      </c>
      <c r="AV448" s="107">
        <v>6.0786092657086899E-2</v>
      </c>
      <c r="AW448" s="89">
        <v>149</v>
      </c>
      <c r="AX448" s="99">
        <v>115</v>
      </c>
      <c r="AY448" s="104">
        <v>156</v>
      </c>
      <c r="AZ448" s="104">
        <v>121</v>
      </c>
      <c r="BA448" s="104">
        <v>211</v>
      </c>
      <c r="BB448" s="104">
        <v>214</v>
      </c>
      <c r="BC448" s="104">
        <v>153</v>
      </c>
      <c r="BD448" s="104">
        <v>90</v>
      </c>
      <c r="BE448" s="104">
        <v>125</v>
      </c>
      <c r="BF448" s="104">
        <v>105</v>
      </c>
      <c r="BG448" s="104">
        <v>126</v>
      </c>
      <c r="BH448" s="104">
        <v>159</v>
      </c>
      <c r="BI448" s="108"/>
      <c r="BJ448" s="108"/>
    </row>
    <row r="449" spans="1:62" s="160" customFormat="1" x14ac:dyDescent="0.25">
      <c r="A449" s="111">
        <v>4022</v>
      </c>
      <c r="B449" s="110" t="s">
        <v>717</v>
      </c>
      <c r="C449" s="110" t="s">
        <v>639</v>
      </c>
      <c r="D449" s="110" t="s">
        <v>162</v>
      </c>
      <c r="E449" s="110" t="s">
        <v>181</v>
      </c>
      <c r="F449" s="110" t="s">
        <v>2</v>
      </c>
      <c r="G449" s="110" t="s">
        <v>649</v>
      </c>
      <c r="H449" s="110" t="s">
        <v>704</v>
      </c>
      <c r="I449" s="110" t="s">
        <v>705</v>
      </c>
      <c r="J449" s="88" t="s">
        <v>647</v>
      </c>
      <c r="K449" s="89">
        <v>208349.3269323</v>
      </c>
      <c r="L449" s="90">
        <v>0.19728724059910063</v>
      </c>
      <c r="M449" s="91">
        <v>21172.182803899999</v>
      </c>
      <c r="N449" s="92">
        <v>2.9070191982690785E-2</v>
      </c>
      <c r="O449" s="93">
        <v>6.5716554987715461E-2</v>
      </c>
      <c r="P449" s="94">
        <v>7.2736949905624557E-2</v>
      </c>
      <c r="Q449" s="95">
        <v>0</v>
      </c>
      <c r="R449" s="178"/>
      <c r="S449" s="178"/>
      <c r="T449" s="96">
        <v>1</v>
      </c>
      <c r="U449" s="97">
        <v>4</v>
      </c>
      <c r="V449" s="181"/>
      <c r="W449" s="181"/>
      <c r="X449" s="96">
        <v>1</v>
      </c>
      <c r="Y449" s="97">
        <v>5</v>
      </c>
      <c r="Z449" s="98"/>
      <c r="AA449" s="98"/>
      <c r="AB449" s="98"/>
      <c r="AC449" s="98"/>
      <c r="AD449" s="98"/>
      <c r="AE449" s="98"/>
      <c r="AF449" s="98">
        <v>1</v>
      </c>
      <c r="AG449" s="99">
        <v>14</v>
      </c>
      <c r="AH449" s="100"/>
      <c r="AI449" s="98">
        <v>13</v>
      </c>
      <c r="AJ449" s="101">
        <v>35</v>
      </c>
      <c r="AK449" s="102">
        <v>0</v>
      </c>
      <c r="AL449" s="103">
        <v>0.37142857142857144</v>
      </c>
      <c r="AM449" s="104">
        <v>671</v>
      </c>
      <c r="AN449" s="105">
        <v>662.86642685382174</v>
      </c>
      <c r="AO449" s="104">
        <v>1474</v>
      </c>
      <c r="AP449" s="106">
        <v>2.2236757516836088</v>
      </c>
      <c r="AQ449" s="106">
        <v>1.1967213114754101</v>
      </c>
      <c r="AR449" s="104">
        <v>6584</v>
      </c>
      <c r="AS449" s="104">
        <v>6216.8008847757555</v>
      </c>
      <c r="AT449" s="104">
        <v>13021</v>
      </c>
      <c r="AU449" s="106">
        <v>2.094485611061947</v>
      </c>
      <c r="AV449" s="107">
        <v>0.97767314702308616</v>
      </c>
      <c r="AW449" s="89">
        <v>16</v>
      </c>
      <c r="AX449" s="99">
        <v>12</v>
      </c>
      <c r="AY449" s="104">
        <v>28</v>
      </c>
      <c r="AZ449" s="104">
        <v>11</v>
      </c>
      <c r="BA449" s="104">
        <v>74</v>
      </c>
      <c r="BB449" s="104">
        <v>128</v>
      </c>
      <c r="BC449" s="104">
        <v>67</v>
      </c>
      <c r="BD449" s="104">
        <v>63</v>
      </c>
      <c r="BE449" s="104">
        <v>49</v>
      </c>
      <c r="BF449" s="104">
        <v>69</v>
      </c>
      <c r="BG449" s="104">
        <v>88</v>
      </c>
      <c r="BH449" s="104">
        <v>66</v>
      </c>
      <c r="BI449" s="108"/>
      <c r="BJ449" s="108"/>
    </row>
    <row r="450" spans="1:62" s="160" customFormat="1" ht="22.5" x14ac:dyDescent="0.25">
      <c r="A450" s="111">
        <v>354</v>
      </c>
      <c r="B450" s="110" t="s">
        <v>718</v>
      </c>
      <c r="C450" s="110" t="s">
        <v>639</v>
      </c>
      <c r="D450" s="110" t="s">
        <v>162</v>
      </c>
      <c r="E450" s="110" t="s">
        <v>163</v>
      </c>
      <c r="F450" s="110" t="s">
        <v>2</v>
      </c>
      <c r="G450" s="110" t="s">
        <v>649</v>
      </c>
      <c r="H450" s="110" t="s">
        <v>704</v>
      </c>
      <c r="I450" s="110" t="s">
        <v>705</v>
      </c>
      <c r="J450" s="88" t="s">
        <v>647</v>
      </c>
      <c r="K450" s="89">
        <v>1027237.50646533</v>
      </c>
      <c r="L450" s="90">
        <v>2.8212685399759074E-2</v>
      </c>
      <c r="M450" s="91">
        <v>108077.42617412</v>
      </c>
      <c r="N450" s="92">
        <v>4.1294304112476699E-2</v>
      </c>
      <c r="O450" s="93">
        <v>0.11463269132879379</v>
      </c>
      <c r="P450" s="94">
        <v>7.8230952561531453E-2</v>
      </c>
      <c r="Q450" s="95">
        <v>0</v>
      </c>
      <c r="R450" s="178"/>
      <c r="S450" s="178"/>
      <c r="T450" s="96">
        <v>8</v>
      </c>
      <c r="U450" s="97">
        <v>29</v>
      </c>
      <c r="V450" s="181"/>
      <c r="W450" s="181"/>
      <c r="X450" s="96">
        <v>4</v>
      </c>
      <c r="Y450" s="97">
        <v>14</v>
      </c>
      <c r="Z450" s="98"/>
      <c r="AA450" s="98"/>
      <c r="AB450" s="98"/>
      <c r="AC450" s="98"/>
      <c r="AD450" s="98"/>
      <c r="AE450" s="98"/>
      <c r="AF450" s="98">
        <v>2</v>
      </c>
      <c r="AG450" s="99">
        <v>26</v>
      </c>
      <c r="AH450" s="100"/>
      <c r="AI450" s="98">
        <v>27</v>
      </c>
      <c r="AJ450" s="101">
        <v>202</v>
      </c>
      <c r="AK450" s="102">
        <v>0</v>
      </c>
      <c r="AL450" s="103">
        <v>0.13366336633663367</v>
      </c>
      <c r="AM450" s="104">
        <v>8989</v>
      </c>
      <c r="AN450" s="105">
        <v>9188.3722268306919</v>
      </c>
      <c r="AO450" s="104">
        <v>8090</v>
      </c>
      <c r="AP450" s="106">
        <v>0.88046063005334418</v>
      </c>
      <c r="AQ450" s="106">
        <v>-0.10001112470797646</v>
      </c>
      <c r="AR450" s="104">
        <v>88500</v>
      </c>
      <c r="AS450" s="104">
        <v>86174.647372821128</v>
      </c>
      <c r="AT450" s="104">
        <v>113463</v>
      </c>
      <c r="AU450" s="106">
        <v>1.3166633512188346</v>
      </c>
      <c r="AV450" s="107">
        <v>0.28206779661016945</v>
      </c>
      <c r="AW450" s="89">
        <v>294</v>
      </c>
      <c r="AX450" s="99">
        <v>342</v>
      </c>
      <c r="AY450" s="104">
        <v>362</v>
      </c>
      <c r="AZ450" s="104">
        <v>306</v>
      </c>
      <c r="BA450" s="104">
        <v>435</v>
      </c>
      <c r="BB450" s="104">
        <v>425</v>
      </c>
      <c r="BC450" s="104">
        <v>427</v>
      </c>
      <c r="BD450" s="104">
        <v>282</v>
      </c>
      <c r="BE450" s="104">
        <v>284</v>
      </c>
      <c r="BF450" s="104">
        <v>420</v>
      </c>
      <c r="BG450" s="104">
        <v>350</v>
      </c>
      <c r="BH450" s="104">
        <v>365</v>
      </c>
      <c r="BI450" s="108"/>
      <c r="BJ450" s="108"/>
    </row>
    <row r="451" spans="1:62" s="160" customFormat="1" ht="22.5" x14ac:dyDescent="0.25">
      <c r="A451" s="111">
        <v>366</v>
      </c>
      <c r="B451" s="110" t="s">
        <v>719</v>
      </c>
      <c r="C451" s="110" t="s">
        <v>639</v>
      </c>
      <c r="D451" s="110" t="s">
        <v>162</v>
      </c>
      <c r="E451" s="110" t="s">
        <v>163</v>
      </c>
      <c r="F451" s="110" t="s">
        <v>3</v>
      </c>
      <c r="G451" s="110" t="s">
        <v>649</v>
      </c>
      <c r="H451" s="110" t="s">
        <v>641</v>
      </c>
      <c r="I451" s="110" t="s">
        <v>642</v>
      </c>
      <c r="J451" s="88" t="s">
        <v>643</v>
      </c>
      <c r="K451" s="89">
        <v>703899.73822290008</v>
      </c>
      <c r="L451" s="90">
        <v>-4.1084356936086142E-2</v>
      </c>
      <c r="M451" s="91">
        <v>71756.109067199999</v>
      </c>
      <c r="N451" s="92">
        <v>-3.1992325422073198E-2</v>
      </c>
      <c r="O451" s="93">
        <v>0.12429895232081156</v>
      </c>
      <c r="P451" s="94">
        <v>0.12206626186764317</v>
      </c>
      <c r="Q451" s="95">
        <v>0</v>
      </c>
      <c r="R451" s="178"/>
      <c r="S451" s="178"/>
      <c r="T451" s="96">
        <v>3</v>
      </c>
      <c r="U451" s="97">
        <v>19</v>
      </c>
      <c r="V451" s="181"/>
      <c r="W451" s="181"/>
      <c r="X451" s="96">
        <v>5</v>
      </c>
      <c r="Y451" s="97">
        <v>12</v>
      </c>
      <c r="Z451" s="98"/>
      <c r="AA451" s="98"/>
      <c r="AB451" s="98"/>
      <c r="AC451" s="98"/>
      <c r="AD451" s="98"/>
      <c r="AE451" s="98"/>
      <c r="AF451" s="98">
        <v>5</v>
      </c>
      <c r="AG451" s="99">
        <v>71</v>
      </c>
      <c r="AH451" s="100"/>
      <c r="AI451" s="98">
        <v>206</v>
      </c>
      <c r="AJ451" s="101">
        <v>129</v>
      </c>
      <c r="AK451" s="102">
        <v>0</v>
      </c>
      <c r="AL451" s="103">
        <v>1.5968992248062015</v>
      </c>
      <c r="AM451" s="104">
        <v>7095</v>
      </c>
      <c r="AN451" s="105">
        <v>9187.9533187637644</v>
      </c>
      <c r="AO451" s="104">
        <v>8397</v>
      </c>
      <c r="AP451" s="106">
        <v>0.9139140904048273</v>
      </c>
      <c r="AQ451" s="106">
        <v>0.18350951374207192</v>
      </c>
      <c r="AR451" s="104">
        <v>88496</v>
      </c>
      <c r="AS451" s="104">
        <v>86170.718575199775</v>
      </c>
      <c r="AT451" s="104">
        <v>83331</v>
      </c>
      <c r="AU451" s="106">
        <v>0.96704543466558657</v>
      </c>
      <c r="AV451" s="107">
        <v>-5.836421985174467E-2</v>
      </c>
      <c r="AW451" s="89">
        <v>417</v>
      </c>
      <c r="AX451" s="99">
        <v>262</v>
      </c>
      <c r="AY451" s="104">
        <v>319</v>
      </c>
      <c r="AZ451" s="104">
        <v>290</v>
      </c>
      <c r="BA451" s="104">
        <v>469</v>
      </c>
      <c r="BB451" s="104">
        <v>486</v>
      </c>
      <c r="BC451" s="104">
        <v>373</v>
      </c>
      <c r="BD451" s="104">
        <v>171</v>
      </c>
      <c r="BE451" s="104">
        <v>346</v>
      </c>
      <c r="BF451" s="104">
        <v>341</v>
      </c>
      <c r="BG451" s="104">
        <v>327</v>
      </c>
      <c r="BH451" s="104">
        <v>362</v>
      </c>
      <c r="BI451" s="108"/>
      <c r="BJ451" s="108"/>
    </row>
    <row r="452" spans="1:62" s="160" customFormat="1" x14ac:dyDescent="0.25">
      <c r="A452" s="111">
        <v>171</v>
      </c>
      <c r="B452" s="110" t="s">
        <v>720</v>
      </c>
      <c r="C452" s="110" t="s">
        <v>639</v>
      </c>
      <c r="D452" s="110" t="s">
        <v>162</v>
      </c>
      <c r="E452" s="110" t="s">
        <v>163</v>
      </c>
      <c r="F452" s="110" t="s">
        <v>3</v>
      </c>
      <c r="G452" s="110" t="s">
        <v>649</v>
      </c>
      <c r="H452" s="110" t="s">
        <v>721</v>
      </c>
      <c r="I452" s="110" t="s">
        <v>642</v>
      </c>
      <c r="J452" s="88" t="s">
        <v>647</v>
      </c>
      <c r="K452" s="89">
        <v>563950.00080968998</v>
      </c>
      <c r="L452" s="90">
        <v>-1.5703907289035923E-2</v>
      </c>
      <c r="M452" s="91">
        <v>59721.948970600002</v>
      </c>
      <c r="N452" s="92">
        <v>-2.8577092745648902E-2</v>
      </c>
      <c r="O452" s="93">
        <v>0.12241333433971655</v>
      </c>
      <c r="P452" s="94">
        <v>0.11910194028499634</v>
      </c>
      <c r="Q452" s="95">
        <v>0</v>
      </c>
      <c r="R452" s="178"/>
      <c r="S452" s="178"/>
      <c r="T452" s="96"/>
      <c r="U452" s="97">
        <v>7</v>
      </c>
      <c r="V452" s="181"/>
      <c r="W452" s="181"/>
      <c r="X452" s="96">
        <v>2</v>
      </c>
      <c r="Y452" s="97">
        <v>3</v>
      </c>
      <c r="Z452" s="98"/>
      <c r="AA452" s="98"/>
      <c r="AB452" s="98"/>
      <c r="AC452" s="98"/>
      <c r="AD452" s="98"/>
      <c r="AE452" s="98"/>
      <c r="AF452" s="98">
        <v>4</v>
      </c>
      <c r="AG452" s="99">
        <v>76</v>
      </c>
      <c r="AH452" s="100"/>
      <c r="AI452" s="98">
        <v>166</v>
      </c>
      <c r="AJ452" s="101">
        <v>116</v>
      </c>
      <c r="AK452" s="102">
        <v>0</v>
      </c>
      <c r="AL452" s="103">
        <v>1.4310344827586208</v>
      </c>
      <c r="AM452" s="104">
        <v>5963</v>
      </c>
      <c r="AN452" s="105">
        <v>7071.0014025496757</v>
      </c>
      <c r="AO452" s="104">
        <v>6760</v>
      </c>
      <c r="AP452" s="106">
        <v>0.95601734678803285</v>
      </c>
      <c r="AQ452" s="106">
        <v>0.13365755492201914</v>
      </c>
      <c r="AR452" s="104">
        <v>68282</v>
      </c>
      <c r="AS452" s="104">
        <v>66316.539795604214</v>
      </c>
      <c r="AT452" s="104">
        <v>65304</v>
      </c>
      <c r="AU452" s="106">
        <v>0.98473171551584282</v>
      </c>
      <c r="AV452" s="107">
        <v>-4.3613250929966929E-2</v>
      </c>
      <c r="AW452" s="89">
        <v>349</v>
      </c>
      <c r="AX452" s="99">
        <v>273</v>
      </c>
      <c r="AY452" s="104">
        <v>378</v>
      </c>
      <c r="AZ452" s="104">
        <v>278</v>
      </c>
      <c r="BA452" s="104">
        <v>324</v>
      </c>
      <c r="BB452" s="104">
        <v>325</v>
      </c>
      <c r="BC452" s="104">
        <v>324</v>
      </c>
      <c r="BD452" s="104">
        <v>207</v>
      </c>
      <c r="BE452" s="104">
        <v>371</v>
      </c>
      <c r="BF452" s="104">
        <v>250</v>
      </c>
      <c r="BG452" s="104">
        <v>299</v>
      </c>
      <c r="BH452" s="104">
        <v>353</v>
      </c>
      <c r="BI452" s="108"/>
      <c r="BJ452" s="108"/>
    </row>
    <row r="453" spans="1:62" s="160" customFormat="1" ht="22.5" x14ac:dyDescent="0.25">
      <c r="A453" s="111">
        <v>748</v>
      </c>
      <c r="B453" s="110" t="s">
        <v>722</v>
      </c>
      <c r="C453" s="110" t="s">
        <v>639</v>
      </c>
      <c r="D453" s="110" t="s">
        <v>212</v>
      </c>
      <c r="E453" s="110" t="s">
        <v>213</v>
      </c>
      <c r="F453" s="110" t="s">
        <v>3</v>
      </c>
      <c r="G453" s="110" t="s">
        <v>214</v>
      </c>
      <c r="H453" s="110" t="s">
        <v>650</v>
      </c>
      <c r="I453" s="110" t="s">
        <v>651</v>
      </c>
      <c r="J453" s="88" t="s">
        <v>652</v>
      </c>
      <c r="K453" s="89">
        <v>126323.79118489998</v>
      </c>
      <c r="L453" s="90">
        <v>7.7585334168753795E-2</v>
      </c>
      <c r="M453" s="91">
        <v>14918.775060399999</v>
      </c>
      <c r="N453" s="92">
        <v>0.15677460595844228</v>
      </c>
      <c r="O453" s="93">
        <v>1.0932224144370652E-2</v>
      </c>
      <c r="P453" s="94">
        <v>1.8232059864082915E-2</v>
      </c>
      <c r="Q453" s="95">
        <v>0</v>
      </c>
      <c r="R453" s="178"/>
      <c r="S453" s="178"/>
      <c r="T453" s="96">
        <v>2</v>
      </c>
      <c r="U453" s="97">
        <v>5</v>
      </c>
      <c r="V453" s="181"/>
      <c r="W453" s="181"/>
      <c r="X453" s="96"/>
      <c r="Y453" s="97"/>
      <c r="Z453" s="98"/>
      <c r="AA453" s="98"/>
      <c r="AB453" s="98"/>
      <c r="AC453" s="98"/>
      <c r="AD453" s="98"/>
      <c r="AE453" s="98"/>
      <c r="AF453" s="98">
        <v>1</v>
      </c>
      <c r="AG453" s="99">
        <v>10</v>
      </c>
      <c r="AH453" s="100"/>
      <c r="AI453" s="98"/>
      <c r="AJ453" s="101">
        <v>9</v>
      </c>
      <c r="AK453" s="102">
        <v>0</v>
      </c>
      <c r="AL453" s="103">
        <v>0</v>
      </c>
      <c r="AM453" s="104">
        <v>66</v>
      </c>
      <c r="AN453" s="105">
        <v>205.94245285352159</v>
      </c>
      <c r="AO453" s="104">
        <v>256</v>
      </c>
      <c r="AP453" s="106">
        <v>1.2430657033209287</v>
      </c>
      <c r="AQ453" s="106">
        <v>2.8787878787878789</v>
      </c>
      <c r="AR453" s="104">
        <v>2221</v>
      </c>
      <c r="AS453" s="104">
        <v>1931.4648792659411</v>
      </c>
      <c r="AT453" s="104">
        <v>1318</v>
      </c>
      <c r="AU453" s="106">
        <v>0.68238362195895053</v>
      </c>
      <c r="AV453" s="107">
        <v>-0.40657361548851867</v>
      </c>
      <c r="AW453" s="89">
        <v>2</v>
      </c>
      <c r="AX453" s="99">
        <v>0</v>
      </c>
      <c r="AY453" s="104">
        <v>0</v>
      </c>
      <c r="AZ453" s="104">
        <v>0</v>
      </c>
      <c r="BA453" s="104">
        <v>0</v>
      </c>
      <c r="BB453" s="104">
        <v>31</v>
      </c>
      <c r="BC453" s="104">
        <v>11</v>
      </c>
      <c r="BD453" s="104">
        <v>0</v>
      </c>
      <c r="BE453" s="104">
        <v>3</v>
      </c>
      <c r="BF453" s="104"/>
      <c r="BG453" s="104">
        <v>0</v>
      </c>
      <c r="BH453" s="104">
        <v>16</v>
      </c>
      <c r="BI453" s="108"/>
      <c r="BJ453" s="108"/>
    </row>
    <row r="454" spans="1:62" s="160" customFormat="1" ht="22.5" x14ac:dyDescent="0.25">
      <c r="A454" s="111">
        <v>670</v>
      </c>
      <c r="B454" s="110" t="s">
        <v>723</v>
      </c>
      <c r="C454" s="110" t="s">
        <v>639</v>
      </c>
      <c r="D454" s="110" t="s">
        <v>121</v>
      </c>
      <c r="E454" s="110" t="s">
        <v>138</v>
      </c>
      <c r="F454" s="110" t="s">
        <v>3</v>
      </c>
      <c r="G454" s="110" t="s">
        <v>640</v>
      </c>
      <c r="H454" s="110" t="s">
        <v>650</v>
      </c>
      <c r="I454" s="110" t="s">
        <v>651</v>
      </c>
      <c r="J454" s="88" t="s">
        <v>652</v>
      </c>
      <c r="K454" s="89">
        <v>160144.44769490001</v>
      </c>
      <c r="L454" s="90">
        <v>6.2143080579130316E-2</v>
      </c>
      <c r="M454" s="91">
        <v>20623.999139899999</v>
      </c>
      <c r="N454" s="92">
        <v>0.16118625032236089</v>
      </c>
      <c r="O454" s="93">
        <v>8.3362240728032094E-3</v>
      </c>
      <c r="P454" s="94">
        <v>3.2971296952997117E-3</v>
      </c>
      <c r="Q454" s="95">
        <v>0</v>
      </c>
      <c r="R454" s="178"/>
      <c r="S454" s="178"/>
      <c r="T454" s="96">
        <v>1</v>
      </c>
      <c r="U454" s="97">
        <v>6</v>
      </c>
      <c r="V454" s="181"/>
      <c r="W454" s="181"/>
      <c r="X454" s="96"/>
      <c r="Y454" s="97"/>
      <c r="Z454" s="98"/>
      <c r="AA454" s="98"/>
      <c r="AB454" s="98"/>
      <c r="AC454" s="98"/>
      <c r="AD454" s="98"/>
      <c r="AE454" s="98"/>
      <c r="AF454" s="98">
        <v>2</v>
      </c>
      <c r="AG454" s="99">
        <v>16</v>
      </c>
      <c r="AH454" s="100"/>
      <c r="AI454" s="98"/>
      <c r="AJ454" s="101">
        <v>13</v>
      </c>
      <c r="AK454" s="102">
        <v>0</v>
      </c>
      <c r="AL454" s="103">
        <v>0</v>
      </c>
      <c r="AM454" s="104">
        <v>116</v>
      </c>
      <c r="AN454" s="105">
        <v>335.90868061753088</v>
      </c>
      <c r="AO454" s="104">
        <v>60</v>
      </c>
      <c r="AP454" s="106">
        <v>0.17861997460052728</v>
      </c>
      <c r="AQ454" s="106">
        <v>-0.48275862068965514</v>
      </c>
      <c r="AR454" s="104">
        <v>3462</v>
      </c>
      <c r="AS454" s="104">
        <v>3150.3743412961226</v>
      </c>
      <c r="AT454" s="104">
        <v>1272</v>
      </c>
      <c r="AU454" s="106">
        <v>0.40376154139087977</v>
      </c>
      <c r="AV454" s="107">
        <v>-0.63258232235701906</v>
      </c>
      <c r="AW454" s="89">
        <v>2</v>
      </c>
      <c r="AX454" s="99">
        <v>6</v>
      </c>
      <c r="AY454" s="104">
        <v>6</v>
      </c>
      <c r="AZ454" s="104">
        <v>3</v>
      </c>
      <c r="BA454" s="104">
        <v>0</v>
      </c>
      <c r="BB454" s="104">
        <v>13</v>
      </c>
      <c r="BC454" s="104">
        <v>0</v>
      </c>
      <c r="BD454" s="104">
        <v>2</v>
      </c>
      <c r="BE454" s="104">
        <v>12</v>
      </c>
      <c r="BF454" s="104">
        <v>4</v>
      </c>
      <c r="BG454" s="104">
        <v>7</v>
      </c>
      <c r="BH454" s="104">
        <v>8</v>
      </c>
      <c r="BI454" s="108"/>
      <c r="BJ454" s="108"/>
    </row>
    <row r="455" spans="1:62" s="160" customFormat="1" x14ac:dyDescent="0.25">
      <c r="A455" s="111">
        <v>496</v>
      </c>
      <c r="B455" s="110" t="s">
        <v>724</v>
      </c>
      <c r="C455" s="110" t="s">
        <v>639</v>
      </c>
      <c r="D455" s="110" t="s">
        <v>212</v>
      </c>
      <c r="E455" s="110" t="s">
        <v>213</v>
      </c>
      <c r="F455" s="110" t="s">
        <v>3</v>
      </c>
      <c r="G455" s="110" t="s">
        <v>214</v>
      </c>
      <c r="H455" s="110" t="s">
        <v>650</v>
      </c>
      <c r="I455" s="110" t="s">
        <v>651</v>
      </c>
      <c r="J455" s="88" t="s">
        <v>652</v>
      </c>
      <c r="K455" s="89">
        <v>212635.5357908</v>
      </c>
      <c r="L455" s="90">
        <v>0.13303346987208342</v>
      </c>
      <c r="M455" s="91">
        <v>24626.6624299</v>
      </c>
      <c r="N455" s="92">
        <v>0.1121839265511857</v>
      </c>
      <c r="O455" s="93">
        <v>1.1475033986795965E-2</v>
      </c>
      <c r="P455" s="94">
        <v>6.0503529629372128E-3</v>
      </c>
      <c r="Q455" s="95">
        <v>0</v>
      </c>
      <c r="R455" s="178"/>
      <c r="S455" s="178"/>
      <c r="T455" s="96"/>
      <c r="U455" s="97">
        <v>11</v>
      </c>
      <c r="V455" s="181"/>
      <c r="W455" s="181"/>
      <c r="X455" s="96"/>
      <c r="Y455" s="97"/>
      <c r="Z455" s="98"/>
      <c r="AA455" s="98"/>
      <c r="AB455" s="98"/>
      <c r="AC455" s="98"/>
      <c r="AD455" s="98"/>
      <c r="AE455" s="98"/>
      <c r="AF455" s="98">
        <v>1</v>
      </c>
      <c r="AG455" s="99">
        <v>10</v>
      </c>
      <c r="AH455" s="100"/>
      <c r="AI455" s="98"/>
      <c r="AJ455" s="101">
        <v>13</v>
      </c>
      <c r="AK455" s="102">
        <v>0</v>
      </c>
      <c r="AL455" s="103">
        <v>0</v>
      </c>
      <c r="AM455" s="104">
        <v>0</v>
      </c>
      <c r="AN455" s="105">
        <v>302.60548929685802</v>
      </c>
      <c r="AO455" s="104">
        <v>143</v>
      </c>
      <c r="AP455" s="106">
        <v>0.47256247840142795</v>
      </c>
      <c r="AQ455" s="106">
        <v>0</v>
      </c>
      <c r="AR455" s="104">
        <v>3144</v>
      </c>
      <c r="AS455" s="104">
        <v>2838.0349303971716</v>
      </c>
      <c r="AT455" s="104">
        <v>2344</v>
      </c>
      <c r="AU455" s="106">
        <v>0.82592359061344134</v>
      </c>
      <c r="AV455" s="107">
        <v>-0.25445292620865145</v>
      </c>
      <c r="AW455" s="89">
        <v>2</v>
      </c>
      <c r="AX455" s="99">
        <v>8</v>
      </c>
      <c r="AY455" s="104">
        <v>8</v>
      </c>
      <c r="AZ455" s="104">
        <v>0</v>
      </c>
      <c r="BA455" s="104">
        <v>0</v>
      </c>
      <c r="BB455" s="104">
        <v>7</v>
      </c>
      <c r="BC455" s="104">
        <v>36</v>
      </c>
      <c r="BD455" s="104">
        <v>8</v>
      </c>
      <c r="BE455" s="104">
        <v>11</v>
      </c>
      <c r="BF455" s="104">
        <v>6</v>
      </c>
      <c r="BG455" s="104">
        <v>4</v>
      </c>
      <c r="BH455" s="104">
        <v>6</v>
      </c>
      <c r="BI455" s="108"/>
      <c r="BJ455" s="108"/>
    </row>
    <row r="456" spans="1:62" s="160" customFormat="1" x14ac:dyDescent="0.25">
      <c r="A456" s="111">
        <v>739</v>
      </c>
      <c r="B456" s="110" t="s">
        <v>725</v>
      </c>
      <c r="C456" s="110" t="s">
        <v>639</v>
      </c>
      <c r="D456" s="110" t="s">
        <v>212</v>
      </c>
      <c r="E456" s="110" t="s">
        <v>213</v>
      </c>
      <c r="F456" s="110" t="s">
        <v>3</v>
      </c>
      <c r="G456" s="110" t="s">
        <v>214</v>
      </c>
      <c r="H456" s="110" t="s">
        <v>650</v>
      </c>
      <c r="I456" s="110" t="s">
        <v>651</v>
      </c>
      <c r="J456" s="88" t="s">
        <v>652</v>
      </c>
      <c r="K456" s="89">
        <v>49648.855857499999</v>
      </c>
      <c r="L456" s="90">
        <v>-4.0625476748273992E-2</v>
      </c>
      <c r="M456" s="91">
        <v>5732.1662318999997</v>
      </c>
      <c r="N456" s="92">
        <v>3.0036875517788886E-2</v>
      </c>
      <c r="O456" s="93">
        <v>2.6002613307049258E-2</v>
      </c>
      <c r="P456" s="94">
        <v>2.9657199934980137E-2</v>
      </c>
      <c r="Q456" s="95">
        <v>0</v>
      </c>
      <c r="R456" s="178"/>
      <c r="S456" s="178"/>
      <c r="T456" s="96"/>
      <c r="U456" s="97">
        <v>2</v>
      </c>
      <c r="V456" s="181"/>
      <c r="W456" s="181"/>
      <c r="X456" s="96"/>
      <c r="Y456" s="97"/>
      <c r="Z456" s="98"/>
      <c r="AA456" s="98"/>
      <c r="AB456" s="98"/>
      <c r="AC456" s="98"/>
      <c r="AD456" s="98"/>
      <c r="AE456" s="98"/>
      <c r="AF456" s="98">
        <v>1</v>
      </c>
      <c r="AG456" s="99">
        <v>7</v>
      </c>
      <c r="AH456" s="100"/>
      <c r="AI456" s="98"/>
      <c r="AJ456" s="101">
        <v>6</v>
      </c>
      <c r="AK456" s="102">
        <v>0</v>
      </c>
      <c r="AL456" s="103">
        <v>0</v>
      </c>
      <c r="AM456" s="104">
        <v>0</v>
      </c>
      <c r="AN456" s="105">
        <v>68.177287892320734</v>
      </c>
      <c r="AO456" s="104">
        <v>156</v>
      </c>
      <c r="AP456" s="106">
        <v>2.2881520345365827</v>
      </c>
      <c r="AQ456" s="106">
        <v>0</v>
      </c>
      <c r="AR456" s="104">
        <v>651</v>
      </c>
      <c r="AS456" s="104">
        <v>639.41181287804022</v>
      </c>
      <c r="AT456" s="104">
        <v>1234</v>
      </c>
      <c r="AU456" s="106">
        <v>1.9298986586526672</v>
      </c>
      <c r="AV456" s="107">
        <v>0.89554531490015354</v>
      </c>
      <c r="AW456" s="89">
        <v>6</v>
      </c>
      <c r="AX456" s="99">
        <v>0</v>
      </c>
      <c r="AY456" s="104">
        <v>2</v>
      </c>
      <c r="AZ456" s="104">
        <v>0</v>
      </c>
      <c r="BA456" s="104">
        <v>0</v>
      </c>
      <c r="BB456" s="104">
        <v>17</v>
      </c>
      <c r="BC456" s="104">
        <v>0</v>
      </c>
      <c r="BD456" s="104">
        <v>8</v>
      </c>
      <c r="BE456" s="104">
        <v>3</v>
      </c>
      <c r="BF456" s="104">
        <v>2</v>
      </c>
      <c r="BG456" s="104">
        <v>5</v>
      </c>
      <c r="BH456" s="104">
        <v>14</v>
      </c>
      <c r="BI456" s="108"/>
      <c r="BJ456" s="108"/>
    </row>
    <row r="457" spans="1:62" s="160" customFormat="1" ht="22.5" x14ac:dyDescent="0.25">
      <c r="A457" s="111">
        <v>551</v>
      </c>
      <c r="B457" s="110" t="s">
        <v>726</v>
      </c>
      <c r="C457" s="110" t="s">
        <v>639</v>
      </c>
      <c r="D457" s="110" t="s">
        <v>121</v>
      </c>
      <c r="E457" s="110" t="s">
        <v>138</v>
      </c>
      <c r="F457" s="110" t="s">
        <v>3</v>
      </c>
      <c r="G457" s="110" t="s">
        <v>640</v>
      </c>
      <c r="H457" s="110" t="s">
        <v>650</v>
      </c>
      <c r="I457" s="110" t="s">
        <v>651</v>
      </c>
      <c r="J457" s="88" t="s">
        <v>652</v>
      </c>
      <c r="K457" s="89">
        <v>34072.390100100005</v>
      </c>
      <c r="L457" s="90">
        <v>-0.43209475048543688</v>
      </c>
      <c r="M457" s="91">
        <v>0</v>
      </c>
      <c r="N457" s="92">
        <v>-1</v>
      </c>
      <c r="O457" s="93">
        <v>3.3428825998228315E-2</v>
      </c>
      <c r="P457" s="94">
        <v>0</v>
      </c>
      <c r="Q457" s="95">
        <v>0</v>
      </c>
      <c r="R457" s="178"/>
      <c r="S457" s="178"/>
      <c r="T457" s="96"/>
      <c r="U457" s="97">
        <v>3</v>
      </c>
      <c r="V457" s="181"/>
      <c r="W457" s="181"/>
      <c r="X457" s="96"/>
      <c r="Y457" s="97"/>
      <c r="Z457" s="98"/>
      <c r="AA457" s="98"/>
      <c r="AB457" s="98"/>
      <c r="AC457" s="98"/>
      <c r="AD457" s="98"/>
      <c r="AE457" s="98"/>
      <c r="AF457" s="98"/>
      <c r="AG457" s="99">
        <v>24</v>
      </c>
      <c r="AH457" s="100"/>
      <c r="AI457" s="98"/>
      <c r="AJ457" s="101">
        <v>0</v>
      </c>
      <c r="AK457" s="102">
        <v>0</v>
      </c>
      <c r="AL457" s="103">
        <v>0</v>
      </c>
      <c r="AM457" s="104">
        <v>36</v>
      </c>
      <c r="AN457" s="105">
        <v>339.46939918640777</v>
      </c>
      <c r="AO457" s="104"/>
      <c r="AP457" s="106">
        <v>0</v>
      </c>
      <c r="AQ457" s="106">
        <v>-1</v>
      </c>
      <c r="AR457" s="104">
        <v>3496</v>
      </c>
      <c r="AS457" s="104">
        <v>3183.7691210777712</v>
      </c>
      <c r="AT457" s="104">
        <v>1117</v>
      </c>
      <c r="AU457" s="106">
        <v>0.35084202325006297</v>
      </c>
      <c r="AV457" s="107">
        <v>-0.68049199084668199</v>
      </c>
      <c r="AW457" s="89">
        <v>6</v>
      </c>
      <c r="AX457" s="99">
        <v>3</v>
      </c>
      <c r="AY457" s="104">
        <v>0</v>
      </c>
      <c r="AZ457" s="104">
        <v>0</v>
      </c>
      <c r="BA457" s="104">
        <v>12</v>
      </c>
      <c r="BB457" s="104">
        <v>1</v>
      </c>
      <c r="BC457" s="104">
        <v>0</v>
      </c>
      <c r="BD457" s="104">
        <v>0</v>
      </c>
      <c r="BE457" s="104">
        <v>0</v>
      </c>
      <c r="BF457" s="104"/>
      <c r="BG457" s="104"/>
      <c r="BH457" s="104">
        <v>0</v>
      </c>
      <c r="BI457" s="108"/>
      <c r="BJ457" s="108"/>
    </row>
    <row r="458" spans="1:62" s="160" customFormat="1" ht="22.5" x14ac:dyDescent="0.25">
      <c r="A458" s="111">
        <v>4161</v>
      </c>
      <c r="B458" s="110" t="s">
        <v>727</v>
      </c>
      <c r="C458" s="110" t="s">
        <v>639</v>
      </c>
      <c r="D458" s="110" t="s">
        <v>212</v>
      </c>
      <c r="E458" s="110" t="s">
        <v>213</v>
      </c>
      <c r="F458" s="110" t="s">
        <v>2</v>
      </c>
      <c r="G458" s="110" t="s">
        <v>214</v>
      </c>
      <c r="H458" s="110" t="s">
        <v>645</v>
      </c>
      <c r="I458" s="110" t="s">
        <v>646</v>
      </c>
      <c r="J458" s="88" t="s">
        <v>647</v>
      </c>
      <c r="K458" s="89">
        <v>55633.800713099998</v>
      </c>
      <c r="L458" s="90">
        <v>8.503242377748399E-2</v>
      </c>
      <c r="M458" s="91">
        <v>5862.5656990999996</v>
      </c>
      <c r="N458" s="92">
        <v>-0.19794098881836164</v>
      </c>
      <c r="O458" s="93">
        <v>7.9448104270165923E-3</v>
      </c>
      <c r="P458" s="94">
        <v>0</v>
      </c>
      <c r="Q458" s="95">
        <v>0</v>
      </c>
      <c r="R458" s="178"/>
      <c r="S458" s="178"/>
      <c r="T458" s="96"/>
      <c r="U458" s="97">
        <v>2</v>
      </c>
      <c r="V458" s="181"/>
      <c r="W458" s="181"/>
      <c r="X458" s="96"/>
      <c r="Y458" s="97"/>
      <c r="Z458" s="98"/>
      <c r="AA458" s="98"/>
      <c r="AB458" s="98"/>
      <c r="AC458" s="98"/>
      <c r="AD458" s="98"/>
      <c r="AE458" s="98"/>
      <c r="AF458" s="98">
        <v>1</v>
      </c>
      <c r="AG458" s="99">
        <v>9</v>
      </c>
      <c r="AH458" s="100"/>
      <c r="AI458" s="98"/>
      <c r="AJ458" s="101">
        <v>5</v>
      </c>
      <c r="AK458" s="102">
        <v>0</v>
      </c>
      <c r="AL458" s="103">
        <v>0</v>
      </c>
      <c r="AM458" s="104">
        <v>0</v>
      </c>
      <c r="AN458" s="105">
        <v>62.207847938615238</v>
      </c>
      <c r="AO458" s="104"/>
      <c r="AP458" s="106">
        <v>0</v>
      </c>
      <c r="AQ458" s="106">
        <v>0</v>
      </c>
      <c r="AR458" s="104">
        <v>594</v>
      </c>
      <c r="AS458" s="104">
        <v>583.42644677351143</v>
      </c>
      <c r="AT458" s="104">
        <v>420</v>
      </c>
      <c r="AU458" s="106">
        <v>0.71988508975330312</v>
      </c>
      <c r="AV458" s="107">
        <v>-0.29292929292929293</v>
      </c>
      <c r="AW458" s="89">
        <v>0</v>
      </c>
      <c r="AX458" s="99">
        <v>2</v>
      </c>
      <c r="AY458" s="104">
        <v>16</v>
      </c>
      <c r="AZ458" s="104">
        <v>0</v>
      </c>
      <c r="BA458" s="104">
        <v>2</v>
      </c>
      <c r="BB458" s="104">
        <v>0</v>
      </c>
      <c r="BC458" s="104">
        <v>0</v>
      </c>
      <c r="BD458" s="104">
        <v>2</v>
      </c>
      <c r="BE458" s="104"/>
      <c r="BF458" s="104"/>
      <c r="BG458" s="104"/>
      <c r="BH458" s="104">
        <v>0</v>
      </c>
      <c r="BI458" s="108"/>
      <c r="BJ458" s="108"/>
    </row>
    <row r="459" spans="1:62" s="160" customFormat="1" ht="22.5" x14ac:dyDescent="0.25">
      <c r="A459" s="111">
        <v>4175</v>
      </c>
      <c r="B459" s="110" t="s">
        <v>728</v>
      </c>
      <c r="C459" s="110" t="s">
        <v>639</v>
      </c>
      <c r="D459" s="110" t="s">
        <v>212</v>
      </c>
      <c r="E459" s="110" t="s">
        <v>213</v>
      </c>
      <c r="F459" s="110" t="s">
        <v>2</v>
      </c>
      <c r="G459" s="110" t="s">
        <v>214</v>
      </c>
      <c r="H459" s="110" t="s">
        <v>729</v>
      </c>
      <c r="I459" s="110" t="s">
        <v>679</v>
      </c>
      <c r="J459" s="88" t="s">
        <v>643</v>
      </c>
      <c r="K459" s="89">
        <v>129826.83087820001</v>
      </c>
      <c r="L459" s="90">
        <v>-1.8730373831381653E-2</v>
      </c>
      <c r="M459" s="91">
        <v>16286.0496184</v>
      </c>
      <c r="N459" s="92">
        <v>5.7138414659290593E-2</v>
      </c>
      <c r="O459" s="93">
        <v>4.7255255007770232E-2</v>
      </c>
      <c r="P459" s="94">
        <v>4.9735818014754234E-2</v>
      </c>
      <c r="Q459" s="95">
        <v>0</v>
      </c>
      <c r="R459" s="178"/>
      <c r="S459" s="178"/>
      <c r="T459" s="96">
        <v>4</v>
      </c>
      <c r="U459" s="97">
        <v>16</v>
      </c>
      <c r="V459" s="181"/>
      <c r="W459" s="181"/>
      <c r="X459" s="96"/>
      <c r="Y459" s="97"/>
      <c r="Z459" s="98"/>
      <c r="AA459" s="98"/>
      <c r="AB459" s="98"/>
      <c r="AC459" s="98"/>
      <c r="AD459" s="98"/>
      <c r="AE459" s="98"/>
      <c r="AF459" s="98">
        <v>2</v>
      </c>
      <c r="AG459" s="99">
        <v>16</v>
      </c>
      <c r="AH459" s="100"/>
      <c r="AI459" s="98">
        <v>15</v>
      </c>
      <c r="AJ459" s="101">
        <v>7</v>
      </c>
      <c r="AK459" s="102">
        <v>0</v>
      </c>
      <c r="AL459" s="103">
        <v>2.1428571428571428</v>
      </c>
      <c r="AM459" s="104">
        <v>729</v>
      </c>
      <c r="AN459" s="105">
        <v>234.42820140453728</v>
      </c>
      <c r="AO459" s="104">
        <v>779</v>
      </c>
      <c r="AP459" s="106">
        <v>3.3229790414837126</v>
      </c>
      <c r="AQ459" s="106">
        <v>6.8587105624142719E-2</v>
      </c>
      <c r="AR459" s="104">
        <v>2493</v>
      </c>
      <c r="AS459" s="104">
        <v>2198.6231175191306</v>
      </c>
      <c r="AT459" s="104">
        <v>5935</v>
      </c>
      <c r="AU459" s="106">
        <v>2.6994167179943509</v>
      </c>
      <c r="AV459" s="107">
        <v>1.3806658644203771</v>
      </c>
      <c r="AW459" s="89">
        <v>14</v>
      </c>
      <c r="AX459" s="99">
        <v>13</v>
      </c>
      <c r="AY459" s="104">
        <v>9</v>
      </c>
      <c r="AZ459" s="104">
        <v>8</v>
      </c>
      <c r="BA459" s="104">
        <v>3</v>
      </c>
      <c r="BB459" s="104">
        <v>18</v>
      </c>
      <c r="BC459" s="104">
        <v>46</v>
      </c>
      <c r="BD459" s="104">
        <v>0</v>
      </c>
      <c r="BE459" s="104">
        <v>4</v>
      </c>
      <c r="BF459" s="104">
        <v>38</v>
      </c>
      <c r="BG459" s="104">
        <v>16</v>
      </c>
      <c r="BH459" s="104">
        <v>31</v>
      </c>
      <c r="BI459" s="108"/>
      <c r="BJ459" s="108"/>
    </row>
    <row r="460" spans="1:62" s="160" customFormat="1" ht="22.5" x14ac:dyDescent="0.25">
      <c r="A460" s="111">
        <v>735</v>
      </c>
      <c r="B460" s="110" t="s">
        <v>730</v>
      </c>
      <c r="C460" s="110" t="s">
        <v>639</v>
      </c>
      <c r="D460" s="110" t="s">
        <v>212</v>
      </c>
      <c r="E460" s="110" t="s">
        <v>213</v>
      </c>
      <c r="F460" s="110" t="s">
        <v>2</v>
      </c>
      <c r="G460" s="110" t="s">
        <v>214</v>
      </c>
      <c r="H460" s="110" t="s">
        <v>645</v>
      </c>
      <c r="I460" s="110" t="s">
        <v>646</v>
      </c>
      <c r="J460" s="88" t="s">
        <v>647</v>
      </c>
      <c r="K460" s="89">
        <v>163700.49705879996</v>
      </c>
      <c r="L460" s="90">
        <v>7.9321339631157839E-2</v>
      </c>
      <c r="M460" s="91">
        <v>18084.470461199999</v>
      </c>
      <c r="N460" s="92">
        <v>-4.479230115126398E-2</v>
      </c>
      <c r="O460" s="93">
        <v>3.1398805088256707E-3</v>
      </c>
      <c r="P460" s="94">
        <v>0</v>
      </c>
      <c r="Q460" s="95">
        <v>0</v>
      </c>
      <c r="R460" s="178"/>
      <c r="S460" s="178"/>
      <c r="T460" s="96"/>
      <c r="U460" s="97">
        <v>1</v>
      </c>
      <c r="V460" s="181"/>
      <c r="W460" s="181"/>
      <c r="X460" s="96"/>
      <c r="Y460" s="97"/>
      <c r="Z460" s="98"/>
      <c r="AA460" s="98"/>
      <c r="AB460" s="98"/>
      <c r="AC460" s="98"/>
      <c r="AD460" s="98"/>
      <c r="AE460" s="98"/>
      <c r="AF460" s="98">
        <v>1</v>
      </c>
      <c r="AG460" s="99">
        <v>9</v>
      </c>
      <c r="AH460" s="100"/>
      <c r="AI460" s="98"/>
      <c r="AJ460" s="101">
        <v>11</v>
      </c>
      <c r="AK460" s="102">
        <v>0</v>
      </c>
      <c r="AL460" s="103">
        <v>0</v>
      </c>
      <c r="AM460" s="104">
        <v>150</v>
      </c>
      <c r="AN460" s="105">
        <v>34.141007454526203</v>
      </c>
      <c r="AO460" s="104"/>
      <c r="AP460" s="106">
        <v>0</v>
      </c>
      <c r="AQ460" s="106">
        <v>-1</v>
      </c>
      <c r="AR460" s="104">
        <v>326</v>
      </c>
      <c r="AS460" s="104">
        <v>320.19700614169142</v>
      </c>
      <c r="AT460" s="104">
        <v>499</v>
      </c>
      <c r="AU460" s="106">
        <v>1.5584155705040723</v>
      </c>
      <c r="AV460" s="107">
        <v>0.53067484662576692</v>
      </c>
      <c r="AW460" s="89">
        <v>2</v>
      </c>
      <c r="AX460" s="99">
        <v>10</v>
      </c>
      <c r="AY460" s="104">
        <v>0</v>
      </c>
      <c r="AZ460" s="104">
        <v>0</v>
      </c>
      <c r="BA460" s="104">
        <v>0</v>
      </c>
      <c r="BB460" s="104">
        <v>1</v>
      </c>
      <c r="BC460" s="104">
        <v>0</v>
      </c>
      <c r="BD460" s="104">
        <v>0</v>
      </c>
      <c r="BE460" s="104">
        <v>2</v>
      </c>
      <c r="BF460" s="104"/>
      <c r="BG460" s="104">
        <v>0</v>
      </c>
      <c r="BH460" s="104">
        <v>0</v>
      </c>
      <c r="BI460" s="108"/>
      <c r="BJ460" s="108"/>
    </row>
    <row r="461" spans="1:62" s="160" customFormat="1" ht="22.5" x14ac:dyDescent="0.25">
      <c r="A461" s="111">
        <v>611</v>
      </c>
      <c r="B461" s="110" t="s">
        <v>731</v>
      </c>
      <c r="C461" s="110" t="s">
        <v>639</v>
      </c>
      <c r="D461" s="110" t="s">
        <v>240</v>
      </c>
      <c r="E461" s="110" t="s">
        <v>241</v>
      </c>
      <c r="F461" s="110" t="s">
        <v>3</v>
      </c>
      <c r="G461" s="110" t="s">
        <v>272</v>
      </c>
      <c r="H461" s="110" t="s">
        <v>721</v>
      </c>
      <c r="I461" s="110" t="s">
        <v>642</v>
      </c>
      <c r="J461" s="88" t="s">
        <v>647</v>
      </c>
      <c r="K461" s="89">
        <v>209888.7878283</v>
      </c>
      <c r="L461" s="90">
        <v>-0.31865426630500615</v>
      </c>
      <c r="M461" s="91">
        <v>11102.9080792</v>
      </c>
      <c r="N461" s="92">
        <v>-0.57029333882206812</v>
      </c>
      <c r="O461" s="93">
        <v>7.0084734645442558E-3</v>
      </c>
      <c r="P461" s="94">
        <v>0</v>
      </c>
      <c r="Q461" s="95">
        <v>0</v>
      </c>
      <c r="R461" s="178"/>
      <c r="S461" s="178"/>
      <c r="T461" s="96"/>
      <c r="U461" s="97">
        <v>1</v>
      </c>
      <c r="V461" s="181"/>
      <c r="W461" s="181"/>
      <c r="X461" s="96"/>
      <c r="Y461" s="97"/>
      <c r="Z461" s="98"/>
      <c r="AA461" s="98"/>
      <c r="AB461" s="98"/>
      <c r="AC461" s="98"/>
      <c r="AD461" s="98"/>
      <c r="AE461" s="98"/>
      <c r="AF461" s="98">
        <v>2</v>
      </c>
      <c r="AG461" s="99">
        <v>24</v>
      </c>
      <c r="AH461" s="100"/>
      <c r="AI461" s="98">
        <v>19</v>
      </c>
      <c r="AJ461" s="101">
        <v>17</v>
      </c>
      <c r="AK461" s="102">
        <v>0</v>
      </c>
      <c r="AL461" s="103">
        <v>1.1176470588235294</v>
      </c>
      <c r="AM461" s="104">
        <v>267</v>
      </c>
      <c r="AN461" s="105">
        <v>314.23018815407403</v>
      </c>
      <c r="AO461" s="104"/>
      <c r="AP461" s="106">
        <v>0</v>
      </c>
      <c r="AQ461" s="106">
        <v>-1</v>
      </c>
      <c r="AR461" s="104">
        <v>3255</v>
      </c>
      <c r="AS461" s="104">
        <v>2947.059064390201</v>
      </c>
      <c r="AT461" s="104">
        <v>1395</v>
      </c>
      <c r="AU461" s="106">
        <v>0.47335325472638612</v>
      </c>
      <c r="AV461" s="107">
        <v>-0.5714285714285714</v>
      </c>
      <c r="AW461" s="89">
        <v>0</v>
      </c>
      <c r="AX461" s="99">
        <v>0</v>
      </c>
      <c r="AY461" s="104">
        <v>6</v>
      </c>
      <c r="AZ461" s="104">
        <v>0</v>
      </c>
      <c r="BA461" s="104">
        <v>10</v>
      </c>
      <c r="BB461" s="104">
        <v>9</v>
      </c>
      <c r="BC461" s="104">
        <v>23</v>
      </c>
      <c r="BD461" s="104">
        <v>19</v>
      </c>
      <c r="BE461" s="104">
        <v>5</v>
      </c>
      <c r="BF461" s="104"/>
      <c r="BG461" s="104">
        <v>4</v>
      </c>
      <c r="BH461" s="104">
        <v>0</v>
      </c>
      <c r="BI461" s="108"/>
      <c r="BJ461" s="108"/>
    </row>
    <row r="462" spans="1:62" s="160" customFormat="1" ht="22.5" x14ac:dyDescent="0.25">
      <c r="A462" s="111">
        <v>489</v>
      </c>
      <c r="B462" s="110" t="s">
        <v>732</v>
      </c>
      <c r="C462" s="110" t="s">
        <v>639</v>
      </c>
      <c r="D462" s="110" t="s">
        <v>240</v>
      </c>
      <c r="E462" s="110" t="s">
        <v>115</v>
      </c>
      <c r="F462" s="110" t="s">
        <v>2</v>
      </c>
      <c r="G462" s="110" t="s">
        <v>272</v>
      </c>
      <c r="H462" s="110" t="s">
        <v>700</v>
      </c>
      <c r="I462" s="110" t="s">
        <v>689</v>
      </c>
      <c r="J462" s="88" t="s">
        <v>652</v>
      </c>
      <c r="K462" s="89">
        <v>298297.13466049999</v>
      </c>
      <c r="L462" s="90">
        <v>-0.26623063565679395</v>
      </c>
      <c r="M462" s="91">
        <v>18098.6325468</v>
      </c>
      <c r="N462" s="92">
        <v>-0.4869314661363876</v>
      </c>
      <c r="O462" s="93">
        <v>3.8237041777090738E-2</v>
      </c>
      <c r="P462" s="94">
        <v>6.077807244031206E-3</v>
      </c>
      <c r="Q462" s="95">
        <v>0</v>
      </c>
      <c r="R462" s="178"/>
      <c r="S462" s="178"/>
      <c r="T462" s="96"/>
      <c r="U462" s="97">
        <v>17</v>
      </c>
      <c r="V462" s="181"/>
      <c r="W462" s="181"/>
      <c r="X462" s="96"/>
      <c r="Y462" s="97"/>
      <c r="Z462" s="98"/>
      <c r="AA462" s="98"/>
      <c r="AB462" s="98"/>
      <c r="AC462" s="98"/>
      <c r="AD462" s="98"/>
      <c r="AE462" s="98"/>
      <c r="AF462" s="98">
        <v>1</v>
      </c>
      <c r="AG462" s="99">
        <v>8</v>
      </c>
      <c r="AH462" s="100"/>
      <c r="AI462" s="98">
        <v>21</v>
      </c>
      <c r="AJ462" s="101">
        <v>19</v>
      </c>
      <c r="AK462" s="102">
        <v>0</v>
      </c>
      <c r="AL462" s="103">
        <v>1.1052631578947369</v>
      </c>
      <c r="AM462" s="104">
        <v>1404</v>
      </c>
      <c r="AN462" s="105">
        <v>1585.8385275073508</v>
      </c>
      <c r="AO462" s="104">
        <v>106</v>
      </c>
      <c r="AP462" s="106">
        <v>6.6841609761248949E-2</v>
      </c>
      <c r="AQ462" s="106">
        <v>-0.92450142450142447</v>
      </c>
      <c r="AR462" s="104">
        <v>14379</v>
      </c>
      <c r="AS462" s="104">
        <v>14873.045249421415</v>
      </c>
      <c r="AT462" s="104">
        <v>10949</v>
      </c>
      <c r="AU462" s="106">
        <v>0.73616396752547586</v>
      </c>
      <c r="AV462" s="107">
        <v>-0.23854231865915576</v>
      </c>
      <c r="AW462" s="89">
        <v>55</v>
      </c>
      <c r="AX462" s="99">
        <v>36</v>
      </c>
      <c r="AY462" s="104">
        <v>28</v>
      </c>
      <c r="AZ462" s="104">
        <v>35</v>
      </c>
      <c r="BA462" s="104">
        <v>46</v>
      </c>
      <c r="BB462" s="104">
        <v>44</v>
      </c>
      <c r="BC462" s="104">
        <v>59</v>
      </c>
      <c r="BD462" s="104">
        <v>53</v>
      </c>
      <c r="BE462" s="104">
        <v>22</v>
      </c>
      <c r="BF462" s="104">
        <v>14</v>
      </c>
      <c r="BG462" s="104">
        <v>61</v>
      </c>
      <c r="BH462" s="104">
        <v>4</v>
      </c>
      <c r="BI462" s="108"/>
      <c r="BJ462" s="108"/>
    </row>
    <row r="463" spans="1:62" s="160" customFormat="1" ht="22.5" x14ac:dyDescent="0.25">
      <c r="A463" s="111">
        <v>4520</v>
      </c>
      <c r="B463" s="110" t="s">
        <v>733</v>
      </c>
      <c r="C463" s="110" t="s">
        <v>639</v>
      </c>
      <c r="D463" s="110" t="s">
        <v>240</v>
      </c>
      <c r="E463" s="110" t="s">
        <v>115</v>
      </c>
      <c r="F463" s="110" t="s">
        <v>2</v>
      </c>
      <c r="G463" s="110" t="s">
        <v>272</v>
      </c>
      <c r="H463" s="110" t="s">
        <v>734</v>
      </c>
      <c r="I463" s="110" t="s">
        <v>689</v>
      </c>
      <c r="J463" s="88" t="s">
        <v>652</v>
      </c>
      <c r="K463" s="89">
        <v>224655.67221829999</v>
      </c>
      <c r="L463" s="90">
        <v>-0.14701377759229473</v>
      </c>
      <c r="M463" s="91">
        <v>20587.714297800001</v>
      </c>
      <c r="N463" s="92">
        <v>-0.19179997982126029</v>
      </c>
      <c r="O463" s="93">
        <v>8.0883780144856837E-2</v>
      </c>
      <c r="P463" s="94">
        <v>9.1948041080125428E-2</v>
      </c>
      <c r="Q463" s="95">
        <v>0</v>
      </c>
      <c r="R463" s="178"/>
      <c r="S463" s="178"/>
      <c r="T463" s="96">
        <v>2</v>
      </c>
      <c r="U463" s="97">
        <v>3</v>
      </c>
      <c r="V463" s="181"/>
      <c r="W463" s="181"/>
      <c r="X463" s="96"/>
      <c r="Y463" s="97"/>
      <c r="Z463" s="98"/>
      <c r="AA463" s="98"/>
      <c r="AB463" s="98"/>
      <c r="AC463" s="98"/>
      <c r="AD463" s="98"/>
      <c r="AE463" s="98"/>
      <c r="AF463" s="98"/>
      <c r="AG463" s="99">
        <v>6</v>
      </c>
      <c r="AH463" s="100"/>
      <c r="AI463" s="98">
        <v>5</v>
      </c>
      <c r="AJ463" s="101">
        <v>15</v>
      </c>
      <c r="AK463" s="102">
        <v>0</v>
      </c>
      <c r="AL463" s="103">
        <v>0.33333333333333331</v>
      </c>
      <c r="AM463" s="104">
        <v>2170</v>
      </c>
      <c r="AN463" s="105">
        <v>1702.9104300160907</v>
      </c>
      <c r="AO463" s="104">
        <v>1786</v>
      </c>
      <c r="AP463" s="106">
        <v>1.0487926837015875</v>
      </c>
      <c r="AQ463" s="106">
        <v>-0.17695852534562218</v>
      </c>
      <c r="AR463" s="104">
        <v>16515</v>
      </c>
      <c r="AS463" s="104">
        <v>15971.023179233232</v>
      </c>
      <c r="AT463" s="104">
        <v>17220</v>
      </c>
      <c r="AU463" s="106">
        <v>1.0782026803636966</v>
      </c>
      <c r="AV463" s="107">
        <v>4.2688465031789358E-2</v>
      </c>
      <c r="AW463" s="89">
        <v>90</v>
      </c>
      <c r="AX463" s="99">
        <v>83</v>
      </c>
      <c r="AY463" s="104">
        <v>101</v>
      </c>
      <c r="AZ463" s="104">
        <v>83</v>
      </c>
      <c r="BA463" s="104">
        <v>83</v>
      </c>
      <c r="BB463" s="104">
        <v>77</v>
      </c>
      <c r="BC463" s="104">
        <v>74</v>
      </c>
      <c r="BD463" s="104">
        <v>60</v>
      </c>
      <c r="BE463" s="104">
        <v>33</v>
      </c>
      <c r="BF463" s="104">
        <v>85</v>
      </c>
      <c r="BG463" s="104">
        <v>75</v>
      </c>
      <c r="BH463" s="104">
        <v>107</v>
      </c>
      <c r="BI463" s="108"/>
      <c r="BJ463" s="108"/>
    </row>
    <row r="464" spans="1:62" s="160" customFormat="1" ht="22.5" x14ac:dyDescent="0.25">
      <c r="A464" s="111">
        <v>688</v>
      </c>
      <c r="B464" s="110" t="s">
        <v>735</v>
      </c>
      <c r="C464" s="110" t="s">
        <v>639</v>
      </c>
      <c r="D464" s="110" t="s">
        <v>240</v>
      </c>
      <c r="E464" s="110" t="s">
        <v>115</v>
      </c>
      <c r="F464" s="110" t="s">
        <v>2</v>
      </c>
      <c r="G464" s="110" t="s">
        <v>272</v>
      </c>
      <c r="H464" s="110" t="s">
        <v>736</v>
      </c>
      <c r="I464" s="110" t="s">
        <v>689</v>
      </c>
      <c r="J464" s="88" t="s">
        <v>652</v>
      </c>
      <c r="K464" s="89">
        <v>274536.67899490002</v>
      </c>
      <c r="L464" s="90">
        <v>-0.2054394272692438</v>
      </c>
      <c r="M464" s="91">
        <v>22017.673732200001</v>
      </c>
      <c r="N464" s="92">
        <v>-0.32544703164866595</v>
      </c>
      <c r="O464" s="93">
        <v>5.5027255575859274E-2</v>
      </c>
      <c r="P464" s="94">
        <v>4.9551102140479739E-2</v>
      </c>
      <c r="Q464" s="95">
        <v>0</v>
      </c>
      <c r="R464" s="178"/>
      <c r="S464" s="178"/>
      <c r="T464" s="96">
        <v>2</v>
      </c>
      <c r="U464" s="97">
        <v>8</v>
      </c>
      <c r="V464" s="181"/>
      <c r="W464" s="181"/>
      <c r="X464" s="96"/>
      <c r="Y464" s="97">
        <v>1</v>
      </c>
      <c r="Z464" s="98"/>
      <c r="AA464" s="98"/>
      <c r="AB464" s="98"/>
      <c r="AC464" s="98"/>
      <c r="AD464" s="98"/>
      <c r="AE464" s="98"/>
      <c r="AF464" s="98"/>
      <c r="AG464" s="99">
        <v>8</v>
      </c>
      <c r="AH464" s="100"/>
      <c r="AI464" s="98">
        <v>5</v>
      </c>
      <c r="AJ464" s="101">
        <v>19</v>
      </c>
      <c r="AK464" s="102">
        <v>0</v>
      </c>
      <c r="AL464" s="103">
        <v>0.26315789473684209</v>
      </c>
      <c r="AM464" s="104">
        <v>1549</v>
      </c>
      <c r="AN464" s="105">
        <v>1853.3475640018244</v>
      </c>
      <c r="AO464" s="104">
        <v>1039</v>
      </c>
      <c r="AP464" s="106">
        <v>0.56060720621476334</v>
      </c>
      <c r="AQ464" s="106">
        <v>-0.329244673983215</v>
      </c>
      <c r="AR464" s="104">
        <v>18206</v>
      </c>
      <c r="AS464" s="104">
        <v>17381.922373667589</v>
      </c>
      <c r="AT464" s="104">
        <v>14480</v>
      </c>
      <c r="AU464" s="106">
        <v>0.83304939975662295</v>
      </c>
      <c r="AV464" s="107">
        <v>-0.20465780511919152</v>
      </c>
      <c r="AW464" s="89">
        <v>48</v>
      </c>
      <c r="AX464" s="99">
        <v>55</v>
      </c>
      <c r="AY464" s="104">
        <v>52</v>
      </c>
      <c r="AZ464" s="104">
        <v>10</v>
      </c>
      <c r="BA464" s="104">
        <v>94</v>
      </c>
      <c r="BB464" s="104">
        <v>66</v>
      </c>
      <c r="BC464" s="104">
        <v>73</v>
      </c>
      <c r="BD464" s="104">
        <v>101</v>
      </c>
      <c r="BE464" s="104">
        <v>15</v>
      </c>
      <c r="BF464" s="104">
        <v>15</v>
      </c>
      <c r="BG464" s="104">
        <v>46</v>
      </c>
      <c r="BH464" s="104">
        <v>52</v>
      </c>
      <c r="BI464" s="108"/>
      <c r="BJ464" s="108"/>
    </row>
    <row r="465" spans="1:62" s="160" customFormat="1" ht="22.5" x14ac:dyDescent="0.25">
      <c r="A465" s="111">
        <v>374</v>
      </c>
      <c r="B465" s="110" t="s">
        <v>737</v>
      </c>
      <c r="C465" s="110" t="s">
        <v>639</v>
      </c>
      <c r="D465" s="110" t="s">
        <v>240</v>
      </c>
      <c r="E465" s="110" t="s">
        <v>115</v>
      </c>
      <c r="F465" s="110" t="s">
        <v>2</v>
      </c>
      <c r="G465" s="110" t="s">
        <v>272</v>
      </c>
      <c r="H465" s="110" t="s">
        <v>738</v>
      </c>
      <c r="I465" s="110" t="s">
        <v>679</v>
      </c>
      <c r="J465" s="88" t="s">
        <v>643</v>
      </c>
      <c r="K465" s="89">
        <v>369221.52682969999</v>
      </c>
      <c r="L465" s="90">
        <v>-0.16266830501195462</v>
      </c>
      <c r="M465" s="91">
        <v>22458.222878799999</v>
      </c>
      <c r="N465" s="92">
        <v>-0.53073879688630465</v>
      </c>
      <c r="O465" s="93">
        <v>4.8372044158296761E-2</v>
      </c>
      <c r="P465" s="94">
        <v>2.0037204298332472E-3</v>
      </c>
      <c r="Q465" s="95">
        <v>0</v>
      </c>
      <c r="R465" s="178"/>
      <c r="S465" s="178"/>
      <c r="T465" s="96"/>
      <c r="U465" s="97">
        <v>4</v>
      </c>
      <c r="V465" s="181"/>
      <c r="W465" s="181"/>
      <c r="X465" s="96"/>
      <c r="Y465" s="97">
        <v>1</v>
      </c>
      <c r="Z465" s="98"/>
      <c r="AA465" s="98"/>
      <c r="AB465" s="98"/>
      <c r="AC465" s="98"/>
      <c r="AD465" s="98"/>
      <c r="AE465" s="98"/>
      <c r="AF465" s="98">
        <v>2</v>
      </c>
      <c r="AG465" s="99">
        <v>19</v>
      </c>
      <c r="AH465" s="100"/>
      <c r="AI465" s="98">
        <v>17</v>
      </c>
      <c r="AJ465" s="101">
        <v>14</v>
      </c>
      <c r="AK465" s="102">
        <v>0</v>
      </c>
      <c r="AL465" s="103">
        <v>1.2142857142857142</v>
      </c>
      <c r="AM465" s="104">
        <v>2049</v>
      </c>
      <c r="AN465" s="105">
        <v>2183.5647499540705</v>
      </c>
      <c r="AO465" s="104">
        <v>40</v>
      </c>
      <c r="AP465" s="106">
        <v>1.8318669048326304E-2</v>
      </c>
      <c r="AQ465" s="106">
        <v>-0.98047828208882382</v>
      </c>
      <c r="AR465" s="104">
        <v>20341</v>
      </c>
      <c r="AS465" s="104">
        <v>20478.918104074066</v>
      </c>
      <c r="AT465" s="104">
        <v>17035</v>
      </c>
      <c r="AU465" s="106">
        <v>0.8318310524720085</v>
      </c>
      <c r="AV465" s="107">
        <v>-0.16252888255248021</v>
      </c>
      <c r="AW465" s="89">
        <v>71</v>
      </c>
      <c r="AX465" s="99">
        <v>84</v>
      </c>
      <c r="AY465" s="104">
        <v>109</v>
      </c>
      <c r="AZ465" s="104">
        <v>110</v>
      </c>
      <c r="BA465" s="104">
        <v>105</v>
      </c>
      <c r="BB465" s="104">
        <v>66</v>
      </c>
      <c r="BC465" s="104">
        <v>106</v>
      </c>
      <c r="BD465" s="104">
        <v>27</v>
      </c>
      <c r="BE465" s="104">
        <v>32</v>
      </c>
      <c r="BF465" s="104">
        <v>53</v>
      </c>
      <c r="BG465" s="104">
        <v>57</v>
      </c>
      <c r="BH465" s="104">
        <v>5</v>
      </c>
      <c r="BI465" s="108"/>
      <c r="BJ465" s="108"/>
    </row>
    <row r="466" spans="1:62" s="160" customFormat="1" ht="22.5" x14ac:dyDescent="0.25">
      <c r="A466" s="111">
        <v>454</v>
      </c>
      <c r="B466" s="110" t="s">
        <v>739</v>
      </c>
      <c r="C466" s="110" t="s">
        <v>639</v>
      </c>
      <c r="D466" s="110" t="s">
        <v>240</v>
      </c>
      <c r="E466" s="110" t="s">
        <v>115</v>
      </c>
      <c r="F466" s="110" t="s">
        <v>2</v>
      </c>
      <c r="G466" s="110" t="s">
        <v>272</v>
      </c>
      <c r="H466" s="110" t="s">
        <v>740</v>
      </c>
      <c r="I466" s="110" t="s">
        <v>689</v>
      </c>
      <c r="J466" s="88" t="s">
        <v>652</v>
      </c>
      <c r="K466" s="89">
        <v>206250.30057999998</v>
      </c>
      <c r="L466" s="90">
        <v>-0.21152248827796682</v>
      </c>
      <c r="M466" s="91">
        <v>19675.562833200001</v>
      </c>
      <c r="N466" s="92">
        <v>-0.15378419251748754</v>
      </c>
      <c r="O466" s="93">
        <v>5.1481137094786973E-2</v>
      </c>
      <c r="P466" s="94">
        <v>5.2501674730084179E-2</v>
      </c>
      <c r="Q466" s="95">
        <v>0</v>
      </c>
      <c r="R466" s="178"/>
      <c r="S466" s="178"/>
      <c r="T466" s="96">
        <v>1</v>
      </c>
      <c r="U466" s="97">
        <v>6</v>
      </c>
      <c r="V466" s="181"/>
      <c r="W466" s="181"/>
      <c r="X466" s="96"/>
      <c r="Y466" s="97"/>
      <c r="Z466" s="98"/>
      <c r="AA466" s="98"/>
      <c r="AB466" s="98"/>
      <c r="AC466" s="98"/>
      <c r="AD466" s="98"/>
      <c r="AE466" s="98"/>
      <c r="AF466" s="98">
        <v>3</v>
      </c>
      <c r="AG466" s="99">
        <v>10</v>
      </c>
      <c r="AH466" s="100"/>
      <c r="AI466" s="98"/>
      <c r="AJ466" s="101">
        <v>12</v>
      </c>
      <c r="AK466" s="102">
        <v>0</v>
      </c>
      <c r="AL466" s="103">
        <v>0</v>
      </c>
      <c r="AM466" s="104">
        <v>1110</v>
      </c>
      <c r="AN466" s="105">
        <v>1573.0489292688133</v>
      </c>
      <c r="AO466" s="104">
        <v>992</v>
      </c>
      <c r="AP466" s="106">
        <v>0.63062246923311072</v>
      </c>
      <c r="AQ466" s="106">
        <v>-0.10630630630630633</v>
      </c>
      <c r="AR466" s="104">
        <v>15275</v>
      </c>
      <c r="AS466" s="104">
        <v>14753.095916608392</v>
      </c>
      <c r="AT466" s="104">
        <v>10203</v>
      </c>
      <c r="AU466" s="106">
        <v>0.69158365523224907</v>
      </c>
      <c r="AV466" s="107">
        <v>-0.33204582651391157</v>
      </c>
      <c r="AW466" s="89">
        <v>32</v>
      </c>
      <c r="AX466" s="99">
        <v>21</v>
      </c>
      <c r="AY466" s="104">
        <v>16</v>
      </c>
      <c r="AZ466" s="104">
        <v>48</v>
      </c>
      <c r="BA466" s="104">
        <v>19</v>
      </c>
      <c r="BB466" s="104">
        <v>50</v>
      </c>
      <c r="BC466" s="104">
        <v>62</v>
      </c>
      <c r="BD466" s="104">
        <v>5</v>
      </c>
      <c r="BE466" s="104">
        <v>45</v>
      </c>
      <c r="BF466" s="104">
        <v>42</v>
      </c>
      <c r="BG466" s="104">
        <v>34</v>
      </c>
      <c r="BH466" s="104">
        <v>41</v>
      </c>
      <c r="BI466" s="108"/>
      <c r="BJ466" s="108"/>
    </row>
    <row r="467" spans="1:62" s="160" customFormat="1" ht="22.5" x14ac:dyDescent="0.25">
      <c r="A467" s="111">
        <v>636</v>
      </c>
      <c r="B467" s="110" t="s">
        <v>741</v>
      </c>
      <c r="C467" s="110" t="s">
        <v>639</v>
      </c>
      <c r="D467" s="110" t="s">
        <v>212</v>
      </c>
      <c r="E467" s="110" t="s">
        <v>213</v>
      </c>
      <c r="F467" s="110" t="s">
        <v>3</v>
      </c>
      <c r="G467" s="110" t="s">
        <v>214</v>
      </c>
      <c r="H467" s="110" t="s">
        <v>650</v>
      </c>
      <c r="I467" s="110" t="s">
        <v>651</v>
      </c>
      <c r="J467" s="88" t="s">
        <v>652</v>
      </c>
      <c r="K467" s="89">
        <v>113181.9717368</v>
      </c>
      <c r="L467" s="90">
        <v>8.4290275882943577E-2</v>
      </c>
      <c r="M467" s="91">
        <v>13832.6999106</v>
      </c>
      <c r="N467" s="92">
        <v>8.665269028396172E-2</v>
      </c>
      <c r="O467" s="93">
        <v>2.8184700717338741E-3</v>
      </c>
      <c r="P467" s="94">
        <v>1.5181418042552702E-3</v>
      </c>
      <c r="Q467" s="95">
        <v>0</v>
      </c>
      <c r="R467" s="178"/>
      <c r="S467" s="178"/>
      <c r="T467" s="96"/>
      <c r="U467" s="97">
        <v>3</v>
      </c>
      <c r="V467" s="181"/>
      <c r="W467" s="181"/>
      <c r="X467" s="96"/>
      <c r="Y467" s="97"/>
      <c r="Z467" s="98"/>
      <c r="AA467" s="98"/>
      <c r="AB467" s="98"/>
      <c r="AC467" s="98"/>
      <c r="AD467" s="98"/>
      <c r="AE467" s="98"/>
      <c r="AF467" s="98">
        <v>1</v>
      </c>
      <c r="AG467" s="99">
        <v>7</v>
      </c>
      <c r="AH467" s="100"/>
      <c r="AI467" s="98">
        <v>3</v>
      </c>
      <c r="AJ467" s="101">
        <v>8</v>
      </c>
      <c r="AK467" s="102">
        <v>0</v>
      </c>
      <c r="AL467" s="103">
        <v>0.375</v>
      </c>
      <c r="AM467" s="104">
        <v>0</v>
      </c>
      <c r="AN467" s="105">
        <v>7.8545262548756618</v>
      </c>
      <c r="AO467" s="104">
        <v>20</v>
      </c>
      <c r="AP467" s="106">
        <v>2.5463025204842991</v>
      </c>
      <c r="AQ467" s="106">
        <v>0</v>
      </c>
      <c r="AR467" s="104">
        <v>75</v>
      </c>
      <c r="AS467" s="104">
        <v>73.664955400695888</v>
      </c>
      <c r="AT467" s="104">
        <v>308</v>
      </c>
      <c r="AU467" s="106">
        <v>4.1810926012871841</v>
      </c>
      <c r="AV467" s="107">
        <v>3.1066666666666665</v>
      </c>
      <c r="AW467" s="89">
        <v>0</v>
      </c>
      <c r="AX467" s="99">
        <v>0</v>
      </c>
      <c r="AY467" s="104">
        <v>0</v>
      </c>
      <c r="AZ467" s="104">
        <v>0</v>
      </c>
      <c r="BA467" s="104">
        <v>0</v>
      </c>
      <c r="BB467" s="104">
        <v>0</v>
      </c>
      <c r="BC467" s="104">
        <v>0</v>
      </c>
      <c r="BD467" s="104"/>
      <c r="BE467" s="104"/>
      <c r="BF467" s="104">
        <v>0</v>
      </c>
      <c r="BG467" s="104">
        <v>10</v>
      </c>
      <c r="BH467" s="104">
        <v>1</v>
      </c>
      <c r="BI467" s="108"/>
      <c r="BJ467" s="108"/>
    </row>
    <row r="468" spans="1:62" s="161" customFormat="1" ht="22.5" x14ac:dyDescent="0.25">
      <c r="A468" s="115">
        <v>510</v>
      </c>
      <c r="B468" s="116" t="s">
        <v>742</v>
      </c>
      <c r="C468" s="116" t="s">
        <v>337</v>
      </c>
      <c r="D468" s="116" t="s">
        <v>240</v>
      </c>
      <c r="E468" s="116" t="s">
        <v>241</v>
      </c>
      <c r="F468" s="116" t="s">
        <v>3</v>
      </c>
      <c r="G468" s="116" t="s">
        <v>272</v>
      </c>
      <c r="H468" s="116" t="s">
        <v>641</v>
      </c>
      <c r="I468" s="116" t="s">
        <v>642</v>
      </c>
      <c r="J468" s="88" t="s">
        <v>337</v>
      </c>
      <c r="K468" s="89">
        <v>81779.738194199992</v>
      </c>
      <c r="L468" s="90">
        <v>-0.66927590347984012</v>
      </c>
      <c r="M468" s="91">
        <v>0</v>
      </c>
      <c r="N468" s="92">
        <v>-1</v>
      </c>
      <c r="O468" s="93">
        <v>2.3465470083103054E-2</v>
      </c>
      <c r="P468" s="94">
        <v>0</v>
      </c>
      <c r="Q468" s="95">
        <v>0</v>
      </c>
      <c r="R468" s="178"/>
      <c r="S468" s="178"/>
      <c r="T468" s="96"/>
      <c r="U468" s="97">
        <v>1</v>
      </c>
      <c r="V468" s="181"/>
      <c r="W468" s="181"/>
      <c r="X468" s="96"/>
      <c r="Y468" s="97"/>
      <c r="Z468" s="98"/>
      <c r="AA468" s="98"/>
      <c r="AB468" s="98"/>
      <c r="AC468" s="98"/>
      <c r="AD468" s="98"/>
      <c r="AE468" s="98"/>
      <c r="AF468" s="98"/>
      <c r="AG468" s="99">
        <v>16</v>
      </c>
      <c r="AH468" s="100"/>
      <c r="AI468" s="98">
        <v>6</v>
      </c>
      <c r="AJ468" s="117">
        <v>9</v>
      </c>
      <c r="AK468" s="102">
        <v>0</v>
      </c>
      <c r="AL468" s="103">
        <v>0.66666666666666663</v>
      </c>
      <c r="AM468" s="104">
        <v>1140</v>
      </c>
      <c r="AN468" s="105">
        <v>1329.1397073007411</v>
      </c>
      <c r="AO468" s="104"/>
      <c r="AP468" s="106">
        <v>0</v>
      </c>
      <c r="AQ468" s="106">
        <v>-1</v>
      </c>
      <c r="AR468" s="104">
        <v>12946</v>
      </c>
      <c r="AS468" s="104">
        <v>12465.553501565451</v>
      </c>
      <c r="AT468" s="104">
        <v>1853</v>
      </c>
      <c r="AU468" s="106">
        <v>0.14864963675839155</v>
      </c>
      <c r="AV468" s="107">
        <v>-0.8568669859416036</v>
      </c>
      <c r="AW468" s="114">
        <v>14</v>
      </c>
      <c r="AX468" s="112">
        <v>21</v>
      </c>
      <c r="AY468" s="113">
        <v>31</v>
      </c>
      <c r="AZ468" s="113">
        <v>0</v>
      </c>
      <c r="BA468" s="113">
        <v>0</v>
      </c>
      <c r="BB468" s="113">
        <v>0</v>
      </c>
      <c r="BC468" s="113">
        <v>0</v>
      </c>
      <c r="BD468" s="113"/>
      <c r="BE468" s="113"/>
      <c r="BF468" s="104"/>
      <c r="BG468" s="104"/>
      <c r="BH468" s="104">
        <v>0</v>
      </c>
      <c r="BI468" s="118"/>
      <c r="BJ468" s="118"/>
    </row>
    <row r="469" spans="1:62" s="160" customFormat="1" ht="22.5" x14ac:dyDescent="0.25">
      <c r="A469" s="111">
        <v>461</v>
      </c>
      <c r="B469" s="110" t="s">
        <v>743</v>
      </c>
      <c r="C469" s="110" t="s">
        <v>639</v>
      </c>
      <c r="D469" s="110" t="s">
        <v>240</v>
      </c>
      <c r="E469" s="110" t="s">
        <v>241</v>
      </c>
      <c r="F469" s="110" t="s">
        <v>3</v>
      </c>
      <c r="G469" s="110" t="s">
        <v>272</v>
      </c>
      <c r="H469" s="110" t="s">
        <v>641</v>
      </c>
      <c r="I469" s="110" t="s">
        <v>642</v>
      </c>
      <c r="J469" s="88" t="s">
        <v>647</v>
      </c>
      <c r="K469" s="89">
        <v>267270.0852722</v>
      </c>
      <c r="L469" s="90">
        <v>-0.2768888315701864</v>
      </c>
      <c r="M469" s="91">
        <v>14004.9856024</v>
      </c>
      <c r="N469" s="92">
        <v>-0.5820856335100606</v>
      </c>
      <c r="O469" s="93">
        <v>1.052493397132385E-2</v>
      </c>
      <c r="P469" s="94">
        <v>0</v>
      </c>
      <c r="Q469" s="95">
        <v>0</v>
      </c>
      <c r="R469" s="178"/>
      <c r="S469" s="178"/>
      <c r="T469" s="96"/>
      <c r="U469" s="97">
        <v>3</v>
      </c>
      <c r="V469" s="181"/>
      <c r="W469" s="181"/>
      <c r="X469" s="96"/>
      <c r="Y469" s="97"/>
      <c r="Z469" s="98"/>
      <c r="AA469" s="98"/>
      <c r="AB469" s="98"/>
      <c r="AC469" s="98"/>
      <c r="AD469" s="98"/>
      <c r="AE469" s="98"/>
      <c r="AF469" s="98">
        <v>3</v>
      </c>
      <c r="AG469" s="99">
        <v>49</v>
      </c>
      <c r="AH469" s="100"/>
      <c r="AI469" s="98">
        <v>1</v>
      </c>
      <c r="AJ469" s="101">
        <v>17</v>
      </c>
      <c r="AK469" s="102">
        <v>0</v>
      </c>
      <c r="AL469" s="103">
        <v>5.8823529411764705E-2</v>
      </c>
      <c r="AM469" s="104">
        <v>333</v>
      </c>
      <c r="AN469" s="105">
        <v>615.634542307836</v>
      </c>
      <c r="AO469" s="104"/>
      <c r="AP469" s="106">
        <v>0</v>
      </c>
      <c r="AQ469" s="106">
        <v>-1</v>
      </c>
      <c r="AR469" s="104">
        <v>6133</v>
      </c>
      <c r="AS469" s="104">
        <v>5773.8289529662361</v>
      </c>
      <c r="AT469" s="104">
        <v>2726</v>
      </c>
      <c r="AU469" s="106">
        <v>0.47213037002066882</v>
      </c>
      <c r="AV469" s="107">
        <v>-0.55551932170226648</v>
      </c>
      <c r="AW469" s="89">
        <v>10</v>
      </c>
      <c r="AX469" s="99">
        <v>29</v>
      </c>
      <c r="AY469" s="104">
        <v>7</v>
      </c>
      <c r="AZ469" s="104">
        <v>0</v>
      </c>
      <c r="BA469" s="104">
        <v>6</v>
      </c>
      <c r="BB469" s="104">
        <v>9</v>
      </c>
      <c r="BC469" s="104">
        <v>14</v>
      </c>
      <c r="BD469" s="104">
        <v>4</v>
      </c>
      <c r="BE469" s="104">
        <v>8</v>
      </c>
      <c r="BF469" s="104">
        <v>0</v>
      </c>
      <c r="BG469" s="104"/>
      <c r="BH469" s="104">
        <v>0</v>
      </c>
      <c r="BI469" s="108"/>
      <c r="BJ469" s="108"/>
    </row>
    <row r="470" spans="1:62" s="160" customFormat="1" ht="22.5" x14ac:dyDescent="0.25">
      <c r="A470" s="111">
        <v>783</v>
      </c>
      <c r="B470" s="110" t="s">
        <v>744</v>
      </c>
      <c r="C470" s="110" t="s">
        <v>639</v>
      </c>
      <c r="D470" s="110" t="s">
        <v>240</v>
      </c>
      <c r="E470" s="110" t="s">
        <v>115</v>
      </c>
      <c r="F470" s="110" t="s">
        <v>3</v>
      </c>
      <c r="G470" s="110" t="s">
        <v>272</v>
      </c>
      <c r="H470" s="110" t="s">
        <v>641</v>
      </c>
      <c r="I470" s="110" t="s">
        <v>642</v>
      </c>
      <c r="J470" s="88" t="s">
        <v>643</v>
      </c>
      <c r="K470" s="89">
        <v>243162.05808930003</v>
      </c>
      <c r="L470" s="90">
        <v>-0.12095600598476375</v>
      </c>
      <c r="M470" s="91">
        <v>17530.184137200002</v>
      </c>
      <c r="N470" s="92">
        <v>-0.30286300868149352</v>
      </c>
      <c r="O470" s="93">
        <v>5.0661686682532972E-2</v>
      </c>
      <c r="P470" s="94">
        <v>7.546982904717596E-2</v>
      </c>
      <c r="Q470" s="95">
        <v>0</v>
      </c>
      <c r="R470" s="178"/>
      <c r="S470" s="178"/>
      <c r="T470" s="96">
        <v>2</v>
      </c>
      <c r="U470" s="97">
        <v>16</v>
      </c>
      <c r="V470" s="181"/>
      <c r="W470" s="181"/>
      <c r="X470" s="96"/>
      <c r="Y470" s="97">
        <v>1</v>
      </c>
      <c r="Z470" s="98"/>
      <c r="AA470" s="98"/>
      <c r="AB470" s="98"/>
      <c r="AC470" s="98"/>
      <c r="AD470" s="98"/>
      <c r="AE470" s="98"/>
      <c r="AF470" s="98">
        <v>1</v>
      </c>
      <c r="AG470" s="99">
        <v>29</v>
      </c>
      <c r="AH470" s="100"/>
      <c r="AI470" s="98">
        <v>22</v>
      </c>
      <c r="AJ470" s="101">
        <v>16</v>
      </c>
      <c r="AK470" s="102">
        <v>0</v>
      </c>
      <c r="AL470" s="103">
        <v>1.375</v>
      </c>
      <c r="AM470" s="104">
        <v>666</v>
      </c>
      <c r="AN470" s="105">
        <v>822.57512736962678</v>
      </c>
      <c r="AO470" s="104">
        <v>1255</v>
      </c>
      <c r="AP470" s="106">
        <v>1.5256965087348935</v>
      </c>
      <c r="AQ470" s="106">
        <v>0.88438438438438438</v>
      </c>
      <c r="AR470" s="104">
        <v>8109</v>
      </c>
      <c r="AS470" s="104">
        <v>7714.6549779232391</v>
      </c>
      <c r="AT470" s="104">
        <v>11675</v>
      </c>
      <c r="AU470" s="106">
        <v>1.5133534854649939</v>
      </c>
      <c r="AV470" s="107">
        <v>0.43975829325440863</v>
      </c>
      <c r="AW470" s="89">
        <v>78</v>
      </c>
      <c r="AX470" s="99">
        <v>38</v>
      </c>
      <c r="AY470" s="104">
        <v>53</v>
      </c>
      <c r="AZ470" s="104">
        <v>41</v>
      </c>
      <c r="BA470" s="104">
        <v>49</v>
      </c>
      <c r="BB470" s="104">
        <v>43</v>
      </c>
      <c r="BC470" s="104">
        <v>70</v>
      </c>
      <c r="BD470" s="104">
        <v>46</v>
      </c>
      <c r="BE470" s="104">
        <v>53</v>
      </c>
      <c r="BF470" s="104">
        <v>66</v>
      </c>
      <c r="BG470" s="104">
        <v>39</v>
      </c>
      <c r="BH470" s="104">
        <v>68</v>
      </c>
      <c r="BI470" s="108"/>
      <c r="BJ470" s="108"/>
    </row>
    <row r="471" spans="1:62" s="160" customFormat="1" ht="22.5" x14ac:dyDescent="0.25">
      <c r="A471" s="111">
        <v>715</v>
      </c>
      <c r="B471" s="110" t="s">
        <v>745</v>
      </c>
      <c r="C471" s="110" t="s">
        <v>639</v>
      </c>
      <c r="D471" s="110" t="s">
        <v>240</v>
      </c>
      <c r="E471" s="110" t="s">
        <v>241</v>
      </c>
      <c r="F471" s="110" t="s">
        <v>3</v>
      </c>
      <c r="G471" s="110" t="s">
        <v>272</v>
      </c>
      <c r="H471" s="110" t="s">
        <v>641</v>
      </c>
      <c r="I471" s="110" t="s">
        <v>642</v>
      </c>
      <c r="J471" s="88" t="s">
        <v>647</v>
      </c>
      <c r="K471" s="89">
        <v>122781.3451754</v>
      </c>
      <c r="L471" s="90">
        <v>-0.34694295336522896</v>
      </c>
      <c r="M471" s="91">
        <v>7627.8134779000002</v>
      </c>
      <c r="N471" s="92">
        <v>-0.5587640661550719</v>
      </c>
      <c r="O471" s="93">
        <v>8.5110649220136753E-2</v>
      </c>
      <c r="P471" s="94">
        <v>0</v>
      </c>
      <c r="Q471" s="95">
        <v>0</v>
      </c>
      <c r="R471" s="178"/>
      <c r="S471" s="178"/>
      <c r="T471" s="96"/>
      <c r="U471" s="97">
        <v>4</v>
      </c>
      <c r="V471" s="181"/>
      <c r="W471" s="181"/>
      <c r="X471" s="96"/>
      <c r="Y471" s="97">
        <v>1</v>
      </c>
      <c r="Z471" s="98"/>
      <c r="AA471" s="98"/>
      <c r="AB471" s="98"/>
      <c r="AC471" s="98"/>
      <c r="AD471" s="98"/>
      <c r="AE471" s="98"/>
      <c r="AF471" s="98">
        <v>2</v>
      </c>
      <c r="AG471" s="99">
        <v>14</v>
      </c>
      <c r="AH471" s="100"/>
      <c r="AI471" s="98">
        <v>7</v>
      </c>
      <c r="AJ471" s="101">
        <v>15</v>
      </c>
      <c r="AK471" s="102">
        <v>0</v>
      </c>
      <c r="AL471" s="103">
        <v>0.46666666666666667</v>
      </c>
      <c r="AM471" s="104">
        <v>1514</v>
      </c>
      <c r="AN471" s="105">
        <v>1843.8174054792419</v>
      </c>
      <c r="AO471" s="104"/>
      <c r="AP471" s="106">
        <v>0</v>
      </c>
      <c r="AQ471" s="106">
        <v>-1</v>
      </c>
      <c r="AR471" s="104">
        <v>18115</v>
      </c>
      <c r="AS471" s="104">
        <v>17292.542227781414</v>
      </c>
      <c r="AT471" s="104">
        <v>10076</v>
      </c>
      <c r="AU471" s="106">
        <v>0.58267892986910597</v>
      </c>
      <c r="AV471" s="107">
        <v>-0.44377587634556992</v>
      </c>
      <c r="AW471" s="89">
        <v>46</v>
      </c>
      <c r="AX471" s="99">
        <v>39</v>
      </c>
      <c r="AY471" s="104">
        <v>23</v>
      </c>
      <c r="AZ471" s="104">
        <v>18</v>
      </c>
      <c r="BA471" s="104">
        <v>31</v>
      </c>
      <c r="BB471" s="104">
        <v>38</v>
      </c>
      <c r="BC471" s="104">
        <v>31</v>
      </c>
      <c r="BD471" s="104">
        <v>30</v>
      </c>
      <c r="BE471" s="104">
        <v>20</v>
      </c>
      <c r="BF471" s="104">
        <v>45</v>
      </c>
      <c r="BG471" s="104">
        <v>53</v>
      </c>
      <c r="BH471" s="104">
        <v>0</v>
      </c>
      <c r="BI471" s="108"/>
      <c r="BJ471" s="108"/>
    </row>
    <row r="472" spans="1:62" s="161" customFormat="1" ht="22.5" x14ac:dyDescent="0.25">
      <c r="A472" s="115">
        <v>4521</v>
      </c>
      <c r="B472" s="116" t="s">
        <v>746</v>
      </c>
      <c r="C472" s="116" t="s">
        <v>337</v>
      </c>
      <c r="D472" s="116" t="s">
        <v>240</v>
      </c>
      <c r="E472" s="116" t="s">
        <v>241</v>
      </c>
      <c r="F472" s="116" t="s">
        <v>3</v>
      </c>
      <c r="G472" s="116" t="s">
        <v>272</v>
      </c>
      <c r="H472" s="116" t="s">
        <v>641</v>
      </c>
      <c r="I472" s="116" t="s">
        <v>642</v>
      </c>
      <c r="J472" s="88" t="s">
        <v>337</v>
      </c>
      <c r="K472" s="89">
        <v>111243.8470977</v>
      </c>
      <c r="L472" s="90">
        <v>-0.68972059235329863</v>
      </c>
      <c r="M472" s="91">
        <v>0</v>
      </c>
      <c r="N472" s="92">
        <v>-1</v>
      </c>
      <c r="O472" s="93">
        <v>3.1390500158926977E-2</v>
      </c>
      <c r="P472" s="94">
        <v>0</v>
      </c>
      <c r="Q472" s="95">
        <v>0</v>
      </c>
      <c r="R472" s="178"/>
      <c r="S472" s="178"/>
      <c r="T472" s="96"/>
      <c r="U472" s="97"/>
      <c r="V472" s="181"/>
      <c r="W472" s="181"/>
      <c r="X472" s="96"/>
      <c r="Y472" s="97"/>
      <c r="Z472" s="98"/>
      <c r="AA472" s="98"/>
      <c r="AB472" s="98"/>
      <c r="AC472" s="98"/>
      <c r="AD472" s="98"/>
      <c r="AE472" s="98"/>
      <c r="AF472" s="98"/>
      <c r="AG472" s="99">
        <v>19</v>
      </c>
      <c r="AH472" s="100"/>
      <c r="AI472" s="98"/>
      <c r="AJ472" s="117">
        <v>16</v>
      </c>
      <c r="AK472" s="102">
        <v>0</v>
      </c>
      <c r="AL472" s="103">
        <v>0</v>
      </c>
      <c r="AM472" s="104">
        <v>715</v>
      </c>
      <c r="AN472" s="105">
        <v>1716.9438502581354</v>
      </c>
      <c r="AO472" s="104"/>
      <c r="AP472" s="106">
        <v>0</v>
      </c>
      <c r="AQ472" s="106">
        <v>-1</v>
      </c>
      <c r="AR472" s="104">
        <v>16649</v>
      </c>
      <c r="AS472" s="104">
        <v>16102.637899549143</v>
      </c>
      <c r="AT472" s="104">
        <v>3341</v>
      </c>
      <c r="AU472" s="106">
        <v>0.20748153320230497</v>
      </c>
      <c r="AV472" s="107">
        <v>-0.79932728692413957</v>
      </c>
      <c r="AW472" s="114">
        <v>81</v>
      </c>
      <c r="AX472" s="112">
        <v>41</v>
      </c>
      <c r="AY472" s="113">
        <v>29</v>
      </c>
      <c r="AZ472" s="113">
        <v>0</v>
      </c>
      <c r="BA472" s="113">
        <v>0</v>
      </c>
      <c r="BB472" s="113">
        <v>0</v>
      </c>
      <c r="BC472" s="113">
        <v>0</v>
      </c>
      <c r="BD472" s="113"/>
      <c r="BE472" s="113"/>
      <c r="BF472" s="104"/>
      <c r="BG472" s="104"/>
      <c r="BH472" s="104">
        <v>0</v>
      </c>
      <c r="BI472" s="118"/>
      <c r="BJ472" s="118"/>
    </row>
    <row r="473" spans="1:62" s="160" customFormat="1" ht="22.5" x14ac:dyDescent="0.25">
      <c r="A473" s="111">
        <v>4522</v>
      </c>
      <c r="B473" s="110" t="s">
        <v>747</v>
      </c>
      <c r="C473" s="110" t="s">
        <v>639</v>
      </c>
      <c r="D473" s="110" t="s">
        <v>240</v>
      </c>
      <c r="E473" s="110" t="s">
        <v>115</v>
      </c>
      <c r="F473" s="110" t="s">
        <v>3</v>
      </c>
      <c r="G473" s="110" t="s">
        <v>272</v>
      </c>
      <c r="H473" s="110" t="s">
        <v>748</v>
      </c>
      <c r="I473" s="110" t="s">
        <v>642</v>
      </c>
      <c r="J473" s="88" t="s">
        <v>643</v>
      </c>
      <c r="K473" s="89">
        <v>258692.27161679999</v>
      </c>
      <c r="L473" s="90">
        <v>-0.3044134376294213</v>
      </c>
      <c r="M473" s="91">
        <v>18338.672786800002</v>
      </c>
      <c r="N473" s="92">
        <v>-0.4708367886192748</v>
      </c>
      <c r="O473" s="93">
        <v>4.174457911907211E-2</v>
      </c>
      <c r="P473" s="94">
        <v>8.250324424181027E-2</v>
      </c>
      <c r="Q473" s="95">
        <v>0</v>
      </c>
      <c r="R473" s="178"/>
      <c r="S473" s="178"/>
      <c r="T473" s="96">
        <v>3</v>
      </c>
      <c r="U473" s="97">
        <v>9</v>
      </c>
      <c r="V473" s="181"/>
      <c r="W473" s="181"/>
      <c r="X473" s="96"/>
      <c r="Y473" s="97"/>
      <c r="Z473" s="98"/>
      <c r="AA473" s="98"/>
      <c r="AB473" s="98"/>
      <c r="AC473" s="98"/>
      <c r="AD473" s="98"/>
      <c r="AE473" s="98"/>
      <c r="AF473" s="98">
        <v>3</v>
      </c>
      <c r="AG473" s="99">
        <v>19</v>
      </c>
      <c r="AH473" s="100"/>
      <c r="AI473" s="98">
        <v>78</v>
      </c>
      <c r="AJ473" s="101">
        <v>25</v>
      </c>
      <c r="AK473" s="102">
        <v>0</v>
      </c>
      <c r="AL473" s="103">
        <v>3.12</v>
      </c>
      <c r="AM473" s="104">
        <v>952</v>
      </c>
      <c r="AN473" s="105">
        <v>2139.0557678431082</v>
      </c>
      <c r="AO473" s="104">
        <v>1437</v>
      </c>
      <c r="AP473" s="106">
        <v>0.67179174175948764</v>
      </c>
      <c r="AQ473" s="106">
        <v>0.50945378151260501</v>
      </c>
      <c r="AR473" s="104">
        <v>19916</v>
      </c>
      <c r="AS473" s="104">
        <v>20061.483356803452</v>
      </c>
      <c r="AT473" s="104">
        <v>10350</v>
      </c>
      <c r="AU473" s="106">
        <v>0.51591399379198966</v>
      </c>
      <c r="AV473" s="107">
        <v>-0.48031733279775057</v>
      </c>
      <c r="AW473" s="89">
        <v>67</v>
      </c>
      <c r="AX473" s="99">
        <v>44</v>
      </c>
      <c r="AY473" s="104">
        <v>22</v>
      </c>
      <c r="AZ473" s="104">
        <v>22</v>
      </c>
      <c r="BA473" s="104">
        <v>42</v>
      </c>
      <c r="BB473" s="104">
        <v>20</v>
      </c>
      <c r="BC473" s="104">
        <v>56</v>
      </c>
      <c r="BD473" s="104">
        <v>3</v>
      </c>
      <c r="BE473" s="104">
        <v>30</v>
      </c>
      <c r="BF473" s="104">
        <v>41</v>
      </c>
      <c r="BG473" s="104">
        <v>26</v>
      </c>
      <c r="BH473" s="104">
        <v>76</v>
      </c>
      <c r="BI473" s="108"/>
      <c r="BJ473" s="108"/>
    </row>
    <row r="474" spans="1:62" s="160" customFormat="1" ht="22.5" x14ac:dyDescent="0.25">
      <c r="A474" s="111">
        <v>4706</v>
      </c>
      <c r="B474" s="110" t="s">
        <v>749</v>
      </c>
      <c r="C474" s="110" t="s">
        <v>639</v>
      </c>
      <c r="D474" s="110" t="s">
        <v>611</v>
      </c>
      <c r="E474" s="110" t="s">
        <v>611</v>
      </c>
      <c r="F474" s="110" t="s">
        <v>3</v>
      </c>
      <c r="G474" s="110" t="s">
        <v>114</v>
      </c>
      <c r="H474" s="110" t="s">
        <v>641</v>
      </c>
      <c r="I474" s="110" t="s">
        <v>642</v>
      </c>
      <c r="J474" s="88" t="s">
        <v>643</v>
      </c>
      <c r="K474" s="89">
        <v>629477.57668000006</v>
      </c>
      <c r="L474" s="90">
        <v>0.29434462415504004</v>
      </c>
      <c r="M474" s="91">
        <v>67117.795299999998</v>
      </c>
      <c r="N474" s="92">
        <v>0.13143050807730861</v>
      </c>
      <c r="O474" s="93">
        <v>2.542425750001856E-2</v>
      </c>
      <c r="P474" s="94">
        <v>1.6508289568325556E-2</v>
      </c>
      <c r="Q474" s="95">
        <v>0</v>
      </c>
      <c r="R474" s="178"/>
      <c r="S474" s="178"/>
      <c r="T474" s="96"/>
      <c r="U474" s="97">
        <v>1</v>
      </c>
      <c r="V474" s="181"/>
      <c r="W474" s="181"/>
      <c r="X474" s="96"/>
      <c r="Y474" s="97"/>
      <c r="Z474" s="98"/>
      <c r="AA474" s="98"/>
      <c r="AB474" s="98"/>
      <c r="AC474" s="98"/>
      <c r="AD474" s="98"/>
      <c r="AE474" s="98"/>
      <c r="AF474" s="98">
        <v>2</v>
      </c>
      <c r="AG474" s="99">
        <v>24</v>
      </c>
      <c r="AH474" s="100"/>
      <c r="AI474" s="98"/>
      <c r="AJ474" s="101">
        <v>29</v>
      </c>
      <c r="AK474" s="102">
        <v>0</v>
      </c>
      <c r="AL474" s="103">
        <v>0</v>
      </c>
      <c r="AM474" s="104">
        <v>499</v>
      </c>
      <c r="AN474" s="105">
        <v>415.30466149741397</v>
      </c>
      <c r="AO474" s="104">
        <v>971</v>
      </c>
      <c r="AP474" s="106">
        <v>2.3380426227314239</v>
      </c>
      <c r="AQ474" s="106">
        <v>0.94589178356713433</v>
      </c>
      <c r="AR474" s="104">
        <v>3202</v>
      </c>
      <c r="AS474" s="104">
        <v>10581.601085667646</v>
      </c>
      <c r="AT474" s="104">
        <v>14160</v>
      </c>
      <c r="AU474" s="106">
        <v>1.3381717837746834</v>
      </c>
      <c r="AV474" s="107">
        <v>3.4222361024359778</v>
      </c>
      <c r="AW474" s="89">
        <v>11</v>
      </c>
      <c r="AX474" s="99">
        <v>0</v>
      </c>
      <c r="AY474" s="104">
        <v>0</v>
      </c>
      <c r="AZ474" s="104">
        <v>338</v>
      </c>
      <c r="BA474" s="104">
        <v>280</v>
      </c>
      <c r="BB474" s="104">
        <v>161</v>
      </c>
      <c r="BC474" s="104">
        <v>280</v>
      </c>
      <c r="BD474" s="104"/>
      <c r="BE474" s="104">
        <v>176</v>
      </c>
      <c r="BF474" s="104">
        <v>220</v>
      </c>
      <c r="BG474" s="104">
        <v>241</v>
      </c>
      <c r="BH474" s="104">
        <v>137</v>
      </c>
      <c r="BI474" s="108"/>
      <c r="BJ474" s="108"/>
    </row>
    <row r="475" spans="1:62" s="160" customFormat="1" x14ac:dyDescent="0.25">
      <c r="A475" s="111">
        <v>4715</v>
      </c>
      <c r="B475" s="110" t="s">
        <v>750</v>
      </c>
      <c r="C475" s="110" t="s">
        <v>639</v>
      </c>
      <c r="D475" s="110" t="s">
        <v>611</v>
      </c>
      <c r="E475" s="110" t="s">
        <v>611</v>
      </c>
      <c r="F475" s="110" t="s">
        <v>612</v>
      </c>
      <c r="G475" s="110" t="s">
        <v>114</v>
      </c>
      <c r="H475" s="110" t="s">
        <v>641</v>
      </c>
      <c r="I475" s="110" t="s">
        <v>642</v>
      </c>
      <c r="J475" s="88" t="s">
        <v>647</v>
      </c>
      <c r="K475" s="89">
        <v>361192.2477608</v>
      </c>
      <c r="L475" s="90">
        <v>0.9874672464621892</v>
      </c>
      <c r="M475" s="91">
        <v>35533.35125</v>
      </c>
      <c r="N475" s="92">
        <v>-5.1920745514056343E-2</v>
      </c>
      <c r="O475" s="93">
        <v>0</v>
      </c>
      <c r="P475" s="94">
        <v>0</v>
      </c>
      <c r="Q475" s="95">
        <v>0</v>
      </c>
      <c r="R475" s="178"/>
      <c r="S475" s="178"/>
      <c r="T475" s="96"/>
      <c r="U475" s="97"/>
      <c r="V475" s="181"/>
      <c r="W475" s="181"/>
      <c r="X475" s="96"/>
      <c r="Y475" s="97"/>
      <c r="Z475" s="98"/>
      <c r="AA475" s="98"/>
      <c r="AB475" s="98"/>
      <c r="AC475" s="98"/>
      <c r="AD475" s="98"/>
      <c r="AE475" s="98"/>
      <c r="AF475" s="98">
        <v>1</v>
      </c>
      <c r="AG475" s="99">
        <v>7</v>
      </c>
      <c r="AH475" s="100"/>
      <c r="AI475" s="98"/>
      <c r="AJ475" s="101">
        <v>17</v>
      </c>
      <c r="AK475" s="102">
        <v>0</v>
      </c>
      <c r="AL475" s="103">
        <v>0</v>
      </c>
      <c r="AM475" s="104">
        <v>0</v>
      </c>
      <c r="AN475" s="105">
        <v>27.509251349370629</v>
      </c>
      <c r="AO475" s="104"/>
      <c r="AP475" s="106">
        <v>0</v>
      </c>
      <c r="AQ475" s="106">
        <v>0</v>
      </c>
      <c r="AR475" s="104">
        <v>0</v>
      </c>
      <c r="AS475" s="104">
        <v>237.3153176953337</v>
      </c>
      <c r="AT475" s="104">
        <v>0</v>
      </c>
      <c r="AU475" s="106">
        <v>0</v>
      </c>
      <c r="AV475" s="107">
        <v>0</v>
      </c>
      <c r="AW475" s="89">
        <v>0</v>
      </c>
      <c r="AX475" s="99">
        <v>0</v>
      </c>
      <c r="AY475" s="104">
        <v>0</v>
      </c>
      <c r="AZ475" s="104">
        <v>0</v>
      </c>
      <c r="BA475" s="104">
        <v>0</v>
      </c>
      <c r="BB475" s="104">
        <v>0</v>
      </c>
      <c r="BC475" s="104">
        <v>0</v>
      </c>
      <c r="BD475" s="104"/>
      <c r="BE475" s="104"/>
      <c r="BF475" s="104"/>
      <c r="BG475" s="104"/>
      <c r="BH475" s="104">
        <v>0</v>
      </c>
      <c r="BI475" s="108"/>
      <c r="BJ475" s="108"/>
    </row>
    <row r="476" spans="1:62" s="160" customFormat="1" x14ac:dyDescent="0.25">
      <c r="A476" s="111">
        <v>4716</v>
      </c>
      <c r="B476" s="110" t="s">
        <v>751</v>
      </c>
      <c r="C476" s="110" t="s">
        <v>639</v>
      </c>
      <c r="D476" s="110" t="s">
        <v>611</v>
      </c>
      <c r="E476" s="110" t="s">
        <v>611</v>
      </c>
      <c r="F476" s="110" t="s">
        <v>2</v>
      </c>
      <c r="G476" s="110" t="s">
        <v>114</v>
      </c>
      <c r="H476" s="110" t="s">
        <v>752</v>
      </c>
      <c r="I476" s="110" t="s">
        <v>651</v>
      </c>
      <c r="J476" s="88" t="s">
        <v>652</v>
      </c>
      <c r="K476" s="89">
        <v>519653.37530840002</v>
      </c>
      <c r="L476" s="90">
        <v>1.7214852097895887</v>
      </c>
      <c r="M476" s="91">
        <v>62281.438000000002</v>
      </c>
      <c r="N476" s="92">
        <v>0.28687448933514514</v>
      </c>
      <c r="O476" s="93">
        <v>0</v>
      </c>
      <c r="P476" s="94">
        <v>0</v>
      </c>
      <c r="Q476" s="95">
        <v>0</v>
      </c>
      <c r="R476" s="178"/>
      <c r="S476" s="178"/>
      <c r="T476" s="96"/>
      <c r="U476" s="97"/>
      <c r="V476" s="181"/>
      <c r="W476" s="181"/>
      <c r="X476" s="96"/>
      <c r="Y476" s="97"/>
      <c r="Z476" s="98"/>
      <c r="AA476" s="98"/>
      <c r="AB476" s="98"/>
      <c r="AC476" s="98"/>
      <c r="AD476" s="98"/>
      <c r="AE476" s="98"/>
      <c r="AF476" s="98">
        <v>1</v>
      </c>
      <c r="AG476" s="99">
        <v>8</v>
      </c>
      <c r="AH476" s="100"/>
      <c r="AI476" s="98">
        <v>5</v>
      </c>
      <c r="AJ476" s="101">
        <v>20</v>
      </c>
      <c r="AK476" s="102">
        <v>0</v>
      </c>
      <c r="AL476" s="103">
        <v>0.25</v>
      </c>
      <c r="AM476" s="104">
        <v>0</v>
      </c>
      <c r="AN476" s="105">
        <v>48.834252395394373</v>
      </c>
      <c r="AO476" s="104"/>
      <c r="AP476" s="106">
        <v>0</v>
      </c>
      <c r="AQ476" s="106">
        <v>0</v>
      </c>
      <c r="AR476" s="104">
        <v>0</v>
      </c>
      <c r="AS476" s="104">
        <v>421.28068024985589</v>
      </c>
      <c r="AT476" s="104">
        <v>0</v>
      </c>
      <c r="AU476" s="106">
        <v>0</v>
      </c>
      <c r="AV476" s="107">
        <v>0</v>
      </c>
      <c r="AW476" s="89">
        <v>0</v>
      </c>
      <c r="AX476" s="99">
        <v>0</v>
      </c>
      <c r="AY476" s="104">
        <v>0</v>
      </c>
      <c r="AZ476" s="104">
        <v>0</v>
      </c>
      <c r="BA476" s="104">
        <v>0</v>
      </c>
      <c r="BB476" s="104">
        <v>0</v>
      </c>
      <c r="BC476" s="104">
        <v>0</v>
      </c>
      <c r="BD476" s="104"/>
      <c r="BE476" s="104"/>
      <c r="BF476" s="104"/>
      <c r="BG476" s="104"/>
      <c r="BH476" s="104">
        <v>0</v>
      </c>
      <c r="BI476" s="108"/>
      <c r="BJ476" s="108"/>
    </row>
    <row r="477" spans="1:62" s="160" customFormat="1" ht="22.5" x14ac:dyDescent="0.25">
      <c r="A477" s="111">
        <v>4729</v>
      </c>
      <c r="B477" s="110" t="s">
        <v>753</v>
      </c>
      <c r="C477" s="110" t="s">
        <v>281</v>
      </c>
      <c r="D477" s="110" t="s">
        <v>611</v>
      </c>
      <c r="E477" s="110" t="s">
        <v>611</v>
      </c>
      <c r="F477" s="110"/>
      <c r="G477" s="110" t="s">
        <v>114</v>
      </c>
      <c r="H477" s="110" t="s">
        <v>283</v>
      </c>
      <c r="I477" s="110" t="s">
        <v>284</v>
      </c>
      <c r="J477" s="88" t="s">
        <v>289</v>
      </c>
      <c r="K477" s="89">
        <v>74734.154399999999</v>
      </c>
      <c r="L477" s="90" t="e">
        <v>#DIV/0!</v>
      </c>
      <c r="M477" s="91">
        <v>17932.221750000001</v>
      </c>
      <c r="N477" s="92" t="e">
        <v>#DIV/0!</v>
      </c>
      <c r="O477" s="93">
        <v>2.66277181561313E-2</v>
      </c>
      <c r="P477" s="94">
        <v>4.2381809158700594E-2</v>
      </c>
      <c r="Q477" s="95">
        <v>0</v>
      </c>
      <c r="R477" s="178"/>
      <c r="S477" s="178"/>
      <c r="T477" s="96"/>
      <c r="U477" s="97"/>
      <c r="V477" s="181"/>
      <c r="W477" s="181"/>
      <c r="X477" s="96"/>
      <c r="Y477" s="97"/>
      <c r="Z477" s="98"/>
      <c r="AA477" s="98"/>
      <c r="AB477" s="98"/>
      <c r="AC477" s="98"/>
      <c r="AD477" s="98"/>
      <c r="AE477" s="98"/>
      <c r="AF477" s="98"/>
      <c r="AG477" s="99">
        <v>5</v>
      </c>
      <c r="AH477" s="100"/>
      <c r="AI477" s="98">
        <v>13</v>
      </c>
      <c r="AJ477" s="101"/>
      <c r="AK477" s="102">
        <v>0</v>
      </c>
      <c r="AL477" s="103">
        <v>0</v>
      </c>
      <c r="AM477" s="104"/>
      <c r="AN477" s="105">
        <v>1430.3483010340649</v>
      </c>
      <c r="AO477" s="104">
        <v>715</v>
      </c>
      <c r="AP477" s="106">
        <v>0.4998782460769125</v>
      </c>
      <c r="AQ477" s="106">
        <v>0</v>
      </c>
      <c r="AR477" s="104">
        <v>0</v>
      </c>
      <c r="AS477" s="104">
        <v>0</v>
      </c>
      <c r="AT477" s="104">
        <v>1715</v>
      </c>
      <c r="AU477" s="106">
        <v>0</v>
      </c>
      <c r="AV477" s="107">
        <v>0</v>
      </c>
      <c r="AW477" s="89"/>
      <c r="AX477" s="99"/>
      <c r="AY477" s="104"/>
      <c r="AZ477" s="104"/>
      <c r="BA477" s="104"/>
      <c r="BB477" s="104"/>
      <c r="BC477" s="104"/>
      <c r="BD477" s="104"/>
      <c r="BE477" s="104">
        <v>15</v>
      </c>
      <c r="BF477" s="104">
        <v>85</v>
      </c>
      <c r="BG477" s="104">
        <v>130</v>
      </c>
      <c r="BH477" s="104">
        <v>45</v>
      </c>
      <c r="BI477" s="108"/>
      <c r="BJ477" s="108"/>
    </row>
    <row r="478" spans="1:62" s="160" customFormat="1" ht="22.5" x14ac:dyDescent="0.25">
      <c r="A478" s="111">
        <v>5906</v>
      </c>
      <c r="B478" s="110" t="s">
        <v>754</v>
      </c>
      <c r="C478" s="110" t="s">
        <v>639</v>
      </c>
      <c r="D478" s="110" t="s">
        <v>275</v>
      </c>
      <c r="E478" s="110" t="s">
        <v>276</v>
      </c>
      <c r="F478" s="110" t="s">
        <v>2</v>
      </c>
      <c r="G478" s="110" t="s">
        <v>276</v>
      </c>
      <c r="H478" s="110" t="s">
        <v>678</v>
      </c>
      <c r="I478" s="110" t="s">
        <v>679</v>
      </c>
      <c r="J478" s="88" t="s">
        <v>643</v>
      </c>
      <c r="K478" s="89"/>
      <c r="L478" s="90"/>
      <c r="M478" s="91"/>
      <c r="N478" s="92"/>
      <c r="O478" s="93">
        <v>0</v>
      </c>
      <c r="P478" s="94">
        <v>0</v>
      </c>
      <c r="Q478" s="95">
        <v>0</v>
      </c>
      <c r="R478" s="178"/>
      <c r="S478" s="178"/>
      <c r="T478" s="96"/>
      <c r="U478" s="97"/>
      <c r="V478" s="181"/>
      <c r="W478" s="181"/>
      <c r="X478" s="96"/>
      <c r="Y478" s="97"/>
      <c r="Z478" s="98"/>
      <c r="AA478" s="98"/>
      <c r="AB478" s="98"/>
      <c r="AC478" s="98"/>
      <c r="AD478" s="98"/>
      <c r="AE478" s="98"/>
      <c r="AF478" s="98">
        <v>1</v>
      </c>
      <c r="AG478" s="99">
        <v>15</v>
      </c>
      <c r="AH478" s="100"/>
      <c r="AI478" s="98">
        <v>29</v>
      </c>
      <c r="AJ478" s="101">
        <v>1</v>
      </c>
      <c r="AK478" s="102">
        <v>0</v>
      </c>
      <c r="AL478" s="103">
        <v>29</v>
      </c>
      <c r="AM478" s="104">
        <v>1823</v>
      </c>
      <c r="AN478" s="105">
        <v>1998.2897551584633</v>
      </c>
      <c r="AO478" s="104">
        <v>1889</v>
      </c>
      <c r="AP478" s="106">
        <v>0.94530835436836003</v>
      </c>
      <c r="AQ478" s="106">
        <v>3.6204059243005959E-2</v>
      </c>
      <c r="AR478" s="104">
        <v>17394</v>
      </c>
      <c r="AS478" s="104">
        <v>18741.286350661769</v>
      </c>
      <c r="AT478" s="104">
        <v>13234</v>
      </c>
      <c r="AU478" s="106">
        <v>0.70614149703404416</v>
      </c>
      <c r="AV478" s="107">
        <v>-0.23916292974588937</v>
      </c>
      <c r="AW478" s="89">
        <v>0</v>
      </c>
      <c r="AX478" s="99">
        <v>0</v>
      </c>
      <c r="AY478" s="104">
        <v>0</v>
      </c>
      <c r="AZ478" s="104">
        <v>0</v>
      </c>
      <c r="BA478" s="104">
        <v>0</v>
      </c>
      <c r="BB478" s="104">
        <v>0</v>
      </c>
      <c r="BC478" s="104">
        <v>0</v>
      </c>
      <c r="BD478" s="104"/>
      <c r="BE478" s="104">
        <v>0</v>
      </c>
      <c r="BF478" s="104">
        <v>0</v>
      </c>
      <c r="BG478" s="104">
        <v>0</v>
      </c>
      <c r="BH478" s="104">
        <v>20</v>
      </c>
      <c r="BI478" s="108"/>
      <c r="BJ478" s="108"/>
    </row>
    <row r="479" spans="1:62" s="160" customFormat="1" ht="22.5" x14ac:dyDescent="0.25">
      <c r="A479" s="111">
        <v>5555</v>
      </c>
      <c r="B479" s="110" t="s">
        <v>755</v>
      </c>
      <c r="C479" s="110" t="s">
        <v>639</v>
      </c>
      <c r="D479" s="110" t="s">
        <v>275</v>
      </c>
      <c r="E479" s="110" t="s">
        <v>276</v>
      </c>
      <c r="F479" s="110" t="s">
        <v>3</v>
      </c>
      <c r="G479" s="110" t="s">
        <v>276</v>
      </c>
      <c r="H479" s="110" t="s">
        <v>641</v>
      </c>
      <c r="I479" s="110" t="s">
        <v>642</v>
      </c>
      <c r="J479" s="88" t="s">
        <v>643</v>
      </c>
      <c r="K479" s="89"/>
      <c r="L479" s="90"/>
      <c r="M479" s="91"/>
      <c r="N479" s="92"/>
      <c r="O479" s="93">
        <v>0</v>
      </c>
      <c r="P479" s="94">
        <v>0</v>
      </c>
      <c r="Q479" s="95">
        <v>0</v>
      </c>
      <c r="R479" s="178"/>
      <c r="S479" s="178"/>
      <c r="T479" s="96"/>
      <c r="U479" s="97"/>
      <c r="V479" s="181"/>
      <c r="W479" s="181"/>
      <c r="X479" s="96"/>
      <c r="Y479" s="97"/>
      <c r="Z479" s="98"/>
      <c r="AA479" s="98"/>
      <c r="AB479" s="98"/>
      <c r="AC479" s="98"/>
      <c r="AD479" s="98"/>
      <c r="AE479" s="98"/>
      <c r="AF479" s="98">
        <v>4</v>
      </c>
      <c r="AG479" s="99">
        <v>58</v>
      </c>
      <c r="AH479" s="100"/>
      <c r="AI479" s="98">
        <v>62</v>
      </c>
      <c r="AJ479" s="101">
        <v>1</v>
      </c>
      <c r="AK479" s="102">
        <v>0</v>
      </c>
      <c r="AL479" s="103">
        <v>62</v>
      </c>
      <c r="AM479" s="104">
        <v>14622</v>
      </c>
      <c r="AN479" s="105">
        <v>11087.479046045621</v>
      </c>
      <c r="AO479" s="104">
        <v>16720</v>
      </c>
      <c r="AP479" s="106">
        <v>1.508007359523555</v>
      </c>
      <c r="AQ479" s="106">
        <v>0.14348242374504161</v>
      </c>
      <c r="AR479" s="104">
        <v>90919</v>
      </c>
      <c r="AS479" s="104">
        <v>103985.73038394284</v>
      </c>
      <c r="AT479" s="104">
        <v>124603</v>
      </c>
      <c r="AU479" s="106">
        <v>1.1982701813021148</v>
      </c>
      <c r="AV479" s="107">
        <v>0.37048361728571577</v>
      </c>
      <c r="AW479" s="89">
        <v>170</v>
      </c>
      <c r="AX479" s="99">
        <v>241</v>
      </c>
      <c r="AY479" s="104">
        <v>190</v>
      </c>
      <c r="AZ479" s="104">
        <v>298</v>
      </c>
      <c r="BA479" s="104">
        <v>250</v>
      </c>
      <c r="BB479" s="104">
        <v>215</v>
      </c>
      <c r="BC479" s="104">
        <v>283</v>
      </c>
      <c r="BD479" s="104"/>
      <c r="BE479" s="104">
        <v>272</v>
      </c>
      <c r="BF479" s="104">
        <v>291</v>
      </c>
      <c r="BG479" s="104">
        <v>193</v>
      </c>
      <c r="BH479" s="104">
        <v>283</v>
      </c>
      <c r="BI479" s="108"/>
      <c r="BJ479" s="108"/>
    </row>
    <row r="480" spans="1:62" s="160" customFormat="1" ht="22.5" x14ac:dyDescent="0.25">
      <c r="A480" s="111">
        <v>3333</v>
      </c>
      <c r="B480" s="110" t="s">
        <v>756</v>
      </c>
      <c r="C480" s="110" t="s">
        <v>639</v>
      </c>
      <c r="D480" s="110" t="s">
        <v>275</v>
      </c>
      <c r="E480" s="110" t="s">
        <v>276</v>
      </c>
      <c r="F480" s="110" t="s">
        <v>2</v>
      </c>
      <c r="G480" s="110" t="s">
        <v>276</v>
      </c>
      <c r="H480" s="110" t="s">
        <v>757</v>
      </c>
      <c r="I480" s="110" t="s">
        <v>671</v>
      </c>
      <c r="J480" s="88" t="s">
        <v>643</v>
      </c>
      <c r="K480" s="89"/>
      <c r="L480" s="90"/>
      <c r="M480" s="91"/>
      <c r="N480" s="92"/>
      <c r="O480" s="93">
        <v>0</v>
      </c>
      <c r="P480" s="94">
        <v>0</v>
      </c>
      <c r="Q480" s="95">
        <v>0</v>
      </c>
      <c r="R480" s="178"/>
      <c r="S480" s="178"/>
      <c r="T480" s="96"/>
      <c r="U480" s="97">
        <v>1</v>
      </c>
      <c r="V480" s="181"/>
      <c r="W480" s="181"/>
      <c r="X480" s="96"/>
      <c r="Y480" s="97"/>
      <c r="Z480" s="98"/>
      <c r="AA480" s="98"/>
      <c r="AB480" s="98"/>
      <c r="AC480" s="98"/>
      <c r="AD480" s="98"/>
      <c r="AE480" s="98"/>
      <c r="AF480" s="98">
        <v>2</v>
      </c>
      <c r="AG480" s="99">
        <v>29</v>
      </c>
      <c r="AH480" s="100"/>
      <c r="AI480" s="98">
        <v>28</v>
      </c>
      <c r="AJ480" s="101">
        <v>1</v>
      </c>
      <c r="AK480" s="102">
        <v>0</v>
      </c>
      <c r="AL480" s="103">
        <v>28</v>
      </c>
      <c r="AM480" s="104">
        <v>1811</v>
      </c>
      <c r="AN480" s="105">
        <v>1437.9510776849518</v>
      </c>
      <c r="AO480" s="104">
        <v>3103</v>
      </c>
      <c r="AP480" s="106">
        <v>2.1579315514653779</v>
      </c>
      <c r="AQ480" s="106">
        <v>0.71341800110436226</v>
      </c>
      <c r="AR480" s="104">
        <v>13985</v>
      </c>
      <c r="AS480" s="104">
        <v>13486.058683716423</v>
      </c>
      <c r="AT480" s="104">
        <v>17989</v>
      </c>
      <c r="AU480" s="106">
        <v>1.333896019725956</v>
      </c>
      <c r="AV480" s="107">
        <v>0.28630675723989985</v>
      </c>
      <c r="AW480" s="89">
        <v>61</v>
      </c>
      <c r="AX480" s="99">
        <v>32</v>
      </c>
      <c r="AY480" s="104">
        <v>0</v>
      </c>
      <c r="AZ480" s="104">
        <v>0</v>
      </c>
      <c r="BA480" s="104">
        <v>17</v>
      </c>
      <c r="BB480" s="104">
        <v>41</v>
      </c>
      <c r="BC480" s="104">
        <v>6</v>
      </c>
      <c r="BD480" s="104">
        <v>0</v>
      </c>
      <c r="BE480" s="104">
        <v>86</v>
      </c>
      <c r="BF480" s="104">
        <v>205</v>
      </c>
      <c r="BG480" s="104">
        <v>130</v>
      </c>
      <c r="BH480" s="104">
        <v>406</v>
      </c>
      <c r="BI480" s="108"/>
      <c r="BJ480" s="108"/>
    </row>
    <row r="481" spans="1:62" s="160" customFormat="1" x14ac:dyDescent="0.25">
      <c r="A481" s="115">
        <v>591</v>
      </c>
      <c r="B481" s="116" t="s">
        <v>758</v>
      </c>
      <c r="C481" s="116" t="s">
        <v>337</v>
      </c>
      <c r="D481" s="116" t="s">
        <v>121</v>
      </c>
      <c r="E481" s="116" t="s">
        <v>337</v>
      </c>
      <c r="F481" s="116" t="s">
        <v>337</v>
      </c>
      <c r="G481" s="116" t="s">
        <v>337</v>
      </c>
      <c r="H481" s="116" t="s">
        <v>337</v>
      </c>
      <c r="I481" s="116" t="s">
        <v>337</v>
      </c>
      <c r="J481" s="88" t="s">
        <v>337</v>
      </c>
      <c r="K481" s="89">
        <v>0</v>
      </c>
      <c r="L481" s="90" t="e">
        <v>#DIV/0!</v>
      </c>
      <c r="M481" s="91">
        <v>0</v>
      </c>
      <c r="N481" s="92" t="e">
        <v>#DIV/0!</v>
      </c>
      <c r="O481" s="93">
        <v>0</v>
      </c>
      <c r="P481" s="94">
        <v>0</v>
      </c>
      <c r="Q481" s="95">
        <v>0</v>
      </c>
      <c r="R481" s="178"/>
      <c r="S481" s="178"/>
      <c r="T481" s="96"/>
      <c r="U481" s="97"/>
      <c r="V481" s="181"/>
      <c r="W481" s="181"/>
      <c r="X481" s="96"/>
      <c r="Y481" s="97"/>
      <c r="Z481" s="98"/>
      <c r="AA481" s="98"/>
      <c r="AB481" s="98"/>
      <c r="AC481" s="98"/>
      <c r="AD481" s="98"/>
      <c r="AE481" s="98"/>
      <c r="AF481" s="98"/>
      <c r="AG481" s="99"/>
      <c r="AH481" s="100"/>
      <c r="AI481" s="98"/>
      <c r="AJ481" s="117">
        <v>0</v>
      </c>
      <c r="AK481" s="102">
        <v>0</v>
      </c>
      <c r="AL481" s="103">
        <v>0</v>
      </c>
      <c r="AM481" s="104">
        <v>0</v>
      </c>
      <c r="AN481" s="105"/>
      <c r="AO481" s="104"/>
      <c r="AP481" s="106">
        <v>0</v>
      </c>
      <c r="AQ481" s="106">
        <v>0</v>
      </c>
      <c r="AR481" s="104">
        <v>0</v>
      </c>
      <c r="AS481" s="104">
        <v>0</v>
      </c>
      <c r="AT481" s="104">
        <v>0</v>
      </c>
      <c r="AU481" s="106">
        <v>0</v>
      </c>
      <c r="AV481" s="107">
        <v>0</v>
      </c>
      <c r="AW481" s="114">
        <v>0</v>
      </c>
      <c r="AX481" s="112">
        <v>0</v>
      </c>
      <c r="AY481" s="113">
        <v>0</v>
      </c>
      <c r="AZ481" s="113">
        <v>0</v>
      </c>
      <c r="BA481" s="113">
        <v>0</v>
      </c>
      <c r="BB481" s="104">
        <v>0</v>
      </c>
      <c r="BC481" s="104">
        <v>0</v>
      </c>
      <c r="BD481" s="104"/>
      <c r="BE481" s="104"/>
      <c r="BF481" s="104"/>
      <c r="BG481" s="104"/>
      <c r="BH481" s="104">
        <v>0</v>
      </c>
      <c r="BI481" s="108"/>
      <c r="BJ481" s="108"/>
    </row>
    <row r="482" spans="1:62" s="160" customFormat="1" ht="22.5" x14ac:dyDescent="0.25">
      <c r="A482" s="115">
        <v>682</v>
      </c>
      <c r="B482" s="116" t="s">
        <v>759</v>
      </c>
      <c r="C482" s="116" t="s">
        <v>337</v>
      </c>
      <c r="D482" s="116" t="s">
        <v>121</v>
      </c>
      <c r="E482" s="116" t="s">
        <v>337</v>
      </c>
      <c r="F482" s="116" t="s">
        <v>337</v>
      </c>
      <c r="G482" s="116" t="s">
        <v>337</v>
      </c>
      <c r="H482" s="116" t="s">
        <v>337</v>
      </c>
      <c r="I482" s="116" t="s">
        <v>337</v>
      </c>
      <c r="J482" s="88" t="s">
        <v>337</v>
      </c>
      <c r="K482" s="89">
        <v>0</v>
      </c>
      <c r="L482" s="90" t="e">
        <v>#DIV/0!</v>
      </c>
      <c r="M482" s="91">
        <v>0</v>
      </c>
      <c r="N482" s="92" t="e">
        <v>#DIV/0!</v>
      </c>
      <c r="O482" s="93">
        <v>0</v>
      </c>
      <c r="P482" s="94">
        <v>0</v>
      </c>
      <c r="Q482" s="95">
        <v>0</v>
      </c>
      <c r="R482" s="178"/>
      <c r="S482" s="178"/>
      <c r="T482" s="96"/>
      <c r="U482" s="97"/>
      <c r="V482" s="181"/>
      <c r="W482" s="181"/>
      <c r="X482" s="96"/>
      <c r="Y482" s="97"/>
      <c r="Z482" s="98"/>
      <c r="AA482" s="98"/>
      <c r="AB482" s="98"/>
      <c r="AC482" s="98"/>
      <c r="AD482" s="98"/>
      <c r="AE482" s="98"/>
      <c r="AF482" s="98"/>
      <c r="AG482" s="99"/>
      <c r="AH482" s="100"/>
      <c r="AI482" s="98"/>
      <c r="AJ482" s="117">
        <v>0</v>
      </c>
      <c r="AK482" s="102">
        <v>0</v>
      </c>
      <c r="AL482" s="103">
        <v>0</v>
      </c>
      <c r="AM482" s="104">
        <v>0</v>
      </c>
      <c r="AN482" s="105"/>
      <c r="AO482" s="104"/>
      <c r="AP482" s="106">
        <v>0</v>
      </c>
      <c r="AQ482" s="106">
        <v>0</v>
      </c>
      <c r="AR482" s="104">
        <v>0</v>
      </c>
      <c r="AS482" s="104">
        <v>0</v>
      </c>
      <c r="AT482" s="104">
        <v>0</v>
      </c>
      <c r="AU482" s="106">
        <v>0</v>
      </c>
      <c r="AV482" s="107">
        <v>0</v>
      </c>
      <c r="AW482" s="114">
        <v>0</v>
      </c>
      <c r="AX482" s="112">
        <v>0</v>
      </c>
      <c r="AY482" s="113">
        <v>0</v>
      </c>
      <c r="AZ482" s="113">
        <v>0</v>
      </c>
      <c r="BA482" s="113">
        <v>0</v>
      </c>
      <c r="BB482" s="104">
        <v>0</v>
      </c>
      <c r="BC482" s="104">
        <v>0</v>
      </c>
      <c r="BD482" s="104"/>
      <c r="BE482" s="104"/>
      <c r="BF482" s="104"/>
      <c r="BG482" s="104"/>
      <c r="BH482" s="104">
        <v>0</v>
      </c>
      <c r="BI482" s="108"/>
      <c r="BJ482" s="108"/>
    </row>
    <row r="483" spans="1:62" s="160" customFormat="1" ht="22.5" x14ac:dyDescent="0.25">
      <c r="A483" s="115">
        <v>671</v>
      </c>
      <c r="B483" s="116" t="s">
        <v>760</v>
      </c>
      <c r="C483" s="116" t="s">
        <v>337</v>
      </c>
      <c r="D483" s="116" t="s">
        <v>121</v>
      </c>
      <c r="E483" s="116" t="s">
        <v>337</v>
      </c>
      <c r="F483" s="116" t="s">
        <v>337</v>
      </c>
      <c r="G483" s="116" t="s">
        <v>337</v>
      </c>
      <c r="H483" s="116" t="s">
        <v>337</v>
      </c>
      <c r="I483" s="116" t="s">
        <v>337</v>
      </c>
      <c r="J483" s="88" t="s">
        <v>337</v>
      </c>
      <c r="K483" s="89">
        <v>0</v>
      </c>
      <c r="L483" s="90" t="e">
        <v>#DIV/0!</v>
      </c>
      <c r="M483" s="91">
        <v>0</v>
      </c>
      <c r="N483" s="92" t="e">
        <v>#DIV/0!</v>
      </c>
      <c r="O483" s="93">
        <v>0</v>
      </c>
      <c r="P483" s="94">
        <v>0</v>
      </c>
      <c r="Q483" s="95">
        <v>0</v>
      </c>
      <c r="R483" s="178"/>
      <c r="S483" s="178"/>
      <c r="T483" s="96"/>
      <c r="U483" s="97"/>
      <c r="V483" s="181"/>
      <c r="W483" s="181"/>
      <c r="X483" s="96"/>
      <c r="Y483" s="97"/>
      <c r="Z483" s="98"/>
      <c r="AA483" s="98"/>
      <c r="AB483" s="98"/>
      <c r="AC483" s="98"/>
      <c r="AD483" s="98"/>
      <c r="AE483" s="98"/>
      <c r="AF483" s="98"/>
      <c r="AG483" s="99"/>
      <c r="AH483" s="100"/>
      <c r="AI483" s="98"/>
      <c r="AJ483" s="117">
        <v>0</v>
      </c>
      <c r="AK483" s="102">
        <v>0</v>
      </c>
      <c r="AL483" s="103">
        <v>0</v>
      </c>
      <c r="AM483" s="104">
        <v>0</v>
      </c>
      <c r="AN483" s="105"/>
      <c r="AO483" s="104"/>
      <c r="AP483" s="106">
        <v>0</v>
      </c>
      <c r="AQ483" s="106">
        <v>0</v>
      </c>
      <c r="AR483" s="104">
        <v>0</v>
      </c>
      <c r="AS483" s="104">
        <v>0</v>
      </c>
      <c r="AT483" s="104">
        <v>0</v>
      </c>
      <c r="AU483" s="106">
        <v>0</v>
      </c>
      <c r="AV483" s="107">
        <v>0</v>
      </c>
      <c r="AW483" s="114">
        <v>0</v>
      </c>
      <c r="AX483" s="112">
        <v>0</v>
      </c>
      <c r="AY483" s="113">
        <v>0</v>
      </c>
      <c r="AZ483" s="113">
        <v>0</v>
      </c>
      <c r="BA483" s="113">
        <v>0</v>
      </c>
      <c r="BB483" s="104">
        <v>0</v>
      </c>
      <c r="BC483" s="104">
        <v>0</v>
      </c>
      <c r="BD483" s="104"/>
      <c r="BE483" s="104"/>
      <c r="BF483" s="104"/>
      <c r="BG483" s="104"/>
      <c r="BH483" s="104">
        <v>0</v>
      </c>
      <c r="BI483" s="108"/>
      <c r="BJ483" s="108"/>
    </row>
    <row r="484" spans="1:62" s="160" customFormat="1" x14ac:dyDescent="0.25">
      <c r="A484" s="115">
        <v>529</v>
      </c>
      <c r="B484" s="116" t="s">
        <v>761</v>
      </c>
      <c r="C484" s="116" t="s">
        <v>337</v>
      </c>
      <c r="D484" s="116" t="s">
        <v>121</v>
      </c>
      <c r="E484" s="116" t="s">
        <v>337</v>
      </c>
      <c r="F484" s="116" t="s">
        <v>337</v>
      </c>
      <c r="G484" s="116" t="s">
        <v>337</v>
      </c>
      <c r="H484" s="116" t="s">
        <v>337</v>
      </c>
      <c r="I484" s="116" t="s">
        <v>337</v>
      </c>
      <c r="J484" s="88" t="s">
        <v>337</v>
      </c>
      <c r="K484" s="89">
        <v>0</v>
      </c>
      <c r="L484" s="90">
        <v>-1</v>
      </c>
      <c r="M484" s="91">
        <v>0</v>
      </c>
      <c r="N484" s="92" t="e">
        <v>#DIV/0!</v>
      </c>
      <c r="O484" s="93">
        <v>0</v>
      </c>
      <c r="P484" s="94">
        <v>0</v>
      </c>
      <c r="Q484" s="95">
        <v>0</v>
      </c>
      <c r="R484" s="178"/>
      <c r="S484" s="178"/>
      <c r="T484" s="96"/>
      <c r="U484" s="97"/>
      <c r="V484" s="181"/>
      <c r="W484" s="181"/>
      <c r="X484" s="96"/>
      <c r="Y484" s="97"/>
      <c r="Z484" s="98"/>
      <c r="AA484" s="98"/>
      <c r="AB484" s="98"/>
      <c r="AC484" s="98"/>
      <c r="AD484" s="98"/>
      <c r="AE484" s="98"/>
      <c r="AF484" s="98"/>
      <c r="AG484" s="99"/>
      <c r="AH484" s="100"/>
      <c r="AI484" s="98"/>
      <c r="AJ484" s="117">
        <v>0</v>
      </c>
      <c r="AK484" s="102">
        <v>0</v>
      </c>
      <c r="AL484" s="103">
        <v>0</v>
      </c>
      <c r="AM484" s="104">
        <v>237</v>
      </c>
      <c r="AN484" s="105"/>
      <c r="AO484" s="104"/>
      <c r="AP484" s="106">
        <v>0</v>
      </c>
      <c r="AQ484" s="106">
        <v>-1</v>
      </c>
      <c r="AR484" s="104">
        <v>7226</v>
      </c>
      <c r="AS484" s="104">
        <v>0</v>
      </c>
      <c r="AT484" s="104">
        <v>0</v>
      </c>
      <c r="AU484" s="106">
        <v>0</v>
      </c>
      <c r="AV484" s="107">
        <v>-1</v>
      </c>
      <c r="AW484" s="114">
        <v>0</v>
      </c>
      <c r="AX484" s="112">
        <v>0</v>
      </c>
      <c r="AY484" s="113">
        <v>0</v>
      </c>
      <c r="AZ484" s="113">
        <v>0</v>
      </c>
      <c r="BA484" s="113">
        <v>0</v>
      </c>
      <c r="BB484" s="104">
        <v>0</v>
      </c>
      <c r="BC484" s="104">
        <v>0</v>
      </c>
      <c r="BD484" s="104"/>
      <c r="BE484" s="104"/>
      <c r="BF484" s="104"/>
      <c r="BG484" s="104"/>
      <c r="BH484" s="104">
        <v>0</v>
      </c>
      <c r="BI484" s="108"/>
      <c r="BJ484" s="108"/>
    </row>
    <row r="485" spans="1:62" s="160" customFormat="1" ht="22.5" x14ac:dyDescent="0.25">
      <c r="A485" s="115">
        <v>4807</v>
      </c>
      <c r="B485" s="116" t="s">
        <v>762</v>
      </c>
      <c r="C485" s="116" t="s">
        <v>337</v>
      </c>
      <c r="D485" s="116" t="s">
        <v>121</v>
      </c>
      <c r="E485" s="116" t="s">
        <v>337</v>
      </c>
      <c r="F485" s="116" t="s">
        <v>337</v>
      </c>
      <c r="G485" s="116" t="s">
        <v>337</v>
      </c>
      <c r="H485" s="116" t="s">
        <v>337</v>
      </c>
      <c r="I485" s="116" t="s">
        <v>337</v>
      </c>
      <c r="J485" s="88" t="s">
        <v>337</v>
      </c>
      <c r="K485" s="89">
        <v>0</v>
      </c>
      <c r="L485" s="90" t="e">
        <v>#DIV/0!</v>
      </c>
      <c r="M485" s="91">
        <v>0</v>
      </c>
      <c r="N485" s="92" t="e">
        <v>#DIV/0!</v>
      </c>
      <c r="O485" s="93">
        <v>0</v>
      </c>
      <c r="P485" s="94">
        <v>0</v>
      </c>
      <c r="Q485" s="95">
        <v>0</v>
      </c>
      <c r="R485" s="178"/>
      <c r="S485" s="178"/>
      <c r="T485" s="96"/>
      <c r="U485" s="97"/>
      <c r="V485" s="181"/>
      <c r="W485" s="181"/>
      <c r="X485" s="96"/>
      <c r="Y485" s="97"/>
      <c r="Z485" s="98"/>
      <c r="AA485" s="98"/>
      <c r="AB485" s="98"/>
      <c r="AC485" s="98"/>
      <c r="AD485" s="98"/>
      <c r="AE485" s="98"/>
      <c r="AF485" s="98"/>
      <c r="AG485" s="99"/>
      <c r="AH485" s="100"/>
      <c r="AI485" s="98"/>
      <c r="AJ485" s="117">
        <v>0</v>
      </c>
      <c r="AK485" s="102">
        <v>0</v>
      </c>
      <c r="AL485" s="103">
        <v>0</v>
      </c>
      <c r="AM485" s="104">
        <v>0</v>
      </c>
      <c r="AN485" s="105"/>
      <c r="AO485" s="104"/>
      <c r="AP485" s="106">
        <v>0</v>
      </c>
      <c r="AQ485" s="106">
        <v>0</v>
      </c>
      <c r="AR485" s="104">
        <v>378</v>
      </c>
      <c r="AS485" s="104">
        <v>0</v>
      </c>
      <c r="AT485" s="104">
        <v>0</v>
      </c>
      <c r="AU485" s="106">
        <v>0</v>
      </c>
      <c r="AV485" s="107">
        <v>-1</v>
      </c>
      <c r="AW485" s="114">
        <v>0</v>
      </c>
      <c r="AX485" s="112">
        <v>0</v>
      </c>
      <c r="AY485" s="113">
        <v>0</v>
      </c>
      <c r="AZ485" s="113">
        <v>0</v>
      </c>
      <c r="BA485" s="113">
        <v>0</v>
      </c>
      <c r="BB485" s="104">
        <v>0</v>
      </c>
      <c r="BC485" s="104">
        <v>0</v>
      </c>
      <c r="BD485" s="104"/>
      <c r="BE485" s="104"/>
      <c r="BF485" s="104"/>
      <c r="BG485" s="104"/>
      <c r="BH485" s="104">
        <v>0</v>
      </c>
      <c r="BI485" s="108"/>
      <c r="BJ485" s="108"/>
    </row>
    <row r="486" spans="1:62" s="160" customFormat="1" x14ac:dyDescent="0.25">
      <c r="A486" s="115">
        <v>829</v>
      </c>
      <c r="B486" s="116" t="s">
        <v>763</v>
      </c>
      <c r="C486" s="116" t="s">
        <v>337</v>
      </c>
      <c r="D486" s="116" t="s">
        <v>121</v>
      </c>
      <c r="E486" s="116" t="s">
        <v>337</v>
      </c>
      <c r="F486" s="116" t="s">
        <v>337</v>
      </c>
      <c r="G486" s="116" t="s">
        <v>337</v>
      </c>
      <c r="H486" s="116" t="s">
        <v>337</v>
      </c>
      <c r="I486" s="116" t="s">
        <v>337</v>
      </c>
      <c r="J486" s="88" t="s">
        <v>337</v>
      </c>
      <c r="K486" s="89">
        <v>0</v>
      </c>
      <c r="L486" s="90" t="e">
        <v>#DIV/0!</v>
      </c>
      <c r="M486" s="91">
        <v>0</v>
      </c>
      <c r="N486" s="92" t="e">
        <v>#DIV/0!</v>
      </c>
      <c r="O486" s="93">
        <v>0</v>
      </c>
      <c r="P486" s="94">
        <v>0</v>
      </c>
      <c r="Q486" s="95">
        <v>0</v>
      </c>
      <c r="R486" s="178"/>
      <c r="S486" s="178"/>
      <c r="T486" s="96"/>
      <c r="U486" s="97"/>
      <c r="V486" s="181"/>
      <c r="W486" s="181"/>
      <c r="X486" s="96"/>
      <c r="Y486" s="97"/>
      <c r="Z486" s="98"/>
      <c r="AA486" s="98"/>
      <c r="AB486" s="98"/>
      <c r="AC486" s="98"/>
      <c r="AD486" s="98"/>
      <c r="AE486" s="98"/>
      <c r="AF486" s="98"/>
      <c r="AG486" s="99"/>
      <c r="AH486" s="100"/>
      <c r="AI486" s="98"/>
      <c r="AJ486" s="117">
        <v>0</v>
      </c>
      <c r="AK486" s="102">
        <v>0</v>
      </c>
      <c r="AL486" s="103">
        <v>0</v>
      </c>
      <c r="AM486" s="104">
        <v>0</v>
      </c>
      <c r="AN486" s="105"/>
      <c r="AO486" s="104"/>
      <c r="AP486" s="106">
        <v>0</v>
      </c>
      <c r="AQ486" s="106">
        <v>0</v>
      </c>
      <c r="AR486" s="104">
        <v>0</v>
      </c>
      <c r="AS486" s="104">
        <v>0</v>
      </c>
      <c r="AT486" s="104">
        <v>0</v>
      </c>
      <c r="AU486" s="106">
        <v>0</v>
      </c>
      <c r="AV486" s="107">
        <v>0</v>
      </c>
      <c r="AW486" s="114">
        <v>0</v>
      </c>
      <c r="AX486" s="112">
        <v>0</v>
      </c>
      <c r="AY486" s="113">
        <v>0</v>
      </c>
      <c r="AZ486" s="113">
        <v>0</v>
      </c>
      <c r="BA486" s="113">
        <v>0</v>
      </c>
      <c r="BB486" s="104">
        <v>0</v>
      </c>
      <c r="BC486" s="104">
        <v>0</v>
      </c>
      <c r="BD486" s="104"/>
      <c r="BE486" s="104"/>
      <c r="BF486" s="104"/>
      <c r="BG486" s="104"/>
      <c r="BH486" s="104">
        <v>0</v>
      </c>
      <c r="BI486" s="108"/>
      <c r="BJ486" s="108"/>
    </row>
    <row r="487" spans="1:62" s="160" customFormat="1" x14ac:dyDescent="0.25">
      <c r="A487" s="115">
        <v>632</v>
      </c>
      <c r="B487" s="116" t="s">
        <v>764</v>
      </c>
      <c r="C487" s="116" t="s">
        <v>337</v>
      </c>
      <c r="D487" s="116" t="s">
        <v>121</v>
      </c>
      <c r="E487" s="116" t="s">
        <v>337</v>
      </c>
      <c r="F487" s="116" t="s">
        <v>337</v>
      </c>
      <c r="G487" s="116" t="s">
        <v>337</v>
      </c>
      <c r="H487" s="116" t="s">
        <v>337</v>
      </c>
      <c r="I487" s="116" t="s">
        <v>337</v>
      </c>
      <c r="J487" s="88" t="s">
        <v>337</v>
      </c>
      <c r="K487" s="89">
        <v>0</v>
      </c>
      <c r="L487" s="90" t="e">
        <v>#DIV/0!</v>
      </c>
      <c r="M487" s="91">
        <v>0</v>
      </c>
      <c r="N487" s="92" t="e">
        <v>#DIV/0!</v>
      </c>
      <c r="O487" s="93">
        <v>0</v>
      </c>
      <c r="P487" s="94">
        <v>0</v>
      </c>
      <c r="Q487" s="95">
        <v>0</v>
      </c>
      <c r="R487" s="178"/>
      <c r="S487" s="178"/>
      <c r="T487" s="96"/>
      <c r="U487" s="97"/>
      <c r="V487" s="181"/>
      <c r="W487" s="181"/>
      <c r="X487" s="96"/>
      <c r="Y487" s="97"/>
      <c r="Z487" s="98"/>
      <c r="AA487" s="98"/>
      <c r="AB487" s="98"/>
      <c r="AC487" s="98"/>
      <c r="AD487" s="98"/>
      <c r="AE487" s="98"/>
      <c r="AF487" s="98"/>
      <c r="AG487" s="99"/>
      <c r="AH487" s="100"/>
      <c r="AI487" s="98"/>
      <c r="AJ487" s="117">
        <v>0</v>
      </c>
      <c r="AK487" s="102">
        <v>0</v>
      </c>
      <c r="AL487" s="103">
        <v>0</v>
      </c>
      <c r="AM487" s="104">
        <v>0</v>
      </c>
      <c r="AN487" s="105"/>
      <c r="AO487" s="104"/>
      <c r="AP487" s="106">
        <v>0</v>
      </c>
      <c r="AQ487" s="106">
        <v>0</v>
      </c>
      <c r="AR487" s="104">
        <v>0</v>
      </c>
      <c r="AS487" s="104">
        <v>0</v>
      </c>
      <c r="AT487" s="104">
        <v>0</v>
      </c>
      <c r="AU487" s="106">
        <v>0</v>
      </c>
      <c r="AV487" s="107">
        <v>0</v>
      </c>
      <c r="AW487" s="114">
        <v>0</v>
      </c>
      <c r="AX487" s="112">
        <v>0</v>
      </c>
      <c r="AY487" s="113">
        <v>0</v>
      </c>
      <c r="AZ487" s="113">
        <v>0</v>
      </c>
      <c r="BA487" s="113">
        <v>0</v>
      </c>
      <c r="BB487" s="104">
        <v>0</v>
      </c>
      <c r="BC487" s="104">
        <v>0</v>
      </c>
      <c r="BD487" s="104"/>
      <c r="BE487" s="104"/>
      <c r="BF487" s="104"/>
      <c r="BG487" s="104"/>
      <c r="BH487" s="104">
        <v>0</v>
      </c>
      <c r="BI487" s="108"/>
      <c r="BJ487" s="108"/>
    </row>
    <row r="488" spans="1:62" s="160" customFormat="1" x14ac:dyDescent="0.25">
      <c r="A488" s="115">
        <v>3000</v>
      </c>
      <c r="B488" s="116" t="s">
        <v>765</v>
      </c>
      <c r="C488" s="116" t="s">
        <v>337</v>
      </c>
      <c r="D488" s="116" t="s">
        <v>276</v>
      </c>
      <c r="E488" s="116" t="s">
        <v>337</v>
      </c>
      <c r="F488" s="116" t="s">
        <v>337</v>
      </c>
      <c r="G488" s="116" t="s">
        <v>337</v>
      </c>
      <c r="H488" s="116" t="s">
        <v>337</v>
      </c>
      <c r="I488" s="116" t="s">
        <v>337</v>
      </c>
      <c r="J488" s="88" t="s">
        <v>337</v>
      </c>
      <c r="K488" s="89"/>
      <c r="L488" s="90"/>
      <c r="M488" s="91"/>
      <c r="N488" s="92"/>
      <c r="O488" s="93">
        <v>0</v>
      </c>
      <c r="P488" s="94">
        <v>0</v>
      </c>
      <c r="Q488" s="95">
        <v>0</v>
      </c>
      <c r="R488" s="178"/>
      <c r="S488" s="178"/>
      <c r="T488" s="96"/>
      <c r="U488" s="97"/>
      <c r="V488" s="181"/>
      <c r="W488" s="181"/>
      <c r="X488" s="96"/>
      <c r="Y488" s="97"/>
      <c r="Z488" s="98"/>
      <c r="AA488" s="98"/>
      <c r="AB488" s="98"/>
      <c r="AC488" s="98"/>
      <c r="AD488" s="98"/>
      <c r="AE488" s="98"/>
      <c r="AF488" s="98"/>
      <c r="AG488" s="99"/>
      <c r="AH488" s="100"/>
      <c r="AI488" s="98"/>
      <c r="AJ488" s="117">
        <v>0</v>
      </c>
      <c r="AK488" s="102">
        <v>0</v>
      </c>
      <c r="AL488" s="103">
        <v>0</v>
      </c>
      <c r="AM488" s="104">
        <v>0</v>
      </c>
      <c r="AN488" s="105"/>
      <c r="AO488" s="104"/>
      <c r="AP488" s="106">
        <v>0</v>
      </c>
      <c r="AQ488" s="106">
        <v>0</v>
      </c>
      <c r="AR488" s="104">
        <v>78800</v>
      </c>
      <c r="AS488" s="104">
        <v>0</v>
      </c>
      <c r="AT488" s="104">
        <v>0</v>
      </c>
      <c r="AU488" s="106">
        <v>0</v>
      </c>
      <c r="AV488" s="107">
        <v>-1</v>
      </c>
      <c r="AW488" s="114">
        <v>0</v>
      </c>
      <c r="AX488" s="112">
        <v>0</v>
      </c>
      <c r="AY488" s="113">
        <v>0</v>
      </c>
      <c r="AZ488" s="113">
        <v>0</v>
      </c>
      <c r="BA488" s="113">
        <v>0</v>
      </c>
      <c r="BB488" s="104">
        <v>0</v>
      </c>
      <c r="BC488" s="104">
        <v>0</v>
      </c>
      <c r="BD488" s="104">
        <v>0</v>
      </c>
      <c r="BE488" s="104"/>
      <c r="BF488" s="104"/>
      <c r="BG488" s="104"/>
      <c r="BH488" s="104">
        <v>0</v>
      </c>
      <c r="BI488" s="108"/>
      <c r="BJ488" s="108"/>
    </row>
    <row r="489" spans="1:62" s="160" customFormat="1" x14ac:dyDescent="0.25">
      <c r="A489" s="115">
        <v>1111</v>
      </c>
      <c r="B489" s="116" t="s">
        <v>766</v>
      </c>
      <c r="C489" s="116" t="s">
        <v>337</v>
      </c>
      <c r="D489" s="116" t="s">
        <v>767</v>
      </c>
      <c r="E489" s="116" t="s">
        <v>337</v>
      </c>
      <c r="F489" s="116" t="s">
        <v>337</v>
      </c>
      <c r="G489" s="116" t="s">
        <v>337</v>
      </c>
      <c r="H489" s="116" t="s">
        <v>337</v>
      </c>
      <c r="I489" s="116" t="s">
        <v>337</v>
      </c>
      <c r="J489" s="88" t="s">
        <v>337</v>
      </c>
      <c r="K489" s="89"/>
      <c r="L489" s="90"/>
      <c r="M489" s="91"/>
      <c r="N489" s="92"/>
      <c r="O489" s="93">
        <v>0</v>
      </c>
      <c r="P489" s="94">
        <v>0</v>
      </c>
      <c r="Q489" s="95">
        <v>0</v>
      </c>
      <c r="R489" s="178"/>
      <c r="S489" s="178"/>
      <c r="T489" s="96"/>
      <c r="U489" s="97"/>
      <c r="V489" s="181"/>
      <c r="W489" s="181"/>
      <c r="X489" s="96"/>
      <c r="Y489" s="97"/>
      <c r="Z489" s="98"/>
      <c r="AA489" s="98"/>
      <c r="AB489" s="98"/>
      <c r="AC489" s="98"/>
      <c r="AD489" s="98"/>
      <c r="AE489" s="98"/>
      <c r="AF489" s="98"/>
      <c r="AG489" s="99"/>
      <c r="AH489" s="100"/>
      <c r="AI489" s="98"/>
      <c r="AJ489" s="117">
        <v>0</v>
      </c>
      <c r="AK489" s="102">
        <v>0</v>
      </c>
      <c r="AL489" s="103">
        <v>0</v>
      </c>
      <c r="AM489" s="104">
        <v>0</v>
      </c>
      <c r="AN489" s="105"/>
      <c r="AO489" s="104"/>
      <c r="AP489" s="106">
        <v>0</v>
      </c>
      <c r="AQ489" s="106">
        <v>0</v>
      </c>
      <c r="AR489" s="104">
        <v>0</v>
      </c>
      <c r="AS489" s="104">
        <v>0</v>
      </c>
      <c r="AT489" s="104">
        <v>0</v>
      </c>
      <c r="AU489" s="106">
        <v>0</v>
      </c>
      <c r="AV489" s="107">
        <v>0</v>
      </c>
      <c r="AW489" s="114">
        <v>0</v>
      </c>
      <c r="AX489" s="112">
        <v>0</v>
      </c>
      <c r="AY489" s="113">
        <v>0</v>
      </c>
      <c r="AZ489" s="113">
        <v>0</v>
      </c>
      <c r="BA489" s="113">
        <v>0</v>
      </c>
      <c r="BB489" s="104">
        <v>0</v>
      </c>
      <c r="BC489" s="104">
        <v>0</v>
      </c>
      <c r="BD489" s="104">
        <v>0</v>
      </c>
      <c r="BE489" s="104"/>
      <c r="BF489" s="104"/>
      <c r="BG489" s="104"/>
      <c r="BH489" s="104">
        <v>0</v>
      </c>
      <c r="BI489" s="108"/>
      <c r="BJ489" s="108"/>
    </row>
    <row r="490" spans="1:62" s="160" customFormat="1" x14ac:dyDescent="0.25">
      <c r="A490" s="115">
        <v>116</v>
      </c>
      <c r="B490" s="116" t="s">
        <v>768</v>
      </c>
      <c r="C490" s="116" t="s">
        <v>337</v>
      </c>
      <c r="D490" s="116" t="s">
        <v>162</v>
      </c>
      <c r="E490" s="116" t="s">
        <v>337</v>
      </c>
      <c r="F490" s="116" t="s">
        <v>337</v>
      </c>
      <c r="G490" s="116" t="s">
        <v>337</v>
      </c>
      <c r="H490" s="116" t="s">
        <v>337</v>
      </c>
      <c r="I490" s="116" t="s">
        <v>337</v>
      </c>
      <c r="J490" s="88" t="s">
        <v>337</v>
      </c>
      <c r="K490" s="89">
        <v>0</v>
      </c>
      <c r="L490" s="90">
        <v>-1</v>
      </c>
      <c r="M490" s="91">
        <v>0</v>
      </c>
      <c r="N490" s="92" t="e">
        <v>#DIV/0!</v>
      </c>
      <c r="O490" s="93">
        <v>0</v>
      </c>
      <c r="P490" s="94">
        <v>0</v>
      </c>
      <c r="Q490" s="95">
        <v>0</v>
      </c>
      <c r="R490" s="178"/>
      <c r="S490" s="178"/>
      <c r="T490" s="96"/>
      <c r="U490" s="97"/>
      <c r="V490" s="181"/>
      <c r="W490" s="181"/>
      <c r="X490" s="96"/>
      <c r="Y490" s="97"/>
      <c r="Z490" s="98"/>
      <c r="AA490" s="98"/>
      <c r="AB490" s="98"/>
      <c r="AC490" s="98"/>
      <c r="AD490" s="98"/>
      <c r="AE490" s="98"/>
      <c r="AF490" s="98"/>
      <c r="AG490" s="99"/>
      <c r="AH490" s="100"/>
      <c r="AI490" s="98"/>
      <c r="AJ490" s="117">
        <v>0</v>
      </c>
      <c r="AK490" s="102">
        <v>0</v>
      </c>
      <c r="AL490" s="103">
        <v>0</v>
      </c>
      <c r="AM490" s="104">
        <v>0</v>
      </c>
      <c r="AN490" s="105"/>
      <c r="AO490" s="104"/>
      <c r="AP490" s="106">
        <v>0</v>
      </c>
      <c r="AQ490" s="106">
        <v>0</v>
      </c>
      <c r="AR490" s="104">
        <v>5101</v>
      </c>
      <c r="AS490" s="104">
        <v>0</v>
      </c>
      <c r="AT490" s="104">
        <v>0</v>
      </c>
      <c r="AU490" s="106">
        <v>0</v>
      </c>
      <c r="AV490" s="107">
        <v>-1</v>
      </c>
      <c r="AW490" s="114">
        <v>0</v>
      </c>
      <c r="AX490" s="112">
        <v>0</v>
      </c>
      <c r="AY490" s="113">
        <v>0</v>
      </c>
      <c r="AZ490" s="113">
        <v>0</v>
      </c>
      <c r="BA490" s="113">
        <v>0</v>
      </c>
      <c r="BB490" s="104">
        <v>0</v>
      </c>
      <c r="BC490" s="104">
        <v>0</v>
      </c>
      <c r="BD490" s="104"/>
      <c r="BE490" s="104"/>
      <c r="BF490" s="104"/>
      <c r="BG490" s="104"/>
      <c r="BH490" s="104">
        <v>0</v>
      </c>
      <c r="BI490" s="108"/>
      <c r="BJ490" s="108"/>
    </row>
    <row r="491" spans="1:62" s="160" customFormat="1" x14ac:dyDescent="0.25">
      <c r="A491" s="115">
        <v>331</v>
      </c>
      <c r="B491" s="116" t="s">
        <v>769</v>
      </c>
      <c r="C491" s="116" t="s">
        <v>337</v>
      </c>
      <c r="D491" s="116" t="s">
        <v>162</v>
      </c>
      <c r="E491" s="116" t="s">
        <v>337</v>
      </c>
      <c r="F491" s="116" t="s">
        <v>337</v>
      </c>
      <c r="G491" s="116" t="s">
        <v>337</v>
      </c>
      <c r="H491" s="116" t="s">
        <v>337</v>
      </c>
      <c r="I491" s="116" t="s">
        <v>337</v>
      </c>
      <c r="J491" s="88" t="s">
        <v>337</v>
      </c>
      <c r="K491" s="89">
        <v>0</v>
      </c>
      <c r="L491" s="90" t="e">
        <v>#DIV/0!</v>
      </c>
      <c r="M491" s="91">
        <v>0</v>
      </c>
      <c r="N491" s="92" t="e">
        <v>#DIV/0!</v>
      </c>
      <c r="O491" s="93">
        <v>0</v>
      </c>
      <c r="P491" s="94">
        <v>0</v>
      </c>
      <c r="Q491" s="95">
        <v>0</v>
      </c>
      <c r="R491" s="178"/>
      <c r="S491" s="178"/>
      <c r="T491" s="96"/>
      <c r="U491" s="97"/>
      <c r="V491" s="181"/>
      <c r="W491" s="181"/>
      <c r="X491" s="96"/>
      <c r="Y491" s="97"/>
      <c r="Z491" s="98"/>
      <c r="AA491" s="98"/>
      <c r="AB491" s="98"/>
      <c r="AC491" s="98"/>
      <c r="AD491" s="98"/>
      <c r="AE491" s="98"/>
      <c r="AF491" s="98"/>
      <c r="AG491" s="99"/>
      <c r="AH491" s="100"/>
      <c r="AI491" s="98"/>
      <c r="AJ491" s="117">
        <v>0</v>
      </c>
      <c r="AK491" s="102">
        <v>0</v>
      </c>
      <c r="AL491" s="103">
        <v>0</v>
      </c>
      <c r="AM491" s="104">
        <v>0</v>
      </c>
      <c r="AN491" s="105"/>
      <c r="AO491" s="104"/>
      <c r="AP491" s="106">
        <v>0</v>
      </c>
      <c r="AQ491" s="106">
        <v>0</v>
      </c>
      <c r="AR491" s="104">
        <v>0</v>
      </c>
      <c r="AS491" s="104">
        <v>0</v>
      </c>
      <c r="AT491" s="104">
        <v>0</v>
      </c>
      <c r="AU491" s="106">
        <v>0</v>
      </c>
      <c r="AV491" s="107">
        <v>0</v>
      </c>
      <c r="AW491" s="114">
        <v>0</v>
      </c>
      <c r="AX491" s="112">
        <v>0</v>
      </c>
      <c r="AY491" s="113">
        <v>0</v>
      </c>
      <c r="AZ491" s="113">
        <v>0</v>
      </c>
      <c r="BA491" s="113">
        <v>0</v>
      </c>
      <c r="BB491" s="104">
        <v>0</v>
      </c>
      <c r="BC491" s="104">
        <v>0</v>
      </c>
      <c r="BD491" s="104"/>
      <c r="BE491" s="104"/>
      <c r="BF491" s="104"/>
      <c r="BG491" s="104"/>
      <c r="BH491" s="104">
        <v>0</v>
      </c>
      <c r="BI491" s="108"/>
      <c r="BJ491" s="108"/>
    </row>
    <row r="492" spans="1:62" s="160" customFormat="1" x14ac:dyDescent="0.25">
      <c r="A492" s="115">
        <v>72</v>
      </c>
      <c r="B492" s="116" t="s">
        <v>770</v>
      </c>
      <c r="C492" s="116" t="s">
        <v>337</v>
      </c>
      <c r="D492" s="116" t="s">
        <v>162</v>
      </c>
      <c r="E492" s="116" t="s">
        <v>337</v>
      </c>
      <c r="F492" s="116" t="s">
        <v>337</v>
      </c>
      <c r="G492" s="116" t="s">
        <v>337</v>
      </c>
      <c r="H492" s="116" t="s">
        <v>337</v>
      </c>
      <c r="I492" s="116" t="s">
        <v>337</v>
      </c>
      <c r="J492" s="88" t="s">
        <v>337</v>
      </c>
      <c r="K492" s="89">
        <v>0</v>
      </c>
      <c r="L492" s="90" t="e">
        <v>#DIV/0!</v>
      </c>
      <c r="M492" s="91">
        <v>0</v>
      </c>
      <c r="N492" s="92" t="e">
        <v>#DIV/0!</v>
      </c>
      <c r="O492" s="93">
        <v>0</v>
      </c>
      <c r="P492" s="94">
        <v>0</v>
      </c>
      <c r="Q492" s="95">
        <v>0</v>
      </c>
      <c r="R492" s="178"/>
      <c r="S492" s="178"/>
      <c r="T492" s="96"/>
      <c r="U492" s="97"/>
      <c r="V492" s="181"/>
      <c r="W492" s="181"/>
      <c r="X492" s="96"/>
      <c r="Y492" s="97"/>
      <c r="Z492" s="98"/>
      <c r="AA492" s="98"/>
      <c r="AB492" s="98"/>
      <c r="AC492" s="98"/>
      <c r="AD492" s="98"/>
      <c r="AE492" s="98"/>
      <c r="AF492" s="98"/>
      <c r="AG492" s="99"/>
      <c r="AH492" s="100"/>
      <c r="AI492" s="98"/>
      <c r="AJ492" s="117">
        <v>0</v>
      </c>
      <c r="AK492" s="102">
        <v>0</v>
      </c>
      <c r="AL492" s="103">
        <v>0</v>
      </c>
      <c r="AM492" s="104">
        <v>0</v>
      </c>
      <c r="AN492" s="105"/>
      <c r="AO492" s="104"/>
      <c r="AP492" s="106">
        <v>0</v>
      </c>
      <c r="AQ492" s="106">
        <v>0</v>
      </c>
      <c r="AR492" s="104">
        <v>0</v>
      </c>
      <c r="AS492" s="104">
        <v>0</v>
      </c>
      <c r="AT492" s="104">
        <v>0</v>
      </c>
      <c r="AU492" s="106">
        <v>0</v>
      </c>
      <c r="AV492" s="107">
        <v>0</v>
      </c>
      <c r="AW492" s="114">
        <v>0</v>
      </c>
      <c r="AX492" s="112">
        <v>0</v>
      </c>
      <c r="AY492" s="113">
        <v>0</v>
      </c>
      <c r="AZ492" s="113">
        <v>0</v>
      </c>
      <c r="BA492" s="113">
        <v>0</v>
      </c>
      <c r="BB492" s="104">
        <v>0</v>
      </c>
      <c r="BC492" s="104">
        <v>0</v>
      </c>
      <c r="BD492" s="104"/>
      <c r="BE492" s="104"/>
      <c r="BF492" s="104"/>
      <c r="BG492" s="104"/>
      <c r="BH492" s="104">
        <v>0</v>
      </c>
      <c r="BI492" s="108"/>
      <c r="BJ492" s="108"/>
    </row>
    <row r="493" spans="1:62" s="160" customFormat="1" x14ac:dyDescent="0.25">
      <c r="A493" s="115">
        <v>601</v>
      </c>
      <c r="B493" s="116" t="s">
        <v>771</v>
      </c>
      <c r="C493" s="116" t="s">
        <v>337</v>
      </c>
      <c r="D493" s="116" t="s">
        <v>162</v>
      </c>
      <c r="E493" s="116" t="s">
        <v>337</v>
      </c>
      <c r="F493" s="116" t="s">
        <v>337</v>
      </c>
      <c r="G493" s="116" t="s">
        <v>337</v>
      </c>
      <c r="H493" s="116" t="s">
        <v>337</v>
      </c>
      <c r="I493" s="116" t="s">
        <v>337</v>
      </c>
      <c r="J493" s="88" t="s">
        <v>337</v>
      </c>
      <c r="K493" s="89">
        <v>0</v>
      </c>
      <c r="L493" s="90" t="e">
        <v>#DIV/0!</v>
      </c>
      <c r="M493" s="91">
        <v>0</v>
      </c>
      <c r="N493" s="92" t="e">
        <v>#DIV/0!</v>
      </c>
      <c r="O493" s="93">
        <v>0</v>
      </c>
      <c r="P493" s="94">
        <v>0</v>
      </c>
      <c r="Q493" s="95">
        <v>0</v>
      </c>
      <c r="R493" s="178"/>
      <c r="S493" s="178"/>
      <c r="T493" s="96"/>
      <c r="U493" s="97"/>
      <c r="V493" s="181"/>
      <c r="W493" s="181"/>
      <c r="X493" s="96"/>
      <c r="Y493" s="97"/>
      <c r="Z493" s="98"/>
      <c r="AA493" s="98"/>
      <c r="AB493" s="98"/>
      <c r="AC493" s="98"/>
      <c r="AD493" s="98"/>
      <c r="AE493" s="98"/>
      <c r="AF493" s="98"/>
      <c r="AG493" s="99"/>
      <c r="AH493" s="100"/>
      <c r="AI493" s="98"/>
      <c r="AJ493" s="117">
        <v>0</v>
      </c>
      <c r="AK493" s="102">
        <v>0</v>
      </c>
      <c r="AL493" s="103">
        <v>0</v>
      </c>
      <c r="AM493" s="104">
        <v>0</v>
      </c>
      <c r="AN493" s="105"/>
      <c r="AO493" s="104"/>
      <c r="AP493" s="106">
        <v>0</v>
      </c>
      <c r="AQ493" s="106">
        <v>0</v>
      </c>
      <c r="AR493" s="104">
        <v>0</v>
      </c>
      <c r="AS493" s="104">
        <v>0</v>
      </c>
      <c r="AT493" s="104">
        <v>0</v>
      </c>
      <c r="AU493" s="106">
        <v>0</v>
      </c>
      <c r="AV493" s="107">
        <v>0</v>
      </c>
      <c r="AW493" s="114">
        <v>0</v>
      </c>
      <c r="AX493" s="112">
        <v>0</v>
      </c>
      <c r="AY493" s="113">
        <v>0</v>
      </c>
      <c r="AZ493" s="113">
        <v>0</v>
      </c>
      <c r="BA493" s="113">
        <v>0</v>
      </c>
      <c r="BB493" s="104">
        <v>0</v>
      </c>
      <c r="BC493" s="104">
        <v>0</v>
      </c>
      <c r="BD493" s="104"/>
      <c r="BE493" s="104"/>
      <c r="BF493" s="104"/>
      <c r="BG493" s="104"/>
      <c r="BH493" s="104">
        <v>0</v>
      </c>
      <c r="BI493" s="108"/>
      <c r="BJ493" s="108"/>
    </row>
    <row r="494" spans="1:62" s="160" customFormat="1" x14ac:dyDescent="0.25">
      <c r="A494" s="115">
        <v>602</v>
      </c>
      <c r="B494" s="116" t="s">
        <v>772</v>
      </c>
      <c r="C494" s="116" t="s">
        <v>337</v>
      </c>
      <c r="D494" s="116" t="s">
        <v>162</v>
      </c>
      <c r="E494" s="116" t="s">
        <v>337</v>
      </c>
      <c r="F494" s="116" t="s">
        <v>337</v>
      </c>
      <c r="G494" s="116" t="s">
        <v>337</v>
      </c>
      <c r="H494" s="116" t="s">
        <v>337</v>
      </c>
      <c r="I494" s="116" t="s">
        <v>337</v>
      </c>
      <c r="J494" s="88" t="s">
        <v>337</v>
      </c>
      <c r="K494" s="89">
        <v>0</v>
      </c>
      <c r="L494" s="90" t="e">
        <v>#DIV/0!</v>
      </c>
      <c r="M494" s="91">
        <v>0</v>
      </c>
      <c r="N494" s="92" t="e">
        <v>#DIV/0!</v>
      </c>
      <c r="O494" s="93">
        <v>0</v>
      </c>
      <c r="P494" s="94">
        <v>0</v>
      </c>
      <c r="Q494" s="95">
        <v>0</v>
      </c>
      <c r="R494" s="178"/>
      <c r="S494" s="178"/>
      <c r="T494" s="96"/>
      <c r="U494" s="97"/>
      <c r="V494" s="181"/>
      <c r="W494" s="181"/>
      <c r="X494" s="96"/>
      <c r="Y494" s="97"/>
      <c r="Z494" s="98"/>
      <c r="AA494" s="98"/>
      <c r="AB494" s="98"/>
      <c r="AC494" s="98"/>
      <c r="AD494" s="98"/>
      <c r="AE494" s="98"/>
      <c r="AF494" s="98"/>
      <c r="AG494" s="99"/>
      <c r="AH494" s="100"/>
      <c r="AI494" s="98"/>
      <c r="AJ494" s="117">
        <v>0</v>
      </c>
      <c r="AK494" s="102">
        <v>0</v>
      </c>
      <c r="AL494" s="103">
        <v>0</v>
      </c>
      <c r="AM494" s="104">
        <v>0</v>
      </c>
      <c r="AN494" s="105"/>
      <c r="AO494" s="104"/>
      <c r="AP494" s="106">
        <v>0</v>
      </c>
      <c r="AQ494" s="106">
        <v>0</v>
      </c>
      <c r="AR494" s="104">
        <v>0</v>
      </c>
      <c r="AS494" s="104">
        <v>0</v>
      </c>
      <c r="AT494" s="104">
        <v>0</v>
      </c>
      <c r="AU494" s="106">
        <v>0</v>
      </c>
      <c r="AV494" s="107">
        <v>0</v>
      </c>
      <c r="AW494" s="114">
        <v>0</v>
      </c>
      <c r="AX494" s="112">
        <v>0</v>
      </c>
      <c r="AY494" s="113">
        <v>0</v>
      </c>
      <c r="AZ494" s="113">
        <v>0</v>
      </c>
      <c r="BA494" s="113">
        <v>0</v>
      </c>
      <c r="BB494" s="104">
        <v>0</v>
      </c>
      <c r="BC494" s="104">
        <v>0</v>
      </c>
      <c r="BD494" s="104"/>
      <c r="BE494" s="104"/>
      <c r="BF494" s="104"/>
      <c r="BG494" s="104"/>
      <c r="BH494" s="104">
        <v>0</v>
      </c>
      <c r="BI494" s="108"/>
      <c r="BJ494" s="108"/>
    </row>
    <row r="495" spans="1:62" s="160" customFormat="1" x14ac:dyDescent="0.25">
      <c r="A495" s="115">
        <v>433</v>
      </c>
      <c r="B495" s="116" t="s">
        <v>773</v>
      </c>
      <c r="C495" s="116" t="s">
        <v>337</v>
      </c>
      <c r="D495" s="116" t="s">
        <v>162</v>
      </c>
      <c r="E495" s="116" t="s">
        <v>337</v>
      </c>
      <c r="F495" s="116" t="s">
        <v>337</v>
      </c>
      <c r="G495" s="116" t="s">
        <v>337</v>
      </c>
      <c r="H495" s="116" t="s">
        <v>337</v>
      </c>
      <c r="I495" s="116" t="s">
        <v>337</v>
      </c>
      <c r="J495" s="88" t="s">
        <v>337</v>
      </c>
      <c r="K495" s="89">
        <v>0</v>
      </c>
      <c r="L495" s="90" t="e">
        <v>#DIV/0!</v>
      </c>
      <c r="M495" s="91">
        <v>0</v>
      </c>
      <c r="N495" s="92" t="e">
        <v>#DIV/0!</v>
      </c>
      <c r="O495" s="93">
        <v>0</v>
      </c>
      <c r="P495" s="94">
        <v>0</v>
      </c>
      <c r="Q495" s="95">
        <v>0</v>
      </c>
      <c r="R495" s="178"/>
      <c r="S495" s="178"/>
      <c r="T495" s="96"/>
      <c r="U495" s="97"/>
      <c r="V495" s="181"/>
      <c r="W495" s="181"/>
      <c r="X495" s="96"/>
      <c r="Y495" s="97"/>
      <c r="Z495" s="98"/>
      <c r="AA495" s="98"/>
      <c r="AB495" s="98"/>
      <c r="AC495" s="98"/>
      <c r="AD495" s="98"/>
      <c r="AE495" s="98"/>
      <c r="AF495" s="98"/>
      <c r="AG495" s="99"/>
      <c r="AH495" s="100"/>
      <c r="AI495" s="98"/>
      <c r="AJ495" s="117">
        <v>0</v>
      </c>
      <c r="AK495" s="102">
        <v>0</v>
      </c>
      <c r="AL495" s="103">
        <v>0</v>
      </c>
      <c r="AM495" s="104">
        <v>0</v>
      </c>
      <c r="AN495" s="105"/>
      <c r="AO495" s="104"/>
      <c r="AP495" s="106">
        <v>0</v>
      </c>
      <c r="AQ495" s="106">
        <v>0</v>
      </c>
      <c r="AR495" s="104">
        <v>0</v>
      </c>
      <c r="AS495" s="104">
        <v>0</v>
      </c>
      <c r="AT495" s="104">
        <v>0</v>
      </c>
      <c r="AU495" s="106">
        <v>0</v>
      </c>
      <c r="AV495" s="107">
        <v>0</v>
      </c>
      <c r="AW495" s="114">
        <v>0</v>
      </c>
      <c r="AX495" s="112">
        <v>0</v>
      </c>
      <c r="AY495" s="113">
        <v>0</v>
      </c>
      <c r="AZ495" s="113">
        <v>0</v>
      </c>
      <c r="BA495" s="113">
        <v>0</v>
      </c>
      <c r="BB495" s="104">
        <v>0</v>
      </c>
      <c r="BC495" s="104">
        <v>0</v>
      </c>
      <c r="BD495" s="104"/>
      <c r="BE495" s="104"/>
      <c r="BF495" s="104"/>
      <c r="BG495" s="104"/>
      <c r="BH495" s="104">
        <v>0</v>
      </c>
      <c r="BI495" s="108"/>
      <c r="BJ495" s="108"/>
    </row>
    <row r="496" spans="1:62" s="160" customFormat="1" x14ac:dyDescent="0.25">
      <c r="A496" s="115">
        <v>604</v>
      </c>
      <c r="B496" s="116" t="s">
        <v>774</v>
      </c>
      <c r="C496" s="116" t="s">
        <v>337</v>
      </c>
      <c r="D496" s="116" t="s">
        <v>162</v>
      </c>
      <c r="E496" s="116" t="s">
        <v>337</v>
      </c>
      <c r="F496" s="116" t="s">
        <v>337</v>
      </c>
      <c r="G496" s="116" t="s">
        <v>337</v>
      </c>
      <c r="H496" s="116" t="s">
        <v>337</v>
      </c>
      <c r="I496" s="116" t="s">
        <v>337</v>
      </c>
      <c r="J496" s="88" t="s">
        <v>337</v>
      </c>
      <c r="K496" s="89">
        <v>0</v>
      </c>
      <c r="L496" s="90" t="e">
        <v>#DIV/0!</v>
      </c>
      <c r="M496" s="91">
        <v>0</v>
      </c>
      <c r="N496" s="92" t="e">
        <v>#DIV/0!</v>
      </c>
      <c r="O496" s="93">
        <v>0</v>
      </c>
      <c r="P496" s="94">
        <v>0</v>
      </c>
      <c r="Q496" s="95">
        <v>0</v>
      </c>
      <c r="R496" s="178"/>
      <c r="S496" s="178"/>
      <c r="T496" s="96"/>
      <c r="U496" s="97"/>
      <c r="V496" s="181"/>
      <c r="W496" s="181"/>
      <c r="X496" s="96"/>
      <c r="Y496" s="97"/>
      <c r="Z496" s="98"/>
      <c r="AA496" s="98"/>
      <c r="AB496" s="98"/>
      <c r="AC496" s="98"/>
      <c r="AD496" s="98"/>
      <c r="AE496" s="98"/>
      <c r="AF496" s="98"/>
      <c r="AG496" s="99"/>
      <c r="AH496" s="100"/>
      <c r="AI496" s="98"/>
      <c r="AJ496" s="117">
        <v>0</v>
      </c>
      <c r="AK496" s="102">
        <v>0</v>
      </c>
      <c r="AL496" s="103">
        <v>0</v>
      </c>
      <c r="AM496" s="104">
        <v>0</v>
      </c>
      <c r="AN496" s="105"/>
      <c r="AO496" s="104"/>
      <c r="AP496" s="106">
        <v>0</v>
      </c>
      <c r="AQ496" s="106">
        <v>0</v>
      </c>
      <c r="AR496" s="104">
        <v>0</v>
      </c>
      <c r="AS496" s="104">
        <v>0</v>
      </c>
      <c r="AT496" s="104">
        <v>0</v>
      </c>
      <c r="AU496" s="106">
        <v>0</v>
      </c>
      <c r="AV496" s="107">
        <v>0</v>
      </c>
      <c r="AW496" s="114">
        <v>0</v>
      </c>
      <c r="AX496" s="112">
        <v>0</v>
      </c>
      <c r="AY496" s="113">
        <v>0</v>
      </c>
      <c r="AZ496" s="113">
        <v>0</v>
      </c>
      <c r="BA496" s="113">
        <v>0</v>
      </c>
      <c r="BB496" s="104">
        <v>0</v>
      </c>
      <c r="BC496" s="104">
        <v>0</v>
      </c>
      <c r="BD496" s="104"/>
      <c r="BE496" s="104"/>
      <c r="BF496" s="104"/>
      <c r="BG496" s="104"/>
      <c r="BH496" s="104">
        <v>0</v>
      </c>
      <c r="BI496" s="108"/>
      <c r="BJ496" s="108"/>
    </row>
    <row r="497" spans="1:62" s="160" customFormat="1" x14ac:dyDescent="0.25">
      <c r="A497" s="115">
        <v>377</v>
      </c>
      <c r="B497" s="116" t="s">
        <v>775</v>
      </c>
      <c r="C497" s="116" t="s">
        <v>337</v>
      </c>
      <c r="D497" s="116" t="s">
        <v>162</v>
      </c>
      <c r="E497" s="116" t="s">
        <v>337</v>
      </c>
      <c r="F497" s="116" t="s">
        <v>337</v>
      </c>
      <c r="G497" s="116" t="s">
        <v>337</v>
      </c>
      <c r="H497" s="116" t="s">
        <v>337</v>
      </c>
      <c r="I497" s="116" t="s">
        <v>337</v>
      </c>
      <c r="J497" s="88" t="s">
        <v>337</v>
      </c>
      <c r="K497" s="89">
        <v>0</v>
      </c>
      <c r="L497" s="90">
        <v>-1</v>
      </c>
      <c r="M497" s="91">
        <v>0</v>
      </c>
      <c r="N497" s="92" t="e">
        <v>#DIV/0!</v>
      </c>
      <c r="O497" s="93">
        <v>0</v>
      </c>
      <c r="P497" s="94">
        <v>0</v>
      </c>
      <c r="Q497" s="95">
        <v>0</v>
      </c>
      <c r="R497" s="178"/>
      <c r="S497" s="178"/>
      <c r="T497" s="96"/>
      <c r="U497" s="97"/>
      <c r="V497" s="181"/>
      <c r="W497" s="181"/>
      <c r="X497" s="96"/>
      <c r="Y497" s="97"/>
      <c r="Z497" s="98"/>
      <c r="AA497" s="98"/>
      <c r="AB497" s="98"/>
      <c r="AC497" s="98"/>
      <c r="AD497" s="98"/>
      <c r="AE497" s="98"/>
      <c r="AF497" s="98"/>
      <c r="AG497" s="99"/>
      <c r="AH497" s="100"/>
      <c r="AI497" s="98"/>
      <c r="AJ497" s="117">
        <v>0</v>
      </c>
      <c r="AK497" s="102">
        <v>0</v>
      </c>
      <c r="AL497" s="103">
        <v>0</v>
      </c>
      <c r="AM497" s="104">
        <v>0</v>
      </c>
      <c r="AN497" s="105"/>
      <c r="AO497" s="104"/>
      <c r="AP497" s="106">
        <v>0</v>
      </c>
      <c r="AQ497" s="106">
        <v>0</v>
      </c>
      <c r="AR497" s="104">
        <v>8100</v>
      </c>
      <c r="AS497" s="104">
        <v>0</v>
      </c>
      <c r="AT497" s="104">
        <v>60</v>
      </c>
      <c r="AU497" s="106">
        <v>0</v>
      </c>
      <c r="AV497" s="107">
        <v>-0.99259259259259258</v>
      </c>
      <c r="AW497" s="114">
        <v>0</v>
      </c>
      <c r="AX497" s="112">
        <v>0</v>
      </c>
      <c r="AY497" s="113">
        <v>0</v>
      </c>
      <c r="AZ497" s="113">
        <v>0</v>
      </c>
      <c r="BA497" s="113">
        <v>0</v>
      </c>
      <c r="BB497" s="104">
        <v>0</v>
      </c>
      <c r="BC497" s="104">
        <v>0</v>
      </c>
      <c r="BD497" s="104"/>
      <c r="BE497" s="104"/>
      <c r="BF497" s="104"/>
      <c r="BG497" s="104"/>
      <c r="BH497" s="104">
        <v>0</v>
      </c>
      <c r="BI497" s="108"/>
      <c r="BJ497" s="108"/>
    </row>
    <row r="498" spans="1:62" s="160" customFormat="1" x14ac:dyDescent="0.25">
      <c r="A498" s="115">
        <v>292</v>
      </c>
      <c r="B498" s="116" t="s">
        <v>776</v>
      </c>
      <c r="C498" s="116" t="s">
        <v>337</v>
      </c>
      <c r="D498" s="116" t="s">
        <v>162</v>
      </c>
      <c r="E498" s="116" t="s">
        <v>337</v>
      </c>
      <c r="F498" s="116" t="s">
        <v>337</v>
      </c>
      <c r="G498" s="116" t="s">
        <v>337</v>
      </c>
      <c r="H498" s="116" t="s">
        <v>337</v>
      </c>
      <c r="I498" s="116" t="s">
        <v>337</v>
      </c>
      <c r="J498" s="88" t="s">
        <v>337</v>
      </c>
      <c r="K498" s="89">
        <v>0</v>
      </c>
      <c r="L498" s="90" t="e">
        <v>#DIV/0!</v>
      </c>
      <c r="M498" s="91">
        <v>0</v>
      </c>
      <c r="N498" s="92" t="e">
        <v>#DIV/0!</v>
      </c>
      <c r="O498" s="93">
        <v>0</v>
      </c>
      <c r="P498" s="94">
        <v>0</v>
      </c>
      <c r="Q498" s="95">
        <v>0</v>
      </c>
      <c r="R498" s="178"/>
      <c r="S498" s="178"/>
      <c r="T498" s="96"/>
      <c r="U498" s="97"/>
      <c r="V498" s="181"/>
      <c r="W498" s="181"/>
      <c r="X498" s="96"/>
      <c r="Y498" s="97"/>
      <c r="Z498" s="98"/>
      <c r="AA498" s="98"/>
      <c r="AB498" s="98"/>
      <c r="AC498" s="98"/>
      <c r="AD498" s="98"/>
      <c r="AE498" s="98"/>
      <c r="AF498" s="98"/>
      <c r="AG498" s="99"/>
      <c r="AH498" s="100"/>
      <c r="AI498" s="98"/>
      <c r="AJ498" s="117">
        <v>0</v>
      </c>
      <c r="AK498" s="102">
        <v>0</v>
      </c>
      <c r="AL498" s="103">
        <v>0</v>
      </c>
      <c r="AM498" s="104">
        <v>0</v>
      </c>
      <c r="AN498" s="105"/>
      <c r="AO498" s="104"/>
      <c r="AP498" s="106">
        <v>0</v>
      </c>
      <c r="AQ498" s="106">
        <v>0</v>
      </c>
      <c r="AR498" s="104">
        <v>0</v>
      </c>
      <c r="AS498" s="104">
        <v>0</v>
      </c>
      <c r="AT498" s="104">
        <v>0</v>
      </c>
      <c r="AU498" s="106">
        <v>0</v>
      </c>
      <c r="AV498" s="107">
        <v>0</v>
      </c>
      <c r="AW498" s="114">
        <v>0</v>
      </c>
      <c r="AX498" s="112">
        <v>0</v>
      </c>
      <c r="AY498" s="113">
        <v>0</v>
      </c>
      <c r="AZ498" s="113">
        <v>0</v>
      </c>
      <c r="BA498" s="113">
        <v>0</v>
      </c>
      <c r="BB498" s="104">
        <v>0</v>
      </c>
      <c r="BC498" s="104">
        <v>0</v>
      </c>
      <c r="BD498" s="104"/>
      <c r="BE498" s="104"/>
      <c r="BF498" s="104"/>
      <c r="BG498" s="104"/>
      <c r="BH498" s="104">
        <v>0</v>
      </c>
      <c r="BI498" s="108"/>
      <c r="BJ498" s="108"/>
    </row>
    <row r="499" spans="1:62" s="160" customFormat="1" x14ac:dyDescent="0.25">
      <c r="A499" s="115">
        <v>380</v>
      </c>
      <c r="B499" s="116" t="s">
        <v>777</v>
      </c>
      <c r="C499" s="116" t="s">
        <v>337</v>
      </c>
      <c r="D499" s="116" t="s">
        <v>162</v>
      </c>
      <c r="E499" s="116" t="s">
        <v>337</v>
      </c>
      <c r="F499" s="116" t="s">
        <v>337</v>
      </c>
      <c r="G499" s="116" t="s">
        <v>337</v>
      </c>
      <c r="H499" s="116" t="s">
        <v>337</v>
      </c>
      <c r="I499" s="116" t="s">
        <v>337</v>
      </c>
      <c r="J499" s="88" t="s">
        <v>337</v>
      </c>
      <c r="K499" s="89">
        <v>0</v>
      </c>
      <c r="L499" s="90" t="e">
        <v>#DIV/0!</v>
      </c>
      <c r="M499" s="91">
        <v>0</v>
      </c>
      <c r="N499" s="92" t="e">
        <v>#DIV/0!</v>
      </c>
      <c r="O499" s="93">
        <v>0</v>
      </c>
      <c r="P499" s="94">
        <v>0</v>
      </c>
      <c r="Q499" s="95">
        <v>0</v>
      </c>
      <c r="R499" s="178"/>
      <c r="S499" s="178"/>
      <c r="T499" s="96"/>
      <c r="U499" s="97"/>
      <c r="V499" s="181"/>
      <c r="W499" s="181"/>
      <c r="X499" s="96"/>
      <c r="Y499" s="97"/>
      <c r="Z499" s="98"/>
      <c r="AA499" s="98"/>
      <c r="AB499" s="98"/>
      <c r="AC499" s="98"/>
      <c r="AD499" s="98"/>
      <c r="AE499" s="98"/>
      <c r="AF499" s="98"/>
      <c r="AG499" s="99"/>
      <c r="AH499" s="100"/>
      <c r="AI499" s="98"/>
      <c r="AJ499" s="117">
        <v>0</v>
      </c>
      <c r="AK499" s="102">
        <v>0</v>
      </c>
      <c r="AL499" s="103">
        <v>0</v>
      </c>
      <c r="AM499" s="104">
        <v>0</v>
      </c>
      <c r="AN499" s="105"/>
      <c r="AO499" s="104"/>
      <c r="AP499" s="106">
        <v>0</v>
      </c>
      <c r="AQ499" s="106">
        <v>0</v>
      </c>
      <c r="AR499" s="104">
        <v>0</v>
      </c>
      <c r="AS499" s="104">
        <v>0</v>
      </c>
      <c r="AT499" s="104">
        <v>0</v>
      </c>
      <c r="AU499" s="106">
        <v>0</v>
      </c>
      <c r="AV499" s="107">
        <v>0</v>
      </c>
      <c r="AW499" s="114">
        <v>0</v>
      </c>
      <c r="AX499" s="112">
        <v>0</v>
      </c>
      <c r="AY499" s="113">
        <v>0</v>
      </c>
      <c r="AZ499" s="113">
        <v>0</v>
      </c>
      <c r="BA499" s="113">
        <v>0</v>
      </c>
      <c r="BB499" s="104">
        <v>0</v>
      </c>
      <c r="BC499" s="104">
        <v>0</v>
      </c>
      <c r="BD499" s="104"/>
      <c r="BE499" s="104"/>
      <c r="BF499" s="104"/>
      <c r="BG499" s="104"/>
      <c r="BH499" s="104">
        <v>0</v>
      </c>
      <c r="BI499" s="108"/>
      <c r="BJ499" s="108"/>
    </row>
    <row r="500" spans="1:62" s="160" customFormat="1" x14ac:dyDescent="0.25">
      <c r="A500" s="115">
        <v>428</v>
      </c>
      <c r="B500" s="116" t="s">
        <v>778</v>
      </c>
      <c r="C500" s="116" t="s">
        <v>337</v>
      </c>
      <c r="D500" s="116" t="s">
        <v>162</v>
      </c>
      <c r="E500" s="116" t="s">
        <v>337</v>
      </c>
      <c r="F500" s="116" t="s">
        <v>337</v>
      </c>
      <c r="G500" s="116" t="s">
        <v>337</v>
      </c>
      <c r="H500" s="116" t="s">
        <v>337</v>
      </c>
      <c r="I500" s="116" t="s">
        <v>337</v>
      </c>
      <c r="J500" s="88" t="s">
        <v>337</v>
      </c>
      <c r="K500" s="89">
        <v>0</v>
      </c>
      <c r="L500" s="90" t="e">
        <v>#DIV/0!</v>
      </c>
      <c r="M500" s="91">
        <v>0</v>
      </c>
      <c r="N500" s="92" t="e">
        <v>#DIV/0!</v>
      </c>
      <c r="O500" s="93">
        <v>0</v>
      </c>
      <c r="P500" s="94">
        <v>0</v>
      </c>
      <c r="Q500" s="95">
        <v>0</v>
      </c>
      <c r="R500" s="178"/>
      <c r="S500" s="178"/>
      <c r="T500" s="96"/>
      <c r="U500" s="97"/>
      <c r="V500" s="181"/>
      <c r="W500" s="181"/>
      <c r="X500" s="96"/>
      <c r="Y500" s="97"/>
      <c r="Z500" s="98"/>
      <c r="AA500" s="98"/>
      <c r="AB500" s="98"/>
      <c r="AC500" s="98"/>
      <c r="AD500" s="98"/>
      <c r="AE500" s="98"/>
      <c r="AF500" s="98">
        <v>1</v>
      </c>
      <c r="AG500" s="99">
        <v>1</v>
      </c>
      <c r="AH500" s="100"/>
      <c r="AI500" s="98"/>
      <c r="AJ500" s="117">
        <v>0</v>
      </c>
      <c r="AK500" s="102">
        <v>0</v>
      </c>
      <c r="AL500" s="103">
        <v>0</v>
      </c>
      <c r="AM500" s="104">
        <v>0</v>
      </c>
      <c r="AN500" s="105"/>
      <c r="AO500" s="104"/>
      <c r="AP500" s="106">
        <v>0</v>
      </c>
      <c r="AQ500" s="106">
        <v>0</v>
      </c>
      <c r="AR500" s="104">
        <v>0</v>
      </c>
      <c r="AS500" s="104">
        <v>0</v>
      </c>
      <c r="AT500" s="104">
        <v>0</v>
      </c>
      <c r="AU500" s="106">
        <v>0</v>
      </c>
      <c r="AV500" s="107">
        <v>0</v>
      </c>
      <c r="AW500" s="114">
        <v>0</v>
      </c>
      <c r="AX500" s="112">
        <v>0</v>
      </c>
      <c r="AY500" s="113">
        <v>0</v>
      </c>
      <c r="AZ500" s="113">
        <v>0</v>
      </c>
      <c r="BA500" s="113">
        <v>0</v>
      </c>
      <c r="BB500" s="104">
        <v>0</v>
      </c>
      <c r="BC500" s="104">
        <v>0</v>
      </c>
      <c r="BD500" s="104"/>
      <c r="BE500" s="104"/>
      <c r="BF500" s="104"/>
      <c r="BG500" s="104"/>
      <c r="BH500" s="104">
        <v>0</v>
      </c>
      <c r="BI500" s="108"/>
      <c r="BJ500" s="108"/>
    </row>
    <row r="501" spans="1:62" s="160" customFormat="1" x14ac:dyDescent="0.25">
      <c r="A501" s="115">
        <v>4023</v>
      </c>
      <c r="B501" s="116" t="s">
        <v>779</v>
      </c>
      <c r="C501" s="116" t="s">
        <v>337</v>
      </c>
      <c r="D501" s="116" t="s">
        <v>162</v>
      </c>
      <c r="E501" s="116" t="s">
        <v>337</v>
      </c>
      <c r="F501" s="116" t="s">
        <v>337</v>
      </c>
      <c r="G501" s="116" t="s">
        <v>337</v>
      </c>
      <c r="H501" s="116" t="s">
        <v>337</v>
      </c>
      <c r="I501" s="116" t="s">
        <v>337</v>
      </c>
      <c r="J501" s="88" t="s">
        <v>337</v>
      </c>
      <c r="K501" s="89">
        <v>0</v>
      </c>
      <c r="L501" s="90" t="e">
        <v>#DIV/0!</v>
      </c>
      <c r="M501" s="91">
        <v>0</v>
      </c>
      <c r="N501" s="92" t="e">
        <v>#DIV/0!</v>
      </c>
      <c r="O501" s="93">
        <v>0</v>
      </c>
      <c r="P501" s="94">
        <v>0</v>
      </c>
      <c r="Q501" s="95">
        <v>0</v>
      </c>
      <c r="R501" s="178"/>
      <c r="S501" s="178"/>
      <c r="T501" s="96"/>
      <c r="U501" s="97"/>
      <c r="V501" s="181"/>
      <c r="W501" s="181"/>
      <c r="X501" s="96"/>
      <c r="Y501" s="97"/>
      <c r="Z501" s="98"/>
      <c r="AA501" s="98"/>
      <c r="AB501" s="98"/>
      <c r="AC501" s="98"/>
      <c r="AD501" s="98"/>
      <c r="AE501" s="98"/>
      <c r="AF501" s="98"/>
      <c r="AG501" s="99"/>
      <c r="AH501" s="100"/>
      <c r="AI501" s="98"/>
      <c r="AJ501" s="117">
        <v>0</v>
      </c>
      <c r="AK501" s="102">
        <v>0</v>
      </c>
      <c r="AL501" s="103">
        <v>0</v>
      </c>
      <c r="AM501" s="104">
        <v>0</v>
      </c>
      <c r="AN501" s="105"/>
      <c r="AO501" s="104"/>
      <c r="AP501" s="106">
        <v>0</v>
      </c>
      <c r="AQ501" s="106">
        <v>0</v>
      </c>
      <c r="AR501" s="104">
        <v>0</v>
      </c>
      <c r="AS501" s="104">
        <v>0</v>
      </c>
      <c r="AT501" s="104">
        <v>0</v>
      </c>
      <c r="AU501" s="106">
        <v>0</v>
      </c>
      <c r="AV501" s="107">
        <v>0</v>
      </c>
      <c r="AW501" s="114">
        <v>0</v>
      </c>
      <c r="AX501" s="112">
        <v>0</v>
      </c>
      <c r="AY501" s="113">
        <v>0</v>
      </c>
      <c r="AZ501" s="113">
        <v>0</v>
      </c>
      <c r="BA501" s="113">
        <v>0</v>
      </c>
      <c r="BB501" s="104">
        <v>0</v>
      </c>
      <c r="BC501" s="104">
        <v>0</v>
      </c>
      <c r="BD501" s="104"/>
      <c r="BE501" s="104"/>
      <c r="BF501" s="104"/>
      <c r="BG501" s="104"/>
      <c r="BH501" s="104">
        <v>0</v>
      </c>
      <c r="BI501" s="108"/>
      <c r="BJ501" s="108"/>
    </row>
    <row r="502" spans="1:62" s="160" customFormat="1" x14ac:dyDescent="0.25">
      <c r="A502" s="115">
        <v>36</v>
      </c>
      <c r="B502" s="116" t="s">
        <v>780</v>
      </c>
      <c r="C502" s="116" t="s">
        <v>337</v>
      </c>
      <c r="D502" s="116" t="s">
        <v>162</v>
      </c>
      <c r="E502" s="116" t="s">
        <v>337</v>
      </c>
      <c r="F502" s="116" t="s">
        <v>337</v>
      </c>
      <c r="G502" s="116" t="s">
        <v>337</v>
      </c>
      <c r="H502" s="116" t="s">
        <v>337</v>
      </c>
      <c r="I502" s="116" t="s">
        <v>337</v>
      </c>
      <c r="J502" s="88" t="s">
        <v>337</v>
      </c>
      <c r="K502" s="89">
        <v>0</v>
      </c>
      <c r="L502" s="90" t="e">
        <v>#DIV/0!</v>
      </c>
      <c r="M502" s="91">
        <v>0</v>
      </c>
      <c r="N502" s="92" t="e">
        <v>#DIV/0!</v>
      </c>
      <c r="O502" s="93">
        <v>0</v>
      </c>
      <c r="P502" s="94">
        <v>0</v>
      </c>
      <c r="Q502" s="95">
        <v>0</v>
      </c>
      <c r="R502" s="178"/>
      <c r="S502" s="178"/>
      <c r="T502" s="96"/>
      <c r="U502" s="97"/>
      <c r="V502" s="181"/>
      <c r="W502" s="181"/>
      <c r="X502" s="96"/>
      <c r="Y502" s="97"/>
      <c r="Z502" s="98"/>
      <c r="AA502" s="98"/>
      <c r="AB502" s="98"/>
      <c r="AC502" s="98"/>
      <c r="AD502" s="98"/>
      <c r="AE502" s="98"/>
      <c r="AF502" s="98"/>
      <c r="AG502" s="99"/>
      <c r="AH502" s="100"/>
      <c r="AI502" s="98"/>
      <c r="AJ502" s="117">
        <v>0</v>
      </c>
      <c r="AK502" s="102">
        <v>0</v>
      </c>
      <c r="AL502" s="103">
        <v>0</v>
      </c>
      <c r="AM502" s="104">
        <v>0</v>
      </c>
      <c r="AN502" s="105"/>
      <c r="AO502" s="104"/>
      <c r="AP502" s="106">
        <v>0</v>
      </c>
      <c r="AQ502" s="106">
        <v>0</v>
      </c>
      <c r="AR502" s="104">
        <v>0</v>
      </c>
      <c r="AS502" s="104">
        <v>0</v>
      </c>
      <c r="AT502" s="104">
        <v>0</v>
      </c>
      <c r="AU502" s="106">
        <v>0</v>
      </c>
      <c r="AV502" s="107">
        <v>0</v>
      </c>
      <c r="AW502" s="114">
        <v>0</v>
      </c>
      <c r="AX502" s="112">
        <v>0</v>
      </c>
      <c r="AY502" s="113">
        <v>0</v>
      </c>
      <c r="AZ502" s="113">
        <v>0</v>
      </c>
      <c r="BA502" s="113">
        <v>0</v>
      </c>
      <c r="BB502" s="104">
        <v>0</v>
      </c>
      <c r="BC502" s="104">
        <v>0</v>
      </c>
      <c r="BD502" s="104"/>
      <c r="BE502" s="104"/>
      <c r="BF502" s="104"/>
      <c r="BG502" s="104"/>
      <c r="BH502" s="104">
        <v>0</v>
      </c>
      <c r="BI502" s="108"/>
      <c r="BJ502" s="108"/>
    </row>
    <row r="503" spans="1:62" s="160" customFormat="1" x14ac:dyDescent="0.25">
      <c r="A503" s="115">
        <v>426</v>
      </c>
      <c r="B503" s="116" t="s">
        <v>781</v>
      </c>
      <c r="C503" s="116" t="s">
        <v>337</v>
      </c>
      <c r="D503" s="116" t="s">
        <v>162</v>
      </c>
      <c r="E503" s="116" t="s">
        <v>337</v>
      </c>
      <c r="F503" s="116" t="s">
        <v>337</v>
      </c>
      <c r="G503" s="116" t="s">
        <v>337</v>
      </c>
      <c r="H503" s="116" t="s">
        <v>337</v>
      </c>
      <c r="I503" s="116" t="s">
        <v>337</v>
      </c>
      <c r="J503" s="88" t="s">
        <v>337</v>
      </c>
      <c r="K503" s="89">
        <v>0</v>
      </c>
      <c r="L503" s="90" t="e">
        <v>#DIV/0!</v>
      </c>
      <c r="M503" s="91">
        <v>0</v>
      </c>
      <c r="N503" s="92" t="e">
        <v>#DIV/0!</v>
      </c>
      <c r="O503" s="93">
        <v>0</v>
      </c>
      <c r="P503" s="94">
        <v>0</v>
      </c>
      <c r="Q503" s="95">
        <v>0</v>
      </c>
      <c r="R503" s="178"/>
      <c r="S503" s="178"/>
      <c r="T503" s="96"/>
      <c r="U503" s="97"/>
      <c r="V503" s="181"/>
      <c r="W503" s="181"/>
      <c r="X503" s="96"/>
      <c r="Y503" s="97"/>
      <c r="Z503" s="98"/>
      <c r="AA503" s="98"/>
      <c r="AB503" s="98"/>
      <c r="AC503" s="98"/>
      <c r="AD503" s="98"/>
      <c r="AE503" s="98"/>
      <c r="AF503" s="98"/>
      <c r="AG503" s="99"/>
      <c r="AH503" s="100"/>
      <c r="AI503" s="98"/>
      <c r="AJ503" s="117">
        <v>0</v>
      </c>
      <c r="AK503" s="102">
        <v>0</v>
      </c>
      <c r="AL503" s="103">
        <v>0</v>
      </c>
      <c r="AM503" s="104">
        <v>0</v>
      </c>
      <c r="AN503" s="105"/>
      <c r="AO503" s="104"/>
      <c r="AP503" s="106">
        <v>0</v>
      </c>
      <c r="AQ503" s="106">
        <v>0</v>
      </c>
      <c r="AR503" s="104">
        <v>0</v>
      </c>
      <c r="AS503" s="104">
        <v>0</v>
      </c>
      <c r="AT503" s="104">
        <v>0</v>
      </c>
      <c r="AU503" s="106">
        <v>0</v>
      </c>
      <c r="AV503" s="107">
        <v>0</v>
      </c>
      <c r="AW503" s="114">
        <v>0</v>
      </c>
      <c r="AX503" s="112">
        <v>0</v>
      </c>
      <c r="AY503" s="113">
        <v>0</v>
      </c>
      <c r="AZ503" s="113">
        <v>0</v>
      </c>
      <c r="BA503" s="113">
        <v>0</v>
      </c>
      <c r="BB503" s="104">
        <v>0</v>
      </c>
      <c r="BC503" s="104">
        <v>0</v>
      </c>
      <c r="BD503" s="104"/>
      <c r="BE503" s="104"/>
      <c r="BF503" s="104"/>
      <c r="BG503" s="104"/>
      <c r="BH503" s="104">
        <v>0</v>
      </c>
      <c r="BI503" s="108"/>
      <c r="BJ503" s="108"/>
    </row>
    <row r="504" spans="1:62" s="160" customFormat="1" ht="22.5" x14ac:dyDescent="0.25">
      <c r="A504" s="115">
        <v>372</v>
      </c>
      <c r="B504" s="116" t="s">
        <v>782</v>
      </c>
      <c r="C504" s="116" t="s">
        <v>337</v>
      </c>
      <c r="D504" s="116" t="s">
        <v>162</v>
      </c>
      <c r="E504" s="116" t="s">
        <v>337</v>
      </c>
      <c r="F504" s="116" t="s">
        <v>337</v>
      </c>
      <c r="G504" s="116" t="s">
        <v>337</v>
      </c>
      <c r="H504" s="116" t="s">
        <v>337</v>
      </c>
      <c r="I504" s="116" t="s">
        <v>337</v>
      </c>
      <c r="J504" s="88" t="s">
        <v>337</v>
      </c>
      <c r="K504" s="89">
        <v>0</v>
      </c>
      <c r="L504" s="90" t="e">
        <v>#DIV/0!</v>
      </c>
      <c r="M504" s="91">
        <v>0</v>
      </c>
      <c r="N504" s="92" t="e">
        <v>#DIV/0!</v>
      </c>
      <c r="O504" s="93">
        <v>0</v>
      </c>
      <c r="P504" s="94">
        <v>0</v>
      </c>
      <c r="Q504" s="95">
        <v>0</v>
      </c>
      <c r="R504" s="178"/>
      <c r="S504" s="178"/>
      <c r="T504" s="96"/>
      <c r="U504" s="97"/>
      <c r="V504" s="181"/>
      <c r="W504" s="181"/>
      <c r="X504" s="96"/>
      <c r="Y504" s="97"/>
      <c r="Z504" s="98"/>
      <c r="AA504" s="98"/>
      <c r="AB504" s="98"/>
      <c r="AC504" s="98"/>
      <c r="AD504" s="98"/>
      <c r="AE504" s="98"/>
      <c r="AF504" s="98"/>
      <c r="AG504" s="99"/>
      <c r="AH504" s="100"/>
      <c r="AI504" s="98"/>
      <c r="AJ504" s="117">
        <v>0</v>
      </c>
      <c r="AK504" s="102">
        <v>0</v>
      </c>
      <c r="AL504" s="103">
        <v>0</v>
      </c>
      <c r="AM504" s="104">
        <v>0</v>
      </c>
      <c r="AN504" s="105"/>
      <c r="AO504" s="104"/>
      <c r="AP504" s="106">
        <v>0</v>
      </c>
      <c r="AQ504" s="106">
        <v>0</v>
      </c>
      <c r="AR504" s="104">
        <v>0</v>
      </c>
      <c r="AS504" s="104">
        <v>0</v>
      </c>
      <c r="AT504" s="104">
        <v>0</v>
      </c>
      <c r="AU504" s="106">
        <v>0</v>
      </c>
      <c r="AV504" s="107">
        <v>0</v>
      </c>
      <c r="AW504" s="114">
        <v>0</v>
      </c>
      <c r="AX504" s="112">
        <v>0</v>
      </c>
      <c r="AY504" s="113">
        <v>0</v>
      </c>
      <c r="AZ504" s="113">
        <v>0</v>
      </c>
      <c r="BA504" s="113">
        <v>0</v>
      </c>
      <c r="BB504" s="104">
        <v>0</v>
      </c>
      <c r="BC504" s="104">
        <v>0</v>
      </c>
      <c r="BD504" s="104"/>
      <c r="BE504" s="104"/>
      <c r="BF504" s="104"/>
      <c r="BG504" s="104"/>
      <c r="BH504" s="104">
        <v>0</v>
      </c>
      <c r="BI504" s="108"/>
      <c r="BJ504" s="108"/>
    </row>
    <row r="505" spans="1:62" s="160" customFormat="1" x14ac:dyDescent="0.25">
      <c r="A505" s="115">
        <v>418</v>
      </c>
      <c r="B505" s="116" t="s">
        <v>783</v>
      </c>
      <c r="C505" s="116" t="s">
        <v>337</v>
      </c>
      <c r="D505" s="116" t="s">
        <v>162</v>
      </c>
      <c r="E505" s="116" t="s">
        <v>337</v>
      </c>
      <c r="F505" s="116" t="s">
        <v>337</v>
      </c>
      <c r="G505" s="116" t="s">
        <v>337</v>
      </c>
      <c r="H505" s="116" t="s">
        <v>337</v>
      </c>
      <c r="I505" s="116" t="s">
        <v>337</v>
      </c>
      <c r="J505" s="88" t="s">
        <v>337</v>
      </c>
      <c r="K505" s="89">
        <v>0</v>
      </c>
      <c r="L505" s="90">
        <v>-1</v>
      </c>
      <c r="M505" s="91">
        <v>0</v>
      </c>
      <c r="N505" s="92" t="e">
        <v>#DIV/0!</v>
      </c>
      <c r="O505" s="93">
        <v>0</v>
      </c>
      <c r="P505" s="94">
        <v>0</v>
      </c>
      <c r="Q505" s="95">
        <v>0</v>
      </c>
      <c r="R505" s="178"/>
      <c r="S505" s="178"/>
      <c r="T505" s="96"/>
      <c r="U505" s="97"/>
      <c r="V505" s="181"/>
      <c r="W505" s="181"/>
      <c r="X505" s="96"/>
      <c r="Y505" s="97"/>
      <c r="Z505" s="98"/>
      <c r="AA505" s="98"/>
      <c r="AB505" s="98"/>
      <c r="AC505" s="98"/>
      <c r="AD505" s="98"/>
      <c r="AE505" s="98"/>
      <c r="AF505" s="98"/>
      <c r="AG505" s="99"/>
      <c r="AH505" s="100"/>
      <c r="AI505" s="98"/>
      <c r="AJ505" s="117">
        <v>0</v>
      </c>
      <c r="AK505" s="102">
        <v>0</v>
      </c>
      <c r="AL505" s="103">
        <v>0</v>
      </c>
      <c r="AM505" s="104">
        <v>0</v>
      </c>
      <c r="AN505" s="105"/>
      <c r="AO505" s="104"/>
      <c r="AP505" s="106">
        <v>0</v>
      </c>
      <c r="AQ505" s="106">
        <v>0</v>
      </c>
      <c r="AR505" s="104">
        <v>0</v>
      </c>
      <c r="AS505" s="104">
        <v>0</v>
      </c>
      <c r="AT505" s="104">
        <v>0</v>
      </c>
      <c r="AU505" s="106">
        <v>0</v>
      </c>
      <c r="AV505" s="107">
        <v>0</v>
      </c>
      <c r="AW505" s="114">
        <v>0</v>
      </c>
      <c r="AX505" s="112">
        <v>0</v>
      </c>
      <c r="AY505" s="113">
        <v>0</v>
      </c>
      <c r="AZ505" s="113">
        <v>0</v>
      </c>
      <c r="BA505" s="113">
        <v>0</v>
      </c>
      <c r="BB505" s="104">
        <v>0</v>
      </c>
      <c r="BC505" s="104">
        <v>0</v>
      </c>
      <c r="BD505" s="104"/>
      <c r="BE505" s="104"/>
      <c r="BF505" s="104"/>
      <c r="BG505" s="104"/>
      <c r="BH505" s="104">
        <v>0</v>
      </c>
      <c r="BI505" s="108"/>
      <c r="BJ505" s="108"/>
    </row>
    <row r="506" spans="1:62" s="160" customFormat="1" x14ac:dyDescent="0.25">
      <c r="A506" s="115">
        <v>66</v>
      </c>
      <c r="B506" s="116" t="s">
        <v>784</v>
      </c>
      <c r="C506" s="116" t="s">
        <v>337</v>
      </c>
      <c r="D506" s="116" t="s">
        <v>162</v>
      </c>
      <c r="E506" s="116" t="s">
        <v>337</v>
      </c>
      <c r="F506" s="116" t="s">
        <v>337</v>
      </c>
      <c r="G506" s="116" t="s">
        <v>337</v>
      </c>
      <c r="H506" s="116" t="s">
        <v>337</v>
      </c>
      <c r="I506" s="116" t="s">
        <v>337</v>
      </c>
      <c r="J506" s="88" t="s">
        <v>337</v>
      </c>
      <c r="K506" s="89">
        <v>0</v>
      </c>
      <c r="L506" s="90" t="e">
        <v>#DIV/0!</v>
      </c>
      <c r="M506" s="91">
        <v>0</v>
      </c>
      <c r="N506" s="92" t="e">
        <v>#DIV/0!</v>
      </c>
      <c r="O506" s="93">
        <v>0</v>
      </c>
      <c r="P506" s="94">
        <v>0</v>
      </c>
      <c r="Q506" s="95">
        <v>0</v>
      </c>
      <c r="R506" s="178"/>
      <c r="S506" s="178"/>
      <c r="T506" s="96"/>
      <c r="U506" s="97"/>
      <c r="V506" s="181"/>
      <c r="W506" s="181"/>
      <c r="X506" s="96"/>
      <c r="Y506" s="97"/>
      <c r="Z506" s="98"/>
      <c r="AA506" s="98"/>
      <c r="AB506" s="98"/>
      <c r="AC506" s="98"/>
      <c r="AD506" s="98"/>
      <c r="AE506" s="98"/>
      <c r="AF506" s="98"/>
      <c r="AG506" s="99"/>
      <c r="AH506" s="100"/>
      <c r="AI506" s="98"/>
      <c r="AJ506" s="117">
        <v>0</v>
      </c>
      <c r="AK506" s="102">
        <v>0</v>
      </c>
      <c r="AL506" s="103">
        <v>0</v>
      </c>
      <c r="AM506" s="104">
        <v>0</v>
      </c>
      <c r="AN506" s="105"/>
      <c r="AO506" s="104"/>
      <c r="AP506" s="106">
        <v>0</v>
      </c>
      <c r="AQ506" s="106">
        <v>0</v>
      </c>
      <c r="AR506" s="104">
        <v>0</v>
      </c>
      <c r="AS506" s="104">
        <v>0</v>
      </c>
      <c r="AT506" s="104">
        <v>0</v>
      </c>
      <c r="AU506" s="106">
        <v>0</v>
      </c>
      <c r="AV506" s="107">
        <v>0</v>
      </c>
      <c r="AW506" s="114">
        <v>0</v>
      </c>
      <c r="AX506" s="112">
        <v>0</v>
      </c>
      <c r="AY506" s="113">
        <v>0</v>
      </c>
      <c r="AZ506" s="113">
        <v>0</v>
      </c>
      <c r="BA506" s="113">
        <v>0</v>
      </c>
      <c r="BB506" s="104">
        <v>0</v>
      </c>
      <c r="BC506" s="104">
        <v>0</v>
      </c>
      <c r="BD506" s="104"/>
      <c r="BE506" s="104"/>
      <c r="BF506" s="104"/>
      <c r="BG506" s="104"/>
      <c r="BH506" s="104">
        <v>0</v>
      </c>
      <c r="BI506" s="108"/>
      <c r="BJ506" s="108"/>
    </row>
    <row r="507" spans="1:62" s="160" customFormat="1" x14ac:dyDescent="0.25">
      <c r="A507" s="115">
        <v>179</v>
      </c>
      <c r="B507" s="116" t="s">
        <v>785</v>
      </c>
      <c r="C507" s="116" t="s">
        <v>337</v>
      </c>
      <c r="D507" s="116" t="s">
        <v>162</v>
      </c>
      <c r="E507" s="116" t="s">
        <v>337</v>
      </c>
      <c r="F507" s="116" t="s">
        <v>337</v>
      </c>
      <c r="G507" s="116" t="s">
        <v>337</v>
      </c>
      <c r="H507" s="116" t="s">
        <v>337</v>
      </c>
      <c r="I507" s="116" t="s">
        <v>337</v>
      </c>
      <c r="J507" s="88" t="s">
        <v>337</v>
      </c>
      <c r="K507" s="89">
        <v>0</v>
      </c>
      <c r="L507" s="90" t="e">
        <v>#DIV/0!</v>
      </c>
      <c r="M507" s="91">
        <v>0</v>
      </c>
      <c r="N507" s="92" t="e">
        <v>#DIV/0!</v>
      </c>
      <c r="O507" s="93">
        <v>0</v>
      </c>
      <c r="P507" s="94">
        <v>0</v>
      </c>
      <c r="Q507" s="95">
        <v>0</v>
      </c>
      <c r="R507" s="178"/>
      <c r="S507" s="178"/>
      <c r="T507" s="96"/>
      <c r="U507" s="97"/>
      <c r="V507" s="181"/>
      <c r="W507" s="181"/>
      <c r="X507" s="96"/>
      <c r="Y507" s="97"/>
      <c r="Z507" s="98"/>
      <c r="AA507" s="98"/>
      <c r="AB507" s="98"/>
      <c r="AC507" s="98"/>
      <c r="AD507" s="98"/>
      <c r="AE507" s="98"/>
      <c r="AF507" s="98"/>
      <c r="AG507" s="99"/>
      <c r="AH507" s="100"/>
      <c r="AI507" s="98"/>
      <c r="AJ507" s="117">
        <v>0</v>
      </c>
      <c r="AK507" s="102">
        <v>0</v>
      </c>
      <c r="AL507" s="103">
        <v>0</v>
      </c>
      <c r="AM507" s="104">
        <v>0</v>
      </c>
      <c r="AN507" s="105"/>
      <c r="AO507" s="104"/>
      <c r="AP507" s="106">
        <v>0</v>
      </c>
      <c r="AQ507" s="106">
        <v>0</v>
      </c>
      <c r="AR507" s="104">
        <v>0</v>
      </c>
      <c r="AS507" s="104">
        <v>0</v>
      </c>
      <c r="AT507" s="104">
        <v>0</v>
      </c>
      <c r="AU507" s="106">
        <v>0</v>
      </c>
      <c r="AV507" s="107">
        <v>0</v>
      </c>
      <c r="AW507" s="114">
        <v>0</v>
      </c>
      <c r="AX507" s="112">
        <v>0</v>
      </c>
      <c r="AY507" s="113">
        <v>0</v>
      </c>
      <c r="AZ507" s="113">
        <v>0</v>
      </c>
      <c r="BA507" s="113">
        <v>0</v>
      </c>
      <c r="BB507" s="104">
        <v>0</v>
      </c>
      <c r="BC507" s="104">
        <v>0</v>
      </c>
      <c r="BD507" s="104"/>
      <c r="BE507" s="104"/>
      <c r="BF507" s="104"/>
      <c r="BG507" s="104"/>
      <c r="BH507" s="104">
        <v>0</v>
      </c>
      <c r="BI507" s="108"/>
      <c r="BJ507" s="108"/>
    </row>
    <row r="508" spans="1:62" s="160" customFormat="1" x14ac:dyDescent="0.25">
      <c r="A508" s="115">
        <v>4024</v>
      </c>
      <c r="B508" s="116" t="s">
        <v>786</v>
      </c>
      <c r="C508" s="116" t="s">
        <v>337</v>
      </c>
      <c r="D508" s="116" t="s">
        <v>162</v>
      </c>
      <c r="E508" s="116" t="s">
        <v>337</v>
      </c>
      <c r="F508" s="116" t="s">
        <v>337</v>
      </c>
      <c r="G508" s="116" t="s">
        <v>337</v>
      </c>
      <c r="H508" s="116" t="s">
        <v>337</v>
      </c>
      <c r="I508" s="116" t="s">
        <v>337</v>
      </c>
      <c r="J508" s="88" t="s">
        <v>337</v>
      </c>
      <c r="K508" s="89">
        <v>0</v>
      </c>
      <c r="L508" s="90" t="e">
        <v>#DIV/0!</v>
      </c>
      <c r="M508" s="91">
        <v>0</v>
      </c>
      <c r="N508" s="92" t="e">
        <v>#DIV/0!</v>
      </c>
      <c r="O508" s="93">
        <v>0</v>
      </c>
      <c r="P508" s="94">
        <v>0</v>
      </c>
      <c r="Q508" s="95">
        <v>0</v>
      </c>
      <c r="R508" s="178"/>
      <c r="S508" s="178"/>
      <c r="T508" s="96"/>
      <c r="U508" s="97"/>
      <c r="V508" s="181"/>
      <c r="W508" s="181"/>
      <c r="X508" s="96"/>
      <c r="Y508" s="97"/>
      <c r="Z508" s="98"/>
      <c r="AA508" s="98"/>
      <c r="AB508" s="98"/>
      <c r="AC508" s="98"/>
      <c r="AD508" s="98"/>
      <c r="AE508" s="98"/>
      <c r="AF508" s="98"/>
      <c r="AG508" s="99"/>
      <c r="AH508" s="100"/>
      <c r="AI508" s="98"/>
      <c r="AJ508" s="117">
        <v>0</v>
      </c>
      <c r="AK508" s="102">
        <v>0</v>
      </c>
      <c r="AL508" s="103">
        <v>0</v>
      </c>
      <c r="AM508" s="104">
        <v>0</v>
      </c>
      <c r="AN508" s="105"/>
      <c r="AO508" s="104"/>
      <c r="AP508" s="106">
        <v>0</v>
      </c>
      <c r="AQ508" s="106">
        <v>0</v>
      </c>
      <c r="AR508" s="104">
        <v>0</v>
      </c>
      <c r="AS508" s="104">
        <v>0</v>
      </c>
      <c r="AT508" s="104">
        <v>0</v>
      </c>
      <c r="AU508" s="106">
        <v>0</v>
      </c>
      <c r="AV508" s="107">
        <v>0</v>
      </c>
      <c r="AW508" s="114">
        <v>0</v>
      </c>
      <c r="AX508" s="112">
        <v>0</v>
      </c>
      <c r="AY508" s="113">
        <v>0</v>
      </c>
      <c r="AZ508" s="113">
        <v>0</v>
      </c>
      <c r="BA508" s="113">
        <v>0</v>
      </c>
      <c r="BB508" s="104">
        <v>0</v>
      </c>
      <c r="BC508" s="104">
        <v>0</v>
      </c>
      <c r="BD508" s="104"/>
      <c r="BE508" s="104"/>
      <c r="BF508" s="104"/>
      <c r="BG508" s="104"/>
      <c r="BH508" s="104">
        <v>0</v>
      </c>
      <c r="BI508" s="108"/>
      <c r="BJ508" s="108"/>
    </row>
    <row r="509" spans="1:62" s="160" customFormat="1" ht="22.5" x14ac:dyDescent="0.25">
      <c r="A509" s="115">
        <v>4031</v>
      </c>
      <c r="B509" s="116" t="s">
        <v>787</v>
      </c>
      <c r="C509" s="116" t="s">
        <v>337</v>
      </c>
      <c r="D509" s="116" t="s">
        <v>162</v>
      </c>
      <c r="E509" s="116" t="s">
        <v>337</v>
      </c>
      <c r="F509" s="116" t="s">
        <v>337</v>
      </c>
      <c r="G509" s="116" t="s">
        <v>337</v>
      </c>
      <c r="H509" s="116" t="s">
        <v>337</v>
      </c>
      <c r="I509" s="116" t="s">
        <v>337</v>
      </c>
      <c r="J509" s="88" t="s">
        <v>337</v>
      </c>
      <c r="K509" s="89">
        <v>0</v>
      </c>
      <c r="L509" s="90" t="e">
        <v>#DIV/0!</v>
      </c>
      <c r="M509" s="91">
        <v>0</v>
      </c>
      <c r="N509" s="92" t="e">
        <v>#DIV/0!</v>
      </c>
      <c r="O509" s="93">
        <v>0</v>
      </c>
      <c r="P509" s="94">
        <v>0</v>
      </c>
      <c r="Q509" s="95">
        <v>0</v>
      </c>
      <c r="R509" s="178"/>
      <c r="S509" s="178"/>
      <c r="T509" s="96"/>
      <c r="U509" s="97"/>
      <c r="V509" s="181"/>
      <c r="W509" s="181"/>
      <c r="X509" s="96"/>
      <c r="Y509" s="97"/>
      <c r="Z509" s="98"/>
      <c r="AA509" s="98"/>
      <c r="AB509" s="98"/>
      <c r="AC509" s="98"/>
      <c r="AD509" s="98"/>
      <c r="AE509" s="98"/>
      <c r="AF509" s="98"/>
      <c r="AG509" s="99"/>
      <c r="AH509" s="100"/>
      <c r="AI509" s="98"/>
      <c r="AJ509" s="117">
        <v>0</v>
      </c>
      <c r="AK509" s="102">
        <v>0</v>
      </c>
      <c r="AL509" s="103">
        <v>0</v>
      </c>
      <c r="AM509" s="104">
        <v>0</v>
      </c>
      <c r="AN509" s="105"/>
      <c r="AO509" s="104"/>
      <c r="AP509" s="106">
        <v>0</v>
      </c>
      <c r="AQ509" s="106">
        <v>0</v>
      </c>
      <c r="AR509" s="104">
        <v>0</v>
      </c>
      <c r="AS509" s="104">
        <v>0</v>
      </c>
      <c r="AT509" s="104">
        <v>0</v>
      </c>
      <c r="AU509" s="106">
        <v>0</v>
      </c>
      <c r="AV509" s="107">
        <v>0</v>
      </c>
      <c r="AW509" s="114">
        <v>0</v>
      </c>
      <c r="AX509" s="112">
        <v>0</v>
      </c>
      <c r="AY509" s="113">
        <v>0</v>
      </c>
      <c r="AZ509" s="113">
        <v>0</v>
      </c>
      <c r="BA509" s="113">
        <v>0</v>
      </c>
      <c r="BB509" s="104">
        <v>0</v>
      </c>
      <c r="BC509" s="104">
        <v>0</v>
      </c>
      <c r="BD509" s="104"/>
      <c r="BE509" s="104"/>
      <c r="BF509" s="104"/>
      <c r="BG509" s="104"/>
      <c r="BH509" s="104">
        <v>0</v>
      </c>
      <c r="BI509" s="108"/>
      <c r="BJ509" s="108"/>
    </row>
    <row r="510" spans="1:62" s="160" customFormat="1" x14ac:dyDescent="0.25">
      <c r="A510" s="115">
        <v>4030</v>
      </c>
      <c r="B510" s="116" t="s">
        <v>788</v>
      </c>
      <c r="C510" s="116" t="s">
        <v>337</v>
      </c>
      <c r="D510" s="116" t="s">
        <v>162</v>
      </c>
      <c r="E510" s="116" t="s">
        <v>337</v>
      </c>
      <c r="F510" s="116" t="s">
        <v>337</v>
      </c>
      <c r="G510" s="116" t="s">
        <v>337</v>
      </c>
      <c r="H510" s="116" t="s">
        <v>337</v>
      </c>
      <c r="I510" s="116" t="s">
        <v>337</v>
      </c>
      <c r="J510" s="88" t="s">
        <v>337</v>
      </c>
      <c r="K510" s="89">
        <v>0</v>
      </c>
      <c r="L510" s="90">
        <v>-1</v>
      </c>
      <c r="M510" s="91">
        <v>0</v>
      </c>
      <c r="N510" s="92" t="e">
        <v>#DIV/0!</v>
      </c>
      <c r="O510" s="93">
        <v>0</v>
      </c>
      <c r="P510" s="94">
        <v>0</v>
      </c>
      <c r="Q510" s="95">
        <v>0</v>
      </c>
      <c r="R510" s="178"/>
      <c r="S510" s="178"/>
      <c r="T510" s="96"/>
      <c r="U510" s="97"/>
      <c r="V510" s="181"/>
      <c r="W510" s="181"/>
      <c r="X510" s="96"/>
      <c r="Y510" s="97"/>
      <c r="Z510" s="98"/>
      <c r="AA510" s="98"/>
      <c r="AB510" s="98"/>
      <c r="AC510" s="98"/>
      <c r="AD510" s="98"/>
      <c r="AE510" s="98"/>
      <c r="AF510" s="98"/>
      <c r="AG510" s="99">
        <v>3</v>
      </c>
      <c r="AH510" s="100"/>
      <c r="AI510" s="98">
        <v>3</v>
      </c>
      <c r="AJ510" s="117">
        <v>0</v>
      </c>
      <c r="AK510" s="102">
        <v>0</v>
      </c>
      <c r="AL510" s="103">
        <v>0</v>
      </c>
      <c r="AM510" s="104">
        <v>201</v>
      </c>
      <c r="AN510" s="105"/>
      <c r="AO510" s="104"/>
      <c r="AP510" s="106">
        <v>0</v>
      </c>
      <c r="AQ510" s="106">
        <v>-1</v>
      </c>
      <c r="AR510" s="104">
        <v>12392</v>
      </c>
      <c r="AS510" s="104">
        <v>0</v>
      </c>
      <c r="AT510" s="104">
        <v>254</v>
      </c>
      <c r="AU510" s="106">
        <v>0</v>
      </c>
      <c r="AV510" s="107">
        <v>-0.97950290510006455</v>
      </c>
      <c r="AW510" s="114">
        <v>0</v>
      </c>
      <c r="AX510" s="112">
        <v>0</v>
      </c>
      <c r="AY510" s="113">
        <v>7</v>
      </c>
      <c r="AZ510" s="113">
        <v>0</v>
      </c>
      <c r="BA510" s="113">
        <v>0</v>
      </c>
      <c r="BB510" s="104">
        <v>0</v>
      </c>
      <c r="BC510" s="104">
        <v>9</v>
      </c>
      <c r="BD510" s="104"/>
      <c r="BE510" s="104"/>
      <c r="BF510" s="104"/>
      <c r="BG510" s="104"/>
      <c r="BH510" s="104">
        <v>0</v>
      </c>
      <c r="BI510" s="108"/>
      <c r="BJ510" s="108"/>
    </row>
    <row r="511" spans="1:62" s="160" customFormat="1" x14ac:dyDescent="0.25">
      <c r="A511" s="115">
        <v>346</v>
      </c>
      <c r="B511" s="116" t="s">
        <v>789</v>
      </c>
      <c r="C511" s="116" t="s">
        <v>337</v>
      </c>
      <c r="D511" s="116" t="s">
        <v>162</v>
      </c>
      <c r="E511" s="116" t="s">
        <v>337</v>
      </c>
      <c r="F511" s="116" t="s">
        <v>337</v>
      </c>
      <c r="G511" s="116" t="s">
        <v>337</v>
      </c>
      <c r="H511" s="116" t="s">
        <v>337</v>
      </c>
      <c r="I511" s="116" t="s">
        <v>337</v>
      </c>
      <c r="J511" s="88" t="s">
        <v>337</v>
      </c>
      <c r="K511" s="89">
        <v>0</v>
      </c>
      <c r="L511" s="90" t="e">
        <v>#DIV/0!</v>
      </c>
      <c r="M511" s="91">
        <v>0</v>
      </c>
      <c r="N511" s="92" t="e">
        <v>#DIV/0!</v>
      </c>
      <c r="O511" s="93">
        <v>0</v>
      </c>
      <c r="P511" s="94">
        <v>0</v>
      </c>
      <c r="Q511" s="95">
        <v>0</v>
      </c>
      <c r="R511" s="178"/>
      <c r="S511" s="178"/>
      <c r="T511" s="96"/>
      <c r="U511" s="97"/>
      <c r="V511" s="181"/>
      <c r="W511" s="181"/>
      <c r="X511" s="96"/>
      <c r="Y511" s="97"/>
      <c r="Z511" s="98"/>
      <c r="AA511" s="98"/>
      <c r="AB511" s="98"/>
      <c r="AC511" s="98"/>
      <c r="AD511" s="98"/>
      <c r="AE511" s="98"/>
      <c r="AF511" s="98"/>
      <c r="AG511" s="99"/>
      <c r="AH511" s="100"/>
      <c r="AI511" s="98"/>
      <c r="AJ511" s="117">
        <v>0</v>
      </c>
      <c r="AK511" s="102">
        <v>0</v>
      </c>
      <c r="AL511" s="103">
        <v>0</v>
      </c>
      <c r="AM511" s="104">
        <v>0</v>
      </c>
      <c r="AN511" s="105"/>
      <c r="AO511" s="104"/>
      <c r="AP511" s="106">
        <v>0</v>
      </c>
      <c r="AQ511" s="106">
        <v>0</v>
      </c>
      <c r="AR511" s="104">
        <v>0</v>
      </c>
      <c r="AS511" s="104">
        <v>0</v>
      </c>
      <c r="AT511" s="104">
        <v>0</v>
      </c>
      <c r="AU511" s="106">
        <v>0</v>
      </c>
      <c r="AV511" s="107">
        <v>0</v>
      </c>
      <c r="AW511" s="114">
        <v>0</v>
      </c>
      <c r="AX511" s="112">
        <v>0</v>
      </c>
      <c r="AY511" s="113">
        <v>0</v>
      </c>
      <c r="AZ511" s="113">
        <v>0</v>
      </c>
      <c r="BA511" s="113">
        <v>0</v>
      </c>
      <c r="BB511" s="104">
        <v>0</v>
      </c>
      <c r="BC511" s="104">
        <v>0</v>
      </c>
      <c r="BD511" s="104"/>
      <c r="BE511" s="104"/>
      <c r="BF511" s="104"/>
      <c r="BG511" s="104"/>
      <c r="BH511" s="104">
        <v>0</v>
      </c>
      <c r="BI511" s="108"/>
      <c r="BJ511" s="108"/>
    </row>
    <row r="512" spans="1:62" s="160" customFormat="1" x14ac:dyDescent="0.25">
      <c r="A512" s="115">
        <v>178</v>
      </c>
      <c r="B512" s="116" t="s">
        <v>790</v>
      </c>
      <c r="C512" s="116" t="s">
        <v>337</v>
      </c>
      <c r="D512" s="116" t="s">
        <v>162</v>
      </c>
      <c r="E512" s="116" t="s">
        <v>337</v>
      </c>
      <c r="F512" s="116" t="s">
        <v>337</v>
      </c>
      <c r="G512" s="116" t="s">
        <v>337</v>
      </c>
      <c r="H512" s="116" t="s">
        <v>337</v>
      </c>
      <c r="I512" s="116" t="s">
        <v>337</v>
      </c>
      <c r="J512" s="88" t="s">
        <v>337</v>
      </c>
      <c r="K512" s="89">
        <v>0</v>
      </c>
      <c r="L512" s="90" t="e">
        <v>#DIV/0!</v>
      </c>
      <c r="M512" s="91">
        <v>0</v>
      </c>
      <c r="N512" s="92" t="e">
        <v>#DIV/0!</v>
      </c>
      <c r="O512" s="93">
        <v>0</v>
      </c>
      <c r="P512" s="94">
        <v>0</v>
      </c>
      <c r="Q512" s="95">
        <v>0</v>
      </c>
      <c r="R512" s="178"/>
      <c r="S512" s="178"/>
      <c r="T512" s="96"/>
      <c r="U512" s="97"/>
      <c r="V512" s="181"/>
      <c r="W512" s="181"/>
      <c r="X512" s="96"/>
      <c r="Y512" s="97"/>
      <c r="Z512" s="98"/>
      <c r="AA512" s="98"/>
      <c r="AB512" s="98"/>
      <c r="AC512" s="98"/>
      <c r="AD512" s="98"/>
      <c r="AE512" s="98"/>
      <c r="AF512" s="98"/>
      <c r="AG512" s="99"/>
      <c r="AH512" s="100"/>
      <c r="AI512" s="98"/>
      <c r="AJ512" s="117">
        <v>0</v>
      </c>
      <c r="AK512" s="102">
        <v>0</v>
      </c>
      <c r="AL512" s="103">
        <v>0</v>
      </c>
      <c r="AM512" s="104">
        <v>0</v>
      </c>
      <c r="AN512" s="105"/>
      <c r="AO512" s="104"/>
      <c r="AP512" s="106">
        <v>0</v>
      </c>
      <c r="AQ512" s="106">
        <v>0</v>
      </c>
      <c r="AR512" s="104">
        <v>0</v>
      </c>
      <c r="AS512" s="104">
        <v>0</v>
      </c>
      <c r="AT512" s="104">
        <v>0</v>
      </c>
      <c r="AU512" s="106">
        <v>0</v>
      </c>
      <c r="AV512" s="107">
        <v>0</v>
      </c>
      <c r="AW512" s="114">
        <v>0</v>
      </c>
      <c r="AX512" s="112">
        <v>0</v>
      </c>
      <c r="AY512" s="113">
        <v>0</v>
      </c>
      <c r="AZ512" s="113">
        <v>0</v>
      </c>
      <c r="BA512" s="113">
        <v>0</v>
      </c>
      <c r="BB512" s="104">
        <v>0</v>
      </c>
      <c r="BC512" s="104">
        <v>0</v>
      </c>
      <c r="BD512" s="104"/>
      <c r="BE512" s="104"/>
      <c r="BF512" s="104"/>
      <c r="BG512" s="104"/>
      <c r="BH512" s="104">
        <v>0</v>
      </c>
      <c r="BI512" s="108"/>
      <c r="BJ512" s="108"/>
    </row>
    <row r="513" spans="1:62" s="160" customFormat="1" x14ac:dyDescent="0.25">
      <c r="A513" s="115">
        <v>288</v>
      </c>
      <c r="B513" s="116" t="s">
        <v>791</v>
      </c>
      <c r="C513" s="116" t="s">
        <v>337</v>
      </c>
      <c r="D513" s="116" t="s">
        <v>162</v>
      </c>
      <c r="E513" s="116" t="s">
        <v>337</v>
      </c>
      <c r="F513" s="116" t="s">
        <v>337</v>
      </c>
      <c r="G513" s="116" t="s">
        <v>337</v>
      </c>
      <c r="H513" s="116" t="s">
        <v>337</v>
      </c>
      <c r="I513" s="116" t="s">
        <v>337</v>
      </c>
      <c r="J513" s="88" t="s">
        <v>337</v>
      </c>
      <c r="K513" s="89">
        <v>0</v>
      </c>
      <c r="L513" s="90">
        <v>-1</v>
      </c>
      <c r="M513" s="91">
        <v>0</v>
      </c>
      <c r="N513" s="92" t="e">
        <v>#DIV/0!</v>
      </c>
      <c r="O513" s="93">
        <v>0</v>
      </c>
      <c r="P513" s="94">
        <v>0</v>
      </c>
      <c r="Q513" s="95">
        <v>0</v>
      </c>
      <c r="R513" s="178"/>
      <c r="S513" s="178"/>
      <c r="T513" s="96"/>
      <c r="U513" s="97"/>
      <c r="V513" s="181"/>
      <c r="W513" s="181"/>
      <c r="X513" s="96"/>
      <c r="Y513" s="97"/>
      <c r="Z513" s="98"/>
      <c r="AA513" s="98"/>
      <c r="AB513" s="98"/>
      <c r="AC513" s="98"/>
      <c r="AD513" s="98"/>
      <c r="AE513" s="98"/>
      <c r="AF513" s="98"/>
      <c r="AG513" s="99"/>
      <c r="AH513" s="100"/>
      <c r="AI513" s="98">
        <v>1</v>
      </c>
      <c r="AJ513" s="117">
        <v>0</v>
      </c>
      <c r="AK513" s="102">
        <v>0</v>
      </c>
      <c r="AL513" s="103">
        <v>0</v>
      </c>
      <c r="AM513" s="104">
        <v>0</v>
      </c>
      <c r="AN513" s="105"/>
      <c r="AO513" s="104"/>
      <c r="AP513" s="106">
        <v>0</v>
      </c>
      <c r="AQ513" s="106">
        <v>0</v>
      </c>
      <c r="AR513" s="104">
        <v>12659</v>
      </c>
      <c r="AS513" s="104">
        <v>0</v>
      </c>
      <c r="AT513" s="104">
        <v>438</v>
      </c>
      <c r="AU513" s="106">
        <v>0</v>
      </c>
      <c r="AV513" s="107">
        <v>-0.96540011059325381</v>
      </c>
      <c r="AW513" s="114">
        <v>0</v>
      </c>
      <c r="AX513" s="112">
        <v>0</v>
      </c>
      <c r="AY513" s="113">
        <v>0</v>
      </c>
      <c r="AZ513" s="113">
        <v>0</v>
      </c>
      <c r="BA513" s="113">
        <v>0</v>
      </c>
      <c r="BB513" s="104">
        <v>0</v>
      </c>
      <c r="BC513" s="104">
        <v>17</v>
      </c>
      <c r="BD513" s="104">
        <v>0</v>
      </c>
      <c r="BE513" s="104"/>
      <c r="BF513" s="104"/>
      <c r="BG513" s="104"/>
      <c r="BH513" s="104">
        <v>0</v>
      </c>
      <c r="BI513" s="108"/>
      <c r="BJ513" s="108"/>
    </row>
    <row r="514" spans="1:62" s="160" customFormat="1" x14ac:dyDescent="0.25">
      <c r="A514" s="115">
        <v>347</v>
      </c>
      <c r="B514" s="116" t="s">
        <v>792</v>
      </c>
      <c r="C514" s="116" t="s">
        <v>337</v>
      </c>
      <c r="D514" s="116" t="s">
        <v>162</v>
      </c>
      <c r="E514" s="116" t="s">
        <v>337</v>
      </c>
      <c r="F514" s="116" t="s">
        <v>337</v>
      </c>
      <c r="G514" s="116" t="s">
        <v>337</v>
      </c>
      <c r="H514" s="116" t="s">
        <v>337</v>
      </c>
      <c r="I514" s="116" t="s">
        <v>337</v>
      </c>
      <c r="J514" s="88" t="s">
        <v>337</v>
      </c>
      <c r="K514" s="89">
        <v>0</v>
      </c>
      <c r="L514" s="90" t="e">
        <v>#DIV/0!</v>
      </c>
      <c r="M514" s="91">
        <v>0</v>
      </c>
      <c r="N514" s="92" t="e">
        <v>#DIV/0!</v>
      </c>
      <c r="O514" s="93">
        <v>0</v>
      </c>
      <c r="P514" s="94">
        <v>0</v>
      </c>
      <c r="Q514" s="95">
        <v>0</v>
      </c>
      <c r="R514" s="178"/>
      <c r="S514" s="178"/>
      <c r="T514" s="96"/>
      <c r="U514" s="97"/>
      <c r="V514" s="181"/>
      <c r="W514" s="181"/>
      <c r="X514" s="96"/>
      <c r="Y514" s="97"/>
      <c r="Z514" s="98"/>
      <c r="AA514" s="98"/>
      <c r="AB514" s="98"/>
      <c r="AC514" s="98"/>
      <c r="AD514" s="98"/>
      <c r="AE514" s="98"/>
      <c r="AF514" s="98"/>
      <c r="AG514" s="99"/>
      <c r="AH514" s="100"/>
      <c r="AI514" s="98"/>
      <c r="AJ514" s="117">
        <v>0</v>
      </c>
      <c r="AK514" s="102">
        <v>0</v>
      </c>
      <c r="AL514" s="103">
        <v>0</v>
      </c>
      <c r="AM514" s="104">
        <v>0</v>
      </c>
      <c r="AN514" s="105"/>
      <c r="AO514" s="104"/>
      <c r="AP514" s="106">
        <v>0</v>
      </c>
      <c r="AQ514" s="106">
        <v>0</v>
      </c>
      <c r="AR514" s="104">
        <v>0</v>
      </c>
      <c r="AS514" s="104">
        <v>0</v>
      </c>
      <c r="AT514" s="104">
        <v>0</v>
      </c>
      <c r="AU514" s="106">
        <v>0</v>
      </c>
      <c r="AV514" s="107">
        <v>0</v>
      </c>
      <c r="AW514" s="114">
        <v>0</v>
      </c>
      <c r="AX514" s="112">
        <v>0</v>
      </c>
      <c r="AY514" s="113">
        <v>0</v>
      </c>
      <c r="AZ514" s="113">
        <v>0</v>
      </c>
      <c r="BA514" s="113">
        <v>0</v>
      </c>
      <c r="BB514" s="104">
        <v>0</v>
      </c>
      <c r="BC514" s="104">
        <v>0</v>
      </c>
      <c r="BD514" s="104"/>
      <c r="BE514" s="104"/>
      <c r="BF514" s="104"/>
      <c r="BG514" s="104"/>
      <c r="BH514" s="104">
        <v>0</v>
      </c>
      <c r="BI514" s="108"/>
      <c r="BJ514" s="108"/>
    </row>
    <row r="515" spans="1:62" s="160" customFormat="1" x14ac:dyDescent="0.25">
      <c r="A515" s="115">
        <v>295</v>
      </c>
      <c r="B515" s="116" t="s">
        <v>793</v>
      </c>
      <c r="C515" s="116" t="s">
        <v>337</v>
      </c>
      <c r="D515" s="116" t="s">
        <v>162</v>
      </c>
      <c r="E515" s="116" t="s">
        <v>337</v>
      </c>
      <c r="F515" s="116" t="s">
        <v>337</v>
      </c>
      <c r="G515" s="116" t="s">
        <v>337</v>
      </c>
      <c r="H515" s="116" t="s">
        <v>337</v>
      </c>
      <c r="I515" s="116" t="s">
        <v>337</v>
      </c>
      <c r="J515" s="88" t="s">
        <v>337</v>
      </c>
      <c r="K515" s="89">
        <v>0</v>
      </c>
      <c r="L515" s="90" t="e">
        <v>#DIV/0!</v>
      </c>
      <c r="M515" s="91">
        <v>0</v>
      </c>
      <c r="N515" s="92" t="e">
        <v>#DIV/0!</v>
      </c>
      <c r="O515" s="93">
        <v>0</v>
      </c>
      <c r="P515" s="94">
        <v>0</v>
      </c>
      <c r="Q515" s="95">
        <v>0</v>
      </c>
      <c r="R515" s="178"/>
      <c r="S515" s="178"/>
      <c r="T515" s="96"/>
      <c r="U515" s="97"/>
      <c r="V515" s="181"/>
      <c r="W515" s="181"/>
      <c r="X515" s="96"/>
      <c r="Y515" s="97"/>
      <c r="Z515" s="98"/>
      <c r="AA515" s="98"/>
      <c r="AB515" s="98"/>
      <c r="AC515" s="98"/>
      <c r="AD515" s="98"/>
      <c r="AE515" s="98"/>
      <c r="AF515" s="98"/>
      <c r="AG515" s="99"/>
      <c r="AH515" s="100"/>
      <c r="AI515" s="98"/>
      <c r="AJ515" s="117">
        <v>0</v>
      </c>
      <c r="AK515" s="102">
        <v>0</v>
      </c>
      <c r="AL515" s="103">
        <v>0</v>
      </c>
      <c r="AM515" s="104">
        <v>0</v>
      </c>
      <c r="AN515" s="105"/>
      <c r="AO515" s="104"/>
      <c r="AP515" s="106">
        <v>0</v>
      </c>
      <c r="AQ515" s="106">
        <v>0</v>
      </c>
      <c r="AR515" s="104">
        <v>0</v>
      </c>
      <c r="AS515" s="104">
        <v>0</v>
      </c>
      <c r="AT515" s="104">
        <v>0</v>
      </c>
      <c r="AU515" s="106">
        <v>0</v>
      </c>
      <c r="AV515" s="107">
        <v>0</v>
      </c>
      <c r="AW515" s="114">
        <v>0</v>
      </c>
      <c r="AX515" s="112">
        <v>0</v>
      </c>
      <c r="AY515" s="113">
        <v>0</v>
      </c>
      <c r="AZ515" s="113">
        <v>0</v>
      </c>
      <c r="BA515" s="113">
        <v>0</v>
      </c>
      <c r="BB515" s="104">
        <v>0</v>
      </c>
      <c r="BC515" s="104">
        <v>0</v>
      </c>
      <c r="BD515" s="104"/>
      <c r="BE515" s="104"/>
      <c r="BF515" s="104"/>
      <c r="BG515" s="104"/>
      <c r="BH515" s="104">
        <v>0</v>
      </c>
      <c r="BI515" s="108"/>
      <c r="BJ515" s="108"/>
    </row>
    <row r="516" spans="1:62" s="160" customFormat="1" x14ac:dyDescent="0.25">
      <c r="A516" s="115">
        <v>381</v>
      </c>
      <c r="B516" s="116" t="s">
        <v>794</v>
      </c>
      <c r="C516" s="116" t="s">
        <v>337</v>
      </c>
      <c r="D516" s="116" t="s">
        <v>162</v>
      </c>
      <c r="E516" s="116" t="s">
        <v>337</v>
      </c>
      <c r="F516" s="116" t="s">
        <v>337</v>
      </c>
      <c r="G516" s="116" t="s">
        <v>337</v>
      </c>
      <c r="H516" s="116" t="s">
        <v>337</v>
      </c>
      <c r="I516" s="116" t="s">
        <v>337</v>
      </c>
      <c r="J516" s="88" t="s">
        <v>337</v>
      </c>
      <c r="K516" s="89">
        <v>0</v>
      </c>
      <c r="L516" s="90" t="e">
        <v>#DIV/0!</v>
      </c>
      <c r="M516" s="91">
        <v>0</v>
      </c>
      <c r="N516" s="92" t="e">
        <v>#DIV/0!</v>
      </c>
      <c r="O516" s="93">
        <v>0</v>
      </c>
      <c r="P516" s="94">
        <v>0</v>
      </c>
      <c r="Q516" s="95">
        <v>0</v>
      </c>
      <c r="R516" s="178"/>
      <c r="S516" s="178"/>
      <c r="T516" s="96"/>
      <c r="U516" s="97"/>
      <c r="V516" s="181"/>
      <c r="W516" s="181"/>
      <c r="X516" s="96"/>
      <c r="Y516" s="97"/>
      <c r="Z516" s="98"/>
      <c r="AA516" s="98"/>
      <c r="AB516" s="98"/>
      <c r="AC516" s="98"/>
      <c r="AD516" s="98"/>
      <c r="AE516" s="98"/>
      <c r="AF516" s="98"/>
      <c r="AG516" s="99"/>
      <c r="AH516" s="100"/>
      <c r="AI516" s="98"/>
      <c r="AJ516" s="117">
        <v>0</v>
      </c>
      <c r="AK516" s="102">
        <v>0</v>
      </c>
      <c r="AL516" s="103">
        <v>0</v>
      </c>
      <c r="AM516" s="104">
        <v>0</v>
      </c>
      <c r="AN516" s="105"/>
      <c r="AO516" s="104"/>
      <c r="AP516" s="106">
        <v>0</v>
      </c>
      <c r="AQ516" s="106">
        <v>0</v>
      </c>
      <c r="AR516" s="104">
        <v>0</v>
      </c>
      <c r="AS516" s="104">
        <v>0</v>
      </c>
      <c r="AT516" s="104">
        <v>0</v>
      </c>
      <c r="AU516" s="106">
        <v>0</v>
      </c>
      <c r="AV516" s="107">
        <v>0</v>
      </c>
      <c r="AW516" s="114">
        <v>0</v>
      </c>
      <c r="AX516" s="112">
        <v>0</v>
      </c>
      <c r="AY516" s="113">
        <v>0</v>
      </c>
      <c r="AZ516" s="113">
        <v>0</v>
      </c>
      <c r="BA516" s="113">
        <v>0</v>
      </c>
      <c r="BB516" s="104">
        <v>0</v>
      </c>
      <c r="BC516" s="104">
        <v>0</v>
      </c>
      <c r="BD516" s="104"/>
      <c r="BE516" s="104"/>
      <c r="BF516" s="104"/>
      <c r="BG516" s="104"/>
      <c r="BH516" s="104">
        <v>0</v>
      </c>
      <c r="BI516" s="108"/>
      <c r="BJ516" s="108"/>
    </row>
    <row r="517" spans="1:62" s="160" customFormat="1" x14ac:dyDescent="0.25">
      <c r="A517" s="115">
        <v>286</v>
      </c>
      <c r="B517" s="116" t="s">
        <v>795</v>
      </c>
      <c r="C517" s="116" t="s">
        <v>337</v>
      </c>
      <c r="D517" s="116" t="s">
        <v>162</v>
      </c>
      <c r="E517" s="116" t="s">
        <v>337</v>
      </c>
      <c r="F517" s="116" t="s">
        <v>337</v>
      </c>
      <c r="G517" s="116" t="s">
        <v>337</v>
      </c>
      <c r="H517" s="116" t="s">
        <v>337</v>
      </c>
      <c r="I517" s="116" t="s">
        <v>337</v>
      </c>
      <c r="J517" s="88" t="s">
        <v>337</v>
      </c>
      <c r="K517" s="89">
        <v>0</v>
      </c>
      <c r="L517" s="90" t="e">
        <v>#DIV/0!</v>
      </c>
      <c r="M517" s="91">
        <v>0</v>
      </c>
      <c r="N517" s="92" t="e">
        <v>#DIV/0!</v>
      </c>
      <c r="O517" s="93">
        <v>0</v>
      </c>
      <c r="P517" s="94">
        <v>0</v>
      </c>
      <c r="Q517" s="95">
        <v>0</v>
      </c>
      <c r="R517" s="178"/>
      <c r="S517" s="178"/>
      <c r="T517" s="96"/>
      <c r="U517" s="97"/>
      <c r="V517" s="181"/>
      <c r="W517" s="181"/>
      <c r="X517" s="96"/>
      <c r="Y517" s="97"/>
      <c r="Z517" s="98"/>
      <c r="AA517" s="98"/>
      <c r="AB517" s="98"/>
      <c r="AC517" s="98"/>
      <c r="AD517" s="98"/>
      <c r="AE517" s="98"/>
      <c r="AF517" s="98"/>
      <c r="AG517" s="99"/>
      <c r="AH517" s="100"/>
      <c r="AI517" s="98">
        <v>1</v>
      </c>
      <c r="AJ517" s="117">
        <v>0</v>
      </c>
      <c r="AK517" s="102">
        <v>0</v>
      </c>
      <c r="AL517" s="103">
        <v>0</v>
      </c>
      <c r="AM517" s="104">
        <v>0</v>
      </c>
      <c r="AN517" s="105"/>
      <c r="AO517" s="104"/>
      <c r="AP517" s="106">
        <v>0</v>
      </c>
      <c r="AQ517" s="106">
        <v>0</v>
      </c>
      <c r="AR517" s="104">
        <v>447</v>
      </c>
      <c r="AS517" s="104">
        <v>0</v>
      </c>
      <c r="AT517" s="104">
        <v>0</v>
      </c>
      <c r="AU517" s="106">
        <v>0</v>
      </c>
      <c r="AV517" s="107">
        <v>-1</v>
      </c>
      <c r="AW517" s="114">
        <v>0</v>
      </c>
      <c r="AX517" s="112">
        <v>0</v>
      </c>
      <c r="AY517" s="113">
        <v>0</v>
      </c>
      <c r="AZ517" s="113">
        <v>0</v>
      </c>
      <c r="BA517" s="113">
        <v>0</v>
      </c>
      <c r="BB517" s="104">
        <v>0</v>
      </c>
      <c r="BC517" s="104">
        <v>0</v>
      </c>
      <c r="BD517" s="104"/>
      <c r="BE517" s="104"/>
      <c r="BF517" s="104"/>
      <c r="BG517" s="104"/>
      <c r="BH517" s="104">
        <v>0</v>
      </c>
      <c r="BI517" s="108"/>
      <c r="BJ517" s="108"/>
    </row>
    <row r="518" spans="1:62" s="160" customFormat="1" ht="22.5" x14ac:dyDescent="0.25">
      <c r="A518" s="115">
        <v>4164</v>
      </c>
      <c r="B518" s="116" t="s">
        <v>796</v>
      </c>
      <c r="C518" s="116" t="s">
        <v>337</v>
      </c>
      <c r="D518" s="116" t="s">
        <v>212</v>
      </c>
      <c r="E518" s="116" t="s">
        <v>337</v>
      </c>
      <c r="F518" s="116" t="s">
        <v>337</v>
      </c>
      <c r="G518" s="116" t="s">
        <v>337</v>
      </c>
      <c r="H518" s="116" t="s">
        <v>337</v>
      </c>
      <c r="I518" s="116" t="s">
        <v>337</v>
      </c>
      <c r="J518" s="88" t="s">
        <v>337</v>
      </c>
      <c r="K518" s="89">
        <v>0</v>
      </c>
      <c r="L518" s="90" t="e">
        <v>#DIV/0!</v>
      </c>
      <c r="M518" s="91">
        <v>0</v>
      </c>
      <c r="N518" s="92" t="e">
        <v>#DIV/0!</v>
      </c>
      <c r="O518" s="93">
        <v>0</v>
      </c>
      <c r="P518" s="94">
        <v>0</v>
      </c>
      <c r="Q518" s="95">
        <v>0</v>
      </c>
      <c r="R518" s="178"/>
      <c r="S518" s="178"/>
      <c r="T518" s="96"/>
      <c r="U518" s="97"/>
      <c r="V518" s="181"/>
      <c r="W518" s="181"/>
      <c r="X518" s="96"/>
      <c r="Y518" s="97"/>
      <c r="Z518" s="98"/>
      <c r="AA518" s="98"/>
      <c r="AB518" s="98"/>
      <c r="AC518" s="98"/>
      <c r="AD518" s="98"/>
      <c r="AE518" s="98"/>
      <c r="AF518" s="98"/>
      <c r="AG518" s="99"/>
      <c r="AH518" s="100"/>
      <c r="AI518" s="98"/>
      <c r="AJ518" s="117">
        <v>0</v>
      </c>
      <c r="AK518" s="102">
        <v>0</v>
      </c>
      <c r="AL518" s="103">
        <v>0</v>
      </c>
      <c r="AM518" s="104">
        <v>0</v>
      </c>
      <c r="AN518" s="105"/>
      <c r="AO518" s="104"/>
      <c r="AP518" s="106">
        <v>0</v>
      </c>
      <c r="AQ518" s="106">
        <v>0</v>
      </c>
      <c r="AR518" s="104">
        <v>510</v>
      </c>
      <c r="AS518" s="104">
        <v>0</v>
      </c>
      <c r="AT518" s="104">
        <v>0</v>
      </c>
      <c r="AU518" s="106">
        <v>0</v>
      </c>
      <c r="AV518" s="107">
        <v>-1</v>
      </c>
      <c r="AW518" s="114">
        <v>0</v>
      </c>
      <c r="AX518" s="112">
        <v>0</v>
      </c>
      <c r="AY518" s="113">
        <v>0</v>
      </c>
      <c r="AZ518" s="113">
        <v>0</v>
      </c>
      <c r="BA518" s="113">
        <v>0</v>
      </c>
      <c r="BB518" s="104">
        <v>0</v>
      </c>
      <c r="BC518" s="104">
        <v>0</v>
      </c>
      <c r="BD518" s="104"/>
      <c r="BE518" s="104"/>
      <c r="BF518" s="104"/>
      <c r="BG518" s="104"/>
      <c r="BH518" s="104">
        <v>0</v>
      </c>
      <c r="BI518" s="108"/>
      <c r="BJ518" s="108"/>
    </row>
    <row r="519" spans="1:62" s="160" customFormat="1" x14ac:dyDescent="0.25">
      <c r="A519" s="115">
        <v>4153</v>
      </c>
      <c r="B519" s="116" t="s">
        <v>797</v>
      </c>
      <c r="C519" s="116" t="s">
        <v>337</v>
      </c>
      <c r="D519" s="116" t="s">
        <v>212</v>
      </c>
      <c r="E519" s="116" t="s">
        <v>337</v>
      </c>
      <c r="F519" s="116" t="s">
        <v>337</v>
      </c>
      <c r="G519" s="116" t="s">
        <v>337</v>
      </c>
      <c r="H519" s="116" t="s">
        <v>337</v>
      </c>
      <c r="I519" s="116" t="s">
        <v>337</v>
      </c>
      <c r="J519" s="88" t="s">
        <v>337</v>
      </c>
      <c r="K519" s="89">
        <v>0</v>
      </c>
      <c r="L519" s="90" t="e">
        <v>#DIV/0!</v>
      </c>
      <c r="M519" s="91">
        <v>0</v>
      </c>
      <c r="N519" s="92" t="e">
        <v>#DIV/0!</v>
      </c>
      <c r="O519" s="93">
        <v>0</v>
      </c>
      <c r="P519" s="94">
        <v>0</v>
      </c>
      <c r="Q519" s="95">
        <v>0</v>
      </c>
      <c r="R519" s="178"/>
      <c r="S519" s="178"/>
      <c r="T519" s="96"/>
      <c r="U519" s="97"/>
      <c r="V519" s="181"/>
      <c r="W519" s="181"/>
      <c r="X519" s="96"/>
      <c r="Y519" s="97"/>
      <c r="Z519" s="98"/>
      <c r="AA519" s="98"/>
      <c r="AB519" s="98"/>
      <c r="AC519" s="98"/>
      <c r="AD519" s="98"/>
      <c r="AE519" s="98"/>
      <c r="AF519" s="98"/>
      <c r="AG519" s="99"/>
      <c r="AH519" s="100"/>
      <c r="AI519" s="98"/>
      <c r="AJ519" s="117">
        <v>0</v>
      </c>
      <c r="AK519" s="102">
        <v>0</v>
      </c>
      <c r="AL519" s="103">
        <v>0</v>
      </c>
      <c r="AM519" s="104">
        <v>0</v>
      </c>
      <c r="AN519" s="105"/>
      <c r="AO519" s="104"/>
      <c r="AP519" s="106">
        <v>0</v>
      </c>
      <c r="AQ519" s="106">
        <v>0</v>
      </c>
      <c r="AR519" s="104">
        <v>35</v>
      </c>
      <c r="AS519" s="104">
        <v>0</v>
      </c>
      <c r="AT519" s="104">
        <v>0</v>
      </c>
      <c r="AU519" s="106">
        <v>0</v>
      </c>
      <c r="AV519" s="107">
        <v>-1</v>
      </c>
      <c r="AW519" s="114">
        <v>0</v>
      </c>
      <c r="AX519" s="112">
        <v>0</v>
      </c>
      <c r="AY519" s="113">
        <v>0</v>
      </c>
      <c r="AZ519" s="113">
        <v>0</v>
      </c>
      <c r="BA519" s="113">
        <v>0</v>
      </c>
      <c r="BB519" s="104">
        <v>0</v>
      </c>
      <c r="BC519" s="104">
        <v>0</v>
      </c>
      <c r="BD519" s="104"/>
      <c r="BE519" s="104"/>
      <c r="BF519" s="104"/>
      <c r="BG519" s="104"/>
      <c r="BH519" s="104">
        <v>0</v>
      </c>
      <c r="BI519" s="108"/>
      <c r="BJ519" s="108"/>
    </row>
    <row r="520" spans="1:62" s="160" customFormat="1" ht="22.5" x14ac:dyDescent="0.25">
      <c r="A520" s="115">
        <v>4150</v>
      </c>
      <c r="B520" s="116" t="s">
        <v>798</v>
      </c>
      <c r="C520" s="116" t="s">
        <v>337</v>
      </c>
      <c r="D520" s="116" t="s">
        <v>212</v>
      </c>
      <c r="E520" s="116" t="s">
        <v>337</v>
      </c>
      <c r="F520" s="116" t="s">
        <v>337</v>
      </c>
      <c r="G520" s="116" t="s">
        <v>337</v>
      </c>
      <c r="H520" s="116" t="s">
        <v>337</v>
      </c>
      <c r="I520" s="116" t="s">
        <v>337</v>
      </c>
      <c r="J520" s="88" t="s">
        <v>337</v>
      </c>
      <c r="K520" s="89">
        <v>0</v>
      </c>
      <c r="L520" s="90" t="e">
        <v>#DIV/0!</v>
      </c>
      <c r="M520" s="91">
        <v>0</v>
      </c>
      <c r="N520" s="92" t="e">
        <v>#DIV/0!</v>
      </c>
      <c r="O520" s="93">
        <v>0</v>
      </c>
      <c r="P520" s="94">
        <v>0</v>
      </c>
      <c r="Q520" s="95">
        <v>0</v>
      </c>
      <c r="R520" s="178"/>
      <c r="S520" s="178"/>
      <c r="T520" s="96"/>
      <c r="U520" s="97"/>
      <c r="V520" s="181"/>
      <c r="W520" s="181"/>
      <c r="X520" s="96"/>
      <c r="Y520" s="97"/>
      <c r="Z520" s="98"/>
      <c r="AA520" s="98"/>
      <c r="AB520" s="98"/>
      <c r="AC520" s="98"/>
      <c r="AD520" s="98"/>
      <c r="AE520" s="98"/>
      <c r="AF520" s="98"/>
      <c r="AG520" s="99"/>
      <c r="AH520" s="100"/>
      <c r="AI520" s="98"/>
      <c r="AJ520" s="117">
        <v>0</v>
      </c>
      <c r="AK520" s="102">
        <v>0</v>
      </c>
      <c r="AL520" s="103">
        <v>0</v>
      </c>
      <c r="AM520" s="104">
        <v>0</v>
      </c>
      <c r="AN520" s="105"/>
      <c r="AO520" s="104"/>
      <c r="AP520" s="106">
        <v>0</v>
      </c>
      <c r="AQ520" s="106">
        <v>0</v>
      </c>
      <c r="AR520" s="104">
        <v>0</v>
      </c>
      <c r="AS520" s="104">
        <v>0</v>
      </c>
      <c r="AT520" s="104">
        <v>0</v>
      </c>
      <c r="AU520" s="106">
        <v>0</v>
      </c>
      <c r="AV520" s="107">
        <v>0</v>
      </c>
      <c r="AW520" s="114">
        <v>0</v>
      </c>
      <c r="AX520" s="112">
        <v>0</v>
      </c>
      <c r="AY520" s="113">
        <v>0</v>
      </c>
      <c r="AZ520" s="113">
        <v>0</v>
      </c>
      <c r="BA520" s="113">
        <v>0</v>
      </c>
      <c r="BB520" s="104">
        <v>0</v>
      </c>
      <c r="BC520" s="104">
        <v>0</v>
      </c>
      <c r="BD520" s="104"/>
      <c r="BE520" s="104"/>
      <c r="BF520" s="104"/>
      <c r="BG520" s="104"/>
      <c r="BH520" s="104">
        <v>0</v>
      </c>
      <c r="BI520" s="108"/>
      <c r="BJ520" s="108"/>
    </row>
    <row r="521" spans="1:62" s="160" customFormat="1" ht="22.5" x14ac:dyDescent="0.25">
      <c r="A521" s="115">
        <v>4108</v>
      </c>
      <c r="B521" s="116" t="s">
        <v>799</v>
      </c>
      <c r="C521" s="116" t="s">
        <v>337</v>
      </c>
      <c r="D521" s="116" t="s">
        <v>212</v>
      </c>
      <c r="E521" s="116" t="s">
        <v>337</v>
      </c>
      <c r="F521" s="116" t="s">
        <v>337</v>
      </c>
      <c r="G521" s="116" t="s">
        <v>337</v>
      </c>
      <c r="H521" s="116" t="s">
        <v>337</v>
      </c>
      <c r="I521" s="116" t="s">
        <v>337</v>
      </c>
      <c r="J521" s="88" t="s">
        <v>337</v>
      </c>
      <c r="K521" s="89">
        <v>0</v>
      </c>
      <c r="L521" s="90">
        <v>-1</v>
      </c>
      <c r="M521" s="91">
        <v>0</v>
      </c>
      <c r="N521" s="92">
        <v>-1</v>
      </c>
      <c r="O521" s="93">
        <v>0</v>
      </c>
      <c r="P521" s="94">
        <v>0</v>
      </c>
      <c r="Q521" s="95">
        <v>0</v>
      </c>
      <c r="R521" s="178"/>
      <c r="S521" s="178"/>
      <c r="T521" s="96"/>
      <c r="U521" s="97"/>
      <c r="V521" s="181"/>
      <c r="W521" s="181"/>
      <c r="X521" s="96"/>
      <c r="Y521" s="97"/>
      <c r="Z521" s="98"/>
      <c r="AA521" s="98"/>
      <c r="AB521" s="98"/>
      <c r="AC521" s="98"/>
      <c r="AD521" s="98"/>
      <c r="AE521" s="98"/>
      <c r="AF521" s="98"/>
      <c r="AG521" s="99">
        <v>1</v>
      </c>
      <c r="AH521" s="100"/>
      <c r="AI521" s="98"/>
      <c r="AJ521" s="117">
        <v>0</v>
      </c>
      <c r="AK521" s="102">
        <v>0</v>
      </c>
      <c r="AL521" s="103">
        <v>0</v>
      </c>
      <c r="AM521" s="104">
        <v>0</v>
      </c>
      <c r="AN521" s="105">
        <v>12.043606924142681</v>
      </c>
      <c r="AO521" s="104"/>
      <c r="AP521" s="106">
        <v>0</v>
      </c>
      <c r="AQ521" s="106">
        <v>0</v>
      </c>
      <c r="AR521" s="104">
        <v>115</v>
      </c>
      <c r="AS521" s="104">
        <v>112.95293161440034</v>
      </c>
      <c r="AT521" s="104">
        <v>0</v>
      </c>
      <c r="AU521" s="106">
        <v>0</v>
      </c>
      <c r="AV521" s="107">
        <v>-1</v>
      </c>
      <c r="AW521" s="114">
        <v>0</v>
      </c>
      <c r="AX521" s="112">
        <v>0</v>
      </c>
      <c r="AY521" s="113">
        <v>0</v>
      </c>
      <c r="AZ521" s="113">
        <v>0</v>
      </c>
      <c r="BA521" s="113">
        <v>0</v>
      </c>
      <c r="BB521" s="104">
        <v>0</v>
      </c>
      <c r="BC521" s="104">
        <v>0</v>
      </c>
      <c r="BD521" s="104"/>
      <c r="BE521" s="104"/>
      <c r="BF521" s="104"/>
      <c r="BG521" s="104"/>
      <c r="BH521" s="104">
        <v>0</v>
      </c>
      <c r="BI521" s="108"/>
      <c r="BJ521" s="108"/>
    </row>
    <row r="522" spans="1:62" s="160" customFormat="1" ht="22.5" x14ac:dyDescent="0.25">
      <c r="A522" s="115">
        <v>268</v>
      </c>
      <c r="B522" s="116" t="s">
        <v>800</v>
      </c>
      <c r="C522" s="116" t="s">
        <v>337</v>
      </c>
      <c r="D522" s="116" t="s">
        <v>212</v>
      </c>
      <c r="E522" s="116" t="s">
        <v>337</v>
      </c>
      <c r="F522" s="116" t="s">
        <v>337</v>
      </c>
      <c r="G522" s="116" t="s">
        <v>337</v>
      </c>
      <c r="H522" s="116" t="s">
        <v>337</v>
      </c>
      <c r="I522" s="116" t="s">
        <v>337</v>
      </c>
      <c r="J522" s="88" t="s">
        <v>337</v>
      </c>
      <c r="K522" s="89">
        <v>0</v>
      </c>
      <c r="L522" s="90" t="e">
        <v>#DIV/0!</v>
      </c>
      <c r="M522" s="91">
        <v>0</v>
      </c>
      <c r="N522" s="92" t="e">
        <v>#DIV/0!</v>
      </c>
      <c r="O522" s="93">
        <v>0</v>
      </c>
      <c r="P522" s="94">
        <v>0</v>
      </c>
      <c r="Q522" s="95">
        <v>0</v>
      </c>
      <c r="R522" s="178"/>
      <c r="S522" s="178"/>
      <c r="T522" s="96"/>
      <c r="U522" s="97"/>
      <c r="V522" s="181"/>
      <c r="W522" s="181"/>
      <c r="X522" s="96"/>
      <c r="Y522" s="97"/>
      <c r="Z522" s="98"/>
      <c r="AA522" s="98"/>
      <c r="AB522" s="98"/>
      <c r="AC522" s="98"/>
      <c r="AD522" s="98"/>
      <c r="AE522" s="98"/>
      <c r="AF522" s="98"/>
      <c r="AG522" s="99"/>
      <c r="AH522" s="100"/>
      <c r="AI522" s="98"/>
      <c r="AJ522" s="117">
        <v>0</v>
      </c>
      <c r="AK522" s="102">
        <v>0</v>
      </c>
      <c r="AL522" s="103">
        <v>0</v>
      </c>
      <c r="AM522" s="104">
        <v>0</v>
      </c>
      <c r="AN522" s="105"/>
      <c r="AO522" s="104"/>
      <c r="AP522" s="106">
        <v>0</v>
      </c>
      <c r="AQ522" s="106">
        <v>0</v>
      </c>
      <c r="AR522" s="104">
        <v>0</v>
      </c>
      <c r="AS522" s="104">
        <v>0</v>
      </c>
      <c r="AT522" s="104">
        <v>0</v>
      </c>
      <c r="AU522" s="106">
        <v>0</v>
      </c>
      <c r="AV522" s="107">
        <v>0</v>
      </c>
      <c r="AW522" s="114">
        <v>0</v>
      </c>
      <c r="AX522" s="112">
        <v>0</v>
      </c>
      <c r="AY522" s="113">
        <v>0</v>
      </c>
      <c r="AZ522" s="113">
        <v>0</v>
      </c>
      <c r="BA522" s="113">
        <v>0</v>
      </c>
      <c r="BB522" s="104">
        <v>0</v>
      </c>
      <c r="BC522" s="104">
        <v>0</v>
      </c>
      <c r="BD522" s="104"/>
      <c r="BE522" s="104"/>
      <c r="BF522" s="104"/>
      <c r="BG522" s="104"/>
      <c r="BH522" s="104">
        <v>0</v>
      </c>
      <c r="BI522" s="108"/>
      <c r="BJ522" s="108"/>
    </row>
    <row r="523" spans="1:62" s="160" customFormat="1" x14ac:dyDescent="0.25">
      <c r="A523" s="115">
        <v>645</v>
      </c>
      <c r="B523" s="116" t="s">
        <v>801</v>
      </c>
      <c r="C523" s="116" t="s">
        <v>337</v>
      </c>
      <c r="D523" s="116" t="s">
        <v>212</v>
      </c>
      <c r="E523" s="116" t="s">
        <v>337</v>
      </c>
      <c r="F523" s="116" t="s">
        <v>337</v>
      </c>
      <c r="G523" s="116" t="s">
        <v>337</v>
      </c>
      <c r="H523" s="116" t="s">
        <v>337</v>
      </c>
      <c r="I523" s="116" t="s">
        <v>337</v>
      </c>
      <c r="J523" s="88" t="s">
        <v>337</v>
      </c>
      <c r="K523" s="89">
        <v>0</v>
      </c>
      <c r="L523" s="90" t="e">
        <v>#DIV/0!</v>
      </c>
      <c r="M523" s="91">
        <v>0</v>
      </c>
      <c r="N523" s="92" t="e">
        <v>#DIV/0!</v>
      </c>
      <c r="O523" s="93">
        <v>0</v>
      </c>
      <c r="P523" s="94">
        <v>0</v>
      </c>
      <c r="Q523" s="95">
        <v>0</v>
      </c>
      <c r="R523" s="178"/>
      <c r="S523" s="178"/>
      <c r="T523" s="96"/>
      <c r="U523" s="97"/>
      <c r="V523" s="181"/>
      <c r="W523" s="181"/>
      <c r="X523" s="96"/>
      <c r="Y523" s="97"/>
      <c r="Z523" s="98"/>
      <c r="AA523" s="98"/>
      <c r="AB523" s="98"/>
      <c r="AC523" s="98"/>
      <c r="AD523" s="98"/>
      <c r="AE523" s="98"/>
      <c r="AF523" s="98"/>
      <c r="AG523" s="99"/>
      <c r="AH523" s="100"/>
      <c r="AI523" s="98"/>
      <c r="AJ523" s="117">
        <v>0</v>
      </c>
      <c r="AK523" s="102">
        <v>0</v>
      </c>
      <c r="AL523" s="103">
        <v>0</v>
      </c>
      <c r="AM523" s="104">
        <v>0</v>
      </c>
      <c r="AN523" s="105"/>
      <c r="AO523" s="104"/>
      <c r="AP523" s="106">
        <v>0</v>
      </c>
      <c r="AQ523" s="106">
        <v>0</v>
      </c>
      <c r="AR523" s="104">
        <v>0</v>
      </c>
      <c r="AS523" s="104">
        <v>0</v>
      </c>
      <c r="AT523" s="104">
        <v>0</v>
      </c>
      <c r="AU523" s="106">
        <v>0</v>
      </c>
      <c r="AV523" s="107">
        <v>0</v>
      </c>
      <c r="AW523" s="114">
        <v>0</v>
      </c>
      <c r="AX523" s="112">
        <v>0</v>
      </c>
      <c r="AY523" s="113">
        <v>0</v>
      </c>
      <c r="AZ523" s="113">
        <v>0</v>
      </c>
      <c r="BA523" s="113">
        <v>0</v>
      </c>
      <c r="BB523" s="104">
        <v>0</v>
      </c>
      <c r="BC523" s="104">
        <v>0</v>
      </c>
      <c r="BD523" s="104"/>
      <c r="BE523" s="104"/>
      <c r="BF523" s="104"/>
      <c r="BG523" s="104"/>
      <c r="BH523" s="104">
        <v>0</v>
      </c>
      <c r="BI523" s="108"/>
      <c r="BJ523" s="108"/>
    </row>
    <row r="524" spans="1:62" s="160" customFormat="1" x14ac:dyDescent="0.25">
      <c r="A524" s="115">
        <v>4104</v>
      </c>
      <c r="B524" s="116" t="s">
        <v>802</v>
      </c>
      <c r="C524" s="116" t="s">
        <v>337</v>
      </c>
      <c r="D524" s="116" t="s">
        <v>212</v>
      </c>
      <c r="E524" s="116" t="s">
        <v>337</v>
      </c>
      <c r="F524" s="116" t="s">
        <v>337</v>
      </c>
      <c r="G524" s="116" t="s">
        <v>337</v>
      </c>
      <c r="H524" s="116" t="s">
        <v>337</v>
      </c>
      <c r="I524" s="116" t="s">
        <v>337</v>
      </c>
      <c r="J524" s="88" t="s">
        <v>337</v>
      </c>
      <c r="K524" s="89">
        <v>0</v>
      </c>
      <c r="L524" s="90" t="e">
        <v>#DIV/0!</v>
      </c>
      <c r="M524" s="91">
        <v>0</v>
      </c>
      <c r="N524" s="92" t="e">
        <v>#DIV/0!</v>
      </c>
      <c r="O524" s="93">
        <v>0</v>
      </c>
      <c r="P524" s="94">
        <v>0</v>
      </c>
      <c r="Q524" s="95">
        <v>0</v>
      </c>
      <c r="R524" s="178"/>
      <c r="S524" s="178"/>
      <c r="T524" s="96"/>
      <c r="U524" s="97"/>
      <c r="V524" s="181"/>
      <c r="W524" s="181"/>
      <c r="X524" s="96"/>
      <c r="Y524" s="97"/>
      <c r="Z524" s="98"/>
      <c r="AA524" s="98"/>
      <c r="AB524" s="98"/>
      <c r="AC524" s="98"/>
      <c r="AD524" s="98"/>
      <c r="AE524" s="98"/>
      <c r="AF524" s="98"/>
      <c r="AG524" s="99"/>
      <c r="AH524" s="100"/>
      <c r="AI524" s="98"/>
      <c r="AJ524" s="117">
        <v>0</v>
      </c>
      <c r="AK524" s="102">
        <v>0</v>
      </c>
      <c r="AL524" s="103">
        <v>0</v>
      </c>
      <c r="AM524" s="104">
        <v>0</v>
      </c>
      <c r="AN524" s="105"/>
      <c r="AO524" s="104"/>
      <c r="AP524" s="106">
        <v>0</v>
      </c>
      <c r="AQ524" s="106">
        <v>0</v>
      </c>
      <c r="AR524" s="104">
        <v>0</v>
      </c>
      <c r="AS524" s="104">
        <v>0</v>
      </c>
      <c r="AT524" s="104">
        <v>0</v>
      </c>
      <c r="AU524" s="106">
        <v>0</v>
      </c>
      <c r="AV524" s="107">
        <v>0</v>
      </c>
      <c r="AW524" s="114">
        <v>0</v>
      </c>
      <c r="AX524" s="112">
        <v>0</v>
      </c>
      <c r="AY524" s="113">
        <v>0</v>
      </c>
      <c r="AZ524" s="113">
        <v>0</v>
      </c>
      <c r="BA524" s="113">
        <v>0</v>
      </c>
      <c r="BB524" s="104">
        <v>0</v>
      </c>
      <c r="BC524" s="104">
        <v>0</v>
      </c>
      <c r="BD524" s="104"/>
      <c r="BE524" s="104"/>
      <c r="BF524" s="104"/>
      <c r="BG524" s="104"/>
      <c r="BH524" s="104">
        <v>0</v>
      </c>
      <c r="BI524" s="108"/>
      <c r="BJ524" s="108"/>
    </row>
    <row r="525" spans="1:62" s="160" customFormat="1" x14ac:dyDescent="0.25">
      <c r="A525" s="115">
        <v>70</v>
      </c>
      <c r="B525" s="116" t="s">
        <v>803</v>
      </c>
      <c r="C525" s="116" t="s">
        <v>337</v>
      </c>
      <c r="D525" s="116" t="s">
        <v>212</v>
      </c>
      <c r="E525" s="116" t="s">
        <v>337</v>
      </c>
      <c r="F525" s="116" t="s">
        <v>337</v>
      </c>
      <c r="G525" s="116" t="s">
        <v>337</v>
      </c>
      <c r="H525" s="116" t="s">
        <v>337</v>
      </c>
      <c r="I525" s="116" t="s">
        <v>337</v>
      </c>
      <c r="J525" s="88" t="s">
        <v>337</v>
      </c>
      <c r="K525" s="89">
        <v>0</v>
      </c>
      <c r="L525" s="90" t="e">
        <v>#DIV/0!</v>
      </c>
      <c r="M525" s="91">
        <v>0</v>
      </c>
      <c r="N525" s="92" t="e">
        <v>#DIV/0!</v>
      </c>
      <c r="O525" s="93">
        <v>0</v>
      </c>
      <c r="P525" s="94">
        <v>0</v>
      </c>
      <c r="Q525" s="95">
        <v>0</v>
      </c>
      <c r="R525" s="178"/>
      <c r="S525" s="178"/>
      <c r="T525" s="96"/>
      <c r="U525" s="97"/>
      <c r="V525" s="181"/>
      <c r="W525" s="181"/>
      <c r="X525" s="96"/>
      <c r="Y525" s="97"/>
      <c r="Z525" s="98"/>
      <c r="AA525" s="98"/>
      <c r="AB525" s="98"/>
      <c r="AC525" s="98"/>
      <c r="AD525" s="98"/>
      <c r="AE525" s="98"/>
      <c r="AF525" s="98"/>
      <c r="AG525" s="99"/>
      <c r="AH525" s="100"/>
      <c r="AI525" s="98"/>
      <c r="AJ525" s="117">
        <v>0</v>
      </c>
      <c r="AK525" s="102">
        <v>0</v>
      </c>
      <c r="AL525" s="103">
        <v>0</v>
      </c>
      <c r="AM525" s="104">
        <v>0</v>
      </c>
      <c r="AN525" s="105"/>
      <c r="AO525" s="104"/>
      <c r="AP525" s="106">
        <v>0</v>
      </c>
      <c r="AQ525" s="106">
        <v>0</v>
      </c>
      <c r="AR525" s="104">
        <v>0</v>
      </c>
      <c r="AS525" s="104">
        <v>0</v>
      </c>
      <c r="AT525" s="104">
        <v>0</v>
      </c>
      <c r="AU525" s="106">
        <v>0</v>
      </c>
      <c r="AV525" s="107">
        <v>0</v>
      </c>
      <c r="AW525" s="114">
        <v>0</v>
      </c>
      <c r="AX525" s="112">
        <v>0</v>
      </c>
      <c r="AY525" s="113">
        <v>0</v>
      </c>
      <c r="AZ525" s="113">
        <v>0</v>
      </c>
      <c r="BA525" s="113">
        <v>0</v>
      </c>
      <c r="BB525" s="104">
        <v>0</v>
      </c>
      <c r="BC525" s="104">
        <v>0</v>
      </c>
      <c r="BD525" s="104"/>
      <c r="BE525" s="104"/>
      <c r="BF525" s="104"/>
      <c r="BG525" s="104"/>
      <c r="BH525" s="104">
        <v>0</v>
      </c>
      <c r="BI525" s="108"/>
      <c r="BJ525" s="108"/>
    </row>
    <row r="526" spans="1:62" s="160" customFormat="1" x14ac:dyDescent="0.25">
      <c r="A526" s="115">
        <v>269</v>
      </c>
      <c r="B526" s="116" t="s">
        <v>804</v>
      </c>
      <c r="C526" s="116" t="s">
        <v>337</v>
      </c>
      <c r="D526" s="116" t="s">
        <v>212</v>
      </c>
      <c r="E526" s="116" t="s">
        <v>337</v>
      </c>
      <c r="F526" s="116" t="s">
        <v>337</v>
      </c>
      <c r="G526" s="116" t="s">
        <v>337</v>
      </c>
      <c r="H526" s="116" t="s">
        <v>337</v>
      </c>
      <c r="I526" s="116" t="s">
        <v>337</v>
      </c>
      <c r="J526" s="88" t="s">
        <v>337</v>
      </c>
      <c r="K526" s="89">
        <v>0</v>
      </c>
      <c r="L526" s="90" t="e">
        <v>#DIV/0!</v>
      </c>
      <c r="M526" s="91">
        <v>0</v>
      </c>
      <c r="N526" s="92" t="e">
        <v>#DIV/0!</v>
      </c>
      <c r="O526" s="93">
        <v>0</v>
      </c>
      <c r="P526" s="94">
        <v>0</v>
      </c>
      <c r="Q526" s="95">
        <v>0</v>
      </c>
      <c r="R526" s="178"/>
      <c r="S526" s="178"/>
      <c r="T526" s="96"/>
      <c r="U526" s="97"/>
      <c r="V526" s="181"/>
      <c r="W526" s="181"/>
      <c r="X526" s="96"/>
      <c r="Y526" s="97"/>
      <c r="Z526" s="98"/>
      <c r="AA526" s="98"/>
      <c r="AB526" s="98"/>
      <c r="AC526" s="98"/>
      <c r="AD526" s="98"/>
      <c r="AE526" s="98"/>
      <c r="AF526" s="98"/>
      <c r="AG526" s="99"/>
      <c r="AH526" s="100"/>
      <c r="AI526" s="98"/>
      <c r="AJ526" s="117">
        <v>0</v>
      </c>
      <c r="AK526" s="102">
        <v>0</v>
      </c>
      <c r="AL526" s="103">
        <v>0</v>
      </c>
      <c r="AM526" s="104">
        <v>0</v>
      </c>
      <c r="AN526" s="105"/>
      <c r="AO526" s="104"/>
      <c r="AP526" s="106">
        <v>0</v>
      </c>
      <c r="AQ526" s="106">
        <v>0</v>
      </c>
      <c r="AR526" s="104">
        <v>0</v>
      </c>
      <c r="AS526" s="104">
        <v>0</v>
      </c>
      <c r="AT526" s="104">
        <v>0</v>
      </c>
      <c r="AU526" s="106">
        <v>0</v>
      </c>
      <c r="AV526" s="107">
        <v>0</v>
      </c>
      <c r="AW526" s="114">
        <v>0</v>
      </c>
      <c r="AX526" s="112">
        <v>0</v>
      </c>
      <c r="AY526" s="113">
        <v>0</v>
      </c>
      <c r="AZ526" s="113">
        <v>0</v>
      </c>
      <c r="BA526" s="113">
        <v>0</v>
      </c>
      <c r="BB526" s="104">
        <v>0</v>
      </c>
      <c r="BC526" s="104">
        <v>0</v>
      </c>
      <c r="BD526" s="104"/>
      <c r="BE526" s="104"/>
      <c r="BF526" s="104"/>
      <c r="BG526" s="104"/>
      <c r="BH526" s="104">
        <v>0</v>
      </c>
      <c r="BI526" s="108"/>
      <c r="BJ526" s="108"/>
    </row>
    <row r="527" spans="1:62" s="160" customFormat="1" x14ac:dyDescent="0.25">
      <c r="A527" s="115">
        <v>267</v>
      </c>
      <c r="B527" s="116" t="s">
        <v>805</v>
      </c>
      <c r="C527" s="116" t="s">
        <v>337</v>
      </c>
      <c r="D527" s="116" t="s">
        <v>212</v>
      </c>
      <c r="E527" s="116" t="s">
        <v>337</v>
      </c>
      <c r="F527" s="116" t="s">
        <v>337</v>
      </c>
      <c r="G527" s="116" t="s">
        <v>337</v>
      </c>
      <c r="H527" s="116" t="s">
        <v>337</v>
      </c>
      <c r="I527" s="116" t="s">
        <v>337</v>
      </c>
      <c r="J527" s="88" t="s">
        <v>337</v>
      </c>
      <c r="K527" s="89">
        <v>0</v>
      </c>
      <c r="L527" s="90" t="e">
        <v>#DIV/0!</v>
      </c>
      <c r="M527" s="91">
        <v>0</v>
      </c>
      <c r="N527" s="92" t="e">
        <v>#DIV/0!</v>
      </c>
      <c r="O527" s="93">
        <v>0</v>
      </c>
      <c r="P527" s="94">
        <v>0</v>
      </c>
      <c r="Q527" s="95">
        <v>0</v>
      </c>
      <c r="R527" s="178"/>
      <c r="S527" s="178"/>
      <c r="T527" s="96"/>
      <c r="U527" s="97"/>
      <c r="V527" s="181"/>
      <c r="W527" s="181"/>
      <c r="X527" s="96"/>
      <c r="Y527" s="97"/>
      <c r="Z527" s="98"/>
      <c r="AA527" s="98"/>
      <c r="AB527" s="98"/>
      <c r="AC527" s="98"/>
      <c r="AD527" s="98"/>
      <c r="AE527" s="98"/>
      <c r="AF527" s="98"/>
      <c r="AG527" s="99"/>
      <c r="AH527" s="100"/>
      <c r="AI527" s="98"/>
      <c r="AJ527" s="117">
        <v>0</v>
      </c>
      <c r="AK527" s="102">
        <v>0</v>
      </c>
      <c r="AL527" s="103">
        <v>0</v>
      </c>
      <c r="AM527" s="104">
        <v>0</v>
      </c>
      <c r="AN527" s="105"/>
      <c r="AO527" s="104"/>
      <c r="AP527" s="106">
        <v>0</v>
      </c>
      <c r="AQ527" s="106">
        <v>0</v>
      </c>
      <c r="AR527" s="104">
        <v>0</v>
      </c>
      <c r="AS527" s="104">
        <v>0</v>
      </c>
      <c r="AT527" s="104">
        <v>0</v>
      </c>
      <c r="AU527" s="106">
        <v>0</v>
      </c>
      <c r="AV527" s="107">
        <v>0</v>
      </c>
      <c r="AW527" s="114">
        <v>0</v>
      </c>
      <c r="AX527" s="112">
        <v>0</v>
      </c>
      <c r="AY527" s="113">
        <v>0</v>
      </c>
      <c r="AZ527" s="113">
        <v>0</v>
      </c>
      <c r="BA527" s="113">
        <v>0</v>
      </c>
      <c r="BB527" s="104">
        <v>0</v>
      </c>
      <c r="BC527" s="104">
        <v>0</v>
      </c>
      <c r="BD527" s="104"/>
      <c r="BE527" s="104"/>
      <c r="BF527" s="104"/>
      <c r="BG527" s="104"/>
      <c r="BH527" s="104">
        <v>0</v>
      </c>
      <c r="BI527" s="108"/>
      <c r="BJ527" s="108"/>
    </row>
    <row r="528" spans="1:62" s="160" customFormat="1" x14ac:dyDescent="0.25">
      <c r="A528" s="115">
        <v>648</v>
      </c>
      <c r="B528" s="116" t="s">
        <v>806</v>
      </c>
      <c r="C528" s="116" t="s">
        <v>337</v>
      </c>
      <c r="D528" s="116" t="s">
        <v>212</v>
      </c>
      <c r="E528" s="116" t="s">
        <v>337</v>
      </c>
      <c r="F528" s="116" t="s">
        <v>337</v>
      </c>
      <c r="G528" s="116" t="s">
        <v>337</v>
      </c>
      <c r="H528" s="116" t="s">
        <v>337</v>
      </c>
      <c r="I528" s="116" t="s">
        <v>337</v>
      </c>
      <c r="J528" s="88" t="s">
        <v>337</v>
      </c>
      <c r="K528" s="89">
        <v>0</v>
      </c>
      <c r="L528" s="90" t="e">
        <v>#DIV/0!</v>
      </c>
      <c r="M528" s="91">
        <v>0</v>
      </c>
      <c r="N528" s="92" t="e">
        <v>#DIV/0!</v>
      </c>
      <c r="O528" s="93">
        <v>0</v>
      </c>
      <c r="P528" s="94">
        <v>0</v>
      </c>
      <c r="Q528" s="95">
        <v>0</v>
      </c>
      <c r="R528" s="178"/>
      <c r="S528" s="178"/>
      <c r="T528" s="96"/>
      <c r="U528" s="97"/>
      <c r="V528" s="181"/>
      <c r="W528" s="181"/>
      <c r="X528" s="96"/>
      <c r="Y528" s="97"/>
      <c r="Z528" s="98"/>
      <c r="AA528" s="98"/>
      <c r="AB528" s="98"/>
      <c r="AC528" s="98"/>
      <c r="AD528" s="98"/>
      <c r="AE528" s="98"/>
      <c r="AF528" s="98"/>
      <c r="AG528" s="99"/>
      <c r="AH528" s="100"/>
      <c r="AI528" s="98"/>
      <c r="AJ528" s="117">
        <v>0</v>
      </c>
      <c r="AK528" s="102">
        <v>0</v>
      </c>
      <c r="AL528" s="103">
        <v>0</v>
      </c>
      <c r="AM528" s="104">
        <v>0</v>
      </c>
      <c r="AN528" s="105"/>
      <c r="AO528" s="104"/>
      <c r="AP528" s="106">
        <v>0</v>
      </c>
      <c r="AQ528" s="106">
        <v>0</v>
      </c>
      <c r="AR528" s="104">
        <v>0</v>
      </c>
      <c r="AS528" s="104">
        <v>0</v>
      </c>
      <c r="AT528" s="104">
        <v>0</v>
      </c>
      <c r="AU528" s="106">
        <v>0</v>
      </c>
      <c r="AV528" s="107">
        <v>0</v>
      </c>
      <c r="AW528" s="114">
        <v>0</v>
      </c>
      <c r="AX528" s="112">
        <v>0</v>
      </c>
      <c r="AY528" s="113">
        <v>0</v>
      </c>
      <c r="AZ528" s="113">
        <v>0</v>
      </c>
      <c r="BA528" s="113">
        <v>0</v>
      </c>
      <c r="BB528" s="104">
        <v>0</v>
      </c>
      <c r="BC528" s="104">
        <v>0</v>
      </c>
      <c r="BD528" s="104"/>
      <c r="BE528" s="104"/>
      <c r="BF528" s="104"/>
      <c r="BG528" s="104"/>
      <c r="BH528" s="104">
        <v>0</v>
      </c>
      <c r="BI528" s="108"/>
      <c r="BJ528" s="108"/>
    </row>
    <row r="529" spans="1:62" s="160" customFormat="1" x14ac:dyDescent="0.25">
      <c r="A529" s="115">
        <v>778</v>
      </c>
      <c r="B529" s="116" t="s">
        <v>807</v>
      </c>
      <c r="C529" s="116" t="s">
        <v>337</v>
      </c>
      <c r="D529" s="116" t="s">
        <v>212</v>
      </c>
      <c r="E529" s="116" t="s">
        <v>337</v>
      </c>
      <c r="F529" s="116" t="s">
        <v>337</v>
      </c>
      <c r="G529" s="116" t="s">
        <v>337</v>
      </c>
      <c r="H529" s="116" t="s">
        <v>337</v>
      </c>
      <c r="I529" s="116" t="s">
        <v>337</v>
      </c>
      <c r="J529" s="88" t="s">
        <v>337</v>
      </c>
      <c r="K529" s="89">
        <v>0</v>
      </c>
      <c r="L529" s="90" t="e">
        <v>#DIV/0!</v>
      </c>
      <c r="M529" s="91">
        <v>0</v>
      </c>
      <c r="N529" s="92" t="e">
        <v>#DIV/0!</v>
      </c>
      <c r="O529" s="93">
        <v>0</v>
      </c>
      <c r="P529" s="94">
        <v>0</v>
      </c>
      <c r="Q529" s="95">
        <v>0</v>
      </c>
      <c r="R529" s="178"/>
      <c r="S529" s="178"/>
      <c r="T529" s="96"/>
      <c r="U529" s="97"/>
      <c r="V529" s="181"/>
      <c r="W529" s="181"/>
      <c r="X529" s="96"/>
      <c r="Y529" s="97"/>
      <c r="Z529" s="98"/>
      <c r="AA529" s="98"/>
      <c r="AB529" s="98"/>
      <c r="AC529" s="98"/>
      <c r="AD529" s="98"/>
      <c r="AE529" s="98"/>
      <c r="AF529" s="98"/>
      <c r="AG529" s="99"/>
      <c r="AH529" s="100"/>
      <c r="AI529" s="98"/>
      <c r="AJ529" s="117">
        <v>0</v>
      </c>
      <c r="AK529" s="102">
        <v>0</v>
      </c>
      <c r="AL529" s="103">
        <v>0</v>
      </c>
      <c r="AM529" s="104">
        <v>0</v>
      </c>
      <c r="AN529" s="105"/>
      <c r="AO529" s="104"/>
      <c r="AP529" s="106">
        <v>0</v>
      </c>
      <c r="AQ529" s="106">
        <v>0</v>
      </c>
      <c r="AR529" s="104">
        <v>0</v>
      </c>
      <c r="AS529" s="104">
        <v>0</v>
      </c>
      <c r="AT529" s="104">
        <v>0</v>
      </c>
      <c r="AU529" s="106">
        <v>0</v>
      </c>
      <c r="AV529" s="107">
        <v>0</v>
      </c>
      <c r="AW529" s="114">
        <v>0</v>
      </c>
      <c r="AX529" s="112">
        <v>0</v>
      </c>
      <c r="AY529" s="113">
        <v>0</v>
      </c>
      <c r="AZ529" s="113">
        <v>0</v>
      </c>
      <c r="BA529" s="113">
        <v>0</v>
      </c>
      <c r="BB529" s="104">
        <v>0</v>
      </c>
      <c r="BC529" s="104">
        <v>0</v>
      </c>
      <c r="BD529" s="104"/>
      <c r="BE529" s="104"/>
      <c r="BF529" s="104"/>
      <c r="BG529" s="104"/>
      <c r="BH529" s="104">
        <v>0</v>
      </c>
      <c r="BI529" s="108"/>
      <c r="BJ529" s="108"/>
    </row>
    <row r="530" spans="1:62" s="160" customFormat="1" ht="22.5" x14ac:dyDescent="0.25">
      <c r="A530" s="115">
        <v>479</v>
      </c>
      <c r="B530" s="116" t="s">
        <v>808</v>
      </c>
      <c r="C530" s="116" t="s">
        <v>337</v>
      </c>
      <c r="D530" s="116" t="s">
        <v>212</v>
      </c>
      <c r="E530" s="116" t="s">
        <v>337</v>
      </c>
      <c r="F530" s="116" t="s">
        <v>337</v>
      </c>
      <c r="G530" s="116" t="s">
        <v>337</v>
      </c>
      <c r="H530" s="116" t="s">
        <v>337</v>
      </c>
      <c r="I530" s="116" t="s">
        <v>337</v>
      </c>
      <c r="J530" s="88" t="s">
        <v>337</v>
      </c>
      <c r="K530" s="89">
        <v>0</v>
      </c>
      <c r="L530" s="90" t="e">
        <v>#DIV/0!</v>
      </c>
      <c r="M530" s="91">
        <v>0</v>
      </c>
      <c r="N530" s="92" t="e">
        <v>#DIV/0!</v>
      </c>
      <c r="O530" s="93">
        <v>0</v>
      </c>
      <c r="P530" s="94">
        <v>0</v>
      </c>
      <c r="Q530" s="95">
        <v>0</v>
      </c>
      <c r="R530" s="178"/>
      <c r="S530" s="178"/>
      <c r="T530" s="96"/>
      <c r="U530" s="97"/>
      <c r="V530" s="181"/>
      <c r="W530" s="181"/>
      <c r="X530" s="96"/>
      <c r="Y530" s="97"/>
      <c r="Z530" s="98"/>
      <c r="AA530" s="98"/>
      <c r="AB530" s="98"/>
      <c r="AC530" s="98"/>
      <c r="AD530" s="98"/>
      <c r="AE530" s="98"/>
      <c r="AF530" s="98"/>
      <c r="AG530" s="99"/>
      <c r="AH530" s="100"/>
      <c r="AI530" s="98"/>
      <c r="AJ530" s="117">
        <v>0</v>
      </c>
      <c r="AK530" s="102">
        <v>0</v>
      </c>
      <c r="AL530" s="103">
        <v>0</v>
      </c>
      <c r="AM530" s="104">
        <v>0</v>
      </c>
      <c r="AN530" s="105"/>
      <c r="AO530" s="104"/>
      <c r="AP530" s="106">
        <v>0</v>
      </c>
      <c r="AQ530" s="106">
        <v>0</v>
      </c>
      <c r="AR530" s="104">
        <v>35</v>
      </c>
      <c r="AS530" s="104">
        <v>0</v>
      </c>
      <c r="AT530" s="104">
        <v>0</v>
      </c>
      <c r="AU530" s="106">
        <v>0</v>
      </c>
      <c r="AV530" s="107">
        <v>-1</v>
      </c>
      <c r="AW530" s="114">
        <v>0</v>
      </c>
      <c r="AX530" s="112">
        <v>0</v>
      </c>
      <c r="AY530" s="113">
        <v>0</v>
      </c>
      <c r="AZ530" s="113">
        <v>0</v>
      </c>
      <c r="BA530" s="113">
        <v>0</v>
      </c>
      <c r="BB530" s="104">
        <v>0</v>
      </c>
      <c r="BC530" s="104">
        <v>0</v>
      </c>
      <c r="BD530" s="104"/>
      <c r="BE530" s="104"/>
      <c r="BF530" s="104"/>
      <c r="BG530" s="104"/>
      <c r="BH530" s="104">
        <v>0</v>
      </c>
      <c r="BI530" s="108"/>
      <c r="BJ530" s="108"/>
    </row>
    <row r="531" spans="1:62" s="160" customFormat="1" ht="22.5" x14ac:dyDescent="0.25">
      <c r="A531" s="115">
        <v>296</v>
      </c>
      <c r="B531" s="116" t="s">
        <v>809</v>
      </c>
      <c r="C531" s="116" t="s">
        <v>337</v>
      </c>
      <c r="D531" s="116" t="s">
        <v>212</v>
      </c>
      <c r="E531" s="116" t="s">
        <v>337</v>
      </c>
      <c r="F531" s="116" t="s">
        <v>337</v>
      </c>
      <c r="G531" s="116" t="s">
        <v>337</v>
      </c>
      <c r="H531" s="116" t="s">
        <v>337</v>
      </c>
      <c r="I531" s="116" t="s">
        <v>337</v>
      </c>
      <c r="J531" s="88" t="s">
        <v>337</v>
      </c>
      <c r="K531" s="89">
        <v>0</v>
      </c>
      <c r="L531" s="90" t="e">
        <v>#DIV/0!</v>
      </c>
      <c r="M531" s="91">
        <v>0</v>
      </c>
      <c r="N531" s="92" t="e">
        <v>#DIV/0!</v>
      </c>
      <c r="O531" s="93">
        <v>0</v>
      </c>
      <c r="P531" s="94">
        <v>0</v>
      </c>
      <c r="Q531" s="95">
        <v>0</v>
      </c>
      <c r="R531" s="178"/>
      <c r="S531" s="178"/>
      <c r="T531" s="96"/>
      <c r="U531" s="97"/>
      <c r="V531" s="181"/>
      <c r="W531" s="181"/>
      <c r="X531" s="96"/>
      <c r="Y531" s="97"/>
      <c r="Z531" s="98"/>
      <c r="AA531" s="98"/>
      <c r="AB531" s="98"/>
      <c r="AC531" s="98"/>
      <c r="AD531" s="98"/>
      <c r="AE531" s="98"/>
      <c r="AF531" s="98"/>
      <c r="AG531" s="99"/>
      <c r="AH531" s="100"/>
      <c r="AI531" s="98"/>
      <c r="AJ531" s="117">
        <v>0</v>
      </c>
      <c r="AK531" s="102">
        <v>0</v>
      </c>
      <c r="AL531" s="103">
        <v>0</v>
      </c>
      <c r="AM531" s="104">
        <v>0</v>
      </c>
      <c r="AN531" s="105"/>
      <c r="AO531" s="104"/>
      <c r="AP531" s="106">
        <v>0</v>
      </c>
      <c r="AQ531" s="106">
        <v>0</v>
      </c>
      <c r="AR531" s="104">
        <v>0</v>
      </c>
      <c r="AS531" s="104">
        <v>0</v>
      </c>
      <c r="AT531" s="104">
        <v>0</v>
      </c>
      <c r="AU531" s="106">
        <v>0</v>
      </c>
      <c r="AV531" s="107">
        <v>0</v>
      </c>
      <c r="AW531" s="114">
        <v>0</v>
      </c>
      <c r="AX531" s="112">
        <v>0</v>
      </c>
      <c r="AY531" s="113">
        <v>0</v>
      </c>
      <c r="AZ531" s="113">
        <v>0</v>
      </c>
      <c r="BA531" s="113">
        <v>0</v>
      </c>
      <c r="BB531" s="104">
        <v>0</v>
      </c>
      <c r="BC531" s="104">
        <v>0</v>
      </c>
      <c r="BD531" s="104"/>
      <c r="BE531" s="104"/>
      <c r="BF531" s="104"/>
      <c r="BG531" s="104"/>
      <c r="BH531" s="104">
        <v>0</v>
      </c>
      <c r="BI531" s="108"/>
      <c r="BJ531" s="108"/>
    </row>
    <row r="532" spans="1:62" s="160" customFormat="1" ht="22.5" x14ac:dyDescent="0.25">
      <c r="A532" s="115">
        <v>639</v>
      </c>
      <c r="B532" s="116" t="s">
        <v>810</v>
      </c>
      <c r="C532" s="116" t="s">
        <v>337</v>
      </c>
      <c r="D532" s="116" t="s">
        <v>212</v>
      </c>
      <c r="E532" s="116" t="s">
        <v>337</v>
      </c>
      <c r="F532" s="116" t="s">
        <v>337</v>
      </c>
      <c r="G532" s="116" t="s">
        <v>337</v>
      </c>
      <c r="H532" s="116" t="s">
        <v>337</v>
      </c>
      <c r="I532" s="116" t="s">
        <v>337</v>
      </c>
      <c r="J532" s="88" t="s">
        <v>337</v>
      </c>
      <c r="K532" s="89">
        <v>0</v>
      </c>
      <c r="L532" s="90" t="e">
        <v>#DIV/0!</v>
      </c>
      <c r="M532" s="91">
        <v>0</v>
      </c>
      <c r="N532" s="92" t="e">
        <v>#DIV/0!</v>
      </c>
      <c r="O532" s="93">
        <v>0</v>
      </c>
      <c r="P532" s="94">
        <v>0</v>
      </c>
      <c r="Q532" s="95">
        <v>0</v>
      </c>
      <c r="R532" s="178"/>
      <c r="S532" s="178"/>
      <c r="T532" s="96"/>
      <c r="U532" s="97"/>
      <c r="V532" s="181"/>
      <c r="W532" s="181"/>
      <c r="X532" s="96"/>
      <c r="Y532" s="97"/>
      <c r="Z532" s="98"/>
      <c r="AA532" s="98"/>
      <c r="AB532" s="98"/>
      <c r="AC532" s="98"/>
      <c r="AD532" s="98"/>
      <c r="AE532" s="98"/>
      <c r="AF532" s="98"/>
      <c r="AG532" s="99"/>
      <c r="AH532" s="100"/>
      <c r="AI532" s="98"/>
      <c r="AJ532" s="117">
        <v>0</v>
      </c>
      <c r="AK532" s="102">
        <v>0</v>
      </c>
      <c r="AL532" s="103">
        <v>0</v>
      </c>
      <c r="AM532" s="104">
        <v>0</v>
      </c>
      <c r="AN532" s="105"/>
      <c r="AO532" s="104"/>
      <c r="AP532" s="106">
        <v>0</v>
      </c>
      <c r="AQ532" s="106">
        <v>0</v>
      </c>
      <c r="AR532" s="104">
        <v>0</v>
      </c>
      <c r="AS532" s="104">
        <v>0</v>
      </c>
      <c r="AT532" s="104">
        <v>0</v>
      </c>
      <c r="AU532" s="106">
        <v>0</v>
      </c>
      <c r="AV532" s="107">
        <v>0</v>
      </c>
      <c r="AW532" s="114">
        <v>0</v>
      </c>
      <c r="AX532" s="112">
        <v>0</v>
      </c>
      <c r="AY532" s="113">
        <v>0</v>
      </c>
      <c r="AZ532" s="113">
        <v>0</v>
      </c>
      <c r="BA532" s="113">
        <v>0</v>
      </c>
      <c r="BB532" s="104">
        <v>0</v>
      </c>
      <c r="BC532" s="104">
        <v>0</v>
      </c>
      <c r="BD532" s="104"/>
      <c r="BE532" s="104"/>
      <c r="BF532" s="104"/>
      <c r="BG532" s="104"/>
      <c r="BH532" s="104">
        <v>0</v>
      </c>
      <c r="BI532" s="108"/>
      <c r="BJ532" s="108"/>
    </row>
    <row r="533" spans="1:62" s="160" customFormat="1" ht="22.5" x14ac:dyDescent="0.25">
      <c r="A533" s="115">
        <v>4162</v>
      </c>
      <c r="B533" s="116" t="s">
        <v>811</v>
      </c>
      <c r="C533" s="116" t="s">
        <v>337</v>
      </c>
      <c r="D533" s="116" t="s">
        <v>212</v>
      </c>
      <c r="E533" s="116" t="s">
        <v>337</v>
      </c>
      <c r="F533" s="116" t="s">
        <v>337</v>
      </c>
      <c r="G533" s="116" t="s">
        <v>337</v>
      </c>
      <c r="H533" s="116" t="s">
        <v>337</v>
      </c>
      <c r="I533" s="116" t="s">
        <v>337</v>
      </c>
      <c r="J533" s="88" t="s">
        <v>337</v>
      </c>
      <c r="K533" s="89">
        <v>0</v>
      </c>
      <c r="L533" s="90">
        <v>-1</v>
      </c>
      <c r="M533" s="91">
        <v>0</v>
      </c>
      <c r="N533" s="92" t="e">
        <v>#DIV/0!</v>
      </c>
      <c r="O533" s="93">
        <v>0</v>
      </c>
      <c r="P533" s="94">
        <v>0</v>
      </c>
      <c r="Q533" s="95">
        <v>0</v>
      </c>
      <c r="R533" s="178"/>
      <c r="S533" s="178"/>
      <c r="T533" s="96"/>
      <c r="U533" s="97"/>
      <c r="V533" s="181"/>
      <c r="W533" s="181"/>
      <c r="X533" s="96"/>
      <c r="Y533" s="97"/>
      <c r="Z533" s="98"/>
      <c r="AA533" s="98"/>
      <c r="AB533" s="98"/>
      <c r="AC533" s="98"/>
      <c r="AD533" s="98"/>
      <c r="AE533" s="98"/>
      <c r="AF533" s="98"/>
      <c r="AG533" s="99"/>
      <c r="AH533" s="100"/>
      <c r="AI533" s="98"/>
      <c r="AJ533" s="117">
        <v>0</v>
      </c>
      <c r="AK533" s="102">
        <v>0</v>
      </c>
      <c r="AL533" s="103">
        <v>0</v>
      </c>
      <c r="AM533" s="104">
        <v>0</v>
      </c>
      <c r="AN533" s="105"/>
      <c r="AO533" s="104"/>
      <c r="AP533" s="106">
        <v>0</v>
      </c>
      <c r="AQ533" s="106">
        <v>0</v>
      </c>
      <c r="AR533" s="104">
        <v>525</v>
      </c>
      <c r="AS533" s="104">
        <v>0</v>
      </c>
      <c r="AT533" s="104">
        <v>0</v>
      </c>
      <c r="AU533" s="106">
        <v>0</v>
      </c>
      <c r="AV533" s="107">
        <v>-1</v>
      </c>
      <c r="AW533" s="114">
        <v>0</v>
      </c>
      <c r="AX533" s="112">
        <v>0</v>
      </c>
      <c r="AY533" s="113">
        <v>0</v>
      </c>
      <c r="AZ533" s="113">
        <v>0</v>
      </c>
      <c r="BA533" s="113">
        <v>0</v>
      </c>
      <c r="BB533" s="104">
        <v>0</v>
      </c>
      <c r="BC533" s="104">
        <v>0</v>
      </c>
      <c r="BD533" s="104">
        <v>0</v>
      </c>
      <c r="BE533" s="104"/>
      <c r="BF533" s="104"/>
      <c r="BG533" s="104"/>
      <c r="BH533" s="104">
        <v>0</v>
      </c>
      <c r="BI533" s="108"/>
      <c r="BJ533" s="108"/>
    </row>
    <row r="534" spans="1:62" s="160" customFormat="1" ht="22.5" x14ac:dyDescent="0.25">
      <c r="A534" s="115">
        <v>734</v>
      </c>
      <c r="B534" s="116" t="s">
        <v>812</v>
      </c>
      <c r="C534" s="116" t="s">
        <v>337</v>
      </c>
      <c r="D534" s="116" t="s">
        <v>212</v>
      </c>
      <c r="E534" s="116" t="s">
        <v>337</v>
      </c>
      <c r="F534" s="116" t="s">
        <v>337</v>
      </c>
      <c r="G534" s="116" t="s">
        <v>337</v>
      </c>
      <c r="H534" s="116" t="s">
        <v>337</v>
      </c>
      <c r="I534" s="116" t="s">
        <v>337</v>
      </c>
      <c r="J534" s="88" t="s">
        <v>337</v>
      </c>
      <c r="K534" s="89">
        <v>0</v>
      </c>
      <c r="L534" s="90" t="e">
        <v>#DIV/0!</v>
      </c>
      <c r="M534" s="91">
        <v>0</v>
      </c>
      <c r="N534" s="92" t="e">
        <v>#DIV/0!</v>
      </c>
      <c r="O534" s="93">
        <v>0</v>
      </c>
      <c r="P534" s="94">
        <v>0</v>
      </c>
      <c r="Q534" s="95">
        <v>0</v>
      </c>
      <c r="R534" s="178"/>
      <c r="S534" s="178"/>
      <c r="T534" s="96"/>
      <c r="U534" s="97"/>
      <c r="V534" s="181"/>
      <c r="W534" s="181"/>
      <c r="X534" s="96"/>
      <c r="Y534" s="97"/>
      <c r="Z534" s="98"/>
      <c r="AA534" s="98"/>
      <c r="AB534" s="98"/>
      <c r="AC534" s="98"/>
      <c r="AD534" s="98"/>
      <c r="AE534" s="98"/>
      <c r="AF534" s="98"/>
      <c r="AG534" s="99"/>
      <c r="AH534" s="100"/>
      <c r="AI534" s="98"/>
      <c r="AJ534" s="117">
        <v>0</v>
      </c>
      <c r="AK534" s="102">
        <v>0</v>
      </c>
      <c r="AL534" s="103">
        <v>0</v>
      </c>
      <c r="AM534" s="104">
        <v>0</v>
      </c>
      <c r="AN534" s="105"/>
      <c r="AO534" s="104"/>
      <c r="AP534" s="106">
        <v>0</v>
      </c>
      <c r="AQ534" s="106">
        <v>0</v>
      </c>
      <c r="AR534" s="104">
        <v>0</v>
      </c>
      <c r="AS534" s="104">
        <v>0</v>
      </c>
      <c r="AT534" s="104">
        <v>0</v>
      </c>
      <c r="AU534" s="106">
        <v>0</v>
      </c>
      <c r="AV534" s="107">
        <v>0</v>
      </c>
      <c r="AW534" s="114">
        <v>0</v>
      </c>
      <c r="AX534" s="112">
        <v>0</v>
      </c>
      <c r="AY534" s="113">
        <v>0</v>
      </c>
      <c r="AZ534" s="113">
        <v>0</v>
      </c>
      <c r="BA534" s="113">
        <v>0</v>
      </c>
      <c r="BB534" s="104">
        <v>0</v>
      </c>
      <c r="BC534" s="104">
        <v>0</v>
      </c>
      <c r="BD534" s="104"/>
      <c r="BE534" s="104"/>
      <c r="BF534" s="104"/>
      <c r="BG534" s="104"/>
      <c r="BH534" s="104">
        <v>0</v>
      </c>
      <c r="BI534" s="108"/>
      <c r="BJ534" s="108"/>
    </row>
    <row r="535" spans="1:62" s="160" customFormat="1" ht="22.5" x14ac:dyDescent="0.25">
      <c r="A535" s="115">
        <v>747</v>
      </c>
      <c r="B535" s="116" t="s">
        <v>813</v>
      </c>
      <c r="C535" s="116" t="s">
        <v>337</v>
      </c>
      <c r="D535" s="116" t="s">
        <v>212</v>
      </c>
      <c r="E535" s="116" t="s">
        <v>337</v>
      </c>
      <c r="F535" s="116" t="s">
        <v>337</v>
      </c>
      <c r="G535" s="116" t="s">
        <v>337</v>
      </c>
      <c r="H535" s="116" t="s">
        <v>337</v>
      </c>
      <c r="I535" s="116" t="s">
        <v>337</v>
      </c>
      <c r="J535" s="88" t="s">
        <v>337</v>
      </c>
      <c r="K535" s="89">
        <v>0</v>
      </c>
      <c r="L535" s="90" t="e">
        <v>#DIV/0!</v>
      </c>
      <c r="M535" s="91">
        <v>0</v>
      </c>
      <c r="N535" s="92" t="e">
        <v>#DIV/0!</v>
      </c>
      <c r="O535" s="93">
        <v>0</v>
      </c>
      <c r="P535" s="94">
        <v>0</v>
      </c>
      <c r="Q535" s="95">
        <v>0</v>
      </c>
      <c r="R535" s="178"/>
      <c r="S535" s="178"/>
      <c r="T535" s="96"/>
      <c r="U535" s="97"/>
      <c r="V535" s="181"/>
      <c r="W535" s="181"/>
      <c r="X535" s="96"/>
      <c r="Y535" s="97"/>
      <c r="Z535" s="98"/>
      <c r="AA535" s="98"/>
      <c r="AB535" s="98"/>
      <c r="AC535" s="98"/>
      <c r="AD535" s="98"/>
      <c r="AE535" s="98"/>
      <c r="AF535" s="98"/>
      <c r="AG535" s="99"/>
      <c r="AH535" s="100"/>
      <c r="AI535" s="98"/>
      <c r="AJ535" s="117">
        <v>0</v>
      </c>
      <c r="AK535" s="102">
        <v>0</v>
      </c>
      <c r="AL535" s="103">
        <v>0</v>
      </c>
      <c r="AM535" s="104">
        <v>0</v>
      </c>
      <c r="AN535" s="105"/>
      <c r="AO535" s="104"/>
      <c r="AP535" s="106">
        <v>0</v>
      </c>
      <c r="AQ535" s="106">
        <v>0</v>
      </c>
      <c r="AR535" s="104">
        <v>0</v>
      </c>
      <c r="AS535" s="104">
        <v>0</v>
      </c>
      <c r="AT535" s="104">
        <v>0</v>
      </c>
      <c r="AU535" s="106">
        <v>0</v>
      </c>
      <c r="AV535" s="107">
        <v>0</v>
      </c>
      <c r="AW535" s="114">
        <v>0</v>
      </c>
      <c r="AX535" s="112">
        <v>0</v>
      </c>
      <c r="AY535" s="113">
        <v>0</v>
      </c>
      <c r="AZ535" s="113">
        <v>0</v>
      </c>
      <c r="BA535" s="113">
        <v>0</v>
      </c>
      <c r="BB535" s="104">
        <v>0</v>
      </c>
      <c r="BC535" s="104">
        <v>0</v>
      </c>
      <c r="BD535" s="104"/>
      <c r="BE535" s="104"/>
      <c r="BF535" s="104"/>
      <c r="BG535" s="104"/>
      <c r="BH535" s="104">
        <v>0</v>
      </c>
      <c r="BI535" s="108"/>
      <c r="BJ535" s="108"/>
    </row>
    <row r="536" spans="1:62" s="160" customFormat="1" ht="22.5" x14ac:dyDescent="0.25">
      <c r="A536" s="115">
        <v>309</v>
      </c>
      <c r="B536" s="116" t="s">
        <v>814</v>
      </c>
      <c r="C536" s="116" t="s">
        <v>337</v>
      </c>
      <c r="D536" s="116" t="s">
        <v>212</v>
      </c>
      <c r="E536" s="116" t="s">
        <v>337</v>
      </c>
      <c r="F536" s="116" t="s">
        <v>337</v>
      </c>
      <c r="G536" s="116" t="s">
        <v>337</v>
      </c>
      <c r="H536" s="116" t="s">
        <v>337</v>
      </c>
      <c r="I536" s="116" t="s">
        <v>337</v>
      </c>
      <c r="J536" s="88" t="s">
        <v>337</v>
      </c>
      <c r="K536" s="89">
        <v>0</v>
      </c>
      <c r="L536" s="90" t="e">
        <v>#DIV/0!</v>
      </c>
      <c r="M536" s="91">
        <v>0</v>
      </c>
      <c r="N536" s="92" t="e">
        <v>#DIV/0!</v>
      </c>
      <c r="O536" s="93">
        <v>0</v>
      </c>
      <c r="P536" s="94">
        <v>0</v>
      </c>
      <c r="Q536" s="95">
        <v>0</v>
      </c>
      <c r="R536" s="178"/>
      <c r="S536" s="178"/>
      <c r="T536" s="96"/>
      <c r="U536" s="97"/>
      <c r="V536" s="181"/>
      <c r="W536" s="181"/>
      <c r="X536" s="96"/>
      <c r="Y536" s="97"/>
      <c r="Z536" s="98"/>
      <c r="AA536" s="98"/>
      <c r="AB536" s="98"/>
      <c r="AC536" s="98"/>
      <c r="AD536" s="98"/>
      <c r="AE536" s="98"/>
      <c r="AF536" s="98"/>
      <c r="AG536" s="99">
        <v>1</v>
      </c>
      <c r="AH536" s="100"/>
      <c r="AI536" s="98"/>
      <c r="AJ536" s="117">
        <v>0</v>
      </c>
      <c r="AK536" s="102">
        <v>0</v>
      </c>
      <c r="AL536" s="103">
        <v>0</v>
      </c>
      <c r="AM536" s="104">
        <v>0</v>
      </c>
      <c r="AN536" s="105"/>
      <c r="AO536" s="104"/>
      <c r="AP536" s="106">
        <v>0</v>
      </c>
      <c r="AQ536" s="106">
        <v>0</v>
      </c>
      <c r="AR536" s="104">
        <v>0</v>
      </c>
      <c r="AS536" s="104">
        <v>0</v>
      </c>
      <c r="AT536" s="104">
        <v>0</v>
      </c>
      <c r="AU536" s="106">
        <v>0</v>
      </c>
      <c r="AV536" s="107">
        <v>0</v>
      </c>
      <c r="AW536" s="114">
        <v>0</v>
      </c>
      <c r="AX536" s="112">
        <v>0</v>
      </c>
      <c r="AY536" s="113">
        <v>0</v>
      </c>
      <c r="AZ536" s="113">
        <v>0</v>
      </c>
      <c r="BA536" s="113">
        <v>0</v>
      </c>
      <c r="BB536" s="104">
        <v>0</v>
      </c>
      <c r="BC536" s="104">
        <v>0</v>
      </c>
      <c r="BD536" s="104"/>
      <c r="BE536" s="104"/>
      <c r="BF536" s="104"/>
      <c r="BG536" s="104"/>
      <c r="BH536" s="104">
        <v>0</v>
      </c>
      <c r="BI536" s="108"/>
      <c r="BJ536" s="108"/>
    </row>
    <row r="537" spans="1:62" s="160" customFormat="1" x14ac:dyDescent="0.25">
      <c r="A537" s="115">
        <v>4165</v>
      </c>
      <c r="B537" s="116" t="s">
        <v>815</v>
      </c>
      <c r="C537" s="116" t="s">
        <v>337</v>
      </c>
      <c r="D537" s="116" t="s">
        <v>212</v>
      </c>
      <c r="E537" s="116" t="s">
        <v>337</v>
      </c>
      <c r="F537" s="116" t="s">
        <v>337</v>
      </c>
      <c r="G537" s="116" t="s">
        <v>337</v>
      </c>
      <c r="H537" s="116" t="s">
        <v>337</v>
      </c>
      <c r="I537" s="116" t="s">
        <v>337</v>
      </c>
      <c r="J537" s="88" t="s">
        <v>337</v>
      </c>
      <c r="K537" s="89">
        <v>0</v>
      </c>
      <c r="L537" s="90">
        <v>-1</v>
      </c>
      <c r="M537" s="91">
        <v>0</v>
      </c>
      <c r="N537" s="92" t="e">
        <v>#DIV/0!</v>
      </c>
      <c r="O537" s="93">
        <v>0</v>
      </c>
      <c r="P537" s="94">
        <v>0</v>
      </c>
      <c r="Q537" s="95">
        <v>0</v>
      </c>
      <c r="R537" s="178"/>
      <c r="S537" s="178"/>
      <c r="T537" s="96"/>
      <c r="U537" s="97"/>
      <c r="V537" s="181"/>
      <c r="W537" s="181"/>
      <c r="X537" s="96"/>
      <c r="Y537" s="97"/>
      <c r="Z537" s="98"/>
      <c r="AA537" s="98"/>
      <c r="AB537" s="98"/>
      <c r="AC537" s="98"/>
      <c r="AD537" s="98"/>
      <c r="AE537" s="98"/>
      <c r="AF537" s="98"/>
      <c r="AG537" s="99"/>
      <c r="AH537" s="100"/>
      <c r="AI537" s="98"/>
      <c r="AJ537" s="117">
        <v>0</v>
      </c>
      <c r="AK537" s="102">
        <v>0</v>
      </c>
      <c r="AL537" s="103">
        <v>0</v>
      </c>
      <c r="AM537" s="104">
        <v>0</v>
      </c>
      <c r="AN537" s="105"/>
      <c r="AO537" s="104"/>
      <c r="AP537" s="106">
        <v>0</v>
      </c>
      <c r="AQ537" s="106">
        <v>0</v>
      </c>
      <c r="AR537" s="104">
        <v>0</v>
      </c>
      <c r="AS537" s="104">
        <v>0</v>
      </c>
      <c r="AT537" s="104">
        <v>0</v>
      </c>
      <c r="AU537" s="106">
        <v>0</v>
      </c>
      <c r="AV537" s="107">
        <v>0</v>
      </c>
      <c r="AW537" s="114">
        <v>0</v>
      </c>
      <c r="AX537" s="112">
        <v>0</v>
      </c>
      <c r="AY537" s="113">
        <v>0</v>
      </c>
      <c r="AZ537" s="113">
        <v>0</v>
      </c>
      <c r="BA537" s="113">
        <v>0</v>
      </c>
      <c r="BB537" s="104">
        <v>0</v>
      </c>
      <c r="BC537" s="104">
        <v>0</v>
      </c>
      <c r="BD537" s="104"/>
      <c r="BE537" s="104"/>
      <c r="BF537" s="104"/>
      <c r="BG537" s="104"/>
      <c r="BH537" s="104">
        <v>0</v>
      </c>
      <c r="BI537" s="108"/>
      <c r="BJ537" s="108"/>
    </row>
    <row r="538" spans="1:62" s="160" customFormat="1" ht="22.5" x14ac:dyDescent="0.25">
      <c r="A538" s="115">
        <v>731</v>
      </c>
      <c r="B538" s="116" t="s">
        <v>816</v>
      </c>
      <c r="C538" s="116" t="s">
        <v>337</v>
      </c>
      <c r="D538" s="116" t="s">
        <v>212</v>
      </c>
      <c r="E538" s="116" t="s">
        <v>337</v>
      </c>
      <c r="F538" s="116" t="s">
        <v>337</v>
      </c>
      <c r="G538" s="116" t="s">
        <v>337</v>
      </c>
      <c r="H538" s="116" t="s">
        <v>337</v>
      </c>
      <c r="I538" s="116" t="s">
        <v>337</v>
      </c>
      <c r="J538" s="88" t="s">
        <v>337</v>
      </c>
      <c r="K538" s="89">
        <v>0</v>
      </c>
      <c r="L538" s="90" t="e">
        <v>#DIV/0!</v>
      </c>
      <c r="M538" s="91">
        <v>0</v>
      </c>
      <c r="N538" s="92" t="e">
        <v>#DIV/0!</v>
      </c>
      <c r="O538" s="93">
        <v>0</v>
      </c>
      <c r="P538" s="94">
        <v>0</v>
      </c>
      <c r="Q538" s="95">
        <v>0</v>
      </c>
      <c r="R538" s="178"/>
      <c r="S538" s="178"/>
      <c r="T538" s="96"/>
      <c r="U538" s="97"/>
      <c r="V538" s="181"/>
      <c r="W538" s="181"/>
      <c r="X538" s="96"/>
      <c r="Y538" s="97"/>
      <c r="Z538" s="98"/>
      <c r="AA538" s="98"/>
      <c r="AB538" s="98"/>
      <c r="AC538" s="98"/>
      <c r="AD538" s="98"/>
      <c r="AE538" s="98"/>
      <c r="AF538" s="98"/>
      <c r="AG538" s="99"/>
      <c r="AH538" s="100"/>
      <c r="AI538" s="98"/>
      <c r="AJ538" s="117">
        <v>0</v>
      </c>
      <c r="AK538" s="102">
        <v>0</v>
      </c>
      <c r="AL538" s="103">
        <v>0</v>
      </c>
      <c r="AM538" s="104">
        <v>0</v>
      </c>
      <c r="AN538" s="105"/>
      <c r="AO538" s="104"/>
      <c r="AP538" s="106">
        <v>0</v>
      </c>
      <c r="AQ538" s="106">
        <v>0</v>
      </c>
      <c r="AR538" s="104">
        <v>0</v>
      </c>
      <c r="AS538" s="104">
        <v>0</v>
      </c>
      <c r="AT538" s="104">
        <v>0</v>
      </c>
      <c r="AU538" s="106">
        <v>0</v>
      </c>
      <c r="AV538" s="107">
        <v>0</v>
      </c>
      <c r="AW538" s="114">
        <v>0</v>
      </c>
      <c r="AX538" s="112">
        <v>0</v>
      </c>
      <c r="AY538" s="113">
        <v>0</v>
      </c>
      <c r="AZ538" s="113">
        <v>0</v>
      </c>
      <c r="BA538" s="113">
        <v>0</v>
      </c>
      <c r="BB538" s="104">
        <v>0</v>
      </c>
      <c r="BC538" s="104">
        <v>0</v>
      </c>
      <c r="BD538" s="104"/>
      <c r="BE538" s="104"/>
      <c r="BF538" s="104"/>
      <c r="BG538" s="104"/>
      <c r="BH538" s="104">
        <v>0</v>
      </c>
      <c r="BI538" s="108"/>
      <c r="BJ538" s="108"/>
    </row>
    <row r="539" spans="1:62" s="160" customFormat="1" ht="22.5" x14ac:dyDescent="0.25">
      <c r="A539" s="115">
        <v>736</v>
      </c>
      <c r="B539" s="116" t="s">
        <v>817</v>
      </c>
      <c r="C539" s="116" t="s">
        <v>337</v>
      </c>
      <c r="D539" s="116" t="s">
        <v>212</v>
      </c>
      <c r="E539" s="116" t="s">
        <v>337</v>
      </c>
      <c r="F539" s="116" t="s">
        <v>337</v>
      </c>
      <c r="G539" s="116" t="s">
        <v>337</v>
      </c>
      <c r="H539" s="116" t="s">
        <v>337</v>
      </c>
      <c r="I539" s="116" t="s">
        <v>337</v>
      </c>
      <c r="J539" s="88" t="s">
        <v>337</v>
      </c>
      <c r="K539" s="89">
        <v>0</v>
      </c>
      <c r="L539" s="90" t="e">
        <v>#DIV/0!</v>
      </c>
      <c r="M539" s="91">
        <v>0</v>
      </c>
      <c r="N539" s="92" t="e">
        <v>#DIV/0!</v>
      </c>
      <c r="O539" s="93">
        <v>0</v>
      </c>
      <c r="P539" s="94">
        <v>0</v>
      </c>
      <c r="Q539" s="95">
        <v>0</v>
      </c>
      <c r="R539" s="178"/>
      <c r="S539" s="178"/>
      <c r="T539" s="96"/>
      <c r="U539" s="97"/>
      <c r="V539" s="181"/>
      <c r="W539" s="181"/>
      <c r="X539" s="96"/>
      <c r="Y539" s="97"/>
      <c r="Z539" s="98"/>
      <c r="AA539" s="98"/>
      <c r="AB539" s="98"/>
      <c r="AC539" s="98"/>
      <c r="AD539" s="98"/>
      <c r="AE539" s="98"/>
      <c r="AF539" s="98"/>
      <c r="AG539" s="99"/>
      <c r="AH539" s="100"/>
      <c r="AI539" s="98"/>
      <c r="AJ539" s="117">
        <v>0</v>
      </c>
      <c r="AK539" s="102">
        <v>0</v>
      </c>
      <c r="AL539" s="103">
        <v>0</v>
      </c>
      <c r="AM539" s="104">
        <v>0</v>
      </c>
      <c r="AN539" s="105"/>
      <c r="AO539" s="104"/>
      <c r="AP539" s="106">
        <v>0</v>
      </c>
      <c r="AQ539" s="106">
        <v>0</v>
      </c>
      <c r="AR539" s="104">
        <v>0</v>
      </c>
      <c r="AS539" s="104">
        <v>0</v>
      </c>
      <c r="AT539" s="104">
        <v>0</v>
      </c>
      <c r="AU539" s="106">
        <v>0</v>
      </c>
      <c r="AV539" s="107">
        <v>0</v>
      </c>
      <c r="AW539" s="114">
        <v>0</v>
      </c>
      <c r="AX539" s="112">
        <v>0</v>
      </c>
      <c r="AY539" s="113">
        <v>0</v>
      </c>
      <c r="AZ539" s="113">
        <v>0</v>
      </c>
      <c r="BA539" s="113">
        <v>0</v>
      </c>
      <c r="BB539" s="104">
        <v>0</v>
      </c>
      <c r="BC539" s="104">
        <v>0</v>
      </c>
      <c r="BD539" s="104"/>
      <c r="BE539" s="104"/>
      <c r="BF539" s="104"/>
      <c r="BG539" s="104"/>
      <c r="BH539" s="104">
        <v>0</v>
      </c>
      <c r="BI539" s="108"/>
      <c r="BJ539" s="108"/>
    </row>
    <row r="540" spans="1:62" s="160" customFormat="1" x14ac:dyDescent="0.25">
      <c r="A540" s="115">
        <v>4103</v>
      </c>
      <c r="B540" s="116" t="s">
        <v>818</v>
      </c>
      <c r="C540" s="116" t="s">
        <v>337</v>
      </c>
      <c r="D540" s="116" t="s">
        <v>212</v>
      </c>
      <c r="E540" s="116" t="s">
        <v>337</v>
      </c>
      <c r="F540" s="116" t="s">
        <v>337</v>
      </c>
      <c r="G540" s="116" t="s">
        <v>337</v>
      </c>
      <c r="H540" s="116" t="s">
        <v>337</v>
      </c>
      <c r="I540" s="116" t="s">
        <v>337</v>
      </c>
      <c r="J540" s="88" t="s">
        <v>337</v>
      </c>
      <c r="K540" s="89">
        <v>0</v>
      </c>
      <c r="L540" s="90" t="e">
        <v>#DIV/0!</v>
      </c>
      <c r="M540" s="91">
        <v>0</v>
      </c>
      <c r="N540" s="92" t="e">
        <v>#DIV/0!</v>
      </c>
      <c r="O540" s="93">
        <v>0</v>
      </c>
      <c r="P540" s="94">
        <v>0</v>
      </c>
      <c r="Q540" s="95">
        <v>0</v>
      </c>
      <c r="R540" s="178"/>
      <c r="S540" s="178"/>
      <c r="T540" s="96"/>
      <c r="U540" s="97"/>
      <c r="V540" s="181"/>
      <c r="W540" s="181"/>
      <c r="X540" s="96"/>
      <c r="Y540" s="97"/>
      <c r="Z540" s="98"/>
      <c r="AA540" s="98"/>
      <c r="AB540" s="98"/>
      <c r="AC540" s="98"/>
      <c r="AD540" s="98"/>
      <c r="AE540" s="98"/>
      <c r="AF540" s="98"/>
      <c r="AG540" s="99"/>
      <c r="AH540" s="100"/>
      <c r="AI540" s="98"/>
      <c r="AJ540" s="117">
        <v>0</v>
      </c>
      <c r="AK540" s="102">
        <v>0</v>
      </c>
      <c r="AL540" s="103">
        <v>0</v>
      </c>
      <c r="AM540" s="104">
        <v>0</v>
      </c>
      <c r="AN540" s="105"/>
      <c r="AO540" s="104"/>
      <c r="AP540" s="106">
        <v>0</v>
      </c>
      <c r="AQ540" s="106">
        <v>0</v>
      </c>
      <c r="AR540" s="104">
        <v>0</v>
      </c>
      <c r="AS540" s="104">
        <v>0</v>
      </c>
      <c r="AT540" s="104">
        <v>0</v>
      </c>
      <c r="AU540" s="106">
        <v>0</v>
      </c>
      <c r="AV540" s="107">
        <v>0</v>
      </c>
      <c r="AW540" s="114">
        <v>0</v>
      </c>
      <c r="AX540" s="112">
        <v>0</v>
      </c>
      <c r="AY540" s="113">
        <v>0</v>
      </c>
      <c r="AZ540" s="113">
        <v>0</v>
      </c>
      <c r="BA540" s="113">
        <v>0</v>
      </c>
      <c r="BB540" s="104">
        <v>0</v>
      </c>
      <c r="BC540" s="104">
        <v>0</v>
      </c>
      <c r="BD540" s="104"/>
      <c r="BE540" s="104"/>
      <c r="BF540" s="104"/>
      <c r="BG540" s="104"/>
      <c r="BH540" s="104">
        <v>0</v>
      </c>
      <c r="BI540" s="108"/>
      <c r="BJ540" s="108"/>
    </row>
    <row r="541" spans="1:62" s="160" customFormat="1" x14ac:dyDescent="0.25">
      <c r="A541" s="115">
        <v>478</v>
      </c>
      <c r="B541" s="116" t="s">
        <v>819</v>
      </c>
      <c r="C541" s="116" t="s">
        <v>337</v>
      </c>
      <c r="D541" s="116" t="s">
        <v>212</v>
      </c>
      <c r="E541" s="116" t="s">
        <v>337</v>
      </c>
      <c r="F541" s="116" t="s">
        <v>337</v>
      </c>
      <c r="G541" s="116" t="s">
        <v>337</v>
      </c>
      <c r="H541" s="116" t="s">
        <v>337</v>
      </c>
      <c r="I541" s="116" t="s">
        <v>337</v>
      </c>
      <c r="J541" s="88" t="s">
        <v>337</v>
      </c>
      <c r="K541" s="89">
        <v>0</v>
      </c>
      <c r="L541" s="90" t="e">
        <v>#DIV/0!</v>
      </c>
      <c r="M541" s="91">
        <v>0</v>
      </c>
      <c r="N541" s="92" t="e">
        <v>#DIV/0!</v>
      </c>
      <c r="O541" s="93">
        <v>0</v>
      </c>
      <c r="P541" s="94">
        <v>0</v>
      </c>
      <c r="Q541" s="95">
        <v>0</v>
      </c>
      <c r="R541" s="178"/>
      <c r="S541" s="178"/>
      <c r="T541" s="96"/>
      <c r="U541" s="97"/>
      <c r="V541" s="181"/>
      <c r="W541" s="181"/>
      <c r="X541" s="96"/>
      <c r="Y541" s="97"/>
      <c r="Z541" s="98"/>
      <c r="AA541" s="98"/>
      <c r="AB541" s="98"/>
      <c r="AC541" s="98"/>
      <c r="AD541" s="98"/>
      <c r="AE541" s="98"/>
      <c r="AF541" s="98"/>
      <c r="AG541" s="99"/>
      <c r="AH541" s="100"/>
      <c r="AI541" s="98"/>
      <c r="AJ541" s="117">
        <v>0</v>
      </c>
      <c r="AK541" s="102">
        <v>0</v>
      </c>
      <c r="AL541" s="103">
        <v>0</v>
      </c>
      <c r="AM541" s="104">
        <v>0</v>
      </c>
      <c r="AN541" s="105"/>
      <c r="AO541" s="104"/>
      <c r="AP541" s="106">
        <v>0</v>
      </c>
      <c r="AQ541" s="106">
        <v>0</v>
      </c>
      <c r="AR541" s="104">
        <v>0</v>
      </c>
      <c r="AS541" s="104">
        <v>0</v>
      </c>
      <c r="AT541" s="104">
        <v>0</v>
      </c>
      <c r="AU541" s="106">
        <v>0</v>
      </c>
      <c r="AV541" s="107">
        <v>0</v>
      </c>
      <c r="AW541" s="114">
        <v>0</v>
      </c>
      <c r="AX541" s="112">
        <v>0</v>
      </c>
      <c r="AY541" s="113">
        <v>0</v>
      </c>
      <c r="AZ541" s="113">
        <v>0</v>
      </c>
      <c r="BA541" s="113">
        <v>0</v>
      </c>
      <c r="BB541" s="104">
        <v>0</v>
      </c>
      <c r="BC541" s="104">
        <v>0</v>
      </c>
      <c r="BD541" s="104"/>
      <c r="BE541" s="104"/>
      <c r="BF541" s="104"/>
      <c r="BG541" s="104"/>
      <c r="BH541" s="104">
        <v>0</v>
      </c>
      <c r="BI541" s="108"/>
      <c r="BJ541" s="108"/>
    </row>
    <row r="542" spans="1:62" s="160" customFormat="1" x14ac:dyDescent="0.25">
      <c r="A542" s="115">
        <v>373</v>
      </c>
      <c r="B542" s="116" t="s">
        <v>820</v>
      </c>
      <c r="C542" s="116" t="s">
        <v>337</v>
      </c>
      <c r="D542" s="116" t="s">
        <v>212</v>
      </c>
      <c r="E542" s="116" t="s">
        <v>337</v>
      </c>
      <c r="F542" s="116" t="s">
        <v>337</v>
      </c>
      <c r="G542" s="116" t="s">
        <v>337</v>
      </c>
      <c r="H542" s="116" t="s">
        <v>337</v>
      </c>
      <c r="I542" s="116" t="s">
        <v>337</v>
      </c>
      <c r="J542" s="88" t="s">
        <v>337</v>
      </c>
      <c r="K542" s="89">
        <v>0</v>
      </c>
      <c r="L542" s="90" t="e">
        <v>#DIV/0!</v>
      </c>
      <c r="M542" s="91">
        <v>0</v>
      </c>
      <c r="N542" s="92" t="e">
        <v>#DIV/0!</v>
      </c>
      <c r="O542" s="93">
        <v>0</v>
      </c>
      <c r="P542" s="94">
        <v>0</v>
      </c>
      <c r="Q542" s="95">
        <v>0</v>
      </c>
      <c r="R542" s="178"/>
      <c r="S542" s="178"/>
      <c r="T542" s="96"/>
      <c r="U542" s="97"/>
      <c r="V542" s="181"/>
      <c r="W542" s="181"/>
      <c r="X542" s="96"/>
      <c r="Y542" s="97"/>
      <c r="Z542" s="98"/>
      <c r="AA542" s="98"/>
      <c r="AB542" s="98"/>
      <c r="AC542" s="98"/>
      <c r="AD542" s="98"/>
      <c r="AE542" s="98"/>
      <c r="AF542" s="98"/>
      <c r="AG542" s="99"/>
      <c r="AH542" s="100"/>
      <c r="AI542" s="98"/>
      <c r="AJ542" s="117">
        <v>0</v>
      </c>
      <c r="AK542" s="102">
        <v>0</v>
      </c>
      <c r="AL542" s="103">
        <v>0</v>
      </c>
      <c r="AM542" s="104">
        <v>0</v>
      </c>
      <c r="AN542" s="105"/>
      <c r="AO542" s="104"/>
      <c r="AP542" s="106">
        <v>0</v>
      </c>
      <c r="AQ542" s="106">
        <v>0</v>
      </c>
      <c r="AR542" s="104">
        <v>0</v>
      </c>
      <c r="AS542" s="104">
        <v>0</v>
      </c>
      <c r="AT542" s="104">
        <v>0</v>
      </c>
      <c r="AU542" s="106">
        <v>0</v>
      </c>
      <c r="AV542" s="107">
        <v>0</v>
      </c>
      <c r="AW542" s="114">
        <v>0</v>
      </c>
      <c r="AX542" s="112">
        <v>0</v>
      </c>
      <c r="AY542" s="113">
        <v>0</v>
      </c>
      <c r="AZ542" s="113">
        <v>0</v>
      </c>
      <c r="BA542" s="113">
        <v>0</v>
      </c>
      <c r="BB542" s="104">
        <v>0</v>
      </c>
      <c r="BC542" s="104">
        <v>0</v>
      </c>
      <c r="BD542" s="104"/>
      <c r="BE542" s="104"/>
      <c r="BF542" s="104"/>
      <c r="BG542" s="104"/>
      <c r="BH542" s="104">
        <v>0</v>
      </c>
      <c r="BI542" s="108"/>
      <c r="BJ542" s="108"/>
    </row>
    <row r="543" spans="1:62" s="160" customFormat="1" x14ac:dyDescent="0.25">
      <c r="A543" s="115">
        <v>730</v>
      </c>
      <c r="B543" s="116" t="s">
        <v>821</v>
      </c>
      <c r="C543" s="116" t="s">
        <v>337</v>
      </c>
      <c r="D543" s="116" t="s">
        <v>212</v>
      </c>
      <c r="E543" s="116" t="s">
        <v>337</v>
      </c>
      <c r="F543" s="116" t="s">
        <v>337</v>
      </c>
      <c r="G543" s="116" t="s">
        <v>337</v>
      </c>
      <c r="H543" s="116" t="s">
        <v>337</v>
      </c>
      <c r="I543" s="116" t="s">
        <v>337</v>
      </c>
      <c r="J543" s="88" t="s">
        <v>337</v>
      </c>
      <c r="K543" s="89">
        <v>50928.357304500001</v>
      </c>
      <c r="L543" s="90">
        <v>10.828749950284811</v>
      </c>
      <c r="M543" s="91">
        <v>6780.7177362000002</v>
      </c>
      <c r="N543" s="92" t="e">
        <v>#DIV/0!</v>
      </c>
      <c r="O543" s="93">
        <v>9.523181694241406E-3</v>
      </c>
      <c r="P543" s="94">
        <v>3.2444942933620886E-3</v>
      </c>
      <c r="Q543" s="95">
        <v>0</v>
      </c>
      <c r="R543" s="178"/>
      <c r="S543" s="178"/>
      <c r="T543" s="96"/>
      <c r="U543" s="97"/>
      <c r="V543" s="181"/>
      <c r="W543" s="181"/>
      <c r="X543" s="96"/>
      <c r="Y543" s="97">
        <v>1</v>
      </c>
      <c r="Z543" s="98"/>
      <c r="AA543" s="98"/>
      <c r="AB543" s="98"/>
      <c r="AC543" s="98"/>
      <c r="AD543" s="98"/>
      <c r="AE543" s="98"/>
      <c r="AF543" s="98"/>
      <c r="AG543" s="99">
        <v>4</v>
      </c>
      <c r="AH543" s="100"/>
      <c r="AI543" s="98"/>
      <c r="AJ543" s="117">
        <v>0</v>
      </c>
      <c r="AK543" s="102">
        <v>0</v>
      </c>
      <c r="AL543" s="103">
        <v>0</v>
      </c>
      <c r="AM543" s="104">
        <v>216</v>
      </c>
      <c r="AN543" s="105"/>
      <c r="AO543" s="104">
        <v>22</v>
      </c>
      <c r="AP543" s="106">
        <v>0</v>
      </c>
      <c r="AQ543" s="106">
        <v>-0.89814814814814814</v>
      </c>
      <c r="AR543" s="104">
        <v>2665</v>
      </c>
      <c r="AS543" s="104">
        <v>0</v>
      </c>
      <c r="AT543" s="104">
        <v>447</v>
      </c>
      <c r="AU543" s="106">
        <v>0</v>
      </c>
      <c r="AV543" s="107">
        <v>-0.83227016885553473</v>
      </c>
      <c r="AW543" s="114">
        <v>35</v>
      </c>
      <c r="AX543" s="112">
        <v>0</v>
      </c>
      <c r="AY543" s="113">
        <v>0</v>
      </c>
      <c r="AZ543" s="113">
        <v>0</v>
      </c>
      <c r="BA543" s="113">
        <v>0</v>
      </c>
      <c r="BB543" s="104">
        <v>0</v>
      </c>
      <c r="BC543" s="104">
        <v>0</v>
      </c>
      <c r="BD543" s="104">
        <v>0</v>
      </c>
      <c r="BE543" s="104">
        <v>0</v>
      </c>
      <c r="BF543" s="104">
        <v>3</v>
      </c>
      <c r="BG543" s="104">
        <v>0</v>
      </c>
      <c r="BH543" s="104">
        <v>0</v>
      </c>
      <c r="BI543" s="108"/>
      <c r="BJ543" s="108"/>
    </row>
    <row r="544" spans="1:62" s="160" customFormat="1" ht="22.5" x14ac:dyDescent="0.25">
      <c r="A544" s="115">
        <v>625</v>
      </c>
      <c r="B544" s="116" t="s">
        <v>822</v>
      </c>
      <c r="C544" s="116" t="s">
        <v>337</v>
      </c>
      <c r="D544" s="116" t="s">
        <v>212</v>
      </c>
      <c r="E544" s="116" t="s">
        <v>337</v>
      </c>
      <c r="F544" s="116" t="s">
        <v>337</v>
      </c>
      <c r="G544" s="116" t="s">
        <v>337</v>
      </c>
      <c r="H544" s="116" t="s">
        <v>337</v>
      </c>
      <c r="I544" s="116" t="s">
        <v>337</v>
      </c>
      <c r="J544" s="88" t="s">
        <v>337</v>
      </c>
      <c r="K544" s="89">
        <v>0</v>
      </c>
      <c r="L544" s="90" t="e">
        <v>#DIV/0!</v>
      </c>
      <c r="M544" s="91">
        <v>0</v>
      </c>
      <c r="N544" s="92" t="e">
        <v>#DIV/0!</v>
      </c>
      <c r="O544" s="93">
        <v>0</v>
      </c>
      <c r="P544" s="94">
        <v>0</v>
      </c>
      <c r="Q544" s="95">
        <v>0</v>
      </c>
      <c r="R544" s="178"/>
      <c r="S544" s="178"/>
      <c r="T544" s="96"/>
      <c r="U544" s="97"/>
      <c r="V544" s="181"/>
      <c r="W544" s="181"/>
      <c r="X544" s="96"/>
      <c r="Y544" s="97"/>
      <c r="Z544" s="98"/>
      <c r="AA544" s="98"/>
      <c r="AB544" s="98"/>
      <c r="AC544" s="98"/>
      <c r="AD544" s="98"/>
      <c r="AE544" s="98"/>
      <c r="AF544" s="98"/>
      <c r="AG544" s="99"/>
      <c r="AH544" s="100"/>
      <c r="AI544" s="98"/>
      <c r="AJ544" s="117">
        <v>0</v>
      </c>
      <c r="AK544" s="102">
        <v>0</v>
      </c>
      <c r="AL544" s="103">
        <v>0</v>
      </c>
      <c r="AM544" s="104">
        <v>0</v>
      </c>
      <c r="AN544" s="105"/>
      <c r="AO544" s="104"/>
      <c r="AP544" s="106">
        <v>0</v>
      </c>
      <c r="AQ544" s="106">
        <v>0</v>
      </c>
      <c r="AR544" s="104">
        <v>0</v>
      </c>
      <c r="AS544" s="104">
        <v>0</v>
      </c>
      <c r="AT544" s="104">
        <v>0</v>
      </c>
      <c r="AU544" s="106">
        <v>0</v>
      </c>
      <c r="AV544" s="107">
        <v>0</v>
      </c>
      <c r="AW544" s="114">
        <v>0</v>
      </c>
      <c r="AX544" s="112">
        <v>0</v>
      </c>
      <c r="AY544" s="113">
        <v>0</v>
      </c>
      <c r="AZ544" s="113">
        <v>0</v>
      </c>
      <c r="BA544" s="113">
        <v>0</v>
      </c>
      <c r="BB544" s="104">
        <v>0</v>
      </c>
      <c r="BC544" s="104">
        <v>0</v>
      </c>
      <c r="BD544" s="104"/>
      <c r="BE544" s="104"/>
      <c r="BF544" s="104"/>
      <c r="BG544" s="104"/>
      <c r="BH544" s="104">
        <v>0</v>
      </c>
      <c r="BI544" s="108"/>
      <c r="BJ544" s="108"/>
    </row>
    <row r="545" spans="1:62" s="160" customFormat="1" x14ac:dyDescent="0.25">
      <c r="A545" s="115">
        <v>779</v>
      </c>
      <c r="B545" s="116" t="s">
        <v>823</v>
      </c>
      <c r="C545" s="116" t="s">
        <v>337</v>
      </c>
      <c r="D545" s="116" t="s">
        <v>212</v>
      </c>
      <c r="E545" s="116" t="s">
        <v>337</v>
      </c>
      <c r="F545" s="116" t="s">
        <v>337</v>
      </c>
      <c r="G545" s="116" t="s">
        <v>337</v>
      </c>
      <c r="H545" s="116" t="s">
        <v>337</v>
      </c>
      <c r="I545" s="116" t="s">
        <v>337</v>
      </c>
      <c r="J545" s="88" t="s">
        <v>337</v>
      </c>
      <c r="K545" s="89">
        <v>0</v>
      </c>
      <c r="L545" s="90" t="e">
        <v>#DIV/0!</v>
      </c>
      <c r="M545" s="91">
        <v>0</v>
      </c>
      <c r="N545" s="92" t="e">
        <v>#DIV/0!</v>
      </c>
      <c r="O545" s="93">
        <v>0</v>
      </c>
      <c r="P545" s="94">
        <v>0</v>
      </c>
      <c r="Q545" s="95">
        <v>0</v>
      </c>
      <c r="R545" s="178"/>
      <c r="S545" s="178"/>
      <c r="T545" s="96"/>
      <c r="U545" s="97"/>
      <c r="V545" s="181"/>
      <c r="W545" s="181"/>
      <c r="X545" s="96"/>
      <c r="Y545" s="97"/>
      <c r="Z545" s="98"/>
      <c r="AA545" s="98"/>
      <c r="AB545" s="98"/>
      <c r="AC545" s="98"/>
      <c r="AD545" s="98"/>
      <c r="AE545" s="98"/>
      <c r="AF545" s="98"/>
      <c r="AG545" s="99"/>
      <c r="AH545" s="100"/>
      <c r="AI545" s="98"/>
      <c r="AJ545" s="117">
        <v>0</v>
      </c>
      <c r="AK545" s="102">
        <v>0</v>
      </c>
      <c r="AL545" s="103">
        <v>0</v>
      </c>
      <c r="AM545" s="104">
        <v>0</v>
      </c>
      <c r="AN545" s="105"/>
      <c r="AO545" s="104"/>
      <c r="AP545" s="106">
        <v>0</v>
      </c>
      <c r="AQ545" s="106">
        <v>0</v>
      </c>
      <c r="AR545" s="104">
        <v>0</v>
      </c>
      <c r="AS545" s="104">
        <v>0</v>
      </c>
      <c r="AT545" s="104">
        <v>0</v>
      </c>
      <c r="AU545" s="106">
        <v>0</v>
      </c>
      <c r="AV545" s="107">
        <v>0</v>
      </c>
      <c r="AW545" s="114">
        <v>0</v>
      </c>
      <c r="AX545" s="112">
        <v>0</v>
      </c>
      <c r="AY545" s="113">
        <v>0</v>
      </c>
      <c r="AZ545" s="113">
        <v>0</v>
      </c>
      <c r="BA545" s="113">
        <v>0</v>
      </c>
      <c r="BB545" s="104">
        <v>0</v>
      </c>
      <c r="BC545" s="104">
        <v>0</v>
      </c>
      <c r="BD545" s="104"/>
      <c r="BE545" s="104"/>
      <c r="BF545" s="104"/>
      <c r="BG545" s="104"/>
      <c r="BH545" s="104">
        <v>0</v>
      </c>
      <c r="BI545" s="108"/>
      <c r="BJ545" s="108"/>
    </row>
    <row r="546" spans="1:62" s="160" customFormat="1" x14ac:dyDescent="0.25">
      <c r="A546" s="115">
        <v>194</v>
      </c>
      <c r="B546" s="116" t="s">
        <v>824</v>
      </c>
      <c r="C546" s="116" t="s">
        <v>337</v>
      </c>
      <c r="D546" s="116" t="s">
        <v>212</v>
      </c>
      <c r="E546" s="116" t="s">
        <v>337</v>
      </c>
      <c r="F546" s="116" t="s">
        <v>337</v>
      </c>
      <c r="G546" s="116" t="s">
        <v>337</v>
      </c>
      <c r="H546" s="116" t="s">
        <v>337</v>
      </c>
      <c r="I546" s="116" t="s">
        <v>337</v>
      </c>
      <c r="J546" s="88" t="s">
        <v>337</v>
      </c>
      <c r="K546" s="89">
        <v>0</v>
      </c>
      <c r="L546" s="90" t="e">
        <v>#DIV/0!</v>
      </c>
      <c r="M546" s="91">
        <v>0</v>
      </c>
      <c r="N546" s="92" t="e">
        <v>#DIV/0!</v>
      </c>
      <c r="O546" s="93">
        <v>0</v>
      </c>
      <c r="P546" s="94">
        <v>0</v>
      </c>
      <c r="Q546" s="95">
        <v>0</v>
      </c>
      <c r="R546" s="178"/>
      <c r="S546" s="178"/>
      <c r="T546" s="96"/>
      <c r="U546" s="97"/>
      <c r="V546" s="181"/>
      <c r="W546" s="181"/>
      <c r="X546" s="96"/>
      <c r="Y546" s="97"/>
      <c r="Z546" s="98"/>
      <c r="AA546" s="98"/>
      <c r="AB546" s="98"/>
      <c r="AC546" s="98"/>
      <c r="AD546" s="98"/>
      <c r="AE546" s="98"/>
      <c r="AF546" s="98"/>
      <c r="AG546" s="99"/>
      <c r="AH546" s="100"/>
      <c r="AI546" s="98"/>
      <c r="AJ546" s="117">
        <v>0</v>
      </c>
      <c r="AK546" s="102">
        <v>0</v>
      </c>
      <c r="AL546" s="103">
        <v>0</v>
      </c>
      <c r="AM546" s="104">
        <v>0</v>
      </c>
      <c r="AN546" s="105"/>
      <c r="AO546" s="104"/>
      <c r="AP546" s="106">
        <v>0</v>
      </c>
      <c r="AQ546" s="106">
        <v>0</v>
      </c>
      <c r="AR546" s="104">
        <v>0</v>
      </c>
      <c r="AS546" s="104">
        <v>0</v>
      </c>
      <c r="AT546" s="104">
        <v>0</v>
      </c>
      <c r="AU546" s="106">
        <v>0</v>
      </c>
      <c r="AV546" s="107">
        <v>0</v>
      </c>
      <c r="AW546" s="114">
        <v>0</v>
      </c>
      <c r="AX546" s="112">
        <v>0</v>
      </c>
      <c r="AY546" s="113">
        <v>0</v>
      </c>
      <c r="AZ546" s="113">
        <v>0</v>
      </c>
      <c r="BA546" s="113">
        <v>0</v>
      </c>
      <c r="BB546" s="104">
        <v>0</v>
      </c>
      <c r="BC546" s="104">
        <v>0</v>
      </c>
      <c r="BD546" s="104"/>
      <c r="BE546" s="104"/>
      <c r="BF546" s="104"/>
      <c r="BG546" s="104"/>
      <c r="BH546" s="104">
        <v>0</v>
      </c>
      <c r="BI546" s="108"/>
      <c r="BJ546" s="108"/>
    </row>
    <row r="547" spans="1:62" s="160" customFormat="1" x14ac:dyDescent="0.25">
      <c r="A547" s="115">
        <v>260</v>
      </c>
      <c r="B547" s="116" t="s">
        <v>825</v>
      </c>
      <c r="C547" s="116" t="s">
        <v>337</v>
      </c>
      <c r="D547" s="116" t="s">
        <v>212</v>
      </c>
      <c r="E547" s="116" t="s">
        <v>337</v>
      </c>
      <c r="F547" s="116" t="s">
        <v>337</v>
      </c>
      <c r="G547" s="116" t="s">
        <v>337</v>
      </c>
      <c r="H547" s="116" t="s">
        <v>337</v>
      </c>
      <c r="I547" s="116" t="s">
        <v>337</v>
      </c>
      <c r="J547" s="88" t="s">
        <v>337</v>
      </c>
      <c r="K547" s="89">
        <v>0</v>
      </c>
      <c r="L547" s="90" t="e">
        <v>#DIV/0!</v>
      </c>
      <c r="M547" s="91">
        <v>0</v>
      </c>
      <c r="N547" s="92" t="e">
        <v>#DIV/0!</v>
      </c>
      <c r="O547" s="93">
        <v>0</v>
      </c>
      <c r="P547" s="94">
        <v>0</v>
      </c>
      <c r="Q547" s="95">
        <v>0</v>
      </c>
      <c r="R547" s="178"/>
      <c r="S547" s="178"/>
      <c r="T547" s="96"/>
      <c r="U547" s="97"/>
      <c r="V547" s="181"/>
      <c r="W547" s="181"/>
      <c r="X547" s="96"/>
      <c r="Y547" s="97"/>
      <c r="Z547" s="98"/>
      <c r="AA547" s="98"/>
      <c r="AB547" s="98"/>
      <c r="AC547" s="98"/>
      <c r="AD547" s="98"/>
      <c r="AE547" s="98"/>
      <c r="AF547" s="98"/>
      <c r="AG547" s="99"/>
      <c r="AH547" s="100"/>
      <c r="AI547" s="98"/>
      <c r="AJ547" s="117">
        <v>0</v>
      </c>
      <c r="AK547" s="102">
        <v>0</v>
      </c>
      <c r="AL547" s="103">
        <v>0</v>
      </c>
      <c r="AM547" s="104">
        <v>0</v>
      </c>
      <c r="AN547" s="105"/>
      <c r="AO547" s="104"/>
      <c r="AP547" s="106">
        <v>0</v>
      </c>
      <c r="AQ547" s="106">
        <v>0</v>
      </c>
      <c r="AR547" s="104">
        <v>0</v>
      </c>
      <c r="AS547" s="104">
        <v>0</v>
      </c>
      <c r="AT547" s="104">
        <v>0</v>
      </c>
      <c r="AU547" s="106">
        <v>0</v>
      </c>
      <c r="AV547" s="107">
        <v>0</v>
      </c>
      <c r="AW547" s="114">
        <v>0</v>
      </c>
      <c r="AX547" s="112">
        <v>0</v>
      </c>
      <c r="AY547" s="113">
        <v>0</v>
      </c>
      <c r="AZ547" s="113">
        <v>0</v>
      </c>
      <c r="BA547" s="113">
        <v>0</v>
      </c>
      <c r="BB547" s="104">
        <v>0</v>
      </c>
      <c r="BC547" s="104">
        <v>0</v>
      </c>
      <c r="BD547" s="104"/>
      <c r="BE547" s="104"/>
      <c r="BF547" s="104"/>
      <c r="BG547" s="104"/>
      <c r="BH547" s="104">
        <v>0</v>
      </c>
      <c r="BI547" s="108"/>
      <c r="BJ547" s="108"/>
    </row>
    <row r="548" spans="1:62" s="160" customFormat="1" x14ac:dyDescent="0.25">
      <c r="A548" s="115">
        <v>169</v>
      </c>
      <c r="B548" s="116" t="s">
        <v>826</v>
      </c>
      <c r="C548" s="116" t="s">
        <v>337</v>
      </c>
      <c r="D548" s="116" t="s">
        <v>212</v>
      </c>
      <c r="E548" s="116" t="s">
        <v>337</v>
      </c>
      <c r="F548" s="116" t="s">
        <v>337</v>
      </c>
      <c r="G548" s="116" t="s">
        <v>337</v>
      </c>
      <c r="H548" s="116" t="s">
        <v>337</v>
      </c>
      <c r="I548" s="116" t="s">
        <v>337</v>
      </c>
      <c r="J548" s="88" t="s">
        <v>337</v>
      </c>
      <c r="K548" s="89">
        <v>0</v>
      </c>
      <c r="L548" s="90" t="e">
        <v>#DIV/0!</v>
      </c>
      <c r="M548" s="91">
        <v>0</v>
      </c>
      <c r="N548" s="92" t="e">
        <v>#DIV/0!</v>
      </c>
      <c r="O548" s="93">
        <v>0</v>
      </c>
      <c r="P548" s="94">
        <v>0</v>
      </c>
      <c r="Q548" s="95">
        <v>0</v>
      </c>
      <c r="R548" s="178"/>
      <c r="S548" s="178"/>
      <c r="T548" s="96"/>
      <c r="U548" s="97"/>
      <c r="V548" s="181"/>
      <c r="W548" s="181"/>
      <c r="X548" s="96"/>
      <c r="Y548" s="97"/>
      <c r="Z548" s="98"/>
      <c r="AA548" s="98"/>
      <c r="AB548" s="98"/>
      <c r="AC548" s="98"/>
      <c r="AD548" s="98"/>
      <c r="AE548" s="98"/>
      <c r="AF548" s="98"/>
      <c r="AG548" s="99"/>
      <c r="AH548" s="100"/>
      <c r="AI548" s="98"/>
      <c r="AJ548" s="117">
        <v>0</v>
      </c>
      <c r="AK548" s="102">
        <v>0</v>
      </c>
      <c r="AL548" s="103">
        <v>0</v>
      </c>
      <c r="AM548" s="104">
        <v>0</v>
      </c>
      <c r="AN548" s="105"/>
      <c r="AO548" s="104"/>
      <c r="AP548" s="106">
        <v>0</v>
      </c>
      <c r="AQ548" s="106">
        <v>0</v>
      </c>
      <c r="AR548" s="104">
        <v>0</v>
      </c>
      <c r="AS548" s="104">
        <v>0</v>
      </c>
      <c r="AT548" s="104">
        <v>0</v>
      </c>
      <c r="AU548" s="106">
        <v>0</v>
      </c>
      <c r="AV548" s="107">
        <v>0</v>
      </c>
      <c r="AW548" s="114">
        <v>0</v>
      </c>
      <c r="AX548" s="112">
        <v>0</v>
      </c>
      <c r="AY548" s="113">
        <v>0</v>
      </c>
      <c r="AZ548" s="113">
        <v>0</v>
      </c>
      <c r="BA548" s="113">
        <v>0</v>
      </c>
      <c r="BB548" s="104">
        <v>0</v>
      </c>
      <c r="BC548" s="104">
        <v>0</v>
      </c>
      <c r="BD548" s="104"/>
      <c r="BE548" s="104"/>
      <c r="BF548" s="104"/>
      <c r="BG548" s="104"/>
      <c r="BH548" s="104">
        <v>0</v>
      </c>
      <c r="BI548" s="108"/>
      <c r="BJ548" s="108"/>
    </row>
    <row r="549" spans="1:62" s="160" customFormat="1" x14ac:dyDescent="0.25">
      <c r="A549" s="115">
        <v>4168</v>
      </c>
      <c r="B549" s="116" t="s">
        <v>827</v>
      </c>
      <c r="C549" s="116" t="s">
        <v>337</v>
      </c>
      <c r="D549" s="116" t="s">
        <v>212</v>
      </c>
      <c r="E549" s="116" t="s">
        <v>337</v>
      </c>
      <c r="F549" s="116" t="s">
        <v>337</v>
      </c>
      <c r="G549" s="116" t="s">
        <v>337</v>
      </c>
      <c r="H549" s="116" t="s">
        <v>337</v>
      </c>
      <c r="I549" s="116" t="s">
        <v>337</v>
      </c>
      <c r="J549" s="88" t="s">
        <v>337</v>
      </c>
      <c r="K549" s="89">
        <v>0</v>
      </c>
      <c r="L549" s="90">
        <v>-1</v>
      </c>
      <c r="M549" s="91">
        <v>0</v>
      </c>
      <c r="N549" s="92" t="e">
        <v>#DIV/0!</v>
      </c>
      <c r="O549" s="93">
        <v>0</v>
      </c>
      <c r="P549" s="94">
        <v>0</v>
      </c>
      <c r="Q549" s="95">
        <v>0</v>
      </c>
      <c r="R549" s="178"/>
      <c r="S549" s="178"/>
      <c r="T549" s="96"/>
      <c r="U549" s="97"/>
      <c r="V549" s="181"/>
      <c r="W549" s="181"/>
      <c r="X549" s="96"/>
      <c r="Y549" s="97"/>
      <c r="Z549" s="98"/>
      <c r="AA549" s="98"/>
      <c r="AB549" s="98"/>
      <c r="AC549" s="98"/>
      <c r="AD549" s="98"/>
      <c r="AE549" s="98"/>
      <c r="AF549" s="98"/>
      <c r="AG549" s="99"/>
      <c r="AH549" s="100"/>
      <c r="AI549" s="98"/>
      <c r="AJ549" s="117">
        <v>0</v>
      </c>
      <c r="AK549" s="102">
        <v>0</v>
      </c>
      <c r="AL549" s="103">
        <v>0</v>
      </c>
      <c r="AM549" s="104">
        <v>0</v>
      </c>
      <c r="AN549" s="105"/>
      <c r="AO549" s="104"/>
      <c r="AP549" s="106">
        <v>0</v>
      </c>
      <c r="AQ549" s="106">
        <v>0</v>
      </c>
      <c r="AR549" s="104">
        <v>360</v>
      </c>
      <c r="AS549" s="104">
        <v>0</v>
      </c>
      <c r="AT549" s="104">
        <v>0</v>
      </c>
      <c r="AU549" s="106">
        <v>0</v>
      </c>
      <c r="AV549" s="107">
        <v>-1</v>
      </c>
      <c r="AW549" s="114">
        <v>0</v>
      </c>
      <c r="AX549" s="112">
        <v>0</v>
      </c>
      <c r="AY549" s="113">
        <v>0</v>
      </c>
      <c r="AZ549" s="113">
        <v>0</v>
      </c>
      <c r="BA549" s="113">
        <v>0</v>
      </c>
      <c r="BB549" s="104">
        <v>0</v>
      </c>
      <c r="BC549" s="104">
        <v>0</v>
      </c>
      <c r="BD549" s="104">
        <v>0</v>
      </c>
      <c r="BE549" s="104"/>
      <c r="BF549" s="104"/>
      <c r="BG549" s="104"/>
      <c r="BH549" s="104">
        <v>0</v>
      </c>
      <c r="BI549" s="108"/>
      <c r="BJ549" s="108"/>
    </row>
    <row r="550" spans="1:62" s="160" customFormat="1" ht="22.5" x14ac:dyDescent="0.25">
      <c r="A550" s="115">
        <v>4160</v>
      </c>
      <c r="B550" s="116" t="s">
        <v>828</v>
      </c>
      <c r="C550" s="116" t="s">
        <v>337</v>
      </c>
      <c r="D550" s="116" t="s">
        <v>212</v>
      </c>
      <c r="E550" s="116" t="s">
        <v>337</v>
      </c>
      <c r="F550" s="116" t="s">
        <v>337</v>
      </c>
      <c r="G550" s="116" t="s">
        <v>337</v>
      </c>
      <c r="H550" s="116" t="s">
        <v>337</v>
      </c>
      <c r="I550" s="116" t="s">
        <v>337</v>
      </c>
      <c r="J550" s="88" t="s">
        <v>337</v>
      </c>
      <c r="K550" s="89">
        <v>0</v>
      </c>
      <c r="L550" s="90" t="e">
        <v>#DIV/0!</v>
      </c>
      <c r="M550" s="91">
        <v>0</v>
      </c>
      <c r="N550" s="92" t="e">
        <v>#DIV/0!</v>
      </c>
      <c r="O550" s="93">
        <v>0</v>
      </c>
      <c r="P550" s="94">
        <v>0</v>
      </c>
      <c r="Q550" s="95">
        <v>0</v>
      </c>
      <c r="R550" s="178"/>
      <c r="S550" s="178"/>
      <c r="T550" s="96"/>
      <c r="U550" s="97"/>
      <c r="V550" s="181"/>
      <c r="W550" s="181"/>
      <c r="X550" s="96"/>
      <c r="Y550" s="97"/>
      <c r="Z550" s="98"/>
      <c r="AA550" s="98"/>
      <c r="AB550" s="98"/>
      <c r="AC550" s="98"/>
      <c r="AD550" s="98"/>
      <c r="AE550" s="98"/>
      <c r="AF550" s="98"/>
      <c r="AG550" s="99"/>
      <c r="AH550" s="100"/>
      <c r="AI550" s="98"/>
      <c r="AJ550" s="117">
        <v>0</v>
      </c>
      <c r="AK550" s="102">
        <v>0</v>
      </c>
      <c r="AL550" s="103">
        <v>0</v>
      </c>
      <c r="AM550" s="104">
        <v>0</v>
      </c>
      <c r="AN550" s="105"/>
      <c r="AO550" s="104"/>
      <c r="AP550" s="106">
        <v>0</v>
      </c>
      <c r="AQ550" s="106">
        <v>0</v>
      </c>
      <c r="AR550" s="104">
        <v>506</v>
      </c>
      <c r="AS550" s="104">
        <v>0</v>
      </c>
      <c r="AT550" s="104">
        <v>0</v>
      </c>
      <c r="AU550" s="106">
        <v>0</v>
      </c>
      <c r="AV550" s="107">
        <v>-1</v>
      </c>
      <c r="AW550" s="114">
        <v>0</v>
      </c>
      <c r="AX550" s="112">
        <v>0</v>
      </c>
      <c r="AY550" s="113">
        <v>0</v>
      </c>
      <c r="AZ550" s="113">
        <v>0</v>
      </c>
      <c r="BA550" s="113">
        <v>0</v>
      </c>
      <c r="BB550" s="104">
        <v>0</v>
      </c>
      <c r="BC550" s="104">
        <v>0</v>
      </c>
      <c r="BD550" s="104"/>
      <c r="BE550" s="104"/>
      <c r="BF550" s="104"/>
      <c r="BG550" s="104"/>
      <c r="BH550" s="104">
        <v>0</v>
      </c>
      <c r="BI550" s="108"/>
      <c r="BJ550" s="108"/>
    </row>
    <row r="551" spans="1:62" s="160" customFormat="1" x14ac:dyDescent="0.25">
      <c r="A551" s="115">
        <v>499</v>
      </c>
      <c r="B551" s="116" t="s">
        <v>829</v>
      </c>
      <c r="C551" s="116" t="s">
        <v>337</v>
      </c>
      <c r="D551" s="116" t="s">
        <v>212</v>
      </c>
      <c r="E551" s="116" t="s">
        <v>337</v>
      </c>
      <c r="F551" s="116" t="s">
        <v>337</v>
      </c>
      <c r="G551" s="116" t="s">
        <v>337</v>
      </c>
      <c r="H551" s="116" t="s">
        <v>337</v>
      </c>
      <c r="I551" s="116" t="s">
        <v>337</v>
      </c>
      <c r="J551" s="88" t="s">
        <v>337</v>
      </c>
      <c r="K551" s="89">
        <v>0</v>
      </c>
      <c r="L551" s="90" t="e">
        <v>#DIV/0!</v>
      </c>
      <c r="M551" s="91">
        <v>0</v>
      </c>
      <c r="N551" s="92" t="e">
        <v>#DIV/0!</v>
      </c>
      <c r="O551" s="93">
        <v>0</v>
      </c>
      <c r="P551" s="94">
        <v>0</v>
      </c>
      <c r="Q551" s="95">
        <v>0</v>
      </c>
      <c r="R551" s="178"/>
      <c r="S551" s="178"/>
      <c r="T551" s="96"/>
      <c r="U551" s="97"/>
      <c r="V551" s="181"/>
      <c r="W551" s="181"/>
      <c r="X551" s="96"/>
      <c r="Y551" s="97"/>
      <c r="Z551" s="98"/>
      <c r="AA551" s="98"/>
      <c r="AB551" s="98"/>
      <c r="AC551" s="98"/>
      <c r="AD551" s="98"/>
      <c r="AE551" s="98"/>
      <c r="AF551" s="98"/>
      <c r="AG551" s="99"/>
      <c r="AH551" s="100"/>
      <c r="AI551" s="98"/>
      <c r="AJ551" s="117">
        <v>0</v>
      </c>
      <c r="AK551" s="102">
        <v>0</v>
      </c>
      <c r="AL551" s="103">
        <v>0</v>
      </c>
      <c r="AM551" s="104">
        <v>0</v>
      </c>
      <c r="AN551" s="105"/>
      <c r="AO551" s="104"/>
      <c r="AP551" s="106">
        <v>0</v>
      </c>
      <c r="AQ551" s="106">
        <v>0</v>
      </c>
      <c r="AR551" s="104">
        <v>0</v>
      </c>
      <c r="AS551" s="104">
        <v>0</v>
      </c>
      <c r="AT551" s="104">
        <v>0</v>
      </c>
      <c r="AU551" s="106">
        <v>0</v>
      </c>
      <c r="AV551" s="107">
        <v>0</v>
      </c>
      <c r="AW551" s="114">
        <v>0</v>
      </c>
      <c r="AX551" s="112">
        <v>0</v>
      </c>
      <c r="AY551" s="113">
        <v>0</v>
      </c>
      <c r="AZ551" s="113">
        <v>0</v>
      </c>
      <c r="BA551" s="113">
        <v>0</v>
      </c>
      <c r="BB551" s="104">
        <v>0</v>
      </c>
      <c r="BC551" s="104">
        <v>0</v>
      </c>
      <c r="BD551" s="104"/>
      <c r="BE551" s="104"/>
      <c r="BF551" s="104"/>
      <c r="BG551" s="104"/>
      <c r="BH551" s="104">
        <v>0</v>
      </c>
      <c r="BI551" s="108"/>
      <c r="BJ551" s="108"/>
    </row>
    <row r="552" spans="1:62" s="160" customFormat="1" ht="22.5" x14ac:dyDescent="0.25">
      <c r="A552" s="115">
        <v>740</v>
      </c>
      <c r="B552" s="116" t="s">
        <v>830</v>
      </c>
      <c r="C552" s="116" t="s">
        <v>337</v>
      </c>
      <c r="D552" s="116" t="s">
        <v>212</v>
      </c>
      <c r="E552" s="116" t="s">
        <v>337</v>
      </c>
      <c r="F552" s="116" t="s">
        <v>337</v>
      </c>
      <c r="G552" s="116" t="s">
        <v>337</v>
      </c>
      <c r="H552" s="116" t="s">
        <v>337</v>
      </c>
      <c r="I552" s="116" t="s">
        <v>337</v>
      </c>
      <c r="J552" s="88" t="s">
        <v>337</v>
      </c>
      <c r="K552" s="89">
        <v>0</v>
      </c>
      <c r="L552" s="90" t="e">
        <v>#DIV/0!</v>
      </c>
      <c r="M552" s="91">
        <v>0</v>
      </c>
      <c r="N552" s="92" t="e">
        <v>#DIV/0!</v>
      </c>
      <c r="O552" s="93">
        <v>0</v>
      </c>
      <c r="P552" s="94">
        <v>0</v>
      </c>
      <c r="Q552" s="95">
        <v>0</v>
      </c>
      <c r="R552" s="178"/>
      <c r="S552" s="178"/>
      <c r="T552" s="96"/>
      <c r="U552" s="97"/>
      <c r="V552" s="181"/>
      <c r="W552" s="181"/>
      <c r="X552" s="96"/>
      <c r="Y552" s="97"/>
      <c r="Z552" s="98"/>
      <c r="AA552" s="98"/>
      <c r="AB552" s="98"/>
      <c r="AC552" s="98"/>
      <c r="AD552" s="98"/>
      <c r="AE552" s="98"/>
      <c r="AF552" s="98"/>
      <c r="AG552" s="99"/>
      <c r="AH552" s="100"/>
      <c r="AI552" s="98"/>
      <c r="AJ552" s="117">
        <v>0</v>
      </c>
      <c r="AK552" s="102">
        <v>0</v>
      </c>
      <c r="AL552" s="103">
        <v>0</v>
      </c>
      <c r="AM552" s="104">
        <v>0</v>
      </c>
      <c r="AN552" s="105"/>
      <c r="AO552" s="104"/>
      <c r="AP552" s="106">
        <v>0</v>
      </c>
      <c r="AQ552" s="106">
        <v>0</v>
      </c>
      <c r="AR552" s="104">
        <v>0</v>
      </c>
      <c r="AS552" s="104">
        <v>0</v>
      </c>
      <c r="AT552" s="104">
        <v>0</v>
      </c>
      <c r="AU552" s="106">
        <v>0</v>
      </c>
      <c r="AV552" s="107">
        <v>0</v>
      </c>
      <c r="AW552" s="114">
        <v>0</v>
      </c>
      <c r="AX552" s="112">
        <v>0</v>
      </c>
      <c r="AY552" s="113">
        <v>0</v>
      </c>
      <c r="AZ552" s="113">
        <v>0</v>
      </c>
      <c r="BA552" s="113">
        <v>0</v>
      </c>
      <c r="BB552" s="104">
        <v>0</v>
      </c>
      <c r="BC552" s="104">
        <v>0</v>
      </c>
      <c r="BD552" s="104"/>
      <c r="BE552" s="104"/>
      <c r="BF552" s="104"/>
      <c r="BG552" s="104"/>
      <c r="BH552" s="104">
        <v>0</v>
      </c>
      <c r="BI552" s="108"/>
      <c r="BJ552" s="108"/>
    </row>
    <row r="553" spans="1:62" s="160" customFormat="1" ht="22.5" x14ac:dyDescent="0.25">
      <c r="A553" s="115">
        <v>167</v>
      </c>
      <c r="B553" s="116" t="s">
        <v>831</v>
      </c>
      <c r="C553" s="116" t="s">
        <v>337</v>
      </c>
      <c r="D553" s="116" t="s">
        <v>212</v>
      </c>
      <c r="E553" s="116" t="s">
        <v>337</v>
      </c>
      <c r="F553" s="116" t="s">
        <v>337</v>
      </c>
      <c r="G553" s="116" t="s">
        <v>337</v>
      </c>
      <c r="H553" s="116" t="s">
        <v>337</v>
      </c>
      <c r="I553" s="116" t="s">
        <v>337</v>
      </c>
      <c r="J553" s="88" t="s">
        <v>337</v>
      </c>
      <c r="K553" s="89">
        <v>0</v>
      </c>
      <c r="L553" s="90" t="e">
        <v>#DIV/0!</v>
      </c>
      <c r="M553" s="91">
        <v>0</v>
      </c>
      <c r="N553" s="92" t="e">
        <v>#DIV/0!</v>
      </c>
      <c r="O553" s="93">
        <v>0</v>
      </c>
      <c r="P553" s="94">
        <v>0</v>
      </c>
      <c r="Q553" s="95">
        <v>0</v>
      </c>
      <c r="R553" s="178"/>
      <c r="S553" s="178"/>
      <c r="T553" s="96"/>
      <c r="U553" s="97"/>
      <c r="V553" s="181"/>
      <c r="W553" s="181"/>
      <c r="X553" s="96"/>
      <c r="Y553" s="97"/>
      <c r="Z553" s="98"/>
      <c r="AA553" s="98"/>
      <c r="AB553" s="98"/>
      <c r="AC553" s="98"/>
      <c r="AD553" s="98"/>
      <c r="AE553" s="98"/>
      <c r="AF553" s="98"/>
      <c r="AG553" s="99"/>
      <c r="AH553" s="100"/>
      <c r="AI553" s="98"/>
      <c r="AJ553" s="117">
        <v>0</v>
      </c>
      <c r="AK553" s="102">
        <v>0</v>
      </c>
      <c r="AL553" s="103">
        <v>0</v>
      </c>
      <c r="AM553" s="104">
        <v>0</v>
      </c>
      <c r="AN553" s="105"/>
      <c r="AO553" s="104"/>
      <c r="AP553" s="106">
        <v>0</v>
      </c>
      <c r="AQ553" s="106">
        <v>0</v>
      </c>
      <c r="AR553" s="104">
        <v>0</v>
      </c>
      <c r="AS553" s="104">
        <v>0</v>
      </c>
      <c r="AT553" s="104">
        <v>0</v>
      </c>
      <c r="AU553" s="106">
        <v>0</v>
      </c>
      <c r="AV553" s="107">
        <v>0</v>
      </c>
      <c r="AW553" s="114">
        <v>0</v>
      </c>
      <c r="AX553" s="112">
        <v>0</v>
      </c>
      <c r="AY553" s="113">
        <v>0</v>
      </c>
      <c r="AZ553" s="113">
        <v>0</v>
      </c>
      <c r="BA553" s="113">
        <v>0</v>
      </c>
      <c r="BB553" s="104">
        <v>0</v>
      </c>
      <c r="BC553" s="104">
        <v>0</v>
      </c>
      <c r="BD553" s="104"/>
      <c r="BE553" s="104"/>
      <c r="BF553" s="104"/>
      <c r="BG553" s="104"/>
      <c r="BH553" s="104">
        <v>0</v>
      </c>
      <c r="BI553" s="108"/>
      <c r="BJ553" s="108"/>
    </row>
    <row r="554" spans="1:62" s="160" customFormat="1" x14ac:dyDescent="0.25">
      <c r="A554" s="115">
        <v>4158</v>
      </c>
      <c r="B554" s="116" t="s">
        <v>832</v>
      </c>
      <c r="C554" s="116" t="s">
        <v>337</v>
      </c>
      <c r="D554" s="116" t="s">
        <v>212</v>
      </c>
      <c r="E554" s="116" t="s">
        <v>337</v>
      </c>
      <c r="F554" s="116" t="s">
        <v>337</v>
      </c>
      <c r="G554" s="116" t="s">
        <v>337</v>
      </c>
      <c r="H554" s="116" t="s">
        <v>337</v>
      </c>
      <c r="I554" s="116" t="s">
        <v>337</v>
      </c>
      <c r="J554" s="88" t="s">
        <v>337</v>
      </c>
      <c r="K554" s="89">
        <v>0</v>
      </c>
      <c r="L554" s="90">
        <v>-1</v>
      </c>
      <c r="M554" s="91">
        <v>0</v>
      </c>
      <c r="N554" s="92" t="e">
        <v>#DIV/0!</v>
      </c>
      <c r="O554" s="93">
        <v>0</v>
      </c>
      <c r="P554" s="94">
        <v>0</v>
      </c>
      <c r="Q554" s="95">
        <v>0</v>
      </c>
      <c r="R554" s="178"/>
      <c r="S554" s="178"/>
      <c r="T554" s="96"/>
      <c r="U554" s="97"/>
      <c r="V554" s="181"/>
      <c r="W554" s="181"/>
      <c r="X554" s="96"/>
      <c r="Y554" s="97"/>
      <c r="Z554" s="98"/>
      <c r="AA554" s="98"/>
      <c r="AB554" s="98"/>
      <c r="AC554" s="98"/>
      <c r="AD554" s="98"/>
      <c r="AE554" s="98"/>
      <c r="AF554" s="98"/>
      <c r="AG554" s="99"/>
      <c r="AH554" s="100"/>
      <c r="AI554" s="98"/>
      <c r="AJ554" s="117">
        <v>0</v>
      </c>
      <c r="AK554" s="102">
        <v>0</v>
      </c>
      <c r="AL554" s="103">
        <v>0</v>
      </c>
      <c r="AM554" s="104">
        <v>0</v>
      </c>
      <c r="AN554" s="105"/>
      <c r="AO554" s="104"/>
      <c r="AP554" s="106">
        <v>0</v>
      </c>
      <c r="AQ554" s="106">
        <v>0</v>
      </c>
      <c r="AR554" s="104">
        <v>38</v>
      </c>
      <c r="AS554" s="104">
        <v>0</v>
      </c>
      <c r="AT554" s="104">
        <v>0</v>
      </c>
      <c r="AU554" s="106">
        <v>0</v>
      </c>
      <c r="AV554" s="107">
        <v>-1</v>
      </c>
      <c r="AW554" s="114">
        <v>0</v>
      </c>
      <c r="AX554" s="112">
        <v>0</v>
      </c>
      <c r="AY554" s="113">
        <v>0</v>
      </c>
      <c r="AZ554" s="113">
        <v>0</v>
      </c>
      <c r="BA554" s="113">
        <v>0</v>
      </c>
      <c r="BB554" s="104">
        <v>0</v>
      </c>
      <c r="BC554" s="104">
        <v>0</v>
      </c>
      <c r="BD554" s="104"/>
      <c r="BE554" s="104"/>
      <c r="BF554" s="104"/>
      <c r="BG554" s="104"/>
      <c r="BH554" s="104">
        <v>0</v>
      </c>
      <c r="BI554" s="108"/>
      <c r="BJ554" s="108"/>
    </row>
    <row r="555" spans="1:62" s="160" customFormat="1" ht="22.5" x14ac:dyDescent="0.25">
      <c r="A555" s="115">
        <v>182</v>
      </c>
      <c r="B555" s="116" t="s">
        <v>833</v>
      </c>
      <c r="C555" s="116" t="s">
        <v>337</v>
      </c>
      <c r="D555" s="116" t="s">
        <v>212</v>
      </c>
      <c r="E555" s="116" t="s">
        <v>337</v>
      </c>
      <c r="F555" s="116" t="s">
        <v>337</v>
      </c>
      <c r="G555" s="116" t="s">
        <v>337</v>
      </c>
      <c r="H555" s="116" t="s">
        <v>337</v>
      </c>
      <c r="I555" s="116" t="s">
        <v>337</v>
      </c>
      <c r="J555" s="88" t="s">
        <v>337</v>
      </c>
      <c r="K555" s="89">
        <v>0</v>
      </c>
      <c r="L555" s="90" t="e">
        <v>#DIV/0!</v>
      </c>
      <c r="M555" s="91">
        <v>0</v>
      </c>
      <c r="N555" s="92" t="e">
        <v>#DIV/0!</v>
      </c>
      <c r="O555" s="93">
        <v>0</v>
      </c>
      <c r="P555" s="94">
        <v>0</v>
      </c>
      <c r="Q555" s="95">
        <v>0</v>
      </c>
      <c r="R555" s="178"/>
      <c r="S555" s="178"/>
      <c r="T555" s="96"/>
      <c r="U555" s="97"/>
      <c r="V555" s="181"/>
      <c r="W555" s="181"/>
      <c r="X555" s="96"/>
      <c r="Y555" s="97"/>
      <c r="Z555" s="98"/>
      <c r="AA555" s="98"/>
      <c r="AB555" s="98"/>
      <c r="AC555" s="98"/>
      <c r="AD555" s="98"/>
      <c r="AE555" s="98"/>
      <c r="AF555" s="98"/>
      <c r="AG555" s="99"/>
      <c r="AH555" s="100"/>
      <c r="AI555" s="98"/>
      <c r="AJ555" s="117">
        <v>0</v>
      </c>
      <c r="AK555" s="102">
        <v>0</v>
      </c>
      <c r="AL555" s="103">
        <v>0</v>
      </c>
      <c r="AM555" s="104">
        <v>0</v>
      </c>
      <c r="AN555" s="105"/>
      <c r="AO555" s="104"/>
      <c r="AP555" s="106">
        <v>0</v>
      </c>
      <c r="AQ555" s="106">
        <v>0</v>
      </c>
      <c r="AR555" s="104">
        <v>0</v>
      </c>
      <c r="AS555" s="104">
        <v>0</v>
      </c>
      <c r="AT555" s="104">
        <v>0</v>
      </c>
      <c r="AU555" s="106">
        <v>0</v>
      </c>
      <c r="AV555" s="107">
        <v>0</v>
      </c>
      <c r="AW555" s="114">
        <v>0</v>
      </c>
      <c r="AX555" s="112">
        <v>0</v>
      </c>
      <c r="AY555" s="113">
        <v>0</v>
      </c>
      <c r="AZ555" s="113">
        <v>0</v>
      </c>
      <c r="BA555" s="113">
        <v>0</v>
      </c>
      <c r="BB555" s="104">
        <v>0</v>
      </c>
      <c r="BC555" s="104">
        <v>0</v>
      </c>
      <c r="BD555" s="104">
        <v>0</v>
      </c>
      <c r="BE555" s="104"/>
      <c r="BF555" s="104"/>
      <c r="BG555" s="104"/>
      <c r="BH555" s="104">
        <v>0</v>
      </c>
      <c r="BI555" s="108"/>
      <c r="BJ555" s="108"/>
    </row>
    <row r="556" spans="1:62" s="160" customFormat="1" ht="22.5" x14ac:dyDescent="0.25">
      <c r="A556" s="115">
        <v>498</v>
      </c>
      <c r="B556" s="116" t="s">
        <v>834</v>
      </c>
      <c r="C556" s="116" t="s">
        <v>337</v>
      </c>
      <c r="D556" s="116" t="s">
        <v>212</v>
      </c>
      <c r="E556" s="116" t="s">
        <v>337</v>
      </c>
      <c r="F556" s="116" t="s">
        <v>337</v>
      </c>
      <c r="G556" s="116" t="s">
        <v>337</v>
      </c>
      <c r="H556" s="116" t="s">
        <v>337</v>
      </c>
      <c r="I556" s="116" t="s">
        <v>337</v>
      </c>
      <c r="J556" s="88" t="s">
        <v>337</v>
      </c>
      <c r="K556" s="89">
        <v>0</v>
      </c>
      <c r="L556" s="90" t="e">
        <v>#DIV/0!</v>
      </c>
      <c r="M556" s="91">
        <v>0</v>
      </c>
      <c r="N556" s="92" t="e">
        <v>#DIV/0!</v>
      </c>
      <c r="O556" s="93">
        <v>0</v>
      </c>
      <c r="P556" s="94">
        <v>0</v>
      </c>
      <c r="Q556" s="95">
        <v>0</v>
      </c>
      <c r="R556" s="178"/>
      <c r="S556" s="178"/>
      <c r="T556" s="96"/>
      <c r="U556" s="97"/>
      <c r="V556" s="181"/>
      <c r="W556" s="181"/>
      <c r="X556" s="96"/>
      <c r="Y556" s="97"/>
      <c r="Z556" s="98"/>
      <c r="AA556" s="98"/>
      <c r="AB556" s="98"/>
      <c r="AC556" s="98"/>
      <c r="AD556" s="98"/>
      <c r="AE556" s="98"/>
      <c r="AF556" s="98"/>
      <c r="AG556" s="99"/>
      <c r="AH556" s="100"/>
      <c r="AI556" s="98"/>
      <c r="AJ556" s="117">
        <v>0</v>
      </c>
      <c r="AK556" s="102">
        <v>0</v>
      </c>
      <c r="AL556" s="103">
        <v>0</v>
      </c>
      <c r="AM556" s="104">
        <v>0</v>
      </c>
      <c r="AN556" s="105"/>
      <c r="AO556" s="104"/>
      <c r="AP556" s="106">
        <v>0</v>
      </c>
      <c r="AQ556" s="106">
        <v>0</v>
      </c>
      <c r="AR556" s="104">
        <v>0</v>
      </c>
      <c r="AS556" s="104">
        <v>0</v>
      </c>
      <c r="AT556" s="104">
        <v>0</v>
      </c>
      <c r="AU556" s="106">
        <v>0</v>
      </c>
      <c r="AV556" s="107">
        <v>0</v>
      </c>
      <c r="AW556" s="114">
        <v>0</v>
      </c>
      <c r="AX556" s="112">
        <v>0</v>
      </c>
      <c r="AY556" s="113">
        <v>0</v>
      </c>
      <c r="AZ556" s="113">
        <v>0</v>
      </c>
      <c r="BA556" s="113">
        <v>0</v>
      </c>
      <c r="BB556" s="104">
        <v>0</v>
      </c>
      <c r="BC556" s="104">
        <v>0</v>
      </c>
      <c r="BD556" s="104"/>
      <c r="BE556" s="104"/>
      <c r="BF556" s="104"/>
      <c r="BG556" s="104"/>
      <c r="BH556" s="104">
        <v>0</v>
      </c>
      <c r="BI556" s="108"/>
      <c r="BJ556" s="108"/>
    </row>
    <row r="557" spans="1:62" s="160" customFormat="1" x14ac:dyDescent="0.25">
      <c r="A557" s="115">
        <v>184</v>
      </c>
      <c r="B557" s="116" t="s">
        <v>835</v>
      </c>
      <c r="C557" s="116" t="s">
        <v>337</v>
      </c>
      <c r="D557" s="116" t="s">
        <v>212</v>
      </c>
      <c r="E557" s="116" t="s">
        <v>337</v>
      </c>
      <c r="F557" s="116" t="s">
        <v>337</v>
      </c>
      <c r="G557" s="116" t="s">
        <v>337</v>
      </c>
      <c r="H557" s="116" t="s">
        <v>337</v>
      </c>
      <c r="I557" s="116" t="s">
        <v>337</v>
      </c>
      <c r="J557" s="88" t="s">
        <v>337</v>
      </c>
      <c r="K557" s="89">
        <v>0</v>
      </c>
      <c r="L557" s="90">
        <v>-1</v>
      </c>
      <c r="M557" s="91">
        <v>0</v>
      </c>
      <c r="N557" s="92">
        <v>-1</v>
      </c>
      <c r="O557" s="93">
        <v>0</v>
      </c>
      <c r="P557" s="94">
        <v>0</v>
      </c>
      <c r="Q557" s="95">
        <v>0</v>
      </c>
      <c r="R557" s="178"/>
      <c r="S557" s="178"/>
      <c r="T557" s="96"/>
      <c r="U557" s="97"/>
      <c r="V557" s="181"/>
      <c r="W557" s="181"/>
      <c r="X557" s="96"/>
      <c r="Y557" s="97"/>
      <c r="Z557" s="98"/>
      <c r="AA557" s="98"/>
      <c r="AB557" s="98"/>
      <c r="AC557" s="98"/>
      <c r="AD557" s="98"/>
      <c r="AE557" s="98"/>
      <c r="AF557" s="98"/>
      <c r="AG557" s="99">
        <v>1</v>
      </c>
      <c r="AH557" s="100"/>
      <c r="AI557" s="98">
        <v>1</v>
      </c>
      <c r="AJ557" s="117">
        <v>1</v>
      </c>
      <c r="AK557" s="102">
        <v>0</v>
      </c>
      <c r="AL557" s="103">
        <v>1</v>
      </c>
      <c r="AM557" s="104">
        <v>0</v>
      </c>
      <c r="AN557" s="105">
        <v>7.4637503661083109</v>
      </c>
      <c r="AO557" s="104"/>
      <c r="AP557" s="106">
        <v>0</v>
      </c>
      <c r="AQ557" s="106">
        <v>0</v>
      </c>
      <c r="AR557" s="104">
        <v>0</v>
      </c>
      <c r="AS557" s="104">
        <v>70</v>
      </c>
      <c r="AT557" s="104">
        <v>0</v>
      </c>
      <c r="AU557" s="106">
        <v>0</v>
      </c>
      <c r="AV557" s="107">
        <v>0</v>
      </c>
      <c r="AW557" s="114">
        <v>0</v>
      </c>
      <c r="AX557" s="112">
        <v>0</v>
      </c>
      <c r="AY557" s="113">
        <v>0</v>
      </c>
      <c r="AZ557" s="113">
        <v>0</v>
      </c>
      <c r="BA557" s="113">
        <v>0</v>
      </c>
      <c r="BB557" s="104">
        <v>0</v>
      </c>
      <c r="BC557" s="104">
        <v>0</v>
      </c>
      <c r="BD557" s="104"/>
      <c r="BE557" s="104"/>
      <c r="BF557" s="104"/>
      <c r="BG557" s="104"/>
      <c r="BH557" s="104">
        <v>0</v>
      </c>
      <c r="BI557" s="108"/>
      <c r="BJ557" s="108"/>
    </row>
    <row r="558" spans="1:62" s="160" customFormat="1" ht="22.5" x14ac:dyDescent="0.25">
      <c r="A558" s="115">
        <v>4102</v>
      </c>
      <c r="B558" s="116" t="s">
        <v>836</v>
      </c>
      <c r="C558" s="116" t="s">
        <v>337</v>
      </c>
      <c r="D558" s="116" t="s">
        <v>212</v>
      </c>
      <c r="E558" s="116" t="s">
        <v>337</v>
      </c>
      <c r="F558" s="116" t="s">
        <v>337</v>
      </c>
      <c r="G558" s="116" t="s">
        <v>337</v>
      </c>
      <c r="H558" s="116" t="s">
        <v>337</v>
      </c>
      <c r="I558" s="116" t="s">
        <v>337</v>
      </c>
      <c r="J558" s="88" t="s">
        <v>337</v>
      </c>
      <c r="K558" s="89">
        <v>0</v>
      </c>
      <c r="L558" s="90" t="e">
        <v>#DIV/0!</v>
      </c>
      <c r="M558" s="91">
        <v>0</v>
      </c>
      <c r="N558" s="92" t="e">
        <v>#DIV/0!</v>
      </c>
      <c r="O558" s="93">
        <v>0</v>
      </c>
      <c r="P558" s="94">
        <v>0</v>
      </c>
      <c r="Q558" s="95">
        <v>0</v>
      </c>
      <c r="R558" s="178"/>
      <c r="S558" s="178"/>
      <c r="T558" s="96"/>
      <c r="U558" s="97"/>
      <c r="V558" s="181"/>
      <c r="W558" s="181"/>
      <c r="X558" s="96"/>
      <c r="Y558" s="97"/>
      <c r="Z558" s="98"/>
      <c r="AA558" s="98"/>
      <c r="AB558" s="98"/>
      <c r="AC558" s="98"/>
      <c r="AD558" s="98"/>
      <c r="AE558" s="98"/>
      <c r="AF558" s="98"/>
      <c r="AG558" s="99"/>
      <c r="AH558" s="100"/>
      <c r="AI558" s="98"/>
      <c r="AJ558" s="117">
        <v>0</v>
      </c>
      <c r="AK558" s="102">
        <v>0</v>
      </c>
      <c r="AL558" s="103">
        <v>0</v>
      </c>
      <c r="AM558" s="104">
        <v>0</v>
      </c>
      <c r="AN558" s="105"/>
      <c r="AO558" s="104"/>
      <c r="AP558" s="106">
        <v>0</v>
      </c>
      <c r="AQ558" s="106">
        <v>0</v>
      </c>
      <c r="AR558" s="104">
        <v>0</v>
      </c>
      <c r="AS558" s="104">
        <v>0</v>
      </c>
      <c r="AT558" s="104">
        <v>0</v>
      </c>
      <c r="AU558" s="106">
        <v>0</v>
      </c>
      <c r="AV558" s="107">
        <v>0</v>
      </c>
      <c r="AW558" s="114">
        <v>0</v>
      </c>
      <c r="AX558" s="112">
        <v>0</v>
      </c>
      <c r="AY558" s="113">
        <v>0</v>
      </c>
      <c r="AZ558" s="113">
        <v>0</v>
      </c>
      <c r="BA558" s="113">
        <v>0</v>
      </c>
      <c r="BB558" s="104">
        <v>0</v>
      </c>
      <c r="BC558" s="104">
        <v>0</v>
      </c>
      <c r="BD558" s="104"/>
      <c r="BE558" s="104"/>
      <c r="BF558" s="104"/>
      <c r="BG558" s="104"/>
      <c r="BH558" s="104">
        <v>0</v>
      </c>
      <c r="BI558" s="108"/>
      <c r="BJ558" s="108"/>
    </row>
    <row r="559" spans="1:62" s="160" customFormat="1" x14ac:dyDescent="0.25">
      <c r="A559" s="115">
        <v>103</v>
      </c>
      <c r="B559" s="116" t="s">
        <v>837</v>
      </c>
      <c r="C559" s="116" t="s">
        <v>337</v>
      </c>
      <c r="D559" s="116" t="s">
        <v>212</v>
      </c>
      <c r="E559" s="116" t="s">
        <v>337</v>
      </c>
      <c r="F559" s="116" t="s">
        <v>337</v>
      </c>
      <c r="G559" s="116" t="s">
        <v>337</v>
      </c>
      <c r="H559" s="116" t="s">
        <v>337</v>
      </c>
      <c r="I559" s="116" t="s">
        <v>337</v>
      </c>
      <c r="J559" s="88" t="s">
        <v>337</v>
      </c>
      <c r="K559" s="89">
        <v>0</v>
      </c>
      <c r="L559" s="90" t="e">
        <v>#DIV/0!</v>
      </c>
      <c r="M559" s="91">
        <v>0</v>
      </c>
      <c r="N559" s="92" t="e">
        <v>#DIV/0!</v>
      </c>
      <c r="O559" s="93">
        <v>0</v>
      </c>
      <c r="P559" s="94">
        <v>0</v>
      </c>
      <c r="Q559" s="95">
        <v>0</v>
      </c>
      <c r="R559" s="178"/>
      <c r="S559" s="178"/>
      <c r="T559" s="96"/>
      <c r="U559" s="97"/>
      <c r="V559" s="181"/>
      <c r="W559" s="181"/>
      <c r="X559" s="96"/>
      <c r="Y559" s="97"/>
      <c r="Z559" s="98"/>
      <c r="AA559" s="98"/>
      <c r="AB559" s="98"/>
      <c r="AC559" s="98"/>
      <c r="AD559" s="98"/>
      <c r="AE559" s="98"/>
      <c r="AF559" s="98"/>
      <c r="AG559" s="99"/>
      <c r="AH559" s="100"/>
      <c r="AI559" s="98"/>
      <c r="AJ559" s="117">
        <v>0</v>
      </c>
      <c r="AK559" s="102">
        <v>0</v>
      </c>
      <c r="AL559" s="103">
        <v>0</v>
      </c>
      <c r="AM559" s="104">
        <v>0</v>
      </c>
      <c r="AN559" s="105"/>
      <c r="AO559" s="104"/>
      <c r="AP559" s="106">
        <v>0</v>
      </c>
      <c r="AQ559" s="106">
        <v>0</v>
      </c>
      <c r="AR559" s="104">
        <v>0</v>
      </c>
      <c r="AS559" s="104">
        <v>0</v>
      </c>
      <c r="AT559" s="104">
        <v>0</v>
      </c>
      <c r="AU559" s="106">
        <v>0</v>
      </c>
      <c r="AV559" s="107">
        <v>0</v>
      </c>
      <c r="AW559" s="114">
        <v>0</v>
      </c>
      <c r="AX559" s="112">
        <v>0</v>
      </c>
      <c r="AY559" s="113">
        <v>0</v>
      </c>
      <c r="AZ559" s="113">
        <v>0</v>
      </c>
      <c r="BA559" s="113">
        <v>0</v>
      </c>
      <c r="BB559" s="104">
        <v>0</v>
      </c>
      <c r="BC559" s="104">
        <v>0</v>
      </c>
      <c r="BD559" s="104"/>
      <c r="BE559" s="104"/>
      <c r="BF559" s="104"/>
      <c r="BG559" s="104"/>
      <c r="BH559" s="104">
        <v>0</v>
      </c>
      <c r="BI559" s="108"/>
      <c r="BJ559" s="108"/>
    </row>
    <row r="560" spans="1:62" s="160" customFormat="1" ht="22.5" x14ac:dyDescent="0.25">
      <c r="A560" s="115">
        <v>209</v>
      </c>
      <c r="B560" s="116" t="s">
        <v>838</v>
      </c>
      <c r="C560" s="116" t="s">
        <v>337</v>
      </c>
      <c r="D560" s="116" t="s">
        <v>212</v>
      </c>
      <c r="E560" s="116" t="s">
        <v>337</v>
      </c>
      <c r="F560" s="116" t="s">
        <v>337</v>
      </c>
      <c r="G560" s="116" t="s">
        <v>337</v>
      </c>
      <c r="H560" s="116" t="s">
        <v>337</v>
      </c>
      <c r="I560" s="116" t="s">
        <v>337</v>
      </c>
      <c r="J560" s="88" t="s">
        <v>337</v>
      </c>
      <c r="K560" s="89">
        <v>0</v>
      </c>
      <c r="L560" s="90" t="e">
        <v>#DIV/0!</v>
      </c>
      <c r="M560" s="91">
        <v>0</v>
      </c>
      <c r="N560" s="92" t="e">
        <v>#DIV/0!</v>
      </c>
      <c r="O560" s="93">
        <v>0</v>
      </c>
      <c r="P560" s="94">
        <v>0</v>
      </c>
      <c r="Q560" s="95">
        <v>0</v>
      </c>
      <c r="R560" s="178"/>
      <c r="S560" s="178"/>
      <c r="T560" s="96"/>
      <c r="U560" s="97"/>
      <c r="V560" s="181"/>
      <c r="W560" s="181"/>
      <c r="X560" s="96"/>
      <c r="Y560" s="97"/>
      <c r="Z560" s="98"/>
      <c r="AA560" s="98"/>
      <c r="AB560" s="98"/>
      <c r="AC560" s="98"/>
      <c r="AD560" s="98"/>
      <c r="AE560" s="98"/>
      <c r="AF560" s="98"/>
      <c r="AG560" s="99"/>
      <c r="AH560" s="100"/>
      <c r="AI560" s="98"/>
      <c r="AJ560" s="117">
        <v>0</v>
      </c>
      <c r="AK560" s="102">
        <v>0</v>
      </c>
      <c r="AL560" s="103">
        <v>0</v>
      </c>
      <c r="AM560" s="104">
        <v>0</v>
      </c>
      <c r="AN560" s="105"/>
      <c r="AO560" s="104"/>
      <c r="AP560" s="106">
        <v>0</v>
      </c>
      <c r="AQ560" s="106">
        <v>0</v>
      </c>
      <c r="AR560" s="104">
        <v>630</v>
      </c>
      <c r="AS560" s="104">
        <v>0</v>
      </c>
      <c r="AT560" s="104">
        <v>0</v>
      </c>
      <c r="AU560" s="106">
        <v>0</v>
      </c>
      <c r="AV560" s="107">
        <v>-1</v>
      </c>
      <c r="AW560" s="114">
        <v>0</v>
      </c>
      <c r="AX560" s="112">
        <v>0</v>
      </c>
      <c r="AY560" s="113">
        <v>0</v>
      </c>
      <c r="AZ560" s="113">
        <v>0</v>
      </c>
      <c r="BA560" s="113">
        <v>0</v>
      </c>
      <c r="BB560" s="104">
        <v>0</v>
      </c>
      <c r="BC560" s="104">
        <v>0</v>
      </c>
      <c r="BD560" s="104"/>
      <c r="BE560" s="104"/>
      <c r="BF560" s="104"/>
      <c r="BG560" s="104"/>
      <c r="BH560" s="104">
        <v>0</v>
      </c>
      <c r="BI560" s="108"/>
      <c r="BJ560" s="108"/>
    </row>
    <row r="561" spans="1:62" s="160" customFormat="1" x14ac:dyDescent="0.25">
      <c r="A561" s="115">
        <v>4255</v>
      </c>
      <c r="B561" s="116" t="s">
        <v>839</v>
      </c>
      <c r="C561" s="116" t="s">
        <v>337</v>
      </c>
      <c r="D561" s="116" t="s">
        <v>840</v>
      </c>
      <c r="E561" s="116" t="s">
        <v>337</v>
      </c>
      <c r="F561" s="116" t="s">
        <v>337</v>
      </c>
      <c r="G561" s="116" t="s">
        <v>337</v>
      </c>
      <c r="H561" s="116" t="s">
        <v>337</v>
      </c>
      <c r="I561" s="116" t="s">
        <v>337</v>
      </c>
      <c r="J561" s="88" t="s">
        <v>337</v>
      </c>
      <c r="K561" s="89">
        <v>0</v>
      </c>
      <c r="L561" s="90" t="e">
        <v>#DIV/0!</v>
      </c>
      <c r="M561" s="91">
        <v>0</v>
      </c>
      <c r="N561" s="92" t="e">
        <v>#DIV/0!</v>
      </c>
      <c r="O561" s="93">
        <v>0</v>
      </c>
      <c r="P561" s="94">
        <v>0</v>
      </c>
      <c r="Q561" s="95">
        <v>0</v>
      </c>
      <c r="R561" s="178"/>
      <c r="S561" s="178"/>
      <c r="T561" s="96"/>
      <c r="U561" s="97"/>
      <c r="V561" s="181"/>
      <c r="W561" s="181"/>
      <c r="X561" s="96"/>
      <c r="Y561" s="97"/>
      <c r="Z561" s="98"/>
      <c r="AA561" s="98"/>
      <c r="AB561" s="98"/>
      <c r="AC561" s="98"/>
      <c r="AD561" s="98"/>
      <c r="AE561" s="98"/>
      <c r="AF561" s="98"/>
      <c r="AG561" s="99"/>
      <c r="AH561" s="100"/>
      <c r="AI561" s="98"/>
      <c r="AJ561" s="117">
        <v>0</v>
      </c>
      <c r="AK561" s="102">
        <v>0</v>
      </c>
      <c r="AL561" s="103">
        <v>0</v>
      </c>
      <c r="AM561" s="104">
        <v>0</v>
      </c>
      <c r="AN561" s="105"/>
      <c r="AO561" s="104"/>
      <c r="AP561" s="106">
        <v>0</v>
      </c>
      <c r="AQ561" s="106">
        <v>0</v>
      </c>
      <c r="AR561" s="104">
        <v>0</v>
      </c>
      <c r="AS561" s="104">
        <v>0</v>
      </c>
      <c r="AT561" s="104">
        <v>0</v>
      </c>
      <c r="AU561" s="106">
        <v>0</v>
      </c>
      <c r="AV561" s="107">
        <v>0</v>
      </c>
      <c r="AW561" s="114">
        <v>0</v>
      </c>
      <c r="AX561" s="112">
        <v>0</v>
      </c>
      <c r="AY561" s="113">
        <v>0</v>
      </c>
      <c r="AZ561" s="113">
        <v>0</v>
      </c>
      <c r="BA561" s="113">
        <v>0</v>
      </c>
      <c r="BB561" s="104">
        <v>0</v>
      </c>
      <c r="BC561" s="104">
        <v>0</v>
      </c>
      <c r="BD561" s="104"/>
      <c r="BE561" s="104"/>
      <c r="BF561" s="104"/>
      <c r="BG561" s="104"/>
      <c r="BH561" s="104">
        <v>0</v>
      </c>
      <c r="BI561" s="108"/>
      <c r="BJ561" s="108"/>
    </row>
    <row r="562" spans="1:62" s="160" customFormat="1" ht="22.5" x14ac:dyDescent="0.25">
      <c r="A562" s="115">
        <v>4265</v>
      </c>
      <c r="B562" s="116" t="s">
        <v>841</v>
      </c>
      <c r="C562" s="116" t="s">
        <v>337</v>
      </c>
      <c r="D562" s="116" t="s">
        <v>521</v>
      </c>
      <c r="E562" s="116" t="s">
        <v>337</v>
      </c>
      <c r="F562" s="116" t="s">
        <v>337</v>
      </c>
      <c r="G562" s="116" t="s">
        <v>337</v>
      </c>
      <c r="H562" s="116" t="s">
        <v>337</v>
      </c>
      <c r="I562" s="116" t="s">
        <v>337</v>
      </c>
      <c r="J562" s="88" t="s">
        <v>337</v>
      </c>
      <c r="K562" s="89">
        <v>0</v>
      </c>
      <c r="L562" s="90">
        <v>-1</v>
      </c>
      <c r="M562" s="91">
        <v>0</v>
      </c>
      <c r="N562" s="92">
        <v>-1</v>
      </c>
      <c r="O562" s="93">
        <v>0</v>
      </c>
      <c r="P562" s="94">
        <v>0</v>
      </c>
      <c r="Q562" s="95">
        <v>0</v>
      </c>
      <c r="R562" s="178"/>
      <c r="S562" s="178"/>
      <c r="T562" s="96"/>
      <c r="U562" s="97"/>
      <c r="V562" s="181"/>
      <c r="W562" s="181"/>
      <c r="X562" s="96"/>
      <c r="Y562" s="97"/>
      <c r="Z562" s="98"/>
      <c r="AA562" s="98"/>
      <c r="AB562" s="98"/>
      <c r="AC562" s="98"/>
      <c r="AD562" s="98"/>
      <c r="AE562" s="98"/>
      <c r="AF562" s="98"/>
      <c r="AG562" s="99">
        <v>2</v>
      </c>
      <c r="AH562" s="100"/>
      <c r="AI562" s="98"/>
      <c r="AJ562" s="117">
        <v>0</v>
      </c>
      <c r="AK562" s="102">
        <v>0</v>
      </c>
      <c r="AL562" s="103">
        <v>0</v>
      </c>
      <c r="AM562" s="104">
        <v>0</v>
      </c>
      <c r="AN562" s="105">
        <v>15.993750784517809</v>
      </c>
      <c r="AO562" s="104"/>
      <c r="AP562" s="106">
        <v>0</v>
      </c>
      <c r="AQ562" s="106">
        <v>0</v>
      </c>
      <c r="AR562" s="104">
        <v>0</v>
      </c>
      <c r="AS562" s="104">
        <v>150</v>
      </c>
      <c r="AT562" s="104">
        <v>0</v>
      </c>
      <c r="AU562" s="106">
        <v>0</v>
      </c>
      <c r="AV562" s="107">
        <v>0</v>
      </c>
      <c r="AW562" s="114">
        <v>0</v>
      </c>
      <c r="AX562" s="112">
        <v>0</v>
      </c>
      <c r="AY562" s="113">
        <v>0</v>
      </c>
      <c r="AZ562" s="113">
        <v>0</v>
      </c>
      <c r="BA562" s="113">
        <v>0</v>
      </c>
      <c r="BB562" s="104">
        <v>0</v>
      </c>
      <c r="BC562" s="104">
        <v>0</v>
      </c>
      <c r="BD562" s="104">
        <v>0</v>
      </c>
      <c r="BE562" s="104"/>
      <c r="BF562" s="104"/>
      <c r="BG562" s="104"/>
      <c r="BH562" s="104">
        <v>0</v>
      </c>
      <c r="BI562" s="108"/>
      <c r="BJ562" s="108"/>
    </row>
    <row r="563" spans="1:62" s="160" customFormat="1" ht="22.5" x14ac:dyDescent="0.25">
      <c r="A563" s="115">
        <v>4263</v>
      </c>
      <c r="B563" s="116" t="s">
        <v>842</v>
      </c>
      <c r="C563" s="116" t="s">
        <v>337</v>
      </c>
      <c r="D563" s="116" t="s">
        <v>521</v>
      </c>
      <c r="E563" s="116" t="s">
        <v>337</v>
      </c>
      <c r="F563" s="116" t="s">
        <v>337</v>
      </c>
      <c r="G563" s="116" t="s">
        <v>337</v>
      </c>
      <c r="H563" s="116" t="s">
        <v>337</v>
      </c>
      <c r="I563" s="116" t="s">
        <v>337</v>
      </c>
      <c r="J563" s="88" t="s">
        <v>337</v>
      </c>
      <c r="K563" s="89">
        <v>0</v>
      </c>
      <c r="L563" s="90">
        <v>-1</v>
      </c>
      <c r="M563" s="91">
        <v>0</v>
      </c>
      <c r="N563" s="92">
        <v>-1</v>
      </c>
      <c r="O563" s="93">
        <v>0</v>
      </c>
      <c r="P563" s="94">
        <v>0</v>
      </c>
      <c r="Q563" s="95">
        <v>0</v>
      </c>
      <c r="R563" s="178"/>
      <c r="S563" s="178"/>
      <c r="T563" s="96"/>
      <c r="U563" s="97"/>
      <c r="V563" s="181"/>
      <c r="W563" s="181"/>
      <c r="X563" s="96"/>
      <c r="Y563" s="97"/>
      <c r="Z563" s="98"/>
      <c r="AA563" s="98"/>
      <c r="AB563" s="98"/>
      <c r="AC563" s="98"/>
      <c r="AD563" s="98"/>
      <c r="AE563" s="98"/>
      <c r="AF563" s="98"/>
      <c r="AG563" s="99">
        <v>3</v>
      </c>
      <c r="AH563" s="100"/>
      <c r="AI563" s="98"/>
      <c r="AJ563" s="117">
        <v>0</v>
      </c>
      <c r="AK563" s="102">
        <v>0</v>
      </c>
      <c r="AL563" s="103">
        <v>0</v>
      </c>
      <c r="AM563" s="104">
        <v>0</v>
      </c>
      <c r="AN563" s="105">
        <v>1.8126250889120183</v>
      </c>
      <c r="AO563" s="104"/>
      <c r="AP563" s="106">
        <v>0</v>
      </c>
      <c r="AQ563" s="106">
        <v>0</v>
      </c>
      <c r="AR563" s="104">
        <v>0</v>
      </c>
      <c r="AS563" s="104">
        <v>17</v>
      </c>
      <c r="AT563" s="104">
        <v>0</v>
      </c>
      <c r="AU563" s="106">
        <v>0</v>
      </c>
      <c r="AV563" s="107">
        <v>0</v>
      </c>
      <c r="AW563" s="114">
        <v>0</v>
      </c>
      <c r="AX563" s="112">
        <v>0</v>
      </c>
      <c r="AY563" s="113">
        <v>0</v>
      </c>
      <c r="AZ563" s="113">
        <v>0</v>
      </c>
      <c r="BA563" s="113">
        <v>0</v>
      </c>
      <c r="BB563" s="104">
        <v>0</v>
      </c>
      <c r="BC563" s="104">
        <v>0</v>
      </c>
      <c r="BD563" s="104">
        <v>0</v>
      </c>
      <c r="BE563" s="104"/>
      <c r="BF563" s="104"/>
      <c r="BG563" s="104"/>
      <c r="BH563" s="104">
        <v>0</v>
      </c>
      <c r="BI563" s="108"/>
      <c r="BJ563" s="108"/>
    </row>
    <row r="564" spans="1:62" s="160" customFormat="1" x14ac:dyDescent="0.25">
      <c r="A564" s="115">
        <v>4274</v>
      </c>
      <c r="B564" s="116" t="s">
        <v>843</v>
      </c>
      <c r="C564" s="116" t="s">
        <v>337</v>
      </c>
      <c r="D564" s="116" t="s">
        <v>521</v>
      </c>
      <c r="E564" s="116" t="s">
        <v>337</v>
      </c>
      <c r="F564" s="116" t="s">
        <v>337</v>
      </c>
      <c r="G564" s="116" t="s">
        <v>337</v>
      </c>
      <c r="H564" s="116" t="s">
        <v>337</v>
      </c>
      <c r="I564" s="116" t="s">
        <v>337</v>
      </c>
      <c r="J564" s="88" t="s">
        <v>337</v>
      </c>
      <c r="K564" s="89">
        <v>0</v>
      </c>
      <c r="L564" s="90" t="e">
        <v>#DIV/0!</v>
      </c>
      <c r="M564" s="91">
        <v>0</v>
      </c>
      <c r="N564" s="92" t="e">
        <v>#DIV/0!</v>
      </c>
      <c r="O564" s="93">
        <v>0</v>
      </c>
      <c r="P564" s="94">
        <v>0</v>
      </c>
      <c r="Q564" s="95">
        <v>0</v>
      </c>
      <c r="R564" s="178"/>
      <c r="S564" s="178"/>
      <c r="T564" s="96"/>
      <c r="U564" s="97"/>
      <c r="V564" s="181"/>
      <c r="W564" s="181"/>
      <c r="X564" s="96"/>
      <c r="Y564" s="97"/>
      <c r="Z564" s="98"/>
      <c r="AA564" s="98"/>
      <c r="AB564" s="98"/>
      <c r="AC564" s="98"/>
      <c r="AD564" s="98"/>
      <c r="AE564" s="98"/>
      <c r="AF564" s="98"/>
      <c r="AG564" s="99"/>
      <c r="AH564" s="100"/>
      <c r="AI564" s="98"/>
      <c r="AJ564" s="117">
        <v>0</v>
      </c>
      <c r="AK564" s="102">
        <v>0</v>
      </c>
      <c r="AL564" s="103">
        <v>0</v>
      </c>
      <c r="AM564" s="104">
        <v>0</v>
      </c>
      <c r="AN564" s="105"/>
      <c r="AO564" s="104"/>
      <c r="AP564" s="106">
        <v>0</v>
      </c>
      <c r="AQ564" s="106">
        <v>0</v>
      </c>
      <c r="AR564" s="104">
        <v>0</v>
      </c>
      <c r="AS564" s="104">
        <v>0</v>
      </c>
      <c r="AT564" s="104">
        <v>0</v>
      </c>
      <c r="AU564" s="106">
        <v>0</v>
      </c>
      <c r="AV564" s="107">
        <v>0</v>
      </c>
      <c r="AW564" s="114">
        <v>0</v>
      </c>
      <c r="AX564" s="112">
        <v>0</v>
      </c>
      <c r="AY564" s="113">
        <v>0</v>
      </c>
      <c r="AZ564" s="113">
        <v>0</v>
      </c>
      <c r="BA564" s="113">
        <v>0</v>
      </c>
      <c r="BB564" s="104">
        <v>0</v>
      </c>
      <c r="BC564" s="104">
        <v>0</v>
      </c>
      <c r="BD564" s="104"/>
      <c r="BE564" s="104"/>
      <c r="BF564" s="104"/>
      <c r="BG564" s="104"/>
      <c r="BH564" s="104">
        <v>0</v>
      </c>
      <c r="BI564" s="108"/>
      <c r="BJ564" s="108"/>
    </row>
    <row r="565" spans="1:62" s="160" customFormat="1" x14ac:dyDescent="0.25">
      <c r="A565" s="115">
        <v>753</v>
      </c>
      <c r="B565" s="116" t="s">
        <v>844</v>
      </c>
      <c r="C565" s="116" t="s">
        <v>337</v>
      </c>
      <c r="D565" s="116" t="s">
        <v>240</v>
      </c>
      <c r="E565" s="116" t="s">
        <v>337</v>
      </c>
      <c r="F565" s="116" t="s">
        <v>337</v>
      </c>
      <c r="G565" s="116" t="s">
        <v>337</v>
      </c>
      <c r="H565" s="116" t="s">
        <v>337</v>
      </c>
      <c r="I565" s="116" t="s">
        <v>337</v>
      </c>
      <c r="J565" s="88" t="s">
        <v>337</v>
      </c>
      <c r="K565" s="89">
        <v>0</v>
      </c>
      <c r="L565" s="90" t="e">
        <v>#DIV/0!</v>
      </c>
      <c r="M565" s="91">
        <v>0</v>
      </c>
      <c r="N565" s="92" t="e">
        <v>#DIV/0!</v>
      </c>
      <c r="O565" s="93">
        <v>0</v>
      </c>
      <c r="P565" s="94">
        <v>0</v>
      </c>
      <c r="Q565" s="95">
        <v>0</v>
      </c>
      <c r="R565" s="178"/>
      <c r="S565" s="178"/>
      <c r="T565" s="96"/>
      <c r="U565" s="97"/>
      <c r="V565" s="181"/>
      <c r="W565" s="181"/>
      <c r="X565" s="96"/>
      <c r="Y565" s="97"/>
      <c r="Z565" s="98"/>
      <c r="AA565" s="98"/>
      <c r="AB565" s="98"/>
      <c r="AC565" s="98"/>
      <c r="AD565" s="98"/>
      <c r="AE565" s="98"/>
      <c r="AF565" s="98"/>
      <c r="AG565" s="99"/>
      <c r="AH565" s="100"/>
      <c r="AI565" s="98"/>
      <c r="AJ565" s="117">
        <v>0</v>
      </c>
      <c r="AK565" s="102">
        <v>0</v>
      </c>
      <c r="AL565" s="103">
        <v>0</v>
      </c>
      <c r="AM565" s="104">
        <v>0</v>
      </c>
      <c r="AN565" s="105"/>
      <c r="AO565" s="104"/>
      <c r="AP565" s="106">
        <v>0</v>
      </c>
      <c r="AQ565" s="106">
        <v>0</v>
      </c>
      <c r="AR565" s="104">
        <v>0</v>
      </c>
      <c r="AS565" s="104">
        <v>0</v>
      </c>
      <c r="AT565" s="104">
        <v>95</v>
      </c>
      <c r="AU565" s="106">
        <v>0</v>
      </c>
      <c r="AV565" s="107">
        <v>0</v>
      </c>
      <c r="AW565" s="114">
        <v>0</v>
      </c>
      <c r="AX565" s="112">
        <v>0</v>
      </c>
      <c r="AY565" s="113">
        <v>0</v>
      </c>
      <c r="AZ565" s="113">
        <v>0</v>
      </c>
      <c r="BA565" s="113">
        <v>0</v>
      </c>
      <c r="BB565" s="104">
        <v>0</v>
      </c>
      <c r="BC565" s="104">
        <v>0</v>
      </c>
      <c r="BD565" s="104">
        <v>10</v>
      </c>
      <c r="BE565" s="104"/>
      <c r="BF565" s="104"/>
      <c r="BG565" s="104"/>
      <c r="BH565" s="104">
        <v>0</v>
      </c>
      <c r="BI565" s="108"/>
      <c r="BJ565" s="108"/>
    </row>
    <row r="566" spans="1:62" s="160" customFormat="1" ht="22.5" x14ac:dyDescent="0.25">
      <c r="A566" s="115">
        <v>417</v>
      </c>
      <c r="B566" s="116" t="s">
        <v>845</v>
      </c>
      <c r="C566" s="116" t="s">
        <v>337</v>
      </c>
      <c r="D566" s="116" t="s">
        <v>240</v>
      </c>
      <c r="E566" s="116" t="s">
        <v>337</v>
      </c>
      <c r="F566" s="116" t="s">
        <v>337</v>
      </c>
      <c r="G566" s="116" t="s">
        <v>337</v>
      </c>
      <c r="H566" s="116" t="s">
        <v>337</v>
      </c>
      <c r="I566" s="116" t="s">
        <v>337</v>
      </c>
      <c r="J566" s="88" t="s">
        <v>337</v>
      </c>
      <c r="K566" s="89">
        <v>0</v>
      </c>
      <c r="L566" s="90">
        <v>-1</v>
      </c>
      <c r="M566" s="91">
        <v>0</v>
      </c>
      <c r="N566" s="92" t="e">
        <v>#DIV/0!</v>
      </c>
      <c r="O566" s="93">
        <v>0</v>
      </c>
      <c r="P566" s="94">
        <v>0</v>
      </c>
      <c r="Q566" s="95">
        <v>0</v>
      </c>
      <c r="R566" s="178"/>
      <c r="S566" s="178"/>
      <c r="T566" s="96"/>
      <c r="U566" s="97"/>
      <c r="V566" s="181"/>
      <c r="W566" s="181"/>
      <c r="X566" s="96"/>
      <c r="Y566" s="97"/>
      <c r="Z566" s="98"/>
      <c r="AA566" s="98"/>
      <c r="AB566" s="98"/>
      <c r="AC566" s="98"/>
      <c r="AD566" s="98"/>
      <c r="AE566" s="98"/>
      <c r="AF566" s="98"/>
      <c r="AG566" s="99"/>
      <c r="AH566" s="100"/>
      <c r="AI566" s="98"/>
      <c r="AJ566" s="117">
        <v>0</v>
      </c>
      <c r="AK566" s="102">
        <v>0</v>
      </c>
      <c r="AL566" s="103">
        <v>0</v>
      </c>
      <c r="AM566" s="104">
        <v>0</v>
      </c>
      <c r="AN566" s="105"/>
      <c r="AO566" s="104"/>
      <c r="AP566" s="106">
        <v>0</v>
      </c>
      <c r="AQ566" s="106">
        <v>0</v>
      </c>
      <c r="AR566" s="104">
        <v>1511</v>
      </c>
      <c r="AS566" s="104">
        <v>0</v>
      </c>
      <c r="AT566" s="104">
        <v>0</v>
      </c>
      <c r="AU566" s="106">
        <v>0</v>
      </c>
      <c r="AV566" s="107">
        <v>-1</v>
      </c>
      <c r="AW566" s="114">
        <v>0</v>
      </c>
      <c r="AX566" s="112">
        <v>0</v>
      </c>
      <c r="AY566" s="113">
        <v>0</v>
      </c>
      <c r="AZ566" s="113">
        <v>0</v>
      </c>
      <c r="BA566" s="113">
        <v>0</v>
      </c>
      <c r="BB566" s="104">
        <v>0</v>
      </c>
      <c r="BC566" s="104">
        <v>0</v>
      </c>
      <c r="BD566" s="104"/>
      <c r="BE566" s="104"/>
      <c r="BF566" s="104"/>
      <c r="BG566" s="104"/>
      <c r="BH566" s="104">
        <v>0</v>
      </c>
      <c r="BI566" s="108"/>
      <c r="BJ566" s="108"/>
    </row>
    <row r="567" spans="1:62" s="160" customFormat="1" ht="22.5" x14ac:dyDescent="0.25">
      <c r="A567" s="115">
        <v>626</v>
      </c>
      <c r="B567" s="116" t="s">
        <v>846</v>
      </c>
      <c r="C567" s="116" t="s">
        <v>337</v>
      </c>
      <c r="D567" s="116" t="s">
        <v>240</v>
      </c>
      <c r="E567" s="116" t="s">
        <v>337</v>
      </c>
      <c r="F567" s="116" t="s">
        <v>337</v>
      </c>
      <c r="G567" s="116" t="s">
        <v>337</v>
      </c>
      <c r="H567" s="116" t="s">
        <v>337</v>
      </c>
      <c r="I567" s="116" t="s">
        <v>337</v>
      </c>
      <c r="J567" s="88" t="s">
        <v>337</v>
      </c>
      <c r="K567" s="89">
        <v>0</v>
      </c>
      <c r="L567" s="90">
        <v>-1</v>
      </c>
      <c r="M567" s="91">
        <v>0</v>
      </c>
      <c r="N567" s="92" t="e">
        <v>#DIV/0!</v>
      </c>
      <c r="O567" s="93">
        <v>0</v>
      </c>
      <c r="P567" s="94">
        <v>0</v>
      </c>
      <c r="Q567" s="95">
        <v>0</v>
      </c>
      <c r="R567" s="178"/>
      <c r="S567" s="178"/>
      <c r="T567" s="96"/>
      <c r="U567" s="97"/>
      <c r="V567" s="181"/>
      <c r="W567" s="181"/>
      <c r="X567" s="96"/>
      <c r="Y567" s="97"/>
      <c r="Z567" s="98"/>
      <c r="AA567" s="98"/>
      <c r="AB567" s="98"/>
      <c r="AC567" s="98"/>
      <c r="AD567" s="98"/>
      <c r="AE567" s="98"/>
      <c r="AF567" s="98"/>
      <c r="AG567" s="99"/>
      <c r="AH567" s="100"/>
      <c r="AI567" s="98"/>
      <c r="AJ567" s="117">
        <v>0</v>
      </c>
      <c r="AK567" s="102">
        <v>0</v>
      </c>
      <c r="AL567" s="103">
        <v>0</v>
      </c>
      <c r="AM567" s="104">
        <v>0</v>
      </c>
      <c r="AN567" s="105"/>
      <c r="AO567" s="104"/>
      <c r="AP567" s="106">
        <v>0</v>
      </c>
      <c r="AQ567" s="106">
        <v>0</v>
      </c>
      <c r="AR567" s="104">
        <v>7403</v>
      </c>
      <c r="AS567" s="104">
        <v>0</v>
      </c>
      <c r="AT567" s="104">
        <v>0</v>
      </c>
      <c r="AU567" s="106">
        <v>0</v>
      </c>
      <c r="AV567" s="107">
        <v>-1</v>
      </c>
      <c r="AW567" s="114">
        <v>0</v>
      </c>
      <c r="AX567" s="112">
        <v>0</v>
      </c>
      <c r="AY567" s="113">
        <v>0</v>
      </c>
      <c r="AZ567" s="113">
        <v>0</v>
      </c>
      <c r="BA567" s="113">
        <v>0</v>
      </c>
      <c r="BB567" s="104">
        <v>0</v>
      </c>
      <c r="BC567" s="104">
        <v>0</v>
      </c>
      <c r="BD567" s="104"/>
      <c r="BE567" s="104"/>
      <c r="BF567" s="104"/>
      <c r="BG567" s="104"/>
      <c r="BH567" s="104">
        <v>0</v>
      </c>
      <c r="BI567" s="108"/>
      <c r="BJ567" s="108"/>
    </row>
    <row r="568" spans="1:62" s="160" customFormat="1" ht="22.5" x14ac:dyDescent="0.25">
      <c r="A568" s="115">
        <v>641</v>
      </c>
      <c r="B568" s="116" t="s">
        <v>847</v>
      </c>
      <c r="C568" s="116" t="s">
        <v>337</v>
      </c>
      <c r="D568" s="116" t="s">
        <v>240</v>
      </c>
      <c r="E568" s="116" t="s">
        <v>337</v>
      </c>
      <c r="F568" s="116" t="s">
        <v>337</v>
      </c>
      <c r="G568" s="116" t="s">
        <v>337</v>
      </c>
      <c r="H568" s="116" t="s">
        <v>337</v>
      </c>
      <c r="I568" s="116" t="s">
        <v>337</v>
      </c>
      <c r="J568" s="88" t="s">
        <v>337</v>
      </c>
      <c r="K568" s="89">
        <v>0</v>
      </c>
      <c r="L568" s="90" t="e">
        <v>#DIV/0!</v>
      </c>
      <c r="M568" s="91">
        <v>0</v>
      </c>
      <c r="N568" s="92" t="e">
        <v>#DIV/0!</v>
      </c>
      <c r="O568" s="93">
        <v>0</v>
      </c>
      <c r="P568" s="94">
        <v>0</v>
      </c>
      <c r="Q568" s="95">
        <v>0</v>
      </c>
      <c r="R568" s="178"/>
      <c r="S568" s="178"/>
      <c r="T568" s="96"/>
      <c r="U568" s="97"/>
      <c r="V568" s="181"/>
      <c r="W568" s="181"/>
      <c r="X568" s="96"/>
      <c r="Y568" s="97"/>
      <c r="Z568" s="98"/>
      <c r="AA568" s="98"/>
      <c r="AB568" s="98"/>
      <c r="AC568" s="98"/>
      <c r="AD568" s="98"/>
      <c r="AE568" s="98"/>
      <c r="AF568" s="98"/>
      <c r="AG568" s="99"/>
      <c r="AH568" s="100"/>
      <c r="AI568" s="98"/>
      <c r="AJ568" s="117">
        <v>0</v>
      </c>
      <c r="AK568" s="102">
        <v>0</v>
      </c>
      <c r="AL568" s="103">
        <v>0</v>
      </c>
      <c r="AM568" s="104">
        <v>0</v>
      </c>
      <c r="AN568" s="105"/>
      <c r="AO568" s="104"/>
      <c r="AP568" s="106">
        <v>0</v>
      </c>
      <c r="AQ568" s="106">
        <v>0</v>
      </c>
      <c r="AR568" s="104">
        <v>0</v>
      </c>
      <c r="AS568" s="104">
        <v>0</v>
      </c>
      <c r="AT568" s="104">
        <v>0</v>
      </c>
      <c r="AU568" s="106">
        <v>0</v>
      </c>
      <c r="AV568" s="107">
        <v>0</v>
      </c>
      <c r="AW568" s="114">
        <v>0</v>
      </c>
      <c r="AX568" s="112">
        <v>0</v>
      </c>
      <c r="AY568" s="113">
        <v>0</v>
      </c>
      <c r="AZ568" s="113">
        <v>0</v>
      </c>
      <c r="BA568" s="113">
        <v>0</v>
      </c>
      <c r="BB568" s="104">
        <v>0</v>
      </c>
      <c r="BC568" s="104">
        <v>0</v>
      </c>
      <c r="BD568" s="104"/>
      <c r="BE568" s="104"/>
      <c r="BF568" s="104"/>
      <c r="BG568" s="104"/>
      <c r="BH568" s="104">
        <v>0</v>
      </c>
      <c r="BI568" s="108"/>
      <c r="BJ568" s="108"/>
    </row>
    <row r="569" spans="1:62" s="160" customFormat="1" ht="22.5" x14ac:dyDescent="0.25">
      <c r="A569" s="115">
        <v>607</v>
      </c>
      <c r="B569" s="116" t="s">
        <v>848</v>
      </c>
      <c r="C569" s="116" t="s">
        <v>337</v>
      </c>
      <c r="D569" s="116" t="s">
        <v>240</v>
      </c>
      <c r="E569" s="116" t="s">
        <v>337</v>
      </c>
      <c r="F569" s="116" t="s">
        <v>3</v>
      </c>
      <c r="G569" s="116" t="s">
        <v>533</v>
      </c>
      <c r="H569" s="116" t="s">
        <v>283</v>
      </c>
      <c r="I569" s="116" t="s">
        <v>284</v>
      </c>
      <c r="J569" s="88" t="s">
        <v>337</v>
      </c>
      <c r="K569" s="89">
        <v>13472.034391199999</v>
      </c>
      <c r="L569" s="90">
        <v>-0.86403130012336427</v>
      </c>
      <c r="M569" s="91">
        <v>0</v>
      </c>
      <c r="N569" s="92">
        <v>-1</v>
      </c>
      <c r="O569" s="93">
        <v>4.2755235272873567E-2</v>
      </c>
      <c r="P569" s="94">
        <v>0</v>
      </c>
      <c r="Q569" s="95">
        <v>0</v>
      </c>
      <c r="R569" s="178"/>
      <c r="S569" s="178"/>
      <c r="T569" s="96"/>
      <c r="U569" s="97">
        <v>1</v>
      </c>
      <c r="V569" s="181"/>
      <c r="W569" s="181"/>
      <c r="X569" s="96"/>
      <c r="Y569" s="97"/>
      <c r="Z569" s="98"/>
      <c r="AA569" s="98"/>
      <c r="AB569" s="98"/>
      <c r="AC569" s="98"/>
      <c r="AD569" s="98"/>
      <c r="AE569" s="98"/>
      <c r="AF569" s="98"/>
      <c r="AG569" s="99">
        <v>4</v>
      </c>
      <c r="AH569" s="100"/>
      <c r="AI569" s="98"/>
      <c r="AJ569" s="117">
        <v>0</v>
      </c>
      <c r="AK569" s="102">
        <v>0</v>
      </c>
      <c r="AL569" s="103">
        <v>0</v>
      </c>
      <c r="AM569" s="104">
        <v>697</v>
      </c>
      <c r="AN569" s="105">
        <v>920.4033707254365</v>
      </c>
      <c r="AO569" s="104"/>
      <c r="AP569" s="106">
        <v>0</v>
      </c>
      <c r="AQ569" s="106">
        <v>-1</v>
      </c>
      <c r="AR569" s="104">
        <v>7503</v>
      </c>
      <c r="AS569" s="104">
        <v>8632.1531121055177</v>
      </c>
      <c r="AT569" s="104">
        <v>566</v>
      </c>
      <c r="AU569" s="106">
        <v>6.5568809154491897E-2</v>
      </c>
      <c r="AV569" s="107">
        <v>-0.92456350793016129</v>
      </c>
      <c r="AW569" s="114">
        <v>10</v>
      </c>
      <c r="AX569" s="112">
        <v>0</v>
      </c>
      <c r="AY569" s="113">
        <v>0</v>
      </c>
      <c r="AZ569" s="113">
        <v>0</v>
      </c>
      <c r="BA569" s="113">
        <v>0</v>
      </c>
      <c r="BB569" s="104">
        <v>0</v>
      </c>
      <c r="BC569" s="104">
        <v>0</v>
      </c>
      <c r="BD569" s="104"/>
      <c r="BE569" s="104"/>
      <c r="BF569" s="104"/>
      <c r="BG569" s="104"/>
      <c r="BH569" s="104">
        <v>0</v>
      </c>
      <c r="BI569" s="108"/>
      <c r="BJ569" s="108"/>
    </row>
    <row r="570" spans="1:62" s="160" customFormat="1" ht="22.5" x14ac:dyDescent="0.25">
      <c r="A570" s="115">
        <v>785</v>
      </c>
      <c r="B570" s="116" t="s">
        <v>849</v>
      </c>
      <c r="C570" s="116" t="s">
        <v>337</v>
      </c>
      <c r="D570" s="116" t="s">
        <v>240</v>
      </c>
      <c r="E570" s="116" t="s">
        <v>337</v>
      </c>
      <c r="F570" s="116" t="s">
        <v>337</v>
      </c>
      <c r="G570" s="116" t="s">
        <v>337</v>
      </c>
      <c r="H570" s="116" t="s">
        <v>337</v>
      </c>
      <c r="I570" s="116" t="s">
        <v>337</v>
      </c>
      <c r="J570" s="88" t="s">
        <v>337</v>
      </c>
      <c r="K570" s="89">
        <v>0</v>
      </c>
      <c r="L570" s="90" t="e">
        <v>#DIV/0!</v>
      </c>
      <c r="M570" s="91">
        <v>0</v>
      </c>
      <c r="N570" s="92" t="e">
        <v>#DIV/0!</v>
      </c>
      <c r="O570" s="93">
        <v>0</v>
      </c>
      <c r="P570" s="94">
        <v>0</v>
      </c>
      <c r="Q570" s="95">
        <v>0</v>
      </c>
      <c r="R570" s="178"/>
      <c r="S570" s="178"/>
      <c r="T570" s="96"/>
      <c r="U570" s="97"/>
      <c r="V570" s="181"/>
      <c r="W570" s="181"/>
      <c r="X570" s="96"/>
      <c r="Y570" s="97"/>
      <c r="Z570" s="98"/>
      <c r="AA570" s="98"/>
      <c r="AB570" s="98"/>
      <c r="AC570" s="98"/>
      <c r="AD570" s="98"/>
      <c r="AE570" s="98"/>
      <c r="AF570" s="98"/>
      <c r="AG570" s="99"/>
      <c r="AH570" s="100"/>
      <c r="AI570" s="98"/>
      <c r="AJ570" s="117">
        <v>0</v>
      </c>
      <c r="AK570" s="102">
        <v>0</v>
      </c>
      <c r="AL570" s="103">
        <v>0</v>
      </c>
      <c r="AM570" s="104">
        <v>0</v>
      </c>
      <c r="AN570" s="105"/>
      <c r="AO570" s="104"/>
      <c r="AP570" s="106">
        <v>0</v>
      </c>
      <c r="AQ570" s="106">
        <v>0</v>
      </c>
      <c r="AR570" s="104">
        <v>0</v>
      </c>
      <c r="AS570" s="104">
        <v>0</v>
      </c>
      <c r="AT570" s="104">
        <v>0</v>
      </c>
      <c r="AU570" s="106">
        <v>0</v>
      </c>
      <c r="AV570" s="107">
        <v>0</v>
      </c>
      <c r="AW570" s="114">
        <v>0</v>
      </c>
      <c r="AX570" s="112">
        <v>0</v>
      </c>
      <c r="AY570" s="113">
        <v>0</v>
      </c>
      <c r="AZ570" s="113">
        <v>0</v>
      </c>
      <c r="BA570" s="113">
        <v>0</v>
      </c>
      <c r="BB570" s="104">
        <v>0</v>
      </c>
      <c r="BC570" s="104">
        <v>0</v>
      </c>
      <c r="BD570" s="104"/>
      <c r="BE570" s="104"/>
      <c r="BF570" s="104"/>
      <c r="BG570" s="104"/>
      <c r="BH570" s="104">
        <v>0</v>
      </c>
      <c r="BI570" s="108"/>
      <c r="BJ570" s="108"/>
    </row>
    <row r="571" spans="1:62" s="160" customFormat="1" ht="22.5" x14ac:dyDescent="0.25">
      <c r="A571" s="115">
        <v>458</v>
      </c>
      <c r="B571" s="116" t="s">
        <v>850</v>
      </c>
      <c r="C571" s="116" t="s">
        <v>337</v>
      </c>
      <c r="D571" s="116" t="s">
        <v>240</v>
      </c>
      <c r="E571" s="116" t="s">
        <v>337</v>
      </c>
      <c r="F571" s="116" t="s">
        <v>337</v>
      </c>
      <c r="G571" s="116" t="s">
        <v>337</v>
      </c>
      <c r="H571" s="116" t="s">
        <v>337</v>
      </c>
      <c r="I571" s="116" t="s">
        <v>337</v>
      </c>
      <c r="J571" s="88" t="s">
        <v>337</v>
      </c>
      <c r="K571" s="89">
        <v>0</v>
      </c>
      <c r="L571" s="90" t="e">
        <v>#DIV/0!</v>
      </c>
      <c r="M571" s="91">
        <v>0</v>
      </c>
      <c r="N571" s="92" t="e">
        <v>#DIV/0!</v>
      </c>
      <c r="O571" s="93">
        <v>0</v>
      </c>
      <c r="P571" s="94">
        <v>0</v>
      </c>
      <c r="Q571" s="95">
        <v>0</v>
      </c>
      <c r="R571" s="178"/>
      <c r="S571" s="178"/>
      <c r="T571" s="96"/>
      <c r="U571" s="97"/>
      <c r="V571" s="181"/>
      <c r="W571" s="181"/>
      <c r="X571" s="96"/>
      <c r="Y571" s="97"/>
      <c r="Z571" s="98"/>
      <c r="AA571" s="98"/>
      <c r="AB571" s="98"/>
      <c r="AC571" s="98"/>
      <c r="AD571" s="98"/>
      <c r="AE571" s="98"/>
      <c r="AF571" s="98"/>
      <c r="AG571" s="99"/>
      <c r="AH571" s="100"/>
      <c r="AI571" s="98"/>
      <c r="AJ571" s="117">
        <v>0</v>
      </c>
      <c r="AK571" s="102">
        <v>0</v>
      </c>
      <c r="AL571" s="103">
        <v>0</v>
      </c>
      <c r="AM571" s="104">
        <v>0</v>
      </c>
      <c r="AN571" s="105"/>
      <c r="AO571" s="104"/>
      <c r="AP571" s="106">
        <v>0</v>
      </c>
      <c r="AQ571" s="106">
        <v>0</v>
      </c>
      <c r="AR571" s="104">
        <v>0</v>
      </c>
      <c r="AS571" s="104">
        <v>0</v>
      </c>
      <c r="AT571" s="104">
        <v>0</v>
      </c>
      <c r="AU571" s="106">
        <v>0</v>
      </c>
      <c r="AV571" s="107">
        <v>0</v>
      </c>
      <c r="AW571" s="114">
        <v>0</v>
      </c>
      <c r="AX571" s="112">
        <v>0</v>
      </c>
      <c r="AY571" s="113">
        <v>0</v>
      </c>
      <c r="AZ571" s="113">
        <v>0</v>
      </c>
      <c r="BA571" s="113">
        <v>0</v>
      </c>
      <c r="BB571" s="104">
        <v>0</v>
      </c>
      <c r="BC571" s="104">
        <v>0</v>
      </c>
      <c r="BD571" s="104"/>
      <c r="BE571" s="104"/>
      <c r="BF571" s="104"/>
      <c r="BG571" s="104"/>
      <c r="BH571" s="104">
        <v>0</v>
      </c>
      <c r="BI571" s="108"/>
      <c r="BJ571" s="108"/>
    </row>
    <row r="572" spans="1:62" s="160" customFormat="1" ht="22.5" x14ac:dyDescent="0.25">
      <c r="A572" s="115">
        <v>823</v>
      </c>
      <c r="B572" s="116" t="s">
        <v>851</v>
      </c>
      <c r="C572" s="116" t="s">
        <v>337</v>
      </c>
      <c r="D572" s="116" t="s">
        <v>240</v>
      </c>
      <c r="E572" s="116" t="s">
        <v>337</v>
      </c>
      <c r="F572" s="116" t="s">
        <v>337</v>
      </c>
      <c r="G572" s="116" t="s">
        <v>337</v>
      </c>
      <c r="H572" s="116" t="s">
        <v>337</v>
      </c>
      <c r="I572" s="116" t="s">
        <v>337</v>
      </c>
      <c r="J572" s="88" t="s">
        <v>337</v>
      </c>
      <c r="K572" s="89">
        <v>0</v>
      </c>
      <c r="L572" s="90">
        <v>-1</v>
      </c>
      <c r="M572" s="91">
        <v>0</v>
      </c>
      <c r="N572" s="92" t="e">
        <v>#DIV/0!</v>
      </c>
      <c r="O572" s="93">
        <v>0</v>
      </c>
      <c r="P572" s="94">
        <v>0</v>
      </c>
      <c r="Q572" s="95">
        <v>0</v>
      </c>
      <c r="R572" s="178"/>
      <c r="S572" s="178"/>
      <c r="T572" s="96"/>
      <c r="U572" s="97"/>
      <c r="V572" s="181"/>
      <c r="W572" s="181"/>
      <c r="X572" s="96"/>
      <c r="Y572" s="97"/>
      <c r="Z572" s="98"/>
      <c r="AA572" s="98"/>
      <c r="AB572" s="98"/>
      <c r="AC572" s="98"/>
      <c r="AD572" s="98"/>
      <c r="AE572" s="98"/>
      <c r="AF572" s="98"/>
      <c r="AG572" s="99"/>
      <c r="AH572" s="100"/>
      <c r="AI572" s="98"/>
      <c r="AJ572" s="117">
        <v>0</v>
      </c>
      <c r="AK572" s="102">
        <v>0</v>
      </c>
      <c r="AL572" s="103">
        <v>0</v>
      </c>
      <c r="AM572" s="104">
        <v>0</v>
      </c>
      <c r="AN572" s="105"/>
      <c r="AO572" s="104"/>
      <c r="AP572" s="106">
        <v>0</v>
      </c>
      <c r="AQ572" s="106">
        <v>0</v>
      </c>
      <c r="AR572" s="104">
        <v>5303</v>
      </c>
      <c r="AS572" s="104">
        <v>0</v>
      </c>
      <c r="AT572" s="104">
        <v>0</v>
      </c>
      <c r="AU572" s="106">
        <v>0</v>
      </c>
      <c r="AV572" s="107">
        <v>-1</v>
      </c>
      <c r="AW572" s="114">
        <v>0</v>
      </c>
      <c r="AX572" s="112">
        <v>0</v>
      </c>
      <c r="AY572" s="113">
        <v>0</v>
      </c>
      <c r="AZ572" s="113">
        <v>0</v>
      </c>
      <c r="BA572" s="113">
        <v>0</v>
      </c>
      <c r="BB572" s="104">
        <v>0</v>
      </c>
      <c r="BC572" s="104">
        <v>0</v>
      </c>
      <c r="BD572" s="104">
        <v>0</v>
      </c>
      <c r="BE572" s="104"/>
      <c r="BF572" s="104"/>
      <c r="BG572" s="104"/>
      <c r="BH572" s="104">
        <v>0</v>
      </c>
      <c r="BI572" s="108"/>
      <c r="BJ572" s="108"/>
    </row>
    <row r="573" spans="1:62" s="160" customFormat="1" x14ac:dyDescent="0.25">
      <c r="A573" s="115">
        <v>787</v>
      </c>
      <c r="B573" s="116" t="s">
        <v>852</v>
      </c>
      <c r="C573" s="116" t="s">
        <v>337</v>
      </c>
      <c r="D573" s="116" t="s">
        <v>240</v>
      </c>
      <c r="E573" s="116" t="s">
        <v>337</v>
      </c>
      <c r="F573" s="116" t="s">
        <v>337</v>
      </c>
      <c r="G573" s="116" t="s">
        <v>337</v>
      </c>
      <c r="H573" s="116" t="s">
        <v>337</v>
      </c>
      <c r="I573" s="116" t="s">
        <v>337</v>
      </c>
      <c r="J573" s="88" t="s">
        <v>337</v>
      </c>
      <c r="K573" s="89">
        <v>0</v>
      </c>
      <c r="L573" s="90" t="e">
        <v>#DIV/0!</v>
      </c>
      <c r="M573" s="91">
        <v>0</v>
      </c>
      <c r="N573" s="92" t="e">
        <v>#DIV/0!</v>
      </c>
      <c r="O573" s="93">
        <v>0</v>
      </c>
      <c r="P573" s="94">
        <v>0</v>
      </c>
      <c r="Q573" s="95">
        <v>0</v>
      </c>
      <c r="R573" s="178"/>
      <c r="S573" s="178"/>
      <c r="T573" s="96"/>
      <c r="U573" s="97"/>
      <c r="V573" s="181"/>
      <c r="W573" s="181"/>
      <c r="X573" s="96"/>
      <c r="Y573" s="97"/>
      <c r="Z573" s="98"/>
      <c r="AA573" s="98"/>
      <c r="AB573" s="98"/>
      <c r="AC573" s="98"/>
      <c r="AD573" s="98"/>
      <c r="AE573" s="98"/>
      <c r="AF573" s="98"/>
      <c r="AG573" s="99"/>
      <c r="AH573" s="100"/>
      <c r="AI573" s="98"/>
      <c r="AJ573" s="117">
        <v>0</v>
      </c>
      <c r="AK573" s="102">
        <v>0</v>
      </c>
      <c r="AL573" s="103">
        <v>0</v>
      </c>
      <c r="AM573" s="104">
        <v>0</v>
      </c>
      <c r="AN573" s="105"/>
      <c r="AO573" s="104"/>
      <c r="AP573" s="106">
        <v>0</v>
      </c>
      <c r="AQ573" s="106">
        <v>0</v>
      </c>
      <c r="AR573" s="104">
        <v>0</v>
      </c>
      <c r="AS573" s="104">
        <v>0</v>
      </c>
      <c r="AT573" s="104">
        <v>0</v>
      </c>
      <c r="AU573" s="106">
        <v>0</v>
      </c>
      <c r="AV573" s="107">
        <v>0</v>
      </c>
      <c r="AW573" s="114">
        <v>0</v>
      </c>
      <c r="AX573" s="112">
        <v>0</v>
      </c>
      <c r="AY573" s="113">
        <v>0</v>
      </c>
      <c r="AZ573" s="113">
        <v>0</v>
      </c>
      <c r="BA573" s="113">
        <v>0</v>
      </c>
      <c r="BB573" s="104">
        <v>0</v>
      </c>
      <c r="BC573" s="104">
        <v>0</v>
      </c>
      <c r="BD573" s="104"/>
      <c r="BE573" s="104"/>
      <c r="BF573" s="104"/>
      <c r="BG573" s="104"/>
      <c r="BH573" s="104">
        <v>0</v>
      </c>
      <c r="BI573" s="108"/>
      <c r="BJ573" s="108"/>
    </row>
    <row r="574" spans="1:62" s="160" customFormat="1" x14ac:dyDescent="0.25">
      <c r="A574" s="115">
        <v>312</v>
      </c>
      <c r="B574" s="116" t="s">
        <v>853</v>
      </c>
      <c r="C574" s="116" t="s">
        <v>337</v>
      </c>
      <c r="D574" s="116" t="s">
        <v>240</v>
      </c>
      <c r="E574" s="116" t="s">
        <v>337</v>
      </c>
      <c r="F574" s="116" t="s">
        <v>337</v>
      </c>
      <c r="G574" s="116" t="s">
        <v>337</v>
      </c>
      <c r="H574" s="116" t="s">
        <v>337</v>
      </c>
      <c r="I574" s="116" t="s">
        <v>337</v>
      </c>
      <c r="J574" s="88" t="s">
        <v>337</v>
      </c>
      <c r="K574" s="89">
        <v>0</v>
      </c>
      <c r="L574" s="90">
        <v>-1</v>
      </c>
      <c r="M574" s="91">
        <v>0</v>
      </c>
      <c r="N574" s="92">
        <v>-1</v>
      </c>
      <c r="O574" s="93">
        <v>0</v>
      </c>
      <c r="P574" s="94">
        <v>0</v>
      </c>
      <c r="Q574" s="95">
        <v>0</v>
      </c>
      <c r="R574" s="178"/>
      <c r="S574" s="178"/>
      <c r="T574" s="96"/>
      <c r="U574" s="97"/>
      <c r="V574" s="181"/>
      <c r="W574" s="181"/>
      <c r="X574" s="96"/>
      <c r="Y574" s="97"/>
      <c r="Z574" s="98"/>
      <c r="AA574" s="98"/>
      <c r="AB574" s="98"/>
      <c r="AC574" s="98"/>
      <c r="AD574" s="98"/>
      <c r="AE574" s="98"/>
      <c r="AF574" s="98"/>
      <c r="AG574" s="99">
        <v>2</v>
      </c>
      <c r="AH574" s="100"/>
      <c r="AI574" s="98"/>
      <c r="AJ574" s="117">
        <v>0</v>
      </c>
      <c r="AK574" s="102">
        <v>0</v>
      </c>
      <c r="AL574" s="103">
        <v>0</v>
      </c>
      <c r="AM574" s="104">
        <v>0</v>
      </c>
      <c r="AN574" s="105">
        <v>861.76645066589253</v>
      </c>
      <c r="AO574" s="104"/>
      <c r="AP574" s="106">
        <v>0</v>
      </c>
      <c r="AQ574" s="106">
        <v>0</v>
      </c>
      <c r="AR574" s="104">
        <v>7025</v>
      </c>
      <c r="AS574" s="104">
        <v>8082.2171947942516</v>
      </c>
      <c r="AT574" s="104">
        <v>148</v>
      </c>
      <c r="AU574" s="106">
        <v>1.8311806826389998E-2</v>
      </c>
      <c r="AV574" s="107">
        <v>-0.97893238434163699</v>
      </c>
      <c r="AW574" s="114">
        <v>4</v>
      </c>
      <c r="AX574" s="112">
        <v>4</v>
      </c>
      <c r="AY574" s="113">
        <v>0</v>
      </c>
      <c r="AZ574" s="113">
        <v>0</v>
      </c>
      <c r="BA574" s="113">
        <v>0</v>
      </c>
      <c r="BB574" s="104">
        <v>0</v>
      </c>
      <c r="BC574" s="104">
        <v>0</v>
      </c>
      <c r="BD574" s="104"/>
      <c r="BE574" s="104"/>
      <c r="BF574" s="104"/>
      <c r="BG574" s="104"/>
      <c r="BH574" s="104">
        <v>0</v>
      </c>
      <c r="BI574" s="108"/>
      <c r="BJ574" s="108"/>
    </row>
    <row r="575" spans="1:62" s="160" customFormat="1" ht="22.5" x14ac:dyDescent="0.25">
      <c r="A575" s="115">
        <v>643</v>
      </c>
      <c r="B575" s="116" t="s">
        <v>854</v>
      </c>
      <c r="C575" s="116" t="s">
        <v>337</v>
      </c>
      <c r="D575" s="116" t="s">
        <v>240</v>
      </c>
      <c r="E575" s="116" t="s">
        <v>337</v>
      </c>
      <c r="F575" s="116" t="s">
        <v>337</v>
      </c>
      <c r="G575" s="116" t="s">
        <v>337</v>
      </c>
      <c r="H575" s="116" t="s">
        <v>337</v>
      </c>
      <c r="I575" s="116" t="s">
        <v>337</v>
      </c>
      <c r="J575" s="88" t="s">
        <v>337</v>
      </c>
      <c r="K575" s="89">
        <v>0</v>
      </c>
      <c r="L575" s="90" t="e">
        <v>#DIV/0!</v>
      </c>
      <c r="M575" s="91">
        <v>0</v>
      </c>
      <c r="N575" s="92" t="e">
        <v>#DIV/0!</v>
      </c>
      <c r="O575" s="93">
        <v>0</v>
      </c>
      <c r="P575" s="94">
        <v>0</v>
      </c>
      <c r="Q575" s="95">
        <v>0</v>
      </c>
      <c r="R575" s="178"/>
      <c r="S575" s="178"/>
      <c r="T575" s="96"/>
      <c r="U575" s="97"/>
      <c r="V575" s="181"/>
      <c r="W575" s="181"/>
      <c r="X575" s="96"/>
      <c r="Y575" s="97"/>
      <c r="Z575" s="98"/>
      <c r="AA575" s="98"/>
      <c r="AB575" s="98"/>
      <c r="AC575" s="98"/>
      <c r="AD575" s="98"/>
      <c r="AE575" s="98"/>
      <c r="AF575" s="98"/>
      <c r="AG575" s="99"/>
      <c r="AH575" s="100"/>
      <c r="AI575" s="98"/>
      <c r="AJ575" s="117">
        <v>0</v>
      </c>
      <c r="AK575" s="102">
        <v>0</v>
      </c>
      <c r="AL575" s="103">
        <v>0</v>
      </c>
      <c r="AM575" s="104">
        <v>0</v>
      </c>
      <c r="AN575" s="105"/>
      <c r="AO575" s="104"/>
      <c r="AP575" s="106">
        <v>0</v>
      </c>
      <c r="AQ575" s="106">
        <v>0</v>
      </c>
      <c r="AR575" s="104">
        <v>0</v>
      </c>
      <c r="AS575" s="104">
        <v>0</v>
      </c>
      <c r="AT575" s="104">
        <v>0</v>
      </c>
      <c r="AU575" s="106">
        <v>0</v>
      </c>
      <c r="AV575" s="107">
        <v>0</v>
      </c>
      <c r="AW575" s="114">
        <v>0</v>
      </c>
      <c r="AX575" s="112">
        <v>0</v>
      </c>
      <c r="AY575" s="113">
        <v>0</v>
      </c>
      <c r="AZ575" s="113">
        <v>0</v>
      </c>
      <c r="BA575" s="113">
        <v>0</v>
      </c>
      <c r="BB575" s="104">
        <v>0</v>
      </c>
      <c r="BC575" s="104">
        <v>0</v>
      </c>
      <c r="BD575" s="104"/>
      <c r="BE575" s="104"/>
      <c r="BF575" s="104"/>
      <c r="BG575" s="104"/>
      <c r="BH575" s="104">
        <v>0</v>
      </c>
      <c r="BI575" s="108"/>
      <c r="BJ575" s="108"/>
    </row>
    <row r="576" spans="1:62" s="160" customFormat="1" x14ac:dyDescent="0.25">
      <c r="A576" s="115">
        <v>416</v>
      </c>
      <c r="B576" s="116" t="s">
        <v>855</v>
      </c>
      <c r="C576" s="116" t="s">
        <v>337</v>
      </c>
      <c r="D576" s="116" t="s">
        <v>240</v>
      </c>
      <c r="E576" s="116" t="s">
        <v>337</v>
      </c>
      <c r="F576" s="116" t="s">
        <v>337</v>
      </c>
      <c r="G576" s="116" t="s">
        <v>337</v>
      </c>
      <c r="H576" s="116" t="s">
        <v>337</v>
      </c>
      <c r="I576" s="116" t="s">
        <v>337</v>
      </c>
      <c r="J576" s="88" t="s">
        <v>337</v>
      </c>
      <c r="K576" s="89">
        <v>0</v>
      </c>
      <c r="L576" s="90">
        <v>-1</v>
      </c>
      <c r="M576" s="91">
        <v>0</v>
      </c>
      <c r="N576" s="92" t="e">
        <v>#DIV/0!</v>
      </c>
      <c r="O576" s="93">
        <v>0</v>
      </c>
      <c r="P576" s="94">
        <v>0</v>
      </c>
      <c r="Q576" s="95">
        <v>0</v>
      </c>
      <c r="R576" s="178"/>
      <c r="S576" s="178"/>
      <c r="T576" s="96"/>
      <c r="U576" s="97"/>
      <c r="V576" s="181"/>
      <c r="W576" s="181"/>
      <c r="X576" s="96"/>
      <c r="Y576" s="97"/>
      <c r="Z576" s="98"/>
      <c r="AA576" s="98"/>
      <c r="AB576" s="98"/>
      <c r="AC576" s="98"/>
      <c r="AD576" s="98"/>
      <c r="AE576" s="98"/>
      <c r="AF576" s="98"/>
      <c r="AG576" s="99"/>
      <c r="AH576" s="100"/>
      <c r="AI576" s="98"/>
      <c r="AJ576" s="117">
        <v>0</v>
      </c>
      <c r="AK576" s="102">
        <v>0</v>
      </c>
      <c r="AL576" s="103">
        <v>0</v>
      </c>
      <c r="AM576" s="104">
        <v>0</v>
      </c>
      <c r="AN576" s="105"/>
      <c r="AO576" s="104"/>
      <c r="AP576" s="106">
        <v>0</v>
      </c>
      <c r="AQ576" s="106">
        <v>0</v>
      </c>
      <c r="AR576" s="104">
        <v>1264</v>
      </c>
      <c r="AS576" s="104">
        <v>0</v>
      </c>
      <c r="AT576" s="104">
        <v>0</v>
      </c>
      <c r="AU576" s="106">
        <v>0</v>
      </c>
      <c r="AV576" s="107">
        <v>-1</v>
      </c>
      <c r="AW576" s="114">
        <v>0</v>
      </c>
      <c r="AX576" s="112">
        <v>0</v>
      </c>
      <c r="AY576" s="113">
        <v>0</v>
      </c>
      <c r="AZ576" s="113">
        <v>0</v>
      </c>
      <c r="BA576" s="113">
        <v>0</v>
      </c>
      <c r="BB576" s="104">
        <v>0</v>
      </c>
      <c r="BC576" s="104">
        <v>0</v>
      </c>
      <c r="BD576" s="104"/>
      <c r="BE576" s="104"/>
      <c r="BF576" s="104"/>
      <c r="BG576" s="104"/>
      <c r="BH576" s="104">
        <v>0</v>
      </c>
      <c r="BI576" s="108"/>
      <c r="BJ576" s="108"/>
    </row>
    <row r="577" spans="1:62" s="160" customFormat="1" x14ac:dyDescent="0.25">
      <c r="A577" s="115">
        <v>462</v>
      </c>
      <c r="B577" s="116" t="s">
        <v>856</v>
      </c>
      <c r="C577" s="116" t="s">
        <v>337</v>
      </c>
      <c r="D577" s="116" t="s">
        <v>240</v>
      </c>
      <c r="E577" s="116" t="s">
        <v>337</v>
      </c>
      <c r="F577" s="116" t="s">
        <v>337</v>
      </c>
      <c r="G577" s="116" t="s">
        <v>337</v>
      </c>
      <c r="H577" s="116" t="s">
        <v>337</v>
      </c>
      <c r="I577" s="116" t="s">
        <v>337</v>
      </c>
      <c r="J577" s="88" t="s">
        <v>337</v>
      </c>
      <c r="K577" s="89">
        <v>0</v>
      </c>
      <c r="L577" s="90">
        <v>-1</v>
      </c>
      <c r="M577" s="91">
        <v>0</v>
      </c>
      <c r="N577" s="92">
        <v>-1</v>
      </c>
      <c r="O577" s="93">
        <v>0</v>
      </c>
      <c r="P577" s="94">
        <v>0</v>
      </c>
      <c r="Q577" s="95">
        <v>0</v>
      </c>
      <c r="R577" s="178"/>
      <c r="S577" s="178"/>
      <c r="T577" s="96"/>
      <c r="U577" s="97"/>
      <c r="V577" s="181"/>
      <c r="W577" s="181"/>
      <c r="X577" s="96"/>
      <c r="Y577" s="97"/>
      <c r="Z577" s="98"/>
      <c r="AA577" s="98"/>
      <c r="AB577" s="98"/>
      <c r="AC577" s="98"/>
      <c r="AD577" s="98"/>
      <c r="AE577" s="98"/>
      <c r="AF577" s="98"/>
      <c r="AG577" s="99">
        <v>12</v>
      </c>
      <c r="AH577" s="100"/>
      <c r="AI577" s="98"/>
      <c r="AJ577" s="117">
        <v>0</v>
      </c>
      <c r="AK577" s="102">
        <v>0</v>
      </c>
      <c r="AL577" s="103">
        <v>0</v>
      </c>
      <c r="AM577" s="104">
        <v>172</v>
      </c>
      <c r="AN577" s="105">
        <v>1303.5863152182121</v>
      </c>
      <c r="AO577" s="104"/>
      <c r="AP577" s="106">
        <v>0</v>
      </c>
      <c r="AQ577" s="106">
        <v>-1</v>
      </c>
      <c r="AR577" s="104">
        <v>12702</v>
      </c>
      <c r="AS577" s="104">
        <v>12225.896846661852</v>
      </c>
      <c r="AT577" s="104">
        <v>0</v>
      </c>
      <c r="AU577" s="106">
        <v>0</v>
      </c>
      <c r="AV577" s="107">
        <v>-1</v>
      </c>
      <c r="AW577" s="114">
        <v>0</v>
      </c>
      <c r="AX577" s="112">
        <v>0</v>
      </c>
      <c r="AY577" s="113">
        <v>0</v>
      </c>
      <c r="AZ577" s="113">
        <v>0</v>
      </c>
      <c r="BA577" s="113">
        <v>0</v>
      </c>
      <c r="BB577" s="104">
        <v>0</v>
      </c>
      <c r="BC577" s="104">
        <v>0</v>
      </c>
      <c r="BD577" s="104"/>
      <c r="BE577" s="104"/>
      <c r="BF577" s="104"/>
      <c r="BG577" s="104"/>
      <c r="BH577" s="104">
        <v>0</v>
      </c>
      <c r="BI577" s="108"/>
      <c r="BJ577" s="108"/>
    </row>
    <row r="578" spans="1:62" s="160" customFormat="1" x14ac:dyDescent="0.25">
      <c r="A578" s="115">
        <v>687</v>
      </c>
      <c r="B578" s="116" t="s">
        <v>857</v>
      </c>
      <c r="C578" s="116" t="s">
        <v>337</v>
      </c>
      <c r="D578" s="116" t="s">
        <v>240</v>
      </c>
      <c r="E578" s="116" t="s">
        <v>337</v>
      </c>
      <c r="F578" s="116" t="s">
        <v>337</v>
      </c>
      <c r="G578" s="116" t="s">
        <v>337</v>
      </c>
      <c r="H578" s="116" t="s">
        <v>337</v>
      </c>
      <c r="I578" s="116" t="s">
        <v>337</v>
      </c>
      <c r="J578" s="88" t="s">
        <v>337</v>
      </c>
      <c r="K578" s="89">
        <v>0</v>
      </c>
      <c r="L578" s="90" t="e">
        <v>#DIV/0!</v>
      </c>
      <c r="M578" s="91">
        <v>0</v>
      </c>
      <c r="N578" s="92" t="e">
        <v>#DIV/0!</v>
      </c>
      <c r="O578" s="93">
        <v>0</v>
      </c>
      <c r="P578" s="94">
        <v>0</v>
      </c>
      <c r="Q578" s="95">
        <v>0</v>
      </c>
      <c r="R578" s="178"/>
      <c r="S578" s="178"/>
      <c r="T578" s="96"/>
      <c r="U578" s="97"/>
      <c r="V578" s="181"/>
      <c r="W578" s="181"/>
      <c r="X578" s="96"/>
      <c r="Y578" s="97"/>
      <c r="Z578" s="98"/>
      <c r="AA578" s="98"/>
      <c r="AB578" s="98"/>
      <c r="AC578" s="98"/>
      <c r="AD578" s="98"/>
      <c r="AE578" s="98"/>
      <c r="AF578" s="98"/>
      <c r="AG578" s="99"/>
      <c r="AH578" s="100"/>
      <c r="AI578" s="98"/>
      <c r="AJ578" s="117">
        <v>0</v>
      </c>
      <c r="AK578" s="102">
        <v>0</v>
      </c>
      <c r="AL578" s="103">
        <v>0</v>
      </c>
      <c r="AM578" s="104">
        <v>0</v>
      </c>
      <c r="AN578" s="105"/>
      <c r="AO578" s="104"/>
      <c r="AP578" s="106">
        <v>0</v>
      </c>
      <c r="AQ578" s="106">
        <v>0</v>
      </c>
      <c r="AR578" s="104">
        <v>0</v>
      </c>
      <c r="AS578" s="104">
        <v>0</v>
      </c>
      <c r="AT578" s="104">
        <v>0</v>
      </c>
      <c r="AU578" s="106">
        <v>0</v>
      </c>
      <c r="AV578" s="107">
        <v>0</v>
      </c>
      <c r="AW578" s="114">
        <v>0</v>
      </c>
      <c r="AX578" s="112">
        <v>0</v>
      </c>
      <c r="AY578" s="113">
        <v>0</v>
      </c>
      <c r="AZ578" s="113">
        <v>0</v>
      </c>
      <c r="BA578" s="113">
        <v>0</v>
      </c>
      <c r="BB578" s="104">
        <v>0</v>
      </c>
      <c r="BC578" s="104">
        <v>0</v>
      </c>
      <c r="BD578" s="104"/>
      <c r="BE578" s="104"/>
      <c r="BF578" s="104"/>
      <c r="BG578" s="104"/>
      <c r="BH578" s="104">
        <v>0</v>
      </c>
      <c r="BI578" s="108"/>
      <c r="BJ578" s="108"/>
    </row>
    <row r="579" spans="1:62" s="160" customFormat="1" x14ac:dyDescent="0.25">
      <c r="A579" s="115">
        <v>401</v>
      </c>
      <c r="B579" s="116" t="s">
        <v>858</v>
      </c>
      <c r="C579" s="116" t="s">
        <v>337</v>
      </c>
      <c r="D579" s="116" t="s">
        <v>240</v>
      </c>
      <c r="E579" s="116" t="s">
        <v>337</v>
      </c>
      <c r="F579" s="116" t="s">
        <v>337</v>
      </c>
      <c r="G579" s="116" t="s">
        <v>337</v>
      </c>
      <c r="H579" s="116" t="s">
        <v>337</v>
      </c>
      <c r="I579" s="116" t="s">
        <v>337</v>
      </c>
      <c r="J579" s="88" t="s">
        <v>337</v>
      </c>
      <c r="K579" s="89">
        <v>0</v>
      </c>
      <c r="L579" s="90" t="e">
        <v>#DIV/0!</v>
      </c>
      <c r="M579" s="91">
        <v>0</v>
      </c>
      <c r="N579" s="92" t="e">
        <v>#DIV/0!</v>
      </c>
      <c r="O579" s="93">
        <v>0</v>
      </c>
      <c r="P579" s="94">
        <v>0</v>
      </c>
      <c r="Q579" s="95">
        <v>0</v>
      </c>
      <c r="R579" s="178"/>
      <c r="S579" s="178"/>
      <c r="T579" s="96"/>
      <c r="U579" s="97"/>
      <c r="V579" s="181"/>
      <c r="W579" s="181"/>
      <c r="X579" s="96"/>
      <c r="Y579" s="97"/>
      <c r="Z579" s="98"/>
      <c r="AA579" s="98"/>
      <c r="AB579" s="98"/>
      <c r="AC579" s="98"/>
      <c r="AD579" s="98"/>
      <c r="AE579" s="98"/>
      <c r="AF579" s="98"/>
      <c r="AG579" s="99"/>
      <c r="AH579" s="100"/>
      <c r="AI579" s="98"/>
      <c r="AJ579" s="117">
        <v>0</v>
      </c>
      <c r="AK579" s="102">
        <v>0</v>
      </c>
      <c r="AL579" s="103">
        <v>0</v>
      </c>
      <c r="AM579" s="104">
        <v>0</v>
      </c>
      <c r="AN579" s="105"/>
      <c r="AO579" s="104"/>
      <c r="AP579" s="106">
        <v>0</v>
      </c>
      <c r="AQ579" s="106">
        <v>0</v>
      </c>
      <c r="AR579" s="104">
        <v>0</v>
      </c>
      <c r="AS579" s="104">
        <v>0</v>
      </c>
      <c r="AT579" s="104">
        <v>0</v>
      </c>
      <c r="AU579" s="106">
        <v>0</v>
      </c>
      <c r="AV579" s="107">
        <v>0</v>
      </c>
      <c r="AW579" s="114">
        <v>0</v>
      </c>
      <c r="AX579" s="112">
        <v>0</v>
      </c>
      <c r="AY579" s="113">
        <v>0</v>
      </c>
      <c r="AZ579" s="113">
        <v>0</v>
      </c>
      <c r="BA579" s="113">
        <v>0</v>
      </c>
      <c r="BB579" s="104">
        <v>0</v>
      </c>
      <c r="BC579" s="104">
        <v>0</v>
      </c>
      <c r="BD579" s="104"/>
      <c r="BE579" s="104"/>
      <c r="BF579" s="104"/>
      <c r="BG579" s="104"/>
      <c r="BH579" s="104">
        <v>0</v>
      </c>
      <c r="BI579" s="108"/>
      <c r="BJ579" s="108"/>
    </row>
    <row r="580" spans="1:62" s="160" customFormat="1" x14ac:dyDescent="0.25">
      <c r="A580" s="115">
        <v>791</v>
      </c>
      <c r="B580" s="116" t="s">
        <v>859</v>
      </c>
      <c r="C580" s="116" t="s">
        <v>337</v>
      </c>
      <c r="D580" s="116" t="s">
        <v>240</v>
      </c>
      <c r="E580" s="116" t="s">
        <v>337</v>
      </c>
      <c r="F580" s="116" t="s">
        <v>337</v>
      </c>
      <c r="G580" s="116" t="s">
        <v>337</v>
      </c>
      <c r="H580" s="116" t="s">
        <v>337</v>
      </c>
      <c r="I580" s="116" t="s">
        <v>337</v>
      </c>
      <c r="J580" s="88" t="s">
        <v>337</v>
      </c>
      <c r="K580" s="89">
        <v>0</v>
      </c>
      <c r="L580" s="90" t="e">
        <v>#DIV/0!</v>
      </c>
      <c r="M580" s="91">
        <v>0</v>
      </c>
      <c r="N580" s="92" t="e">
        <v>#DIV/0!</v>
      </c>
      <c r="O580" s="93">
        <v>0</v>
      </c>
      <c r="P580" s="94">
        <v>0</v>
      </c>
      <c r="Q580" s="95">
        <v>0</v>
      </c>
      <c r="R580" s="178"/>
      <c r="S580" s="178"/>
      <c r="T580" s="96"/>
      <c r="U580" s="97"/>
      <c r="V580" s="181"/>
      <c r="W580" s="181"/>
      <c r="X580" s="96"/>
      <c r="Y580" s="97"/>
      <c r="Z580" s="98"/>
      <c r="AA580" s="98"/>
      <c r="AB580" s="98"/>
      <c r="AC580" s="98"/>
      <c r="AD580" s="98"/>
      <c r="AE580" s="98"/>
      <c r="AF580" s="98"/>
      <c r="AG580" s="99"/>
      <c r="AH580" s="100"/>
      <c r="AI580" s="98"/>
      <c r="AJ580" s="117">
        <v>0</v>
      </c>
      <c r="AK580" s="102">
        <v>0</v>
      </c>
      <c r="AL580" s="103">
        <v>0</v>
      </c>
      <c r="AM580" s="104">
        <v>0</v>
      </c>
      <c r="AN580" s="105"/>
      <c r="AO580" s="104"/>
      <c r="AP580" s="106">
        <v>0</v>
      </c>
      <c r="AQ580" s="106">
        <v>0</v>
      </c>
      <c r="AR580" s="104">
        <v>0</v>
      </c>
      <c r="AS580" s="104">
        <v>0</v>
      </c>
      <c r="AT580" s="104">
        <v>0</v>
      </c>
      <c r="AU580" s="106">
        <v>0</v>
      </c>
      <c r="AV580" s="107">
        <v>0</v>
      </c>
      <c r="AW580" s="114">
        <v>0</v>
      </c>
      <c r="AX580" s="112">
        <v>0</v>
      </c>
      <c r="AY580" s="113">
        <v>0</v>
      </c>
      <c r="AZ580" s="113">
        <v>0</v>
      </c>
      <c r="BA580" s="113">
        <v>0</v>
      </c>
      <c r="BB580" s="104">
        <v>0</v>
      </c>
      <c r="BC580" s="104">
        <v>0</v>
      </c>
      <c r="BD580" s="104"/>
      <c r="BE580" s="104"/>
      <c r="BF580" s="104"/>
      <c r="BG580" s="104"/>
      <c r="BH580" s="104">
        <v>0</v>
      </c>
      <c r="BI580" s="108"/>
      <c r="BJ580" s="108"/>
    </row>
    <row r="581" spans="1:62" s="160" customFormat="1" ht="22.5" x14ac:dyDescent="0.25">
      <c r="A581" s="115">
        <v>889</v>
      </c>
      <c r="B581" s="116" t="s">
        <v>860</v>
      </c>
      <c r="C581" s="116" t="s">
        <v>337</v>
      </c>
      <c r="D581" s="116" t="s">
        <v>240</v>
      </c>
      <c r="E581" s="116" t="s">
        <v>337</v>
      </c>
      <c r="F581" s="116" t="s">
        <v>337</v>
      </c>
      <c r="G581" s="116" t="s">
        <v>337</v>
      </c>
      <c r="H581" s="116" t="s">
        <v>337</v>
      </c>
      <c r="I581" s="116" t="s">
        <v>337</v>
      </c>
      <c r="J581" s="88" t="s">
        <v>337</v>
      </c>
      <c r="K581" s="89">
        <v>0</v>
      </c>
      <c r="L581" s="90">
        <v>-1</v>
      </c>
      <c r="M581" s="91">
        <v>0</v>
      </c>
      <c r="N581" s="92" t="e">
        <v>#DIV/0!</v>
      </c>
      <c r="O581" s="93">
        <v>0</v>
      </c>
      <c r="P581" s="94">
        <v>0</v>
      </c>
      <c r="Q581" s="95">
        <v>0</v>
      </c>
      <c r="R581" s="178"/>
      <c r="S581" s="178"/>
      <c r="T581" s="96"/>
      <c r="U581" s="97"/>
      <c r="V581" s="181"/>
      <c r="W581" s="181"/>
      <c r="X581" s="96"/>
      <c r="Y581" s="97"/>
      <c r="Z581" s="98"/>
      <c r="AA581" s="98"/>
      <c r="AB581" s="98"/>
      <c r="AC581" s="98"/>
      <c r="AD581" s="98"/>
      <c r="AE581" s="98"/>
      <c r="AF581" s="98"/>
      <c r="AG581" s="99"/>
      <c r="AH581" s="100"/>
      <c r="AI581" s="98"/>
      <c r="AJ581" s="117">
        <v>0</v>
      </c>
      <c r="AK581" s="102">
        <v>0</v>
      </c>
      <c r="AL581" s="103">
        <v>0</v>
      </c>
      <c r="AM581" s="104">
        <v>0</v>
      </c>
      <c r="AN581" s="105"/>
      <c r="AO581" s="104"/>
      <c r="AP581" s="106">
        <v>0</v>
      </c>
      <c r="AQ581" s="106">
        <v>0</v>
      </c>
      <c r="AR581" s="104">
        <v>130</v>
      </c>
      <c r="AS581" s="104">
        <v>0</v>
      </c>
      <c r="AT581" s="104">
        <v>0</v>
      </c>
      <c r="AU581" s="106">
        <v>0</v>
      </c>
      <c r="AV581" s="107">
        <v>-1</v>
      </c>
      <c r="AW581" s="114">
        <v>0</v>
      </c>
      <c r="AX581" s="112">
        <v>0</v>
      </c>
      <c r="AY581" s="113">
        <v>0</v>
      </c>
      <c r="AZ581" s="113">
        <v>0</v>
      </c>
      <c r="BA581" s="113">
        <v>0</v>
      </c>
      <c r="BB581" s="104">
        <v>0</v>
      </c>
      <c r="BC581" s="104">
        <v>0</v>
      </c>
      <c r="BD581" s="104">
        <v>0</v>
      </c>
      <c r="BE581" s="104"/>
      <c r="BF581" s="104"/>
      <c r="BG581" s="104"/>
      <c r="BH581" s="104">
        <v>0</v>
      </c>
      <c r="BI581" s="108"/>
      <c r="BJ581" s="108"/>
    </row>
    <row r="582" spans="1:62" s="160" customFormat="1" x14ac:dyDescent="0.25">
      <c r="A582" s="115">
        <v>438</v>
      </c>
      <c r="B582" s="116" t="s">
        <v>861</v>
      </c>
      <c r="C582" s="116" t="s">
        <v>337</v>
      </c>
      <c r="D582" s="116" t="s">
        <v>240</v>
      </c>
      <c r="E582" s="116" t="s">
        <v>337</v>
      </c>
      <c r="F582" s="116" t="s">
        <v>337</v>
      </c>
      <c r="G582" s="116" t="s">
        <v>337</v>
      </c>
      <c r="H582" s="116" t="s">
        <v>337</v>
      </c>
      <c r="I582" s="116" t="s">
        <v>337</v>
      </c>
      <c r="J582" s="88" t="s">
        <v>337</v>
      </c>
      <c r="K582" s="89">
        <v>0</v>
      </c>
      <c r="L582" s="90" t="e">
        <v>#DIV/0!</v>
      </c>
      <c r="M582" s="91">
        <v>0</v>
      </c>
      <c r="N582" s="92" t="e">
        <v>#DIV/0!</v>
      </c>
      <c r="O582" s="93">
        <v>0</v>
      </c>
      <c r="P582" s="94">
        <v>0</v>
      </c>
      <c r="Q582" s="95">
        <v>0</v>
      </c>
      <c r="R582" s="178"/>
      <c r="S582" s="178"/>
      <c r="T582" s="96"/>
      <c r="U582" s="97"/>
      <c r="V582" s="181"/>
      <c r="W582" s="181"/>
      <c r="X582" s="96"/>
      <c r="Y582" s="97"/>
      <c r="Z582" s="98"/>
      <c r="AA582" s="98"/>
      <c r="AB582" s="98"/>
      <c r="AC582" s="98"/>
      <c r="AD582" s="98"/>
      <c r="AE582" s="98"/>
      <c r="AF582" s="98"/>
      <c r="AG582" s="99"/>
      <c r="AH582" s="100"/>
      <c r="AI582" s="98"/>
      <c r="AJ582" s="117">
        <v>0</v>
      </c>
      <c r="AK582" s="102">
        <v>0</v>
      </c>
      <c r="AL582" s="103">
        <v>0</v>
      </c>
      <c r="AM582" s="104">
        <v>0</v>
      </c>
      <c r="AN582" s="105"/>
      <c r="AO582" s="104"/>
      <c r="AP582" s="106">
        <v>0</v>
      </c>
      <c r="AQ582" s="106">
        <v>0</v>
      </c>
      <c r="AR582" s="104">
        <v>238</v>
      </c>
      <c r="AS582" s="104">
        <v>0</v>
      </c>
      <c r="AT582" s="104">
        <v>0</v>
      </c>
      <c r="AU582" s="106">
        <v>0</v>
      </c>
      <c r="AV582" s="107">
        <v>-1</v>
      </c>
      <c r="AW582" s="114">
        <v>0</v>
      </c>
      <c r="AX582" s="112">
        <v>0</v>
      </c>
      <c r="AY582" s="113">
        <v>0</v>
      </c>
      <c r="AZ582" s="113">
        <v>0</v>
      </c>
      <c r="BA582" s="113">
        <v>0</v>
      </c>
      <c r="BB582" s="104">
        <v>0</v>
      </c>
      <c r="BC582" s="104">
        <v>0</v>
      </c>
      <c r="BD582" s="104"/>
      <c r="BE582" s="104"/>
      <c r="BF582" s="104"/>
      <c r="BG582" s="104"/>
      <c r="BH582" s="104">
        <v>0</v>
      </c>
      <c r="BI582" s="108"/>
      <c r="BJ582" s="108"/>
    </row>
    <row r="583" spans="1:62" s="160" customFormat="1" x14ac:dyDescent="0.25">
      <c r="A583" s="115">
        <v>446</v>
      </c>
      <c r="B583" s="116" t="s">
        <v>862</v>
      </c>
      <c r="C583" s="116" t="s">
        <v>337</v>
      </c>
      <c r="D583" s="116" t="s">
        <v>240</v>
      </c>
      <c r="E583" s="116" t="s">
        <v>337</v>
      </c>
      <c r="F583" s="116" t="s">
        <v>337</v>
      </c>
      <c r="G583" s="116" t="s">
        <v>337</v>
      </c>
      <c r="H583" s="116" t="s">
        <v>337</v>
      </c>
      <c r="I583" s="116" t="s">
        <v>337</v>
      </c>
      <c r="J583" s="88" t="s">
        <v>337</v>
      </c>
      <c r="K583" s="89">
        <v>0</v>
      </c>
      <c r="L583" s="90" t="e">
        <v>#DIV/0!</v>
      </c>
      <c r="M583" s="91">
        <v>0</v>
      </c>
      <c r="N583" s="92" t="e">
        <v>#DIV/0!</v>
      </c>
      <c r="O583" s="93">
        <v>0</v>
      </c>
      <c r="P583" s="94">
        <v>0</v>
      </c>
      <c r="Q583" s="95">
        <v>0</v>
      </c>
      <c r="R583" s="178"/>
      <c r="S583" s="178"/>
      <c r="T583" s="96"/>
      <c r="U583" s="97"/>
      <c r="V583" s="181"/>
      <c r="W583" s="181"/>
      <c r="X583" s="96"/>
      <c r="Y583" s="97"/>
      <c r="Z583" s="98"/>
      <c r="AA583" s="98"/>
      <c r="AB583" s="98"/>
      <c r="AC583" s="98"/>
      <c r="AD583" s="98"/>
      <c r="AE583" s="98"/>
      <c r="AF583" s="98"/>
      <c r="AG583" s="99"/>
      <c r="AH583" s="100"/>
      <c r="AI583" s="98"/>
      <c r="AJ583" s="117">
        <v>0</v>
      </c>
      <c r="AK583" s="102">
        <v>0</v>
      </c>
      <c r="AL583" s="103">
        <v>0</v>
      </c>
      <c r="AM583" s="104">
        <v>0</v>
      </c>
      <c r="AN583" s="105"/>
      <c r="AO583" s="104"/>
      <c r="AP583" s="106">
        <v>0</v>
      </c>
      <c r="AQ583" s="106">
        <v>0</v>
      </c>
      <c r="AR583" s="104">
        <v>0</v>
      </c>
      <c r="AS583" s="104">
        <v>0</v>
      </c>
      <c r="AT583" s="104">
        <v>0</v>
      </c>
      <c r="AU583" s="106">
        <v>0</v>
      </c>
      <c r="AV583" s="107">
        <v>0</v>
      </c>
      <c r="AW583" s="114">
        <v>0</v>
      </c>
      <c r="AX583" s="112">
        <v>0</v>
      </c>
      <c r="AY583" s="113">
        <v>0</v>
      </c>
      <c r="AZ583" s="113">
        <v>0</v>
      </c>
      <c r="BA583" s="113">
        <v>0</v>
      </c>
      <c r="BB583" s="104">
        <v>0</v>
      </c>
      <c r="BC583" s="104">
        <v>0</v>
      </c>
      <c r="BD583" s="104"/>
      <c r="BE583" s="104"/>
      <c r="BF583" s="104"/>
      <c r="BG583" s="104"/>
      <c r="BH583" s="104">
        <v>0</v>
      </c>
      <c r="BI583" s="108"/>
      <c r="BJ583" s="108"/>
    </row>
    <row r="584" spans="1:62" s="161" customFormat="1" x14ac:dyDescent="0.25">
      <c r="A584" s="115">
        <v>344</v>
      </c>
      <c r="B584" s="116" t="s">
        <v>863</v>
      </c>
      <c r="C584" s="116" t="s">
        <v>337</v>
      </c>
      <c r="D584" s="116" t="s">
        <v>240</v>
      </c>
      <c r="E584" s="116" t="s">
        <v>337</v>
      </c>
      <c r="F584" s="116" t="s">
        <v>337</v>
      </c>
      <c r="G584" s="116" t="s">
        <v>337</v>
      </c>
      <c r="H584" s="116" t="s">
        <v>337</v>
      </c>
      <c r="I584" s="116" t="s">
        <v>337</v>
      </c>
      <c r="J584" s="88" t="s">
        <v>337</v>
      </c>
      <c r="K584" s="89">
        <v>0</v>
      </c>
      <c r="L584" s="90" t="e">
        <v>#DIV/0!</v>
      </c>
      <c r="M584" s="91">
        <v>0</v>
      </c>
      <c r="N584" s="92" t="e">
        <v>#DIV/0!</v>
      </c>
      <c r="O584" s="93">
        <v>0</v>
      </c>
      <c r="P584" s="94">
        <v>0</v>
      </c>
      <c r="Q584" s="95">
        <v>0</v>
      </c>
      <c r="R584" s="178"/>
      <c r="S584" s="178"/>
      <c r="T584" s="96"/>
      <c r="U584" s="97"/>
      <c r="V584" s="181"/>
      <c r="W584" s="181"/>
      <c r="X584" s="96"/>
      <c r="Y584" s="97"/>
      <c r="Z584" s="98"/>
      <c r="AA584" s="98"/>
      <c r="AB584" s="98"/>
      <c r="AC584" s="98"/>
      <c r="AD584" s="98"/>
      <c r="AE584" s="98"/>
      <c r="AF584" s="98"/>
      <c r="AG584" s="99"/>
      <c r="AH584" s="100"/>
      <c r="AI584" s="98"/>
      <c r="AJ584" s="117">
        <v>0</v>
      </c>
      <c r="AK584" s="102">
        <v>0</v>
      </c>
      <c r="AL584" s="103">
        <v>0</v>
      </c>
      <c r="AM584" s="104">
        <v>0</v>
      </c>
      <c r="AN584" s="105"/>
      <c r="AO584" s="104"/>
      <c r="AP584" s="106">
        <v>0</v>
      </c>
      <c r="AQ584" s="106">
        <v>0</v>
      </c>
      <c r="AR584" s="104">
        <v>0</v>
      </c>
      <c r="AS584" s="104">
        <v>0</v>
      </c>
      <c r="AT584" s="104">
        <v>0</v>
      </c>
      <c r="AU584" s="106">
        <v>0</v>
      </c>
      <c r="AV584" s="107">
        <v>0</v>
      </c>
      <c r="AW584" s="114">
        <v>0</v>
      </c>
      <c r="AX584" s="112">
        <v>0</v>
      </c>
      <c r="AY584" s="113">
        <v>0</v>
      </c>
      <c r="AZ584" s="113">
        <v>0</v>
      </c>
      <c r="BA584" s="113">
        <v>0</v>
      </c>
      <c r="BB584" s="104">
        <v>0</v>
      </c>
      <c r="BC584" s="104">
        <v>0</v>
      </c>
      <c r="BD584" s="104"/>
      <c r="BE584" s="104"/>
      <c r="BF584" s="104"/>
      <c r="BG584" s="104"/>
      <c r="BH584" s="104">
        <v>0</v>
      </c>
      <c r="BI584" s="118"/>
      <c r="BJ584" s="118"/>
    </row>
    <row r="585" spans="1:62" s="161" customFormat="1" ht="22.5" x14ac:dyDescent="0.25">
      <c r="A585" s="115">
        <v>706</v>
      </c>
      <c r="B585" s="116" t="s">
        <v>864</v>
      </c>
      <c r="C585" s="116" t="s">
        <v>337</v>
      </c>
      <c r="D585" s="116" t="s">
        <v>240</v>
      </c>
      <c r="E585" s="116" t="s">
        <v>337</v>
      </c>
      <c r="F585" s="116" t="s">
        <v>337</v>
      </c>
      <c r="G585" s="116" t="s">
        <v>337</v>
      </c>
      <c r="H585" s="116" t="s">
        <v>337</v>
      </c>
      <c r="I585" s="116" t="s">
        <v>337</v>
      </c>
      <c r="J585" s="88" t="s">
        <v>337</v>
      </c>
      <c r="K585" s="89">
        <v>0</v>
      </c>
      <c r="L585" s="90" t="e">
        <v>#DIV/0!</v>
      </c>
      <c r="M585" s="91">
        <v>0</v>
      </c>
      <c r="N585" s="92" t="e">
        <v>#DIV/0!</v>
      </c>
      <c r="O585" s="93">
        <v>0</v>
      </c>
      <c r="P585" s="94">
        <v>0</v>
      </c>
      <c r="Q585" s="95">
        <v>0</v>
      </c>
      <c r="R585" s="178"/>
      <c r="S585" s="178"/>
      <c r="T585" s="96"/>
      <c r="U585" s="97"/>
      <c r="V585" s="181"/>
      <c r="W585" s="181"/>
      <c r="X585" s="96"/>
      <c r="Y585" s="97"/>
      <c r="Z585" s="98"/>
      <c r="AA585" s="98"/>
      <c r="AB585" s="98"/>
      <c r="AC585" s="98"/>
      <c r="AD585" s="98"/>
      <c r="AE585" s="98"/>
      <c r="AF585" s="98"/>
      <c r="AG585" s="99"/>
      <c r="AH585" s="100"/>
      <c r="AI585" s="98"/>
      <c r="AJ585" s="117">
        <v>0</v>
      </c>
      <c r="AK585" s="102">
        <v>0</v>
      </c>
      <c r="AL585" s="103">
        <v>0</v>
      </c>
      <c r="AM585" s="104">
        <v>0</v>
      </c>
      <c r="AN585" s="105"/>
      <c r="AO585" s="104"/>
      <c r="AP585" s="106">
        <v>0</v>
      </c>
      <c r="AQ585" s="106">
        <v>0</v>
      </c>
      <c r="AR585" s="104">
        <v>0</v>
      </c>
      <c r="AS585" s="104">
        <v>0</v>
      </c>
      <c r="AT585" s="104">
        <v>0</v>
      </c>
      <c r="AU585" s="106">
        <v>0</v>
      </c>
      <c r="AV585" s="107">
        <v>0</v>
      </c>
      <c r="AW585" s="114">
        <v>0</v>
      </c>
      <c r="AX585" s="112">
        <v>0</v>
      </c>
      <c r="AY585" s="113">
        <v>0</v>
      </c>
      <c r="AZ585" s="113">
        <v>0</v>
      </c>
      <c r="BA585" s="113">
        <v>0</v>
      </c>
      <c r="BB585" s="104">
        <v>0</v>
      </c>
      <c r="BC585" s="104">
        <v>0</v>
      </c>
      <c r="BD585" s="104"/>
      <c r="BE585" s="104"/>
      <c r="BF585" s="104"/>
      <c r="BG585" s="104"/>
      <c r="BH585" s="104">
        <v>0</v>
      </c>
      <c r="BI585" s="118"/>
      <c r="BJ585" s="118"/>
    </row>
    <row r="586" spans="1:62" s="161" customFormat="1" x14ac:dyDescent="0.25">
      <c r="A586" s="115">
        <v>389</v>
      </c>
      <c r="B586" s="116" t="s">
        <v>865</v>
      </c>
      <c r="C586" s="116" t="s">
        <v>337</v>
      </c>
      <c r="D586" s="116" t="s">
        <v>240</v>
      </c>
      <c r="E586" s="116" t="s">
        <v>337</v>
      </c>
      <c r="F586" s="116" t="s">
        <v>337</v>
      </c>
      <c r="G586" s="116" t="s">
        <v>337</v>
      </c>
      <c r="H586" s="116" t="s">
        <v>337</v>
      </c>
      <c r="I586" s="116" t="s">
        <v>337</v>
      </c>
      <c r="J586" s="88" t="s">
        <v>337</v>
      </c>
      <c r="K586" s="89">
        <v>0</v>
      </c>
      <c r="L586" s="90">
        <v>-1</v>
      </c>
      <c r="M586" s="91">
        <v>0</v>
      </c>
      <c r="N586" s="92" t="e">
        <v>#DIV/0!</v>
      </c>
      <c r="O586" s="93">
        <v>0</v>
      </c>
      <c r="P586" s="94">
        <v>0</v>
      </c>
      <c r="Q586" s="95">
        <v>0</v>
      </c>
      <c r="R586" s="178"/>
      <c r="S586" s="178"/>
      <c r="T586" s="96"/>
      <c r="U586" s="97"/>
      <c r="V586" s="181"/>
      <c r="W586" s="181"/>
      <c r="X586" s="96"/>
      <c r="Y586" s="97"/>
      <c r="Z586" s="98"/>
      <c r="AA586" s="98"/>
      <c r="AB586" s="98"/>
      <c r="AC586" s="98"/>
      <c r="AD586" s="98"/>
      <c r="AE586" s="98"/>
      <c r="AF586" s="98"/>
      <c r="AG586" s="99"/>
      <c r="AH586" s="100"/>
      <c r="AI586" s="98"/>
      <c r="AJ586" s="117">
        <v>0</v>
      </c>
      <c r="AK586" s="102">
        <v>0</v>
      </c>
      <c r="AL586" s="103">
        <v>0</v>
      </c>
      <c r="AM586" s="104">
        <v>0</v>
      </c>
      <c r="AN586" s="105"/>
      <c r="AO586" s="104"/>
      <c r="AP586" s="106">
        <v>0</v>
      </c>
      <c r="AQ586" s="106">
        <v>0</v>
      </c>
      <c r="AR586" s="104">
        <v>7360</v>
      </c>
      <c r="AS586" s="104">
        <v>0</v>
      </c>
      <c r="AT586" s="104">
        <v>601</v>
      </c>
      <c r="AU586" s="106">
        <v>0</v>
      </c>
      <c r="AV586" s="107">
        <v>-0.9183423913043478</v>
      </c>
      <c r="AW586" s="114">
        <v>0</v>
      </c>
      <c r="AX586" s="112">
        <v>8</v>
      </c>
      <c r="AY586" s="113">
        <v>8</v>
      </c>
      <c r="AZ586" s="113">
        <v>3</v>
      </c>
      <c r="BA586" s="113">
        <v>0</v>
      </c>
      <c r="BB586" s="104">
        <v>0</v>
      </c>
      <c r="BC586" s="104">
        <v>0</v>
      </c>
      <c r="BD586" s="104"/>
      <c r="BE586" s="104"/>
      <c r="BF586" s="104"/>
      <c r="BG586" s="104"/>
      <c r="BH586" s="104">
        <v>0</v>
      </c>
      <c r="BI586" s="118"/>
      <c r="BJ586" s="118"/>
    </row>
    <row r="587" spans="1:62" s="161" customFormat="1" x14ac:dyDescent="0.25">
      <c r="A587" s="115">
        <v>445</v>
      </c>
      <c r="B587" s="116" t="s">
        <v>866</v>
      </c>
      <c r="C587" s="116" t="s">
        <v>337</v>
      </c>
      <c r="D587" s="116" t="s">
        <v>240</v>
      </c>
      <c r="E587" s="116" t="s">
        <v>337</v>
      </c>
      <c r="F587" s="116" t="s">
        <v>337</v>
      </c>
      <c r="G587" s="116" t="s">
        <v>337</v>
      </c>
      <c r="H587" s="116" t="s">
        <v>337</v>
      </c>
      <c r="I587" s="116" t="s">
        <v>337</v>
      </c>
      <c r="J587" s="88" t="s">
        <v>337</v>
      </c>
      <c r="K587" s="89">
        <v>0</v>
      </c>
      <c r="L587" s="90">
        <v>-1</v>
      </c>
      <c r="M587" s="91">
        <v>0</v>
      </c>
      <c r="N587" s="92">
        <v>-1</v>
      </c>
      <c r="O587" s="93">
        <v>0</v>
      </c>
      <c r="P587" s="94">
        <v>0</v>
      </c>
      <c r="Q587" s="95">
        <v>0</v>
      </c>
      <c r="R587" s="178"/>
      <c r="S587" s="178"/>
      <c r="T587" s="96"/>
      <c r="U587" s="97"/>
      <c r="V587" s="181"/>
      <c r="W587" s="181"/>
      <c r="X587" s="96"/>
      <c r="Y587" s="97"/>
      <c r="Z587" s="98"/>
      <c r="AA587" s="98"/>
      <c r="AB587" s="98"/>
      <c r="AC587" s="98"/>
      <c r="AD587" s="98"/>
      <c r="AE587" s="98"/>
      <c r="AF587" s="98"/>
      <c r="AG587" s="99">
        <v>3</v>
      </c>
      <c r="AH587" s="100"/>
      <c r="AI587" s="98"/>
      <c r="AJ587" s="117">
        <v>0</v>
      </c>
      <c r="AK587" s="102">
        <v>0</v>
      </c>
      <c r="AL587" s="103">
        <v>0</v>
      </c>
      <c r="AM587" s="104">
        <v>539</v>
      </c>
      <c r="AN587" s="105">
        <v>1507.7539423678982</v>
      </c>
      <c r="AO587" s="104"/>
      <c r="AP587" s="106">
        <v>0</v>
      </c>
      <c r="AQ587" s="106">
        <v>-1</v>
      </c>
      <c r="AR587" s="104">
        <v>12291</v>
      </c>
      <c r="AS587" s="104">
        <v>14140.716233625073</v>
      </c>
      <c r="AT587" s="104">
        <v>72</v>
      </c>
      <c r="AU587" s="106">
        <v>5.0916798562714877E-3</v>
      </c>
      <c r="AV587" s="107">
        <v>-0.99414205516231391</v>
      </c>
      <c r="AW587" s="114">
        <v>0</v>
      </c>
      <c r="AX587" s="112">
        <v>0</v>
      </c>
      <c r="AY587" s="113">
        <v>0</v>
      </c>
      <c r="AZ587" s="113">
        <v>0</v>
      </c>
      <c r="BA587" s="113">
        <v>1</v>
      </c>
      <c r="BB587" s="104">
        <v>0</v>
      </c>
      <c r="BC587" s="104">
        <v>0</v>
      </c>
      <c r="BD587" s="104">
        <v>0</v>
      </c>
      <c r="BE587" s="104"/>
      <c r="BF587" s="104"/>
      <c r="BG587" s="104"/>
      <c r="BH587" s="104">
        <v>0</v>
      </c>
      <c r="BI587" s="118"/>
      <c r="BJ587" s="118"/>
    </row>
    <row r="588" spans="1:62" s="161" customFormat="1" x14ac:dyDescent="0.25">
      <c r="A588" s="115">
        <v>697</v>
      </c>
      <c r="B588" s="116" t="s">
        <v>867</v>
      </c>
      <c r="C588" s="116" t="s">
        <v>337</v>
      </c>
      <c r="D588" s="116" t="s">
        <v>240</v>
      </c>
      <c r="E588" s="116" t="s">
        <v>337</v>
      </c>
      <c r="F588" s="116" t="s">
        <v>337</v>
      </c>
      <c r="G588" s="116" t="s">
        <v>337</v>
      </c>
      <c r="H588" s="116" t="s">
        <v>337</v>
      </c>
      <c r="I588" s="116" t="s">
        <v>337</v>
      </c>
      <c r="J588" s="88" t="s">
        <v>337</v>
      </c>
      <c r="K588" s="89">
        <v>0</v>
      </c>
      <c r="L588" s="90" t="e">
        <v>#DIV/0!</v>
      </c>
      <c r="M588" s="91">
        <v>0</v>
      </c>
      <c r="N588" s="92" t="e">
        <v>#DIV/0!</v>
      </c>
      <c r="O588" s="93">
        <v>0</v>
      </c>
      <c r="P588" s="94">
        <v>0</v>
      </c>
      <c r="Q588" s="95">
        <v>0</v>
      </c>
      <c r="R588" s="178"/>
      <c r="S588" s="178"/>
      <c r="T588" s="96"/>
      <c r="U588" s="97"/>
      <c r="V588" s="181"/>
      <c r="W588" s="181"/>
      <c r="X588" s="96"/>
      <c r="Y588" s="97"/>
      <c r="Z588" s="98"/>
      <c r="AA588" s="98"/>
      <c r="AB588" s="98"/>
      <c r="AC588" s="98"/>
      <c r="AD588" s="98"/>
      <c r="AE588" s="98"/>
      <c r="AF588" s="98"/>
      <c r="AG588" s="99"/>
      <c r="AH588" s="100"/>
      <c r="AI588" s="98"/>
      <c r="AJ588" s="117">
        <v>0</v>
      </c>
      <c r="AK588" s="102">
        <v>0</v>
      </c>
      <c r="AL588" s="103">
        <v>0</v>
      </c>
      <c r="AM588" s="104">
        <v>0</v>
      </c>
      <c r="AN588" s="105"/>
      <c r="AO588" s="104"/>
      <c r="AP588" s="106">
        <v>0</v>
      </c>
      <c r="AQ588" s="106">
        <v>0</v>
      </c>
      <c r="AR588" s="104">
        <v>0</v>
      </c>
      <c r="AS588" s="104">
        <v>0</v>
      </c>
      <c r="AT588" s="104">
        <v>0</v>
      </c>
      <c r="AU588" s="106">
        <v>0</v>
      </c>
      <c r="AV588" s="107">
        <v>0</v>
      </c>
      <c r="AW588" s="114">
        <v>0</v>
      </c>
      <c r="AX588" s="112">
        <v>0</v>
      </c>
      <c r="AY588" s="113">
        <v>0</v>
      </c>
      <c r="AZ588" s="113">
        <v>0</v>
      </c>
      <c r="BA588" s="113">
        <v>0</v>
      </c>
      <c r="BB588" s="104">
        <v>0</v>
      </c>
      <c r="BC588" s="104">
        <v>0</v>
      </c>
      <c r="BD588" s="104"/>
      <c r="BE588" s="104"/>
      <c r="BF588" s="104"/>
      <c r="BG588" s="104"/>
      <c r="BH588" s="104">
        <v>0</v>
      </c>
      <c r="BI588" s="118"/>
      <c r="BJ588" s="118"/>
    </row>
    <row r="589" spans="1:62" s="161" customFormat="1" x14ac:dyDescent="0.25">
      <c r="A589" s="115">
        <v>741</v>
      </c>
      <c r="B589" s="116" t="s">
        <v>868</v>
      </c>
      <c r="C589" s="116" t="s">
        <v>337</v>
      </c>
      <c r="D589" s="116" t="s">
        <v>240</v>
      </c>
      <c r="E589" s="116" t="s">
        <v>337</v>
      </c>
      <c r="F589" s="116" t="s">
        <v>337</v>
      </c>
      <c r="G589" s="116" t="s">
        <v>337</v>
      </c>
      <c r="H589" s="116" t="s">
        <v>337</v>
      </c>
      <c r="I589" s="116" t="s">
        <v>337</v>
      </c>
      <c r="J589" s="88" t="s">
        <v>337</v>
      </c>
      <c r="K589" s="89">
        <v>0</v>
      </c>
      <c r="L589" s="90">
        <v>-1</v>
      </c>
      <c r="M589" s="91">
        <v>0</v>
      </c>
      <c r="N589" s="92" t="e">
        <v>#DIV/0!</v>
      </c>
      <c r="O589" s="93">
        <v>0</v>
      </c>
      <c r="P589" s="94">
        <v>0</v>
      </c>
      <c r="Q589" s="95">
        <v>0</v>
      </c>
      <c r="R589" s="178"/>
      <c r="S589" s="178"/>
      <c r="T589" s="96"/>
      <c r="U589" s="97"/>
      <c r="V589" s="181"/>
      <c r="W589" s="181"/>
      <c r="X589" s="96"/>
      <c r="Y589" s="97"/>
      <c r="Z589" s="98"/>
      <c r="AA589" s="98"/>
      <c r="AB589" s="98"/>
      <c r="AC589" s="98"/>
      <c r="AD589" s="98"/>
      <c r="AE589" s="98"/>
      <c r="AF589" s="98"/>
      <c r="AG589" s="99"/>
      <c r="AH589" s="100"/>
      <c r="AI589" s="98"/>
      <c r="AJ589" s="117">
        <v>0</v>
      </c>
      <c r="AK589" s="102">
        <v>0</v>
      </c>
      <c r="AL589" s="103">
        <v>0</v>
      </c>
      <c r="AM589" s="104">
        <v>0</v>
      </c>
      <c r="AN589" s="105"/>
      <c r="AO589" s="104"/>
      <c r="AP589" s="106">
        <v>0</v>
      </c>
      <c r="AQ589" s="106">
        <v>0</v>
      </c>
      <c r="AR589" s="104">
        <v>1079</v>
      </c>
      <c r="AS589" s="104">
        <v>0</v>
      </c>
      <c r="AT589" s="104">
        <v>0</v>
      </c>
      <c r="AU589" s="106">
        <v>0</v>
      </c>
      <c r="AV589" s="107">
        <v>-1</v>
      </c>
      <c r="AW589" s="114">
        <v>0</v>
      </c>
      <c r="AX589" s="112">
        <v>0</v>
      </c>
      <c r="AY589" s="113">
        <v>0</v>
      </c>
      <c r="AZ589" s="113">
        <v>0</v>
      </c>
      <c r="BA589" s="113">
        <v>0</v>
      </c>
      <c r="BB589" s="104">
        <v>0</v>
      </c>
      <c r="BC589" s="104">
        <v>0</v>
      </c>
      <c r="BD589" s="104"/>
      <c r="BE589" s="104"/>
      <c r="BF589" s="104"/>
      <c r="BG589" s="104"/>
      <c r="BH589" s="104">
        <v>0</v>
      </c>
      <c r="BI589" s="118"/>
      <c r="BJ589" s="118"/>
    </row>
    <row r="590" spans="1:62" s="161" customFormat="1" x14ac:dyDescent="0.25">
      <c r="A590" s="115">
        <v>784</v>
      </c>
      <c r="B590" s="116" t="s">
        <v>869</v>
      </c>
      <c r="C590" s="116" t="s">
        <v>337</v>
      </c>
      <c r="D590" s="116" t="s">
        <v>240</v>
      </c>
      <c r="E590" s="116" t="s">
        <v>337</v>
      </c>
      <c r="F590" s="116" t="s">
        <v>337</v>
      </c>
      <c r="G590" s="116" t="s">
        <v>337</v>
      </c>
      <c r="H590" s="116" t="s">
        <v>337</v>
      </c>
      <c r="I590" s="116" t="s">
        <v>337</v>
      </c>
      <c r="J590" s="88" t="s">
        <v>337</v>
      </c>
      <c r="K590" s="89">
        <v>0</v>
      </c>
      <c r="L590" s="90" t="e">
        <v>#DIV/0!</v>
      </c>
      <c r="M590" s="91">
        <v>0</v>
      </c>
      <c r="N590" s="92" t="e">
        <v>#DIV/0!</v>
      </c>
      <c r="O590" s="93">
        <v>0</v>
      </c>
      <c r="P590" s="94">
        <v>0</v>
      </c>
      <c r="Q590" s="95">
        <v>0</v>
      </c>
      <c r="R590" s="178"/>
      <c r="S590" s="178"/>
      <c r="T590" s="96"/>
      <c r="U590" s="97"/>
      <c r="V590" s="181"/>
      <c r="W590" s="181"/>
      <c r="X590" s="96"/>
      <c r="Y590" s="97"/>
      <c r="Z590" s="98"/>
      <c r="AA590" s="98"/>
      <c r="AB590" s="98"/>
      <c r="AC590" s="98"/>
      <c r="AD590" s="98"/>
      <c r="AE590" s="98"/>
      <c r="AF590" s="98"/>
      <c r="AG590" s="99"/>
      <c r="AH590" s="100"/>
      <c r="AI590" s="98"/>
      <c r="AJ590" s="117">
        <v>0</v>
      </c>
      <c r="AK590" s="102">
        <v>0</v>
      </c>
      <c r="AL590" s="103">
        <v>0</v>
      </c>
      <c r="AM590" s="104">
        <v>0</v>
      </c>
      <c r="AN590" s="105"/>
      <c r="AO590" s="104"/>
      <c r="AP590" s="106">
        <v>0</v>
      </c>
      <c r="AQ590" s="106">
        <v>0</v>
      </c>
      <c r="AR590" s="104">
        <v>287</v>
      </c>
      <c r="AS590" s="104">
        <v>0</v>
      </c>
      <c r="AT590" s="104">
        <v>0</v>
      </c>
      <c r="AU590" s="106">
        <v>0</v>
      </c>
      <c r="AV590" s="107">
        <v>-1</v>
      </c>
      <c r="AW590" s="114">
        <v>0</v>
      </c>
      <c r="AX590" s="112">
        <v>0</v>
      </c>
      <c r="AY590" s="113">
        <v>0</v>
      </c>
      <c r="AZ590" s="113">
        <v>0</v>
      </c>
      <c r="BA590" s="113">
        <v>0</v>
      </c>
      <c r="BB590" s="104">
        <v>0</v>
      </c>
      <c r="BC590" s="104">
        <v>0</v>
      </c>
      <c r="BD590" s="104"/>
      <c r="BE590" s="104"/>
      <c r="BF590" s="104"/>
      <c r="BG590" s="104"/>
      <c r="BH590" s="104">
        <v>0</v>
      </c>
      <c r="BI590" s="118"/>
      <c r="BJ590" s="118"/>
    </row>
    <row r="591" spans="1:62" s="161" customFormat="1" x14ac:dyDescent="0.25">
      <c r="A591" s="115">
        <v>724</v>
      </c>
      <c r="B591" s="116" t="s">
        <v>870</v>
      </c>
      <c r="C591" s="116" t="s">
        <v>337</v>
      </c>
      <c r="D591" s="116" t="s">
        <v>240</v>
      </c>
      <c r="E591" s="116" t="s">
        <v>337</v>
      </c>
      <c r="F591" s="116" t="s">
        <v>337</v>
      </c>
      <c r="G591" s="116" t="s">
        <v>337</v>
      </c>
      <c r="H591" s="116" t="s">
        <v>337</v>
      </c>
      <c r="I591" s="116" t="s">
        <v>337</v>
      </c>
      <c r="J591" s="88" t="s">
        <v>337</v>
      </c>
      <c r="K591" s="89">
        <v>0</v>
      </c>
      <c r="L591" s="90" t="e">
        <v>#DIV/0!</v>
      </c>
      <c r="M591" s="91">
        <v>0</v>
      </c>
      <c r="N591" s="92" t="e">
        <v>#DIV/0!</v>
      </c>
      <c r="O591" s="93">
        <v>0</v>
      </c>
      <c r="P591" s="94">
        <v>0</v>
      </c>
      <c r="Q591" s="95">
        <v>0</v>
      </c>
      <c r="R591" s="178"/>
      <c r="S591" s="178"/>
      <c r="T591" s="96"/>
      <c r="U591" s="97"/>
      <c r="V591" s="181"/>
      <c r="W591" s="181"/>
      <c r="X591" s="96"/>
      <c r="Y591" s="97"/>
      <c r="Z591" s="98"/>
      <c r="AA591" s="98"/>
      <c r="AB591" s="98"/>
      <c r="AC591" s="98"/>
      <c r="AD591" s="98"/>
      <c r="AE591" s="98"/>
      <c r="AF591" s="98"/>
      <c r="AG591" s="99"/>
      <c r="AH591" s="100"/>
      <c r="AI591" s="98"/>
      <c r="AJ591" s="117">
        <v>0</v>
      </c>
      <c r="AK591" s="102">
        <v>0</v>
      </c>
      <c r="AL591" s="103">
        <v>0</v>
      </c>
      <c r="AM591" s="104">
        <v>0</v>
      </c>
      <c r="AN591" s="105"/>
      <c r="AO591" s="104"/>
      <c r="AP591" s="106">
        <v>0</v>
      </c>
      <c r="AQ591" s="106">
        <v>0</v>
      </c>
      <c r="AR591" s="104">
        <v>0</v>
      </c>
      <c r="AS591" s="104">
        <v>0</v>
      </c>
      <c r="AT591" s="104">
        <v>0</v>
      </c>
      <c r="AU591" s="106">
        <v>0</v>
      </c>
      <c r="AV591" s="107">
        <v>0</v>
      </c>
      <c r="AW591" s="114">
        <v>0</v>
      </c>
      <c r="AX591" s="112">
        <v>0</v>
      </c>
      <c r="AY591" s="113">
        <v>0</v>
      </c>
      <c r="AZ591" s="113">
        <v>0</v>
      </c>
      <c r="BA591" s="113">
        <v>0</v>
      </c>
      <c r="BB591" s="104">
        <v>0</v>
      </c>
      <c r="BC591" s="104">
        <v>0</v>
      </c>
      <c r="BD591" s="104"/>
      <c r="BE591" s="104"/>
      <c r="BF591" s="104"/>
      <c r="BG591" s="104"/>
      <c r="BH591" s="104">
        <v>0</v>
      </c>
      <c r="BI591" s="118"/>
      <c r="BJ591" s="118"/>
    </row>
    <row r="592" spans="1:62" s="161" customFormat="1" x14ac:dyDescent="0.25">
      <c r="A592" s="115">
        <v>465</v>
      </c>
      <c r="B592" s="116" t="s">
        <v>871</v>
      </c>
      <c r="C592" s="116" t="s">
        <v>337</v>
      </c>
      <c r="D592" s="116" t="s">
        <v>240</v>
      </c>
      <c r="E592" s="116" t="s">
        <v>337</v>
      </c>
      <c r="F592" s="116" t="s">
        <v>337</v>
      </c>
      <c r="G592" s="116" t="s">
        <v>337</v>
      </c>
      <c r="H592" s="116" t="s">
        <v>337</v>
      </c>
      <c r="I592" s="116" t="s">
        <v>337</v>
      </c>
      <c r="J592" s="88" t="s">
        <v>337</v>
      </c>
      <c r="K592" s="89">
        <v>0</v>
      </c>
      <c r="L592" s="90" t="e">
        <v>#DIV/0!</v>
      </c>
      <c r="M592" s="91">
        <v>0</v>
      </c>
      <c r="N592" s="92" t="e">
        <v>#DIV/0!</v>
      </c>
      <c r="O592" s="93">
        <v>0</v>
      </c>
      <c r="P592" s="94">
        <v>0</v>
      </c>
      <c r="Q592" s="95">
        <v>0</v>
      </c>
      <c r="R592" s="178"/>
      <c r="S592" s="178"/>
      <c r="T592" s="96"/>
      <c r="U592" s="97"/>
      <c r="V592" s="181"/>
      <c r="W592" s="181"/>
      <c r="X592" s="96"/>
      <c r="Y592" s="97"/>
      <c r="Z592" s="98"/>
      <c r="AA592" s="98"/>
      <c r="AB592" s="98"/>
      <c r="AC592" s="98"/>
      <c r="AD592" s="98"/>
      <c r="AE592" s="98"/>
      <c r="AF592" s="98"/>
      <c r="AG592" s="99"/>
      <c r="AH592" s="100"/>
      <c r="AI592" s="98"/>
      <c r="AJ592" s="117">
        <v>0</v>
      </c>
      <c r="AK592" s="102">
        <v>0</v>
      </c>
      <c r="AL592" s="103">
        <v>0</v>
      </c>
      <c r="AM592" s="104">
        <v>0</v>
      </c>
      <c r="AN592" s="105"/>
      <c r="AO592" s="104"/>
      <c r="AP592" s="106">
        <v>0</v>
      </c>
      <c r="AQ592" s="106">
        <v>0</v>
      </c>
      <c r="AR592" s="104">
        <v>0</v>
      </c>
      <c r="AS592" s="104">
        <v>0</v>
      </c>
      <c r="AT592" s="104">
        <v>0</v>
      </c>
      <c r="AU592" s="106">
        <v>0</v>
      </c>
      <c r="AV592" s="107">
        <v>0</v>
      </c>
      <c r="AW592" s="114">
        <v>0</v>
      </c>
      <c r="AX592" s="112">
        <v>0</v>
      </c>
      <c r="AY592" s="113">
        <v>0</v>
      </c>
      <c r="AZ592" s="113">
        <v>0</v>
      </c>
      <c r="BA592" s="113">
        <v>0</v>
      </c>
      <c r="BB592" s="104">
        <v>0</v>
      </c>
      <c r="BC592" s="104">
        <v>0</v>
      </c>
      <c r="BD592" s="104">
        <v>0</v>
      </c>
      <c r="BE592" s="104"/>
      <c r="BF592" s="104"/>
      <c r="BG592" s="104"/>
      <c r="BH592" s="104">
        <v>0</v>
      </c>
      <c r="BI592" s="118"/>
      <c r="BJ592" s="118"/>
    </row>
    <row r="593" spans="1:62" s="161" customFormat="1" x14ac:dyDescent="0.25">
      <c r="A593" s="115">
        <v>689</v>
      </c>
      <c r="B593" s="116" t="s">
        <v>872</v>
      </c>
      <c r="C593" s="116" t="s">
        <v>337</v>
      </c>
      <c r="D593" s="116" t="s">
        <v>240</v>
      </c>
      <c r="E593" s="116" t="s">
        <v>337</v>
      </c>
      <c r="F593" s="116" t="s">
        <v>337</v>
      </c>
      <c r="G593" s="116" t="s">
        <v>337</v>
      </c>
      <c r="H593" s="116" t="s">
        <v>337</v>
      </c>
      <c r="I593" s="116" t="s">
        <v>337</v>
      </c>
      <c r="J593" s="88" t="s">
        <v>337</v>
      </c>
      <c r="K593" s="89">
        <v>0</v>
      </c>
      <c r="L593" s="90" t="e">
        <v>#DIV/0!</v>
      </c>
      <c r="M593" s="91">
        <v>0</v>
      </c>
      <c r="N593" s="92" t="e">
        <v>#DIV/0!</v>
      </c>
      <c r="O593" s="93">
        <v>0</v>
      </c>
      <c r="P593" s="94">
        <v>0</v>
      </c>
      <c r="Q593" s="95">
        <v>0</v>
      </c>
      <c r="R593" s="178"/>
      <c r="S593" s="178"/>
      <c r="T593" s="96"/>
      <c r="U593" s="97"/>
      <c r="V593" s="181"/>
      <c r="W593" s="181"/>
      <c r="X593" s="96"/>
      <c r="Y593" s="97"/>
      <c r="Z593" s="98"/>
      <c r="AA593" s="98"/>
      <c r="AB593" s="98"/>
      <c r="AC593" s="98"/>
      <c r="AD593" s="98"/>
      <c r="AE593" s="98"/>
      <c r="AF593" s="98"/>
      <c r="AG593" s="99"/>
      <c r="AH593" s="100"/>
      <c r="AI593" s="98"/>
      <c r="AJ593" s="117">
        <v>0</v>
      </c>
      <c r="AK593" s="102">
        <v>0</v>
      </c>
      <c r="AL593" s="103">
        <v>0</v>
      </c>
      <c r="AM593" s="104">
        <v>0</v>
      </c>
      <c r="AN593" s="105"/>
      <c r="AO593" s="104"/>
      <c r="AP593" s="106">
        <v>0</v>
      </c>
      <c r="AQ593" s="106">
        <v>0</v>
      </c>
      <c r="AR593" s="104">
        <v>0</v>
      </c>
      <c r="AS593" s="104">
        <v>0</v>
      </c>
      <c r="AT593" s="104">
        <v>0</v>
      </c>
      <c r="AU593" s="106">
        <v>0</v>
      </c>
      <c r="AV593" s="107">
        <v>0</v>
      </c>
      <c r="AW593" s="114">
        <v>0</v>
      </c>
      <c r="AX593" s="112">
        <v>0</v>
      </c>
      <c r="AY593" s="113">
        <v>0</v>
      </c>
      <c r="AZ593" s="113">
        <v>0</v>
      </c>
      <c r="BA593" s="113">
        <v>0</v>
      </c>
      <c r="BB593" s="104">
        <v>0</v>
      </c>
      <c r="BC593" s="104">
        <v>0</v>
      </c>
      <c r="BD593" s="104"/>
      <c r="BE593" s="104"/>
      <c r="BF593" s="104"/>
      <c r="BG593" s="104"/>
      <c r="BH593" s="104">
        <v>0</v>
      </c>
      <c r="BI593" s="118"/>
      <c r="BJ593" s="118"/>
    </row>
    <row r="594" spans="1:62" s="161" customFormat="1" x14ac:dyDescent="0.25">
      <c r="A594" s="115">
        <v>440</v>
      </c>
      <c r="B594" s="116" t="s">
        <v>873</v>
      </c>
      <c r="C594" s="116" t="s">
        <v>337</v>
      </c>
      <c r="D594" s="116" t="s">
        <v>240</v>
      </c>
      <c r="E594" s="116" t="s">
        <v>337</v>
      </c>
      <c r="F594" s="116" t="s">
        <v>337</v>
      </c>
      <c r="G594" s="116" t="s">
        <v>337</v>
      </c>
      <c r="H594" s="116" t="s">
        <v>337</v>
      </c>
      <c r="I594" s="116" t="s">
        <v>337</v>
      </c>
      <c r="J594" s="88" t="s">
        <v>337</v>
      </c>
      <c r="K594" s="89">
        <v>0</v>
      </c>
      <c r="L594" s="90" t="e">
        <v>#DIV/0!</v>
      </c>
      <c r="M594" s="91">
        <v>0</v>
      </c>
      <c r="N594" s="92" t="e">
        <v>#DIV/0!</v>
      </c>
      <c r="O594" s="93">
        <v>0</v>
      </c>
      <c r="P594" s="94">
        <v>0</v>
      </c>
      <c r="Q594" s="95">
        <v>0</v>
      </c>
      <c r="R594" s="178"/>
      <c r="S594" s="178"/>
      <c r="T594" s="96"/>
      <c r="U594" s="97"/>
      <c r="V594" s="181"/>
      <c r="W594" s="181"/>
      <c r="X594" s="96"/>
      <c r="Y594" s="97"/>
      <c r="Z594" s="98"/>
      <c r="AA594" s="98"/>
      <c r="AB594" s="98"/>
      <c r="AC594" s="98"/>
      <c r="AD594" s="98"/>
      <c r="AE594" s="98"/>
      <c r="AF594" s="98"/>
      <c r="AG594" s="99"/>
      <c r="AH594" s="100"/>
      <c r="AI594" s="98"/>
      <c r="AJ594" s="117">
        <v>0</v>
      </c>
      <c r="AK594" s="102">
        <v>0</v>
      </c>
      <c r="AL594" s="103">
        <v>0</v>
      </c>
      <c r="AM594" s="104">
        <v>0</v>
      </c>
      <c r="AN594" s="105"/>
      <c r="AO594" s="104"/>
      <c r="AP594" s="106">
        <v>0</v>
      </c>
      <c r="AQ594" s="106">
        <v>0</v>
      </c>
      <c r="AR594" s="104">
        <v>0</v>
      </c>
      <c r="AS594" s="104">
        <v>0</v>
      </c>
      <c r="AT594" s="104">
        <v>0</v>
      </c>
      <c r="AU594" s="106">
        <v>0</v>
      </c>
      <c r="AV594" s="107">
        <v>0</v>
      </c>
      <c r="AW594" s="114">
        <v>0</v>
      </c>
      <c r="AX594" s="112">
        <v>0</v>
      </c>
      <c r="AY594" s="113">
        <v>0</v>
      </c>
      <c r="AZ594" s="113">
        <v>0</v>
      </c>
      <c r="BA594" s="113">
        <v>0</v>
      </c>
      <c r="BB594" s="104">
        <v>0</v>
      </c>
      <c r="BC594" s="104">
        <v>0</v>
      </c>
      <c r="BD594" s="104"/>
      <c r="BE594" s="104"/>
      <c r="BF594" s="104"/>
      <c r="BG594" s="104"/>
      <c r="BH594" s="104">
        <v>0</v>
      </c>
      <c r="BI594" s="118"/>
      <c r="BJ594" s="118"/>
    </row>
    <row r="595" spans="1:62" s="161" customFormat="1" x14ac:dyDescent="0.25">
      <c r="A595" s="115">
        <v>394</v>
      </c>
      <c r="B595" s="116" t="s">
        <v>874</v>
      </c>
      <c r="C595" s="116" t="s">
        <v>337</v>
      </c>
      <c r="D595" s="116" t="s">
        <v>240</v>
      </c>
      <c r="E595" s="116" t="s">
        <v>337</v>
      </c>
      <c r="F595" s="116" t="s">
        <v>337</v>
      </c>
      <c r="G595" s="116" t="s">
        <v>337</v>
      </c>
      <c r="H595" s="116" t="s">
        <v>337</v>
      </c>
      <c r="I595" s="116" t="s">
        <v>337</v>
      </c>
      <c r="J595" s="88" t="s">
        <v>337</v>
      </c>
      <c r="K595" s="89">
        <v>0</v>
      </c>
      <c r="L595" s="90" t="e">
        <v>#DIV/0!</v>
      </c>
      <c r="M595" s="91">
        <v>0</v>
      </c>
      <c r="N595" s="92" t="e">
        <v>#DIV/0!</v>
      </c>
      <c r="O595" s="93">
        <v>0</v>
      </c>
      <c r="P595" s="94">
        <v>0</v>
      </c>
      <c r="Q595" s="95">
        <v>0</v>
      </c>
      <c r="R595" s="178"/>
      <c r="S595" s="178"/>
      <c r="T595" s="96"/>
      <c r="U595" s="97"/>
      <c r="V595" s="181"/>
      <c r="W595" s="181"/>
      <c r="X595" s="96"/>
      <c r="Y595" s="97"/>
      <c r="Z595" s="98"/>
      <c r="AA595" s="98"/>
      <c r="AB595" s="98"/>
      <c r="AC595" s="98"/>
      <c r="AD595" s="98"/>
      <c r="AE595" s="98"/>
      <c r="AF595" s="98"/>
      <c r="AG595" s="99"/>
      <c r="AH595" s="100"/>
      <c r="AI595" s="98"/>
      <c r="AJ595" s="117">
        <v>0</v>
      </c>
      <c r="AK595" s="102">
        <v>0</v>
      </c>
      <c r="AL595" s="103">
        <v>0</v>
      </c>
      <c r="AM595" s="104">
        <v>0</v>
      </c>
      <c r="AN595" s="105"/>
      <c r="AO595" s="104"/>
      <c r="AP595" s="106">
        <v>0</v>
      </c>
      <c r="AQ595" s="106">
        <v>0</v>
      </c>
      <c r="AR595" s="104">
        <v>0</v>
      </c>
      <c r="AS595" s="104">
        <v>0</v>
      </c>
      <c r="AT595" s="104">
        <v>0</v>
      </c>
      <c r="AU595" s="106">
        <v>0</v>
      </c>
      <c r="AV595" s="107">
        <v>0</v>
      </c>
      <c r="AW595" s="114">
        <v>0</v>
      </c>
      <c r="AX595" s="112">
        <v>0</v>
      </c>
      <c r="AY595" s="113">
        <v>0</v>
      </c>
      <c r="AZ595" s="113">
        <v>0</v>
      </c>
      <c r="BA595" s="113">
        <v>0</v>
      </c>
      <c r="BB595" s="104">
        <v>0</v>
      </c>
      <c r="BC595" s="104">
        <v>0</v>
      </c>
      <c r="BD595" s="104"/>
      <c r="BE595" s="104"/>
      <c r="BF595" s="104"/>
      <c r="BG595" s="104"/>
      <c r="BH595" s="104">
        <v>0</v>
      </c>
      <c r="BI595" s="118"/>
      <c r="BJ595" s="118"/>
    </row>
    <row r="596" spans="1:62" s="161" customFormat="1" x14ac:dyDescent="0.25">
      <c r="A596" s="115">
        <v>395</v>
      </c>
      <c r="B596" s="116" t="s">
        <v>875</v>
      </c>
      <c r="C596" s="116" t="s">
        <v>337</v>
      </c>
      <c r="D596" s="116" t="s">
        <v>240</v>
      </c>
      <c r="E596" s="116" t="s">
        <v>337</v>
      </c>
      <c r="F596" s="116" t="s">
        <v>337</v>
      </c>
      <c r="G596" s="116" t="s">
        <v>337</v>
      </c>
      <c r="H596" s="116" t="s">
        <v>337</v>
      </c>
      <c r="I596" s="116" t="s">
        <v>337</v>
      </c>
      <c r="J596" s="88" t="s">
        <v>337</v>
      </c>
      <c r="K596" s="89">
        <v>0</v>
      </c>
      <c r="L596" s="90">
        <v>-1</v>
      </c>
      <c r="M596" s="91">
        <v>0</v>
      </c>
      <c r="N596" s="92" t="e">
        <v>#DIV/0!</v>
      </c>
      <c r="O596" s="93">
        <v>0</v>
      </c>
      <c r="P596" s="94">
        <v>0</v>
      </c>
      <c r="Q596" s="95">
        <v>0</v>
      </c>
      <c r="R596" s="178"/>
      <c r="S596" s="178"/>
      <c r="T596" s="96"/>
      <c r="U596" s="97"/>
      <c r="V596" s="181"/>
      <c r="W596" s="181"/>
      <c r="X596" s="96"/>
      <c r="Y596" s="97"/>
      <c r="Z596" s="98"/>
      <c r="AA596" s="98"/>
      <c r="AB596" s="98"/>
      <c r="AC596" s="98"/>
      <c r="AD596" s="98"/>
      <c r="AE596" s="98"/>
      <c r="AF596" s="98"/>
      <c r="AG596" s="99"/>
      <c r="AH596" s="100"/>
      <c r="AI596" s="98"/>
      <c r="AJ596" s="117">
        <v>0</v>
      </c>
      <c r="AK596" s="102">
        <v>0</v>
      </c>
      <c r="AL596" s="103">
        <v>0</v>
      </c>
      <c r="AM596" s="104">
        <v>240</v>
      </c>
      <c r="AN596" s="105"/>
      <c r="AO596" s="104"/>
      <c r="AP596" s="106">
        <v>0</v>
      </c>
      <c r="AQ596" s="106">
        <v>-1</v>
      </c>
      <c r="AR596" s="104">
        <v>8477</v>
      </c>
      <c r="AS596" s="104">
        <v>0</v>
      </c>
      <c r="AT596" s="104">
        <v>173</v>
      </c>
      <c r="AU596" s="106">
        <v>0</v>
      </c>
      <c r="AV596" s="107">
        <v>-0.97959183673469385</v>
      </c>
      <c r="AW596" s="114">
        <v>0</v>
      </c>
      <c r="AX596" s="112">
        <v>0</v>
      </c>
      <c r="AY596" s="113">
        <v>0</v>
      </c>
      <c r="AZ596" s="113">
        <v>0</v>
      </c>
      <c r="BA596" s="113">
        <v>0</v>
      </c>
      <c r="BB596" s="104">
        <v>0</v>
      </c>
      <c r="BC596" s="104">
        <v>0</v>
      </c>
      <c r="BD596" s="104">
        <v>5</v>
      </c>
      <c r="BE596" s="104"/>
      <c r="BF596" s="104"/>
      <c r="BG596" s="104"/>
      <c r="BH596" s="104">
        <v>0</v>
      </c>
      <c r="BI596" s="118"/>
      <c r="BJ596" s="118"/>
    </row>
    <row r="597" spans="1:62" s="161" customFormat="1" x14ac:dyDescent="0.25">
      <c r="A597" s="115">
        <v>397</v>
      </c>
      <c r="B597" s="116" t="s">
        <v>876</v>
      </c>
      <c r="C597" s="116" t="s">
        <v>337</v>
      </c>
      <c r="D597" s="116" t="s">
        <v>240</v>
      </c>
      <c r="E597" s="116" t="s">
        <v>337</v>
      </c>
      <c r="F597" s="116" t="s">
        <v>337</v>
      </c>
      <c r="G597" s="116" t="s">
        <v>337</v>
      </c>
      <c r="H597" s="116" t="s">
        <v>337</v>
      </c>
      <c r="I597" s="116" t="s">
        <v>337</v>
      </c>
      <c r="J597" s="88" t="s">
        <v>337</v>
      </c>
      <c r="K597" s="89">
        <v>0</v>
      </c>
      <c r="L597" s="90" t="e">
        <v>#DIV/0!</v>
      </c>
      <c r="M597" s="91">
        <v>0</v>
      </c>
      <c r="N597" s="92" t="e">
        <v>#DIV/0!</v>
      </c>
      <c r="O597" s="93">
        <v>0</v>
      </c>
      <c r="P597" s="94">
        <v>0</v>
      </c>
      <c r="Q597" s="95">
        <v>0</v>
      </c>
      <c r="R597" s="178"/>
      <c r="S597" s="178"/>
      <c r="T597" s="96"/>
      <c r="U597" s="97"/>
      <c r="V597" s="181"/>
      <c r="W597" s="181"/>
      <c r="X597" s="96"/>
      <c r="Y597" s="97"/>
      <c r="Z597" s="98"/>
      <c r="AA597" s="98"/>
      <c r="AB597" s="98"/>
      <c r="AC597" s="98"/>
      <c r="AD597" s="98"/>
      <c r="AE597" s="98"/>
      <c r="AF597" s="98"/>
      <c r="AG597" s="99"/>
      <c r="AH597" s="100"/>
      <c r="AI597" s="98"/>
      <c r="AJ597" s="117">
        <v>0</v>
      </c>
      <c r="AK597" s="102">
        <v>0</v>
      </c>
      <c r="AL597" s="103">
        <v>0</v>
      </c>
      <c r="AM597" s="104">
        <v>0</v>
      </c>
      <c r="AN597" s="105"/>
      <c r="AO597" s="104"/>
      <c r="AP597" s="106">
        <v>0</v>
      </c>
      <c r="AQ597" s="106">
        <v>0</v>
      </c>
      <c r="AR597" s="104">
        <v>610</v>
      </c>
      <c r="AS597" s="104">
        <v>0</v>
      </c>
      <c r="AT597" s="104">
        <v>0</v>
      </c>
      <c r="AU597" s="106">
        <v>0</v>
      </c>
      <c r="AV597" s="107">
        <v>-1</v>
      </c>
      <c r="AW597" s="114">
        <v>0</v>
      </c>
      <c r="AX597" s="112">
        <v>0</v>
      </c>
      <c r="AY597" s="113">
        <v>0</v>
      </c>
      <c r="AZ597" s="113">
        <v>0</v>
      </c>
      <c r="BA597" s="113">
        <v>0</v>
      </c>
      <c r="BB597" s="104">
        <v>0</v>
      </c>
      <c r="BC597" s="104">
        <v>0</v>
      </c>
      <c r="BD597" s="104"/>
      <c r="BE597" s="104"/>
      <c r="BF597" s="104"/>
      <c r="BG597" s="104"/>
      <c r="BH597" s="104">
        <v>0</v>
      </c>
      <c r="BI597" s="118"/>
      <c r="BJ597" s="118"/>
    </row>
    <row r="598" spans="1:62" s="161" customFormat="1" x14ac:dyDescent="0.25">
      <c r="A598" s="115">
        <v>708</v>
      </c>
      <c r="B598" s="116" t="s">
        <v>877</v>
      </c>
      <c r="C598" s="116" t="s">
        <v>337</v>
      </c>
      <c r="D598" s="116" t="s">
        <v>240</v>
      </c>
      <c r="E598" s="116" t="s">
        <v>337</v>
      </c>
      <c r="F598" s="116" t="s">
        <v>337</v>
      </c>
      <c r="G598" s="116" t="s">
        <v>337</v>
      </c>
      <c r="H598" s="116" t="s">
        <v>337</v>
      </c>
      <c r="I598" s="116" t="s">
        <v>337</v>
      </c>
      <c r="J598" s="88" t="s">
        <v>337</v>
      </c>
      <c r="K598" s="89">
        <v>0</v>
      </c>
      <c r="L598" s="90">
        <v>-1</v>
      </c>
      <c r="M598" s="91">
        <v>0</v>
      </c>
      <c r="N598" s="92" t="e">
        <v>#DIV/0!</v>
      </c>
      <c r="O598" s="93">
        <v>0</v>
      </c>
      <c r="P598" s="94">
        <v>0</v>
      </c>
      <c r="Q598" s="95">
        <v>0</v>
      </c>
      <c r="R598" s="178"/>
      <c r="S598" s="178"/>
      <c r="T598" s="96"/>
      <c r="U598" s="97"/>
      <c r="V598" s="181"/>
      <c r="W598" s="181"/>
      <c r="X598" s="96"/>
      <c r="Y598" s="97"/>
      <c r="Z598" s="98"/>
      <c r="AA598" s="98"/>
      <c r="AB598" s="98"/>
      <c r="AC598" s="98"/>
      <c r="AD598" s="98"/>
      <c r="AE598" s="98"/>
      <c r="AF598" s="98"/>
      <c r="AG598" s="99"/>
      <c r="AH598" s="100"/>
      <c r="AI598" s="98"/>
      <c r="AJ598" s="117">
        <v>0</v>
      </c>
      <c r="AK598" s="102">
        <v>0</v>
      </c>
      <c r="AL598" s="103">
        <v>0</v>
      </c>
      <c r="AM598" s="104">
        <v>0</v>
      </c>
      <c r="AN598" s="105"/>
      <c r="AO598" s="104"/>
      <c r="AP598" s="106">
        <v>0</v>
      </c>
      <c r="AQ598" s="106">
        <v>0</v>
      </c>
      <c r="AR598" s="104">
        <v>2414</v>
      </c>
      <c r="AS598" s="104">
        <v>0</v>
      </c>
      <c r="AT598" s="104">
        <v>0</v>
      </c>
      <c r="AU598" s="106">
        <v>0</v>
      </c>
      <c r="AV598" s="107">
        <v>-1</v>
      </c>
      <c r="AW598" s="114">
        <v>0</v>
      </c>
      <c r="AX598" s="112">
        <v>0</v>
      </c>
      <c r="AY598" s="113">
        <v>0</v>
      </c>
      <c r="AZ598" s="113">
        <v>0</v>
      </c>
      <c r="BA598" s="113">
        <v>0</v>
      </c>
      <c r="BB598" s="104">
        <v>0</v>
      </c>
      <c r="BC598" s="104">
        <v>0</v>
      </c>
      <c r="BD598" s="104"/>
      <c r="BE598" s="104"/>
      <c r="BF598" s="104"/>
      <c r="BG598" s="104"/>
      <c r="BH598" s="104">
        <v>0</v>
      </c>
      <c r="BI598" s="118"/>
      <c r="BJ598" s="118"/>
    </row>
    <row r="599" spans="1:62" s="161" customFormat="1" x14ac:dyDescent="0.25">
      <c r="A599" s="115">
        <v>439</v>
      </c>
      <c r="B599" s="116" t="s">
        <v>878</v>
      </c>
      <c r="C599" s="116" t="s">
        <v>337</v>
      </c>
      <c r="D599" s="116" t="s">
        <v>240</v>
      </c>
      <c r="E599" s="116" t="s">
        <v>337</v>
      </c>
      <c r="F599" s="116" t="s">
        <v>337</v>
      </c>
      <c r="G599" s="116" t="s">
        <v>337</v>
      </c>
      <c r="H599" s="116" t="s">
        <v>337</v>
      </c>
      <c r="I599" s="116" t="s">
        <v>337</v>
      </c>
      <c r="J599" s="88" t="s">
        <v>337</v>
      </c>
      <c r="K599" s="89">
        <v>0</v>
      </c>
      <c r="L599" s="90">
        <v>-1</v>
      </c>
      <c r="M599" s="91">
        <v>0</v>
      </c>
      <c r="N599" s="92">
        <v>-1</v>
      </c>
      <c r="O599" s="93">
        <v>0</v>
      </c>
      <c r="P599" s="94">
        <v>0</v>
      </c>
      <c r="Q599" s="95">
        <v>0</v>
      </c>
      <c r="R599" s="178"/>
      <c r="S599" s="178"/>
      <c r="T599" s="96"/>
      <c r="U599" s="97">
        <v>1</v>
      </c>
      <c r="V599" s="181"/>
      <c r="W599" s="181"/>
      <c r="X599" s="96"/>
      <c r="Y599" s="97"/>
      <c r="Z599" s="98"/>
      <c r="AA599" s="98"/>
      <c r="AB599" s="98"/>
      <c r="AC599" s="98"/>
      <c r="AD599" s="98"/>
      <c r="AE599" s="98"/>
      <c r="AF599" s="98"/>
      <c r="AG599" s="99">
        <v>1</v>
      </c>
      <c r="AH599" s="100"/>
      <c r="AI599" s="98"/>
      <c r="AJ599" s="117">
        <v>19</v>
      </c>
      <c r="AK599" s="102">
        <v>0</v>
      </c>
      <c r="AL599" s="103">
        <v>0</v>
      </c>
      <c r="AM599" s="104">
        <v>268</v>
      </c>
      <c r="AN599" s="105">
        <v>1345.2143627049363</v>
      </c>
      <c r="AO599" s="104"/>
      <c r="AP599" s="106">
        <v>0</v>
      </c>
      <c r="AQ599" s="106">
        <v>-1</v>
      </c>
      <c r="AR599" s="104">
        <v>10966</v>
      </c>
      <c r="AS599" s="104">
        <v>12616.312278735051</v>
      </c>
      <c r="AT599" s="104">
        <v>328</v>
      </c>
      <c r="AU599" s="106">
        <v>2.5998088249039937E-2</v>
      </c>
      <c r="AV599" s="107">
        <v>-0.97008936713478022</v>
      </c>
      <c r="AW599" s="114">
        <v>0</v>
      </c>
      <c r="AX599" s="112">
        <v>0</v>
      </c>
      <c r="AY599" s="113">
        <v>5</v>
      </c>
      <c r="AZ599" s="113">
        <v>0</v>
      </c>
      <c r="BA599" s="113">
        <v>0</v>
      </c>
      <c r="BB599" s="104">
        <v>0</v>
      </c>
      <c r="BC599" s="104">
        <v>0</v>
      </c>
      <c r="BD599" s="104"/>
      <c r="BE599" s="104"/>
      <c r="BF599" s="104"/>
      <c r="BG599" s="104"/>
      <c r="BH599" s="104">
        <v>0</v>
      </c>
      <c r="BI599" s="118"/>
      <c r="BJ599" s="118"/>
    </row>
    <row r="600" spans="1:62" s="161" customFormat="1" x14ac:dyDescent="0.25">
      <c r="A600" s="115">
        <v>742</v>
      </c>
      <c r="B600" s="116" t="s">
        <v>879</v>
      </c>
      <c r="C600" s="116" t="s">
        <v>337</v>
      </c>
      <c r="D600" s="116" t="s">
        <v>240</v>
      </c>
      <c r="E600" s="116" t="s">
        <v>337</v>
      </c>
      <c r="F600" s="116" t="s">
        <v>337</v>
      </c>
      <c r="G600" s="116" t="s">
        <v>337</v>
      </c>
      <c r="H600" s="116" t="s">
        <v>337</v>
      </c>
      <c r="I600" s="116" t="s">
        <v>337</v>
      </c>
      <c r="J600" s="88" t="s">
        <v>337</v>
      </c>
      <c r="K600" s="89">
        <v>0</v>
      </c>
      <c r="L600" s="90">
        <v>-1</v>
      </c>
      <c r="M600" s="91">
        <v>0</v>
      </c>
      <c r="N600" s="92">
        <v>-1</v>
      </c>
      <c r="O600" s="93">
        <v>0</v>
      </c>
      <c r="P600" s="94">
        <v>0</v>
      </c>
      <c r="Q600" s="95">
        <v>0</v>
      </c>
      <c r="R600" s="178"/>
      <c r="S600" s="178"/>
      <c r="T600" s="96"/>
      <c r="U600" s="97"/>
      <c r="V600" s="181"/>
      <c r="W600" s="181"/>
      <c r="X600" s="96"/>
      <c r="Y600" s="97"/>
      <c r="Z600" s="98"/>
      <c r="AA600" s="98"/>
      <c r="AB600" s="98"/>
      <c r="AC600" s="98"/>
      <c r="AD600" s="98"/>
      <c r="AE600" s="98"/>
      <c r="AF600" s="98"/>
      <c r="AG600" s="99"/>
      <c r="AH600" s="100"/>
      <c r="AI600" s="98"/>
      <c r="AJ600" s="117">
        <v>0</v>
      </c>
      <c r="AK600" s="102">
        <v>0</v>
      </c>
      <c r="AL600" s="103">
        <v>0</v>
      </c>
      <c r="AM600" s="104">
        <v>46</v>
      </c>
      <c r="AN600" s="105">
        <v>1007.5400382922326</v>
      </c>
      <c r="AO600" s="104"/>
      <c r="AP600" s="106">
        <v>0</v>
      </c>
      <c r="AQ600" s="106">
        <v>-1</v>
      </c>
      <c r="AR600" s="104">
        <v>8273</v>
      </c>
      <c r="AS600" s="104">
        <v>9449.3785591639917</v>
      </c>
      <c r="AT600" s="104">
        <v>272</v>
      </c>
      <c r="AU600" s="106">
        <v>2.8784961709065499E-2</v>
      </c>
      <c r="AV600" s="107">
        <v>-0.96712196301220843</v>
      </c>
      <c r="AW600" s="114">
        <v>0</v>
      </c>
      <c r="AX600" s="112">
        <v>0</v>
      </c>
      <c r="AY600" s="113">
        <v>11</v>
      </c>
      <c r="AZ600" s="113">
        <v>0</v>
      </c>
      <c r="BA600" s="113">
        <v>0</v>
      </c>
      <c r="BB600" s="104">
        <v>0</v>
      </c>
      <c r="BC600" s="104">
        <v>0</v>
      </c>
      <c r="BD600" s="104">
        <v>0</v>
      </c>
      <c r="BE600" s="104"/>
      <c r="BF600" s="104"/>
      <c r="BG600" s="104"/>
      <c r="BH600" s="104">
        <v>0</v>
      </c>
      <c r="BI600" s="118"/>
      <c r="BJ600" s="118"/>
    </row>
    <row r="601" spans="1:62" s="161" customFormat="1" x14ac:dyDescent="0.25">
      <c r="A601" s="115">
        <v>782</v>
      </c>
      <c r="B601" s="116" t="s">
        <v>880</v>
      </c>
      <c r="C601" s="116" t="s">
        <v>337</v>
      </c>
      <c r="D601" s="116" t="s">
        <v>240</v>
      </c>
      <c r="E601" s="116" t="s">
        <v>337</v>
      </c>
      <c r="F601" s="116" t="s">
        <v>337</v>
      </c>
      <c r="G601" s="116" t="s">
        <v>337</v>
      </c>
      <c r="H601" s="116" t="s">
        <v>337</v>
      </c>
      <c r="I601" s="116" t="s">
        <v>337</v>
      </c>
      <c r="J601" s="88" t="s">
        <v>337</v>
      </c>
      <c r="K601" s="89">
        <v>0</v>
      </c>
      <c r="L601" s="90">
        <v>-1</v>
      </c>
      <c r="M601" s="91">
        <v>0</v>
      </c>
      <c r="N601" s="92" t="e">
        <v>#DIV/0!</v>
      </c>
      <c r="O601" s="93">
        <v>0</v>
      </c>
      <c r="P601" s="94">
        <v>0</v>
      </c>
      <c r="Q601" s="95">
        <v>0</v>
      </c>
      <c r="R601" s="178"/>
      <c r="S601" s="178"/>
      <c r="T601" s="96"/>
      <c r="U601" s="97"/>
      <c r="V601" s="181"/>
      <c r="W601" s="181"/>
      <c r="X601" s="96"/>
      <c r="Y601" s="97"/>
      <c r="Z601" s="98"/>
      <c r="AA601" s="98"/>
      <c r="AB601" s="98"/>
      <c r="AC601" s="98"/>
      <c r="AD601" s="98"/>
      <c r="AE601" s="98"/>
      <c r="AF601" s="98"/>
      <c r="AG601" s="99"/>
      <c r="AH601" s="100"/>
      <c r="AI601" s="98"/>
      <c r="AJ601" s="117">
        <v>0</v>
      </c>
      <c r="AK601" s="102">
        <v>0</v>
      </c>
      <c r="AL601" s="103">
        <v>0</v>
      </c>
      <c r="AM601" s="104">
        <v>0</v>
      </c>
      <c r="AN601" s="105"/>
      <c r="AO601" s="104"/>
      <c r="AP601" s="106">
        <v>0</v>
      </c>
      <c r="AQ601" s="106">
        <v>0</v>
      </c>
      <c r="AR601" s="104">
        <v>3904</v>
      </c>
      <c r="AS601" s="104">
        <v>0</v>
      </c>
      <c r="AT601" s="104">
        <v>0</v>
      </c>
      <c r="AU601" s="106">
        <v>0</v>
      </c>
      <c r="AV601" s="107">
        <v>-1</v>
      </c>
      <c r="AW601" s="114">
        <v>0</v>
      </c>
      <c r="AX601" s="112">
        <v>0</v>
      </c>
      <c r="AY601" s="113">
        <v>0</v>
      </c>
      <c r="AZ601" s="113">
        <v>0</v>
      </c>
      <c r="BA601" s="113">
        <v>0</v>
      </c>
      <c r="BB601" s="104">
        <v>0</v>
      </c>
      <c r="BC601" s="104">
        <v>0</v>
      </c>
      <c r="BD601" s="104"/>
      <c r="BE601" s="104"/>
      <c r="BF601" s="104"/>
      <c r="BG601" s="104"/>
      <c r="BH601" s="104">
        <v>0</v>
      </c>
      <c r="BI601" s="118"/>
      <c r="BJ601" s="118"/>
    </row>
    <row r="602" spans="1:62" s="161" customFormat="1" ht="22.5" x14ac:dyDescent="0.25">
      <c r="A602" s="115">
        <v>743</v>
      </c>
      <c r="B602" s="116" t="s">
        <v>881</v>
      </c>
      <c r="C602" s="116" t="s">
        <v>337</v>
      </c>
      <c r="D602" s="116" t="s">
        <v>240</v>
      </c>
      <c r="E602" s="116" t="s">
        <v>337</v>
      </c>
      <c r="F602" s="116" t="s">
        <v>337</v>
      </c>
      <c r="G602" s="116" t="s">
        <v>337</v>
      </c>
      <c r="H602" s="116" t="s">
        <v>337</v>
      </c>
      <c r="I602" s="116" t="s">
        <v>337</v>
      </c>
      <c r="J602" s="88" t="s">
        <v>337</v>
      </c>
      <c r="K602" s="89">
        <v>0</v>
      </c>
      <c r="L602" s="90">
        <v>-1</v>
      </c>
      <c r="M602" s="91">
        <v>0</v>
      </c>
      <c r="N602" s="92" t="e">
        <v>#DIV/0!</v>
      </c>
      <c r="O602" s="93">
        <v>0</v>
      </c>
      <c r="P602" s="94">
        <v>0</v>
      </c>
      <c r="Q602" s="95">
        <v>0</v>
      </c>
      <c r="R602" s="178"/>
      <c r="S602" s="178"/>
      <c r="T602" s="96"/>
      <c r="U602" s="97"/>
      <c r="V602" s="181"/>
      <c r="W602" s="181"/>
      <c r="X602" s="96"/>
      <c r="Y602" s="97"/>
      <c r="Z602" s="98"/>
      <c r="AA602" s="98"/>
      <c r="AB602" s="98"/>
      <c r="AC602" s="98"/>
      <c r="AD602" s="98"/>
      <c r="AE602" s="98"/>
      <c r="AF602" s="98"/>
      <c r="AG602" s="99"/>
      <c r="AH602" s="100"/>
      <c r="AI602" s="98"/>
      <c r="AJ602" s="117">
        <v>0</v>
      </c>
      <c r="AK602" s="102">
        <v>0</v>
      </c>
      <c r="AL602" s="103">
        <v>0</v>
      </c>
      <c r="AM602" s="104">
        <v>0</v>
      </c>
      <c r="AN602" s="105"/>
      <c r="AO602" s="104"/>
      <c r="AP602" s="106">
        <v>0</v>
      </c>
      <c r="AQ602" s="106">
        <v>0</v>
      </c>
      <c r="AR602" s="104">
        <v>5377</v>
      </c>
      <c r="AS602" s="104">
        <v>0</v>
      </c>
      <c r="AT602" s="104">
        <v>226</v>
      </c>
      <c r="AU602" s="106">
        <v>0</v>
      </c>
      <c r="AV602" s="107">
        <v>-0.95796912776641252</v>
      </c>
      <c r="AW602" s="114">
        <v>0</v>
      </c>
      <c r="AX602" s="112">
        <v>0</v>
      </c>
      <c r="AY602" s="113">
        <v>0</v>
      </c>
      <c r="AZ602" s="113">
        <v>0</v>
      </c>
      <c r="BA602" s="113">
        <v>0</v>
      </c>
      <c r="BB602" s="104">
        <v>10</v>
      </c>
      <c r="BC602" s="104">
        <v>0</v>
      </c>
      <c r="BD602" s="104"/>
      <c r="BE602" s="104"/>
      <c r="BF602" s="104"/>
      <c r="BG602" s="104"/>
      <c r="BH602" s="104">
        <v>0</v>
      </c>
      <c r="BI602" s="118"/>
      <c r="BJ602" s="118"/>
    </row>
    <row r="603" spans="1:62" s="161" customFormat="1" ht="22.5" x14ac:dyDescent="0.25">
      <c r="A603" s="115">
        <v>229</v>
      </c>
      <c r="B603" s="116" t="s">
        <v>882</v>
      </c>
      <c r="C603" s="116" t="s">
        <v>337</v>
      </c>
      <c r="D603" s="116" t="s">
        <v>240</v>
      </c>
      <c r="E603" s="116" t="s">
        <v>337</v>
      </c>
      <c r="F603" s="116" t="s">
        <v>337</v>
      </c>
      <c r="G603" s="116" t="s">
        <v>337</v>
      </c>
      <c r="H603" s="116" t="s">
        <v>337</v>
      </c>
      <c r="I603" s="116" t="s">
        <v>337</v>
      </c>
      <c r="J603" s="88" t="s">
        <v>337</v>
      </c>
      <c r="K603" s="89">
        <v>0</v>
      </c>
      <c r="L603" s="90" t="e">
        <v>#DIV/0!</v>
      </c>
      <c r="M603" s="91">
        <v>0</v>
      </c>
      <c r="N603" s="92" t="e">
        <v>#DIV/0!</v>
      </c>
      <c r="O603" s="93">
        <v>0</v>
      </c>
      <c r="P603" s="94">
        <v>0</v>
      </c>
      <c r="Q603" s="95">
        <v>0</v>
      </c>
      <c r="R603" s="178"/>
      <c r="S603" s="178"/>
      <c r="T603" s="96"/>
      <c r="U603" s="97"/>
      <c r="V603" s="181"/>
      <c r="W603" s="181"/>
      <c r="X603" s="96"/>
      <c r="Y603" s="97"/>
      <c r="Z603" s="98"/>
      <c r="AA603" s="98"/>
      <c r="AB603" s="98"/>
      <c r="AC603" s="98"/>
      <c r="AD603" s="98"/>
      <c r="AE603" s="98"/>
      <c r="AF603" s="98"/>
      <c r="AG603" s="99"/>
      <c r="AH603" s="100"/>
      <c r="AI603" s="98"/>
      <c r="AJ603" s="117">
        <v>0</v>
      </c>
      <c r="AK603" s="102">
        <v>0</v>
      </c>
      <c r="AL603" s="103">
        <v>0</v>
      </c>
      <c r="AM603" s="104">
        <v>0</v>
      </c>
      <c r="AN603" s="105"/>
      <c r="AO603" s="104"/>
      <c r="AP603" s="106">
        <v>0</v>
      </c>
      <c r="AQ603" s="106">
        <v>0</v>
      </c>
      <c r="AR603" s="104">
        <v>0</v>
      </c>
      <c r="AS603" s="104">
        <v>0</v>
      </c>
      <c r="AT603" s="104">
        <v>0</v>
      </c>
      <c r="AU603" s="106">
        <v>0</v>
      </c>
      <c r="AV603" s="107">
        <v>0</v>
      </c>
      <c r="AW603" s="114">
        <v>0</v>
      </c>
      <c r="AX603" s="112">
        <v>0</v>
      </c>
      <c r="AY603" s="113">
        <v>0</v>
      </c>
      <c r="AZ603" s="113">
        <v>0</v>
      </c>
      <c r="BA603" s="113">
        <v>0</v>
      </c>
      <c r="BB603" s="104">
        <v>0</v>
      </c>
      <c r="BC603" s="104">
        <v>0</v>
      </c>
      <c r="BD603" s="104"/>
      <c r="BE603" s="104"/>
      <c r="BF603" s="104"/>
      <c r="BG603" s="104"/>
      <c r="BH603" s="104">
        <v>0</v>
      </c>
      <c r="BI603" s="118"/>
      <c r="BJ603" s="118"/>
    </row>
    <row r="604" spans="1:62" s="161" customFormat="1" x14ac:dyDescent="0.25">
      <c r="A604" s="115">
        <v>698</v>
      </c>
      <c r="B604" s="116" t="s">
        <v>883</v>
      </c>
      <c r="C604" s="116" t="s">
        <v>337</v>
      </c>
      <c r="D604" s="116" t="s">
        <v>240</v>
      </c>
      <c r="E604" s="116" t="s">
        <v>337</v>
      </c>
      <c r="F604" s="116" t="s">
        <v>337</v>
      </c>
      <c r="G604" s="116" t="s">
        <v>337</v>
      </c>
      <c r="H604" s="116" t="s">
        <v>337</v>
      </c>
      <c r="I604" s="116" t="s">
        <v>337</v>
      </c>
      <c r="J604" s="88" t="s">
        <v>337</v>
      </c>
      <c r="K604" s="89">
        <v>0</v>
      </c>
      <c r="L604" s="90">
        <v>-1</v>
      </c>
      <c r="M604" s="91">
        <v>0</v>
      </c>
      <c r="N604" s="92" t="e">
        <v>#DIV/0!</v>
      </c>
      <c r="O604" s="93">
        <v>0</v>
      </c>
      <c r="P604" s="94">
        <v>0</v>
      </c>
      <c r="Q604" s="95">
        <v>0</v>
      </c>
      <c r="R604" s="178"/>
      <c r="S604" s="178"/>
      <c r="T604" s="96"/>
      <c r="U604" s="97"/>
      <c r="V604" s="181"/>
      <c r="W604" s="181"/>
      <c r="X604" s="96"/>
      <c r="Y604" s="97"/>
      <c r="Z604" s="98"/>
      <c r="AA604" s="98"/>
      <c r="AB604" s="98"/>
      <c r="AC604" s="98"/>
      <c r="AD604" s="98"/>
      <c r="AE604" s="98"/>
      <c r="AF604" s="98"/>
      <c r="AG604" s="99"/>
      <c r="AH604" s="100"/>
      <c r="AI604" s="98"/>
      <c r="AJ604" s="117">
        <v>0</v>
      </c>
      <c r="AK604" s="102">
        <v>0</v>
      </c>
      <c r="AL604" s="103">
        <v>0</v>
      </c>
      <c r="AM604" s="104">
        <v>0</v>
      </c>
      <c r="AN604" s="105"/>
      <c r="AO604" s="104"/>
      <c r="AP604" s="106">
        <v>0</v>
      </c>
      <c r="AQ604" s="106">
        <v>0</v>
      </c>
      <c r="AR604" s="104">
        <v>2251</v>
      </c>
      <c r="AS604" s="104">
        <v>0</v>
      </c>
      <c r="AT604" s="104">
        <v>0</v>
      </c>
      <c r="AU604" s="106">
        <v>0</v>
      </c>
      <c r="AV604" s="107">
        <v>-1</v>
      </c>
      <c r="AW604" s="114">
        <v>0</v>
      </c>
      <c r="AX604" s="112">
        <v>0</v>
      </c>
      <c r="AY604" s="113">
        <v>0</v>
      </c>
      <c r="AZ604" s="113">
        <v>0</v>
      </c>
      <c r="BA604" s="113">
        <v>0</v>
      </c>
      <c r="BB604" s="104">
        <v>0</v>
      </c>
      <c r="BC604" s="104">
        <v>0</v>
      </c>
      <c r="BD604" s="104"/>
      <c r="BE604" s="104"/>
      <c r="BF604" s="104"/>
      <c r="BG604" s="104"/>
      <c r="BH604" s="104">
        <v>0</v>
      </c>
      <c r="BI604" s="118"/>
      <c r="BJ604" s="118"/>
    </row>
    <row r="605" spans="1:62" s="161" customFormat="1" x14ac:dyDescent="0.25">
      <c r="A605" s="115">
        <v>750</v>
      </c>
      <c r="B605" s="116" t="s">
        <v>884</v>
      </c>
      <c r="C605" s="116" t="s">
        <v>337</v>
      </c>
      <c r="D605" s="116" t="s">
        <v>240</v>
      </c>
      <c r="E605" s="116" t="s">
        <v>337</v>
      </c>
      <c r="F605" s="116" t="s">
        <v>337</v>
      </c>
      <c r="G605" s="116" t="s">
        <v>337</v>
      </c>
      <c r="H605" s="116" t="s">
        <v>337</v>
      </c>
      <c r="I605" s="116" t="s">
        <v>337</v>
      </c>
      <c r="J605" s="88" t="s">
        <v>337</v>
      </c>
      <c r="K605" s="89">
        <v>0</v>
      </c>
      <c r="L605" s="90" t="e">
        <v>#DIV/0!</v>
      </c>
      <c r="M605" s="91">
        <v>0</v>
      </c>
      <c r="N605" s="92" t="e">
        <v>#DIV/0!</v>
      </c>
      <c r="O605" s="93">
        <v>0</v>
      </c>
      <c r="P605" s="94">
        <v>0</v>
      </c>
      <c r="Q605" s="95">
        <v>0</v>
      </c>
      <c r="R605" s="178"/>
      <c r="S605" s="178"/>
      <c r="T605" s="96"/>
      <c r="U605" s="97"/>
      <c r="V605" s="181"/>
      <c r="W605" s="181"/>
      <c r="X605" s="96"/>
      <c r="Y605" s="97"/>
      <c r="Z605" s="98"/>
      <c r="AA605" s="98"/>
      <c r="AB605" s="98"/>
      <c r="AC605" s="98"/>
      <c r="AD605" s="98"/>
      <c r="AE605" s="98"/>
      <c r="AF605" s="98"/>
      <c r="AG605" s="99"/>
      <c r="AH605" s="100"/>
      <c r="AI605" s="98"/>
      <c r="AJ605" s="117">
        <v>0</v>
      </c>
      <c r="AK605" s="102">
        <v>0</v>
      </c>
      <c r="AL605" s="103">
        <v>0</v>
      </c>
      <c r="AM605" s="104">
        <v>0</v>
      </c>
      <c r="AN605" s="105"/>
      <c r="AO605" s="104"/>
      <c r="AP605" s="106">
        <v>0</v>
      </c>
      <c r="AQ605" s="106">
        <v>0</v>
      </c>
      <c r="AR605" s="104">
        <v>0</v>
      </c>
      <c r="AS605" s="104">
        <v>0</v>
      </c>
      <c r="AT605" s="104">
        <v>0</v>
      </c>
      <c r="AU605" s="106">
        <v>0</v>
      </c>
      <c r="AV605" s="107">
        <v>0</v>
      </c>
      <c r="AW605" s="114">
        <v>0</v>
      </c>
      <c r="AX605" s="112">
        <v>0</v>
      </c>
      <c r="AY605" s="113">
        <v>0</v>
      </c>
      <c r="AZ605" s="113">
        <v>0</v>
      </c>
      <c r="BA605" s="113">
        <v>0</v>
      </c>
      <c r="BB605" s="104">
        <v>0</v>
      </c>
      <c r="BC605" s="104">
        <v>0</v>
      </c>
      <c r="BD605" s="104"/>
      <c r="BE605" s="104"/>
      <c r="BF605" s="104"/>
      <c r="BG605" s="104"/>
      <c r="BH605" s="104">
        <v>0</v>
      </c>
      <c r="BI605" s="118"/>
      <c r="BJ605" s="118"/>
    </row>
    <row r="606" spans="1:62" s="161" customFormat="1" ht="22.5" x14ac:dyDescent="0.25">
      <c r="A606" s="115">
        <v>329</v>
      </c>
      <c r="B606" s="116" t="s">
        <v>885</v>
      </c>
      <c r="C606" s="116" t="s">
        <v>337</v>
      </c>
      <c r="D606" s="116" t="s">
        <v>240</v>
      </c>
      <c r="E606" s="116" t="s">
        <v>337</v>
      </c>
      <c r="F606" s="116" t="s">
        <v>337</v>
      </c>
      <c r="G606" s="116" t="s">
        <v>337</v>
      </c>
      <c r="H606" s="116" t="s">
        <v>337</v>
      </c>
      <c r="I606" s="116" t="s">
        <v>337</v>
      </c>
      <c r="J606" s="88" t="s">
        <v>337</v>
      </c>
      <c r="K606" s="89">
        <v>0</v>
      </c>
      <c r="L606" s="90">
        <v>-1</v>
      </c>
      <c r="M606" s="91">
        <v>0</v>
      </c>
      <c r="N606" s="92" t="e">
        <v>#DIV/0!</v>
      </c>
      <c r="O606" s="93">
        <v>0</v>
      </c>
      <c r="P606" s="94">
        <v>0</v>
      </c>
      <c r="Q606" s="95">
        <v>0</v>
      </c>
      <c r="R606" s="178"/>
      <c r="S606" s="178"/>
      <c r="T606" s="96"/>
      <c r="U606" s="97"/>
      <c r="V606" s="181"/>
      <c r="W606" s="181"/>
      <c r="X606" s="96"/>
      <c r="Y606" s="97"/>
      <c r="Z606" s="98"/>
      <c r="AA606" s="98"/>
      <c r="AB606" s="98"/>
      <c r="AC606" s="98"/>
      <c r="AD606" s="98"/>
      <c r="AE606" s="98"/>
      <c r="AF606" s="98"/>
      <c r="AG606" s="99"/>
      <c r="AH606" s="100"/>
      <c r="AI606" s="98"/>
      <c r="AJ606" s="117">
        <v>0</v>
      </c>
      <c r="AK606" s="102">
        <v>0</v>
      </c>
      <c r="AL606" s="103">
        <v>0</v>
      </c>
      <c r="AM606" s="104">
        <v>0</v>
      </c>
      <c r="AN606" s="105"/>
      <c r="AO606" s="104"/>
      <c r="AP606" s="106">
        <v>0</v>
      </c>
      <c r="AQ606" s="106">
        <v>0</v>
      </c>
      <c r="AR606" s="104">
        <v>3097</v>
      </c>
      <c r="AS606" s="104">
        <v>0</v>
      </c>
      <c r="AT606" s="104">
        <v>46</v>
      </c>
      <c r="AU606" s="106">
        <v>0</v>
      </c>
      <c r="AV606" s="107">
        <v>-0.9851469163706813</v>
      </c>
      <c r="AW606" s="114">
        <v>0</v>
      </c>
      <c r="AX606" s="112">
        <v>0</v>
      </c>
      <c r="AY606" s="113">
        <v>0</v>
      </c>
      <c r="AZ606" s="113">
        <v>0</v>
      </c>
      <c r="BA606" s="113">
        <v>0</v>
      </c>
      <c r="BB606" s="104">
        <v>6</v>
      </c>
      <c r="BC606" s="104">
        <v>0</v>
      </c>
      <c r="BD606" s="104"/>
      <c r="BE606" s="104"/>
      <c r="BF606" s="104"/>
      <c r="BG606" s="104"/>
      <c r="BH606" s="104">
        <v>0</v>
      </c>
      <c r="BI606" s="118"/>
      <c r="BJ606" s="118"/>
    </row>
    <row r="607" spans="1:62" s="161" customFormat="1" ht="22.5" x14ac:dyDescent="0.25">
      <c r="A607" s="115">
        <v>211</v>
      </c>
      <c r="B607" s="116" t="s">
        <v>886</v>
      </c>
      <c r="C607" s="116" t="s">
        <v>337</v>
      </c>
      <c r="D607" s="116" t="s">
        <v>240</v>
      </c>
      <c r="E607" s="116" t="s">
        <v>337</v>
      </c>
      <c r="F607" s="116" t="s">
        <v>337</v>
      </c>
      <c r="G607" s="116" t="s">
        <v>337</v>
      </c>
      <c r="H607" s="116" t="s">
        <v>337</v>
      </c>
      <c r="I607" s="116" t="s">
        <v>337</v>
      </c>
      <c r="J607" s="88" t="s">
        <v>337</v>
      </c>
      <c r="K607" s="89">
        <v>0</v>
      </c>
      <c r="L607" s="90" t="e">
        <v>#DIV/0!</v>
      </c>
      <c r="M607" s="91">
        <v>0</v>
      </c>
      <c r="N607" s="92" t="e">
        <v>#DIV/0!</v>
      </c>
      <c r="O607" s="93">
        <v>0</v>
      </c>
      <c r="P607" s="94">
        <v>0</v>
      </c>
      <c r="Q607" s="95">
        <v>0</v>
      </c>
      <c r="R607" s="178"/>
      <c r="S607" s="178"/>
      <c r="T607" s="96"/>
      <c r="U607" s="97"/>
      <c r="V607" s="181"/>
      <c r="W607" s="181"/>
      <c r="X607" s="96"/>
      <c r="Y607" s="97"/>
      <c r="Z607" s="98"/>
      <c r="AA607" s="98"/>
      <c r="AB607" s="98"/>
      <c r="AC607" s="98"/>
      <c r="AD607" s="98"/>
      <c r="AE607" s="98"/>
      <c r="AF607" s="98"/>
      <c r="AG607" s="99"/>
      <c r="AH607" s="100"/>
      <c r="AI607" s="98"/>
      <c r="AJ607" s="117">
        <v>0</v>
      </c>
      <c r="AK607" s="102">
        <v>0</v>
      </c>
      <c r="AL607" s="103">
        <v>0</v>
      </c>
      <c r="AM607" s="104">
        <v>0</v>
      </c>
      <c r="AN607" s="105"/>
      <c r="AO607" s="104"/>
      <c r="AP607" s="106">
        <v>0</v>
      </c>
      <c r="AQ607" s="106">
        <v>0</v>
      </c>
      <c r="AR607" s="104">
        <v>0</v>
      </c>
      <c r="AS607" s="104">
        <v>0</v>
      </c>
      <c r="AT607" s="104">
        <v>0</v>
      </c>
      <c r="AU607" s="106">
        <v>0</v>
      </c>
      <c r="AV607" s="107">
        <v>0</v>
      </c>
      <c r="AW607" s="114">
        <v>0</v>
      </c>
      <c r="AX607" s="112">
        <v>0</v>
      </c>
      <c r="AY607" s="113">
        <v>0</v>
      </c>
      <c r="AZ607" s="113">
        <v>0</v>
      </c>
      <c r="BA607" s="113">
        <v>0</v>
      </c>
      <c r="BB607" s="104">
        <v>0</v>
      </c>
      <c r="BC607" s="104">
        <v>0</v>
      </c>
      <c r="BD607" s="104">
        <v>0</v>
      </c>
      <c r="BE607" s="104"/>
      <c r="BF607" s="104"/>
      <c r="BG607" s="104"/>
      <c r="BH607" s="104">
        <v>0</v>
      </c>
      <c r="BI607" s="118"/>
      <c r="BJ607" s="118"/>
    </row>
    <row r="608" spans="1:62" s="161" customFormat="1" x14ac:dyDescent="0.25">
      <c r="A608" s="115">
        <v>343</v>
      </c>
      <c r="B608" s="116" t="s">
        <v>887</v>
      </c>
      <c r="C608" s="116" t="s">
        <v>337</v>
      </c>
      <c r="D608" s="116" t="s">
        <v>240</v>
      </c>
      <c r="E608" s="116" t="s">
        <v>337</v>
      </c>
      <c r="F608" s="116" t="s">
        <v>337</v>
      </c>
      <c r="G608" s="116" t="s">
        <v>337</v>
      </c>
      <c r="H608" s="116" t="s">
        <v>337</v>
      </c>
      <c r="I608" s="116" t="s">
        <v>337</v>
      </c>
      <c r="J608" s="88" t="s">
        <v>337</v>
      </c>
      <c r="K608" s="89">
        <v>0</v>
      </c>
      <c r="L608" s="90" t="e">
        <v>#DIV/0!</v>
      </c>
      <c r="M608" s="91">
        <v>0</v>
      </c>
      <c r="N608" s="92" t="e">
        <v>#DIV/0!</v>
      </c>
      <c r="O608" s="93">
        <v>0</v>
      </c>
      <c r="P608" s="94">
        <v>0</v>
      </c>
      <c r="Q608" s="95">
        <v>0</v>
      </c>
      <c r="R608" s="178"/>
      <c r="S608" s="178"/>
      <c r="T608" s="96"/>
      <c r="U608" s="97"/>
      <c r="V608" s="181"/>
      <c r="W608" s="181"/>
      <c r="X608" s="96"/>
      <c r="Y608" s="97"/>
      <c r="Z608" s="98"/>
      <c r="AA608" s="98"/>
      <c r="AB608" s="98"/>
      <c r="AC608" s="98"/>
      <c r="AD608" s="98"/>
      <c r="AE608" s="98"/>
      <c r="AF608" s="98"/>
      <c r="AG608" s="99"/>
      <c r="AH608" s="100"/>
      <c r="AI608" s="98"/>
      <c r="AJ608" s="117">
        <v>0</v>
      </c>
      <c r="AK608" s="102">
        <v>0</v>
      </c>
      <c r="AL608" s="103">
        <v>0</v>
      </c>
      <c r="AM608" s="104">
        <v>0</v>
      </c>
      <c r="AN608" s="105"/>
      <c r="AO608" s="104"/>
      <c r="AP608" s="106">
        <v>0</v>
      </c>
      <c r="AQ608" s="106">
        <v>0</v>
      </c>
      <c r="AR608" s="104">
        <v>0</v>
      </c>
      <c r="AS608" s="104">
        <v>0</v>
      </c>
      <c r="AT608" s="104">
        <v>0</v>
      </c>
      <c r="AU608" s="106">
        <v>0</v>
      </c>
      <c r="AV608" s="107">
        <v>0</v>
      </c>
      <c r="AW608" s="114">
        <v>0</v>
      </c>
      <c r="AX608" s="112">
        <v>0</v>
      </c>
      <c r="AY608" s="113">
        <v>0</v>
      </c>
      <c r="AZ608" s="113">
        <v>0</v>
      </c>
      <c r="BA608" s="113">
        <v>0</v>
      </c>
      <c r="BB608" s="104">
        <v>0</v>
      </c>
      <c r="BC608" s="104">
        <v>0</v>
      </c>
      <c r="BD608" s="104"/>
      <c r="BE608" s="104"/>
      <c r="BF608" s="104"/>
      <c r="BG608" s="104"/>
      <c r="BH608" s="104">
        <v>0</v>
      </c>
      <c r="BI608" s="118"/>
      <c r="BJ608" s="118"/>
    </row>
    <row r="609" spans="1:62" s="161" customFormat="1" ht="22.5" x14ac:dyDescent="0.25">
      <c r="A609" s="115">
        <v>475</v>
      </c>
      <c r="B609" s="116" t="s">
        <v>888</v>
      </c>
      <c r="C609" s="116" t="s">
        <v>337</v>
      </c>
      <c r="D609" s="116" t="s">
        <v>240</v>
      </c>
      <c r="E609" s="116" t="s">
        <v>337</v>
      </c>
      <c r="F609" s="116" t="s">
        <v>337</v>
      </c>
      <c r="G609" s="116" t="s">
        <v>337</v>
      </c>
      <c r="H609" s="116" t="s">
        <v>337</v>
      </c>
      <c r="I609" s="116" t="s">
        <v>337</v>
      </c>
      <c r="J609" s="88" t="s">
        <v>337</v>
      </c>
      <c r="K609" s="89">
        <v>0</v>
      </c>
      <c r="L609" s="90">
        <v>-1</v>
      </c>
      <c r="M609" s="91">
        <v>0</v>
      </c>
      <c r="N609" s="92" t="e">
        <v>#DIV/0!</v>
      </c>
      <c r="O609" s="93">
        <v>0</v>
      </c>
      <c r="P609" s="94">
        <v>0</v>
      </c>
      <c r="Q609" s="95">
        <v>0</v>
      </c>
      <c r="R609" s="178"/>
      <c r="S609" s="178"/>
      <c r="T609" s="96"/>
      <c r="U609" s="97"/>
      <c r="V609" s="181"/>
      <c r="W609" s="181"/>
      <c r="X609" s="96"/>
      <c r="Y609" s="97"/>
      <c r="Z609" s="98"/>
      <c r="AA609" s="98"/>
      <c r="AB609" s="98"/>
      <c r="AC609" s="98"/>
      <c r="AD609" s="98"/>
      <c r="AE609" s="98"/>
      <c r="AF609" s="98"/>
      <c r="AG609" s="99"/>
      <c r="AH609" s="100"/>
      <c r="AI609" s="98"/>
      <c r="AJ609" s="117">
        <v>0</v>
      </c>
      <c r="AK609" s="102">
        <v>0</v>
      </c>
      <c r="AL609" s="103">
        <v>0</v>
      </c>
      <c r="AM609" s="104">
        <v>0</v>
      </c>
      <c r="AN609" s="105"/>
      <c r="AO609" s="104"/>
      <c r="AP609" s="106">
        <v>0</v>
      </c>
      <c r="AQ609" s="106">
        <v>0</v>
      </c>
      <c r="AR609" s="104">
        <v>3402</v>
      </c>
      <c r="AS609" s="104">
        <v>0</v>
      </c>
      <c r="AT609" s="104">
        <v>0</v>
      </c>
      <c r="AU609" s="106">
        <v>0</v>
      </c>
      <c r="AV609" s="107">
        <v>-1</v>
      </c>
      <c r="AW609" s="114">
        <v>0</v>
      </c>
      <c r="AX609" s="112">
        <v>0</v>
      </c>
      <c r="AY609" s="113">
        <v>0</v>
      </c>
      <c r="AZ609" s="113">
        <v>0</v>
      </c>
      <c r="BA609" s="113">
        <v>0</v>
      </c>
      <c r="BB609" s="104">
        <v>0</v>
      </c>
      <c r="BC609" s="104">
        <v>0</v>
      </c>
      <c r="BD609" s="104"/>
      <c r="BE609" s="104"/>
      <c r="BF609" s="104"/>
      <c r="BG609" s="104"/>
      <c r="BH609" s="104">
        <v>0</v>
      </c>
      <c r="BI609" s="118"/>
      <c r="BJ609" s="118"/>
    </row>
    <row r="610" spans="1:62" s="161" customFormat="1" ht="22.5" x14ac:dyDescent="0.25">
      <c r="A610" s="115">
        <v>786</v>
      </c>
      <c r="B610" s="116" t="s">
        <v>889</v>
      </c>
      <c r="C610" s="116" t="s">
        <v>337</v>
      </c>
      <c r="D610" s="116" t="s">
        <v>240</v>
      </c>
      <c r="E610" s="116" t="s">
        <v>337</v>
      </c>
      <c r="F610" s="116" t="s">
        <v>337</v>
      </c>
      <c r="G610" s="116" t="s">
        <v>337</v>
      </c>
      <c r="H610" s="116" t="s">
        <v>337</v>
      </c>
      <c r="I610" s="116" t="s">
        <v>337</v>
      </c>
      <c r="J610" s="88" t="s">
        <v>337</v>
      </c>
      <c r="K610" s="89">
        <v>0</v>
      </c>
      <c r="L610" s="90" t="e">
        <v>#DIV/0!</v>
      </c>
      <c r="M610" s="91">
        <v>0</v>
      </c>
      <c r="N610" s="92" t="e">
        <v>#DIV/0!</v>
      </c>
      <c r="O610" s="93">
        <v>0</v>
      </c>
      <c r="P610" s="94">
        <v>0</v>
      </c>
      <c r="Q610" s="95">
        <v>0</v>
      </c>
      <c r="R610" s="178"/>
      <c r="S610" s="178"/>
      <c r="T610" s="96"/>
      <c r="U610" s="97"/>
      <c r="V610" s="181"/>
      <c r="W610" s="181"/>
      <c r="X610" s="96"/>
      <c r="Y610" s="97"/>
      <c r="Z610" s="98"/>
      <c r="AA610" s="98"/>
      <c r="AB610" s="98"/>
      <c r="AC610" s="98"/>
      <c r="AD610" s="98"/>
      <c r="AE610" s="98"/>
      <c r="AF610" s="98"/>
      <c r="AG610" s="99"/>
      <c r="AH610" s="100"/>
      <c r="AI610" s="98"/>
      <c r="AJ610" s="117">
        <v>0</v>
      </c>
      <c r="AK610" s="102">
        <v>0</v>
      </c>
      <c r="AL610" s="103">
        <v>0</v>
      </c>
      <c r="AM610" s="104">
        <v>0</v>
      </c>
      <c r="AN610" s="105"/>
      <c r="AO610" s="104"/>
      <c r="AP610" s="106">
        <v>0</v>
      </c>
      <c r="AQ610" s="106">
        <v>0</v>
      </c>
      <c r="AR610" s="104">
        <v>0</v>
      </c>
      <c r="AS610" s="104">
        <v>0</v>
      </c>
      <c r="AT610" s="104">
        <v>0</v>
      </c>
      <c r="AU610" s="106">
        <v>0</v>
      </c>
      <c r="AV610" s="107">
        <v>0</v>
      </c>
      <c r="AW610" s="114">
        <v>0</v>
      </c>
      <c r="AX610" s="112">
        <v>0</v>
      </c>
      <c r="AY610" s="113">
        <v>0</v>
      </c>
      <c r="AZ610" s="113">
        <v>0</v>
      </c>
      <c r="BA610" s="113">
        <v>0</v>
      </c>
      <c r="BB610" s="104">
        <v>0</v>
      </c>
      <c r="BC610" s="104">
        <v>0</v>
      </c>
      <c r="BD610" s="104"/>
      <c r="BE610" s="104"/>
      <c r="BF610" s="104"/>
      <c r="BG610" s="104"/>
      <c r="BH610" s="104">
        <v>0</v>
      </c>
      <c r="BI610" s="118"/>
      <c r="BJ610" s="118"/>
    </row>
    <row r="611" spans="1:62" s="161" customFormat="1" ht="22.5" x14ac:dyDescent="0.25">
      <c r="A611" s="115">
        <v>644</v>
      </c>
      <c r="B611" s="116" t="s">
        <v>890</v>
      </c>
      <c r="C611" s="116" t="s">
        <v>337</v>
      </c>
      <c r="D611" s="116" t="s">
        <v>240</v>
      </c>
      <c r="E611" s="116" t="s">
        <v>337</v>
      </c>
      <c r="F611" s="116" t="s">
        <v>337</v>
      </c>
      <c r="G611" s="116" t="s">
        <v>337</v>
      </c>
      <c r="H611" s="116" t="s">
        <v>337</v>
      </c>
      <c r="I611" s="116" t="s">
        <v>337</v>
      </c>
      <c r="J611" s="88" t="s">
        <v>337</v>
      </c>
      <c r="K611" s="89">
        <v>0</v>
      </c>
      <c r="L611" s="90" t="e">
        <v>#DIV/0!</v>
      </c>
      <c r="M611" s="91">
        <v>0</v>
      </c>
      <c r="N611" s="92" t="e">
        <v>#DIV/0!</v>
      </c>
      <c r="O611" s="93">
        <v>0</v>
      </c>
      <c r="P611" s="94">
        <v>0</v>
      </c>
      <c r="Q611" s="95">
        <v>0</v>
      </c>
      <c r="R611" s="178"/>
      <c r="S611" s="178"/>
      <c r="T611" s="96"/>
      <c r="U611" s="97"/>
      <c r="V611" s="181"/>
      <c r="W611" s="181"/>
      <c r="X611" s="96"/>
      <c r="Y611" s="97"/>
      <c r="Z611" s="98"/>
      <c r="AA611" s="98"/>
      <c r="AB611" s="98"/>
      <c r="AC611" s="98"/>
      <c r="AD611" s="98"/>
      <c r="AE611" s="98"/>
      <c r="AF611" s="98"/>
      <c r="AG611" s="99"/>
      <c r="AH611" s="100"/>
      <c r="AI611" s="98"/>
      <c r="AJ611" s="117">
        <v>0</v>
      </c>
      <c r="AK611" s="102">
        <v>0</v>
      </c>
      <c r="AL611" s="103">
        <v>0</v>
      </c>
      <c r="AM611" s="104">
        <v>0</v>
      </c>
      <c r="AN611" s="105"/>
      <c r="AO611" s="104"/>
      <c r="AP611" s="106">
        <v>0</v>
      </c>
      <c r="AQ611" s="106">
        <v>0</v>
      </c>
      <c r="AR611" s="104">
        <v>0</v>
      </c>
      <c r="AS611" s="104">
        <v>0</v>
      </c>
      <c r="AT611" s="104">
        <v>0</v>
      </c>
      <c r="AU611" s="106">
        <v>0</v>
      </c>
      <c r="AV611" s="107">
        <v>0</v>
      </c>
      <c r="AW611" s="114">
        <v>0</v>
      </c>
      <c r="AX611" s="112">
        <v>0</v>
      </c>
      <c r="AY611" s="113">
        <v>0</v>
      </c>
      <c r="AZ611" s="113">
        <v>0</v>
      </c>
      <c r="BA611" s="113">
        <v>0</v>
      </c>
      <c r="BB611" s="104">
        <v>0</v>
      </c>
      <c r="BC611" s="104">
        <v>0</v>
      </c>
      <c r="BD611" s="104"/>
      <c r="BE611" s="104"/>
      <c r="BF611" s="104"/>
      <c r="BG611" s="104"/>
      <c r="BH611" s="104">
        <v>0</v>
      </c>
      <c r="BI611" s="118"/>
      <c r="BJ611" s="118"/>
    </row>
    <row r="612" spans="1:62" s="161" customFormat="1" x14ac:dyDescent="0.25">
      <c r="A612" s="115">
        <v>757</v>
      </c>
      <c r="B612" s="116" t="s">
        <v>891</v>
      </c>
      <c r="C612" s="116" t="s">
        <v>337</v>
      </c>
      <c r="D612" s="116" t="s">
        <v>240</v>
      </c>
      <c r="E612" s="116" t="s">
        <v>337</v>
      </c>
      <c r="F612" s="116" t="s">
        <v>337</v>
      </c>
      <c r="G612" s="116" t="s">
        <v>337</v>
      </c>
      <c r="H612" s="116" t="s">
        <v>337</v>
      </c>
      <c r="I612" s="116" t="s">
        <v>337</v>
      </c>
      <c r="J612" s="88" t="s">
        <v>337</v>
      </c>
      <c r="K612" s="89">
        <v>0</v>
      </c>
      <c r="L612" s="90" t="e">
        <v>#DIV/0!</v>
      </c>
      <c r="M612" s="91">
        <v>0</v>
      </c>
      <c r="N612" s="92" t="e">
        <v>#DIV/0!</v>
      </c>
      <c r="O612" s="93">
        <v>0</v>
      </c>
      <c r="P612" s="94">
        <v>0</v>
      </c>
      <c r="Q612" s="95">
        <v>0</v>
      </c>
      <c r="R612" s="178"/>
      <c r="S612" s="178"/>
      <c r="T612" s="96"/>
      <c r="U612" s="97"/>
      <c r="V612" s="181"/>
      <c r="W612" s="181"/>
      <c r="X612" s="96"/>
      <c r="Y612" s="97"/>
      <c r="Z612" s="98"/>
      <c r="AA612" s="98"/>
      <c r="AB612" s="98"/>
      <c r="AC612" s="98"/>
      <c r="AD612" s="98"/>
      <c r="AE612" s="98"/>
      <c r="AF612" s="98"/>
      <c r="AG612" s="99"/>
      <c r="AH612" s="100"/>
      <c r="AI612" s="98"/>
      <c r="AJ612" s="117">
        <v>0</v>
      </c>
      <c r="AK612" s="102">
        <v>0</v>
      </c>
      <c r="AL612" s="103">
        <v>0</v>
      </c>
      <c r="AM612" s="104">
        <v>0</v>
      </c>
      <c r="AN612" s="105"/>
      <c r="AO612" s="104"/>
      <c r="AP612" s="106">
        <v>0</v>
      </c>
      <c r="AQ612" s="106">
        <v>0</v>
      </c>
      <c r="AR612" s="104">
        <v>0</v>
      </c>
      <c r="AS612" s="104">
        <v>0</v>
      </c>
      <c r="AT612" s="104">
        <v>0</v>
      </c>
      <c r="AU612" s="106">
        <v>0</v>
      </c>
      <c r="AV612" s="107">
        <v>0</v>
      </c>
      <c r="AW612" s="114">
        <v>0</v>
      </c>
      <c r="AX612" s="112">
        <v>0</v>
      </c>
      <c r="AY612" s="113">
        <v>0</v>
      </c>
      <c r="AZ612" s="113">
        <v>0</v>
      </c>
      <c r="BA612" s="113">
        <v>0</v>
      </c>
      <c r="BB612" s="104">
        <v>0</v>
      </c>
      <c r="BC612" s="104">
        <v>0</v>
      </c>
      <c r="BD612" s="104"/>
      <c r="BE612" s="104"/>
      <c r="BF612" s="104"/>
      <c r="BG612" s="104"/>
      <c r="BH612" s="104">
        <v>0</v>
      </c>
      <c r="BI612" s="118"/>
      <c r="BJ612" s="118"/>
    </row>
    <row r="613" spans="1:62" s="161" customFormat="1" x14ac:dyDescent="0.25">
      <c r="A613" s="115">
        <v>712</v>
      </c>
      <c r="B613" s="116" t="s">
        <v>892</v>
      </c>
      <c r="C613" s="116" t="s">
        <v>337</v>
      </c>
      <c r="D613" s="116" t="s">
        <v>240</v>
      </c>
      <c r="E613" s="116" t="s">
        <v>337</v>
      </c>
      <c r="F613" s="116" t="s">
        <v>337</v>
      </c>
      <c r="G613" s="116" t="s">
        <v>337</v>
      </c>
      <c r="H613" s="116" t="s">
        <v>337</v>
      </c>
      <c r="I613" s="116" t="s">
        <v>337</v>
      </c>
      <c r="J613" s="88" t="s">
        <v>337</v>
      </c>
      <c r="K613" s="89">
        <v>0</v>
      </c>
      <c r="L613" s="90" t="e">
        <v>#DIV/0!</v>
      </c>
      <c r="M613" s="91">
        <v>0</v>
      </c>
      <c r="N613" s="92" t="e">
        <v>#DIV/0!</v>
      </c>
      <c r="O613" s="93">
        <v>0</v>
      </c>
      <c r="P613" s="94">
        <v>0</v>
      </c>
      <c r="Q613" s="95">
        <v>0</v>
      </c>
      <c r="R613" s="178"/>
      <c r="S613" s="178"/>
      <c r="T613" s="96"/>
      <c r="U613" s="97"/>
      <c r="V613" s="181"/>
      <c r="W613" s="181"/>
      <c r="X613" s="96"/>
      <c r="Y613" s="97"/>
      <c r="Z613" s="98"/>
      <c r="AA613" s="98"/>
      <c r="AB613" s="98"/>
      <c r="AC613" s="98"/>
      <c r="AD613" s="98"/>
      <c r="AE613" s="98"/>
      <c r="AF613" s="98"/>
      <c r="AG613" s="99"/>
      <c r="AH613" s="100"/>
      <c r="AI613" s="98"/>
      <c r="AJ613" s="117">
        <v>0</v>
      </c>
      <c r="AK613" s="102">
        <v>0</v>
      </c>
      <c r="AL613" s="103">
        <v>0</v>
      </c>
      <c r="AM613" s="104">
        <v>0</v>
      </c>
      <c r="AN613" s="105"/>
      <c r="AO613" s="104"/>
      <c r="AP613" s="106">
        <v>0</v>
      </c>
      <c r="AQ613" s="106">
        <v>0</v>
      </c>
      <c r="AR613" s="104">
        <v>0</v>
      </c>
      <c r="AS613" s="104">
        <v>0</v>
      </c>
      <c r="AT613" s="104">
        <v>0</v>
      </c>
      <c r="AU613" s="106">
        <v>0</v>
      </c>
      <c r="AV613" s="107">
        <v>0</v>
      </c>
      <c r="AW613" s="114">
        <v>0</v>
      </c>
      <c r="AX613" s="112">
        <v>0</v>
      </c>
      <c r="AY613" s="113">
        <v>0</v>
      </c>
      <c r="AZ613" s="113">
        <v>0</v>
      </c>
      <c r="BA613" s="113">
        <v>0</v>
      </c>
      <c r="BB613" s="104">
        <v>0</v>
      </c>
      <c r="BC613" s="104">
        <v>0</v>
      </c>
      <c r="BD613" s="104"/>
      <c r="BE613" s="104"/>
      <c r="BF613" s="104"/>
      <c r="BG613" s="104"/>
      <c r="BH613" s="104">
        <v>0</v>
      </c>
      <c r="BI613" s="118"/>
      <c r="BJ613" s="118"/>
    </row>
    <row r="614" spans="1:62" s="161" customFormat="1" ht="22.5" x14ac:dyDescent="0.25">
      <c r="A614" s="115">
        <v>700</v>
      </c>
      <c r="B614" s="116" t="s">
        <v>893</v>
      </c>
      <c r="C614" s="116" t="s">
        <v>337</v>
      </c>
      <c r="D614" s="116" t="s">
        <v>240</v>
      </c>
      <c r="E614" s="116" t="s">
        <v>337</v>
      </c>
      <c r="F614" s="116" t="s">
        <v>337</v>
      </c>
      <c r="G614" s="116" t="s">
        <v>337</v>
      </c>
      <c r="H614" s="116" t="s">
        <v>337</v>
      </c>
      <c r="I614" s="116" t="s">
        <v>337</v>
      </c>
      <c r="J614" s="88" t="s">
        <v>337</v>
      </c>
      <c r="K614" s="89">
        <v>0</v>
      </c>
      <c r="L614" s="90" t="e">
        <v>#DIV/0!</v>
      </c>
      <c r="M614" s="91">
        <v>0</v>
      </c>
      <c r="N614" s="92" t="e">
        <v>#DIV/0!</v>
      </c>
      <c r="O614" s="93">
        <v>0</v>
      </c>
      <c r="P614" s="94">
        <v>0</v>
      </c>
      <c r="Q614" s="95">
        <v>0</v>
      </c>
      <c r="R614" s="178"/>
      <c r="S614" s="178"/>
      <c r="T614" s="96"/>
      <c r="U614" s="97"/>
      <c r="V614" s="181"/>
      <c r="W614" s="181"/>
      <c r="X614" s="96"/>
      <c r="Y614" s="97"/>
      <c r="Z614" s="98"/>
      <c r="AA614" s="98"/>
      <c r="AB614" s="98"/>
      <c r="AC614" s="98"/>
      <c r="AD614" s="98"/>
      <c r="AE614" s="98"/>
      <c r="AF614" s="98"/>
      <c r="AG614" s="99"/>
      <c r="AH614" s="100"/>
      <c r="AI614" s="98"/>
      <c r="AJ614" s="117">
        <v>0</v>
      </c>
      <c r="AK614" s="102">
        <v>0</v>
      </c>
      <c r="AL614" s="103">
        <v>0</v>
      </c>
      <c r="AM614" s="104">
        <v>0</v>
      </c>
      <c r="AN614" s="105"/>
      <c r="AO614" s="104"/>
      <c r="AP614" s="106">
        <v>0</v>
      </c>
      <c r="AQ614" s="106">
        <v>0</v>
      </c>
      <c r="AR614" s="104">
        <v>0</v>
      </c>
      <c r="AS614" s="104">
        <v>0</v>
      </c>
      <c r="AT614" s="104">
        <v>0</v>
      </c>
      <c r="AU614" s="106">
        <v>0</v>
      </c>
      <c r="AV614" s="107">
        <v>0</v>
      </c>
      <c r="AW614" s="114">
        <v>0</v>
      </c>
      <c r="AX614" s="112">
        <v>0</v>
      </c>
      <c r="AY614" s="113">
        <v>0</v>
      </c>
      <c r="AZ614" s="113">
        <v>0</v>
      </c>
      <c r="BA614" s="113">
        <v>0</v>
      </c>
      <c r="BB614" s="104">
        <v>0</v>
      </c>
      <c r="BC614" s="104">
        <v>0</v>
      </c>
      <c r="BD614" s="104"/>
      <c r="BE614" s="104"/>
      <c r="BF614" s="104"/>
      <c r="BG614" s="104"/>
      <c r="BH614" s="104">
        <v>0</v>
      </c>
      <c r="BI614" s="118"/>
      <c r="BJ614" s="118"/>
    </row>
    <row r="615" spans="1:62" s="161" customFormat="1" x14ac:dyDescent="0.25">
      <c r="A615" s="115">
        <v>477</v>
      </c>
      <c r="B615" s="116" t="s">
        <v>894</v>
      </c>
      <c r="C615" s="116" t="s">
        <v>337</v>
      </c>
      <c r="D615" s="116" t="s">
        <v>240</v>
      </c>
      <c r="E615" s="116" t="s">
        <v>337</v>
      </c>
      <c r="F615" s="116" t="s">
        <v>337</v>
      </c>
      <c r="G615" s="116" t="s">
        <v>337</v>
      </c>
      <c r="H615" s="116" t="s">
        <v>337</v>
      </c>
      <c r="I615" s="116" t="s">
        <v>337</v>
      </c>
      <c r="J615" s="88" t="s">
        <v>337</v>
      </c>
      <c r="K615" s="89">
        <v>0</v>
      </c>
      <c r="L615" s="90">
        <v>-1</v>
      </c>
      <c r="M615" s="91">
        <v>0</v>
      </c>
      <c r="N615" s="92" t="e">
        <v>#DIV/0!</v>
      </c>
      <c r="O615" s="93">
        <v>0</v>
      </c>
      <c r="P615" s="94">
        <v>0</v>
      </c>
      <c r="Q615" s="95">
        <v>0</v>
      </c>
      <c r="R615" s="178"/>
      <c r="S615" s="178"/>
      <c r="T615" s="96"/>
      <c r="U615" s="97">
        <v>2</v>
      </c>
      <c r="V615" s="181"/>
      <c r="W615" s="181"/>
      <c r="X615" s="96"/>
      <c r="Y615" s="97"/>
      <c r="Z615" s="98"/>
      <c r="AA615" s="98"/>
      <c r="AB615" s="98"/>
      <c r="AC615" s="98"/>
      <c r="AD615" s="98"/>
      <c r="AE615" s="98"/>
      <c r="AF615" s="98"/>
      <c r="AG615" s="99"/>
      <c r="AH615" s="100"/>
      <c r="AI615" s="98"/>
      <c r="AJ615" s="117">
        <v>0</v>
      </c>
      <c r="AK615" s="102">
        <v>0</v>
      </c>
      <c r="AL615" s="103">
        <v>0</v>
      </c>
      <c r="AM615" s="104">
        <v>0</v>
      </c>
      <c r="AN615" s="105"/>
      <c r="AO615" s="104"/>
      <c r="AP615" s="106">
        <v>0</v>
      </c>
      <c r="AQ615" s="106">
        <v>0</v>
      </c>
      <c r="AR615" s="104">
        <v>8812</v>
      </c>
      <c r="AS615" s="104">
        <v>0</v>
      </c>
      <c r="AT615" s="104">
        <v>330</v>
      </c>
      <c r="AU615" s="106">
        <v>0</v>
      </c>
      <c r="AV615" s="107">
        <v>-0.96255106672719015</v>
      </c>
      <c r="AW615" s="114">
        <v>0</v>
      </c>
      <c r="AX615" s="112">
        <v>0</v>
      </c>
      <c r="AY615" s="113">
        <v>0</v>
      </c>
      <c r="AZ615" s="113">
        <v>0</v>
      </c>
      <c r="BA615" s="113">
        <v>0</v>
      </c>
      <c r="BB615" s="104">
        <v>0</v>
      </c>
      <c r="BC615" s="104">
        <v>8</v>
      </c>
      <c r="BD615" s="104">
        <v>0</v>
      </c>
      <c r="BE615" s="104"/>
      <c r="BF615" s="104"/>
      <c r="BG615" s="104"/>
      <c r="BH615" s="104">
        <v>0</v>
      </c>
      <c r="BI615" s="118"/>
      <c r="BJ615" s="118"/>
    </row>
    <row r="616" spans="1:62" s="161" customFormat="1" ht="22.5" x14ac:dyDescent="0.25">
      <c r="A616" s="115">
        <v>466</v>
      </c>
      <c r="B616" s="116" t="s">
        <v>895</v>
      </c>
      <c r="C616" s="116" t="s">
        <v>337</v>
      </c>
      <c r="D616" s="116" t="s">
        <v>240</v>
      </c>
      <c r="E616" s="116" t="s">
        <v>337</v>
      </c>
      <c r="F616" s="116" t="s">
        <v>337</v>
      </c>
      <c r="G616" s="116" t="s">
        <v>337</v>
      </c>
      <c r="H616" s="116" t="s">
        <v>337</v>
      </c>
      <c r="I616" s="116" t="s">
        <v>337</v>
      </c>
      <c r="J616" s="88" t="s">
        <v>337</v>
      </c>
      <c r="K616" s="89">
        <v>0</v>
      </c>
      <c r="L616" s="90" t="e">
        <v>#DIV/0!</v>
      </c>
      <c r="M616" s="91">
        <v>0</v>
      </c>
      <c r="N616" s="92" t="e">
        <v>#DIV/0!</v>
      </c>
      <c r="O616" s="93">
        <v>0</v>
      </c>
      <c r="P616" s="94">
        <v>0</v>
      </c>
      <c r="Q616" s="95">
        <v>0</v>
      </c>
      <c r="R616" s="178"/>
      <c r="S616" s="178"/>
      <c r="T616" s="96"/>
      <c r="U616" s="97"/>
      <c r="V616" s="181"/>
      <c r="W616" s="181"/>
      <c r="X616" s="96"/>
      <c r="Y616" s="97"/>
      <c r="Z616" s="98"/>
      <c r="AA616" s="98"/>
      <c r="AB616" s="98"/>
      <c r="AC616" s="98"/>
      <c r="AD616" s="98"/>
      <c r="AE616" s="98"/>
      <c r="AF616" s="98"/>
      <c r="AG616" s="99"/>
      <c r="AH616" s="100"/>
      <c r="AI616" s="98"/>
      <c r="AJ616" s="117">
        <v>0</v>
      </c>
      <c r="AK616" s="102">
        <v>0</v>
      </c>
      <c r="AL616" s="103">
        <v>0</v>
      </c>
      <c r="AM616" s="104">
        <v>0</v>
      </c>
      <c r="AN616" s="105"/>
      <c r="AO616" s="104"/>
      <c r="AP616" s="106">
        <v>0</v>
      </c>
      <c r="AQ616" s="106">
        <v>0</v>
      </c>
      <c r="AR616" s="104">
        <v>0</v>
      </c>
      <c r="AS616" s="104">
        <v>0</v>
      </c>
      <c r="AT616" s="104">
        <v>0</v>
      </c>
      <c r="AU616" s="106">
        <v>0</v>
      </c>
      <c r="AV616" s="107">
        <v>0</v>
      </c>
      <c r="AW616" s="114">
        <v>0</v>
      </c>
      <c r="AX616" s="112">
        <v>0</v>
      </c>
      <c r="AY616" s="113">
        <v>0</v>
      </c>
      <c r="AZ616" s="113">
        <v>0</v>
      </c>
      <c r="BA616" s="113">
        <v>0</v>
      </c>
      <c r="BB616" s="104">
        <v>0</v>
      </c>
      <c r="BC616" s="104">
        <v>0</v>
      </c>
      <c r="BD616" s="104"/>
      <c r="BE616" s="104"/>
      <c r="BF616" s="104"/>
      <c r="BG616" s="104"/>
      <c r="BH616" s="104">
        <v>0</v>
      </c>
      <c r="BI616" s="118"/>
      <c r="BJ616" s="118"/>
    </row>
    <row r="617" spans="1:62" s="161" customFormat="1" ht="22.5" x14ac:dyDescent="0.25">
      <c r="A617" s="115">
        <v>699</v>
      </c>
      <c r="B617" s="116" t="s">
        <v>896</v>
      </c>
      <c r="C617" s="116" t="s">
        <v>337</v>
      </c>
      <c r="D617" s="116" t="s">
        <v>240</v>
      </c>
      <c r="E617" s="116" t="s">
        <v>337</v>
      </c>
      <c r="F617" s="116" t="s">
        <v>337</v>
      </c>
      <c r="G617" s="116" t="s">
        <v>337</v>
      </c>
      <c r="H617" s="116" t="s">
        <v>337</v>
      </c>
      <c r="I617" s="116" t="s">
        <v>337</v>
      </c>
      <c r="J617" s="88" t="s">
        <v>337</v>
      </c>
      <c r="K617" s="89">
        <v>0</v>
      </c>
      <c r="L617" s="90" t="e">
        <v>#DIV/0!</v>
      </c>
      <c r="M617" s="91">
        <v>0</v>
      </c>
      <c r="N617" s="92" t="e">
        <v>#DIV/0!</v>
      </c>
      <c r="O617" s="93">
        <v>0</v>
      </c>
      <c r="P617" s="94">
        <v>0</v>
      </c>
      <c r="Q617" s="95">
        <v>0</v>
      </c>
      <c r="R617" s="178"/>
      <c r="S617" s="178"/>
      <c r="T617" s="96"/>
      <c r="U617" s="97"/>
      <c r="V617" s="181"/>
      <c r="W617" s="181"/>
      <c r="X617" s="96"/>
      <c r="Y617" s="97"/>
      <c r="Z617" s="98"/>
      <c r="AA617" s="98"/>
      <c r="AB617" s="98"/>
      <c r="AC617" s="98"/>
      <c r="AD617" s="98"/>
      <c r="AE617" s="98"/>
      <c r="AF617" s="98"/>
      <c r="AG617" s="99"/>
      <c r="AH617" s="100"/>
      <c r="AI617" s="98"/>
      <c r="AJ617" s="117">
        <v>0</v>
      </c>
      <c r="AK617" s="102">
        <v>0</v>
      </c>
      <c r="AL617" s="103">
        <v>0</v>
      </c>
      <c r="AM617" s="104">
        <v>0</v>
      </c>
      <c r="AN617" s="105"/>
      <c r="AO617" s="104"/>
      <c r="AP617" s="106">
        <v>0</v>
      </c>
      <c r="AQ617" s="106">
        <v>0</v>
      </c>
      <c r="AR617" s="104">
        <v>0</v>
      </c>
      <c r="AS617" s="104">
        <v>0</v>
      </c>
      <c r="AT617" s="104">
        <v>0</v>
      </c>
      <c r="AU617" s="106">
        <v>0</v>
      </c>
      <c r="AV617" s="107">
        <v>0</v>
      </c>
      <c r="AW617" s="114">
        <v>0</v>
      </c>
      <c r="AX617" s="112">
        <v>0</v>
      </c>
      <c r="AY617" s="113">
        <v>0</v>
      </c>
      <c r="AZ617" s="113">
        <v>0</v>
      </c>
      <c r="BA617" s="113">
        <v>0</v>
      </c>
      <c r="BB617" s="104">
        <v>0</v>
      </c>
      <c r="BC617" s="104">
        <v>0</v>
      </c>
      <c r="BD617" s="104"/>
      <c r="BE617" s="104"/>
      <c r="BF617" s="104"/>
      <c r="BG617" s="104"/>
      <c r="BH617" s="104">
        <v>0</v>
      </c>
      <c r="BI617" s="118"/>
      <c r="BJ617" s="118"/>
    </row>
    <row r="618" spans="1:62" s="161" customFormat="1" ht="22.5" x14ac:dyDescent="0.25">
      <c r="A618" s="115">
        <v>251</v>
      </c>
      <c r="B618" s="116" t="s">
        <v>897</v>
      </c>
      <c r="C618" s="116" t="s">
        <v>337</v>
      </c>
      <c r="D618" s="116" t="s">
        <v>240</v>
      </c>
      <c r="E618" s="116" t="s">
        <v>337</v>
      </c>
      <c r="F618" s="116" t="s">
        <v>337</v>
      </c>
      <c r="G618" s="116" t="s">
        <v>337</v>
      </c>
      <c r="H618" s="116" t="s">
        <v>337</v>
      </c>
      <c r="I618" s="116" t="s">
        <v>337</v>
      </c>
      <c r="J618" s="88" t="s">
        <v>337</v>
      </c>
      <c r="K618" s="89">
        <v>0</v>
      </c>
      <c r="L618" s="90" t="e">
        <v>#DIV/0!</v>
      </c>
      <c r="M618" s="91">
        <v>0</v>
      </c>
      <c r="N618" s="92" t="e">
        <v>#DIV/0!</v>
      </c>
      <c r="O618" s="93">
        <v>0</v>
      </c>
      <c r="P618" s="94">
        <v>0</v>
      </c>
      <c r="Q618" s="95">
        <v>0</v>
      </c>
      <c r="R618" s="178"/>
      <c r="S618" s="178"/>
      <c r="T618" s="96"/>
      <c r="U618" s="97"/>
      <c r="V618" s="181"/>
      <c r="W618" s="181"/>
      <c r="X618" s="96"/>
      <c r="Y618" s="97"/>
      <c r="Z618" s="98"/>
      <c r="AA618" s="98"/>
      <c r="AB618" s="98"/>
      <c r="AC618" s="98"/>
      <c r="AD618" s="98"/>
      <c r="AE618" s="98"/>
      <c r="AF618" s="98"/>
      <c r="AG618" s="99"/>
      <c r="AH618" s="100"/>
      <c r="AI618" s="98"/>
      <c r="AJ618" s="117">
        <v>0</v>
      </c>
      <c r="AK618" s="102">
        <v>0</v>
      </c>
      <c r="AL618" s="103">
        <v>0</v>
      </c>
      <c r="AM618" s="104">
        <v>0</v>
      </c>
      <c r="AN618" s="105"/>
      <c r="AO618" s="104"/>
      <c r="AP618" s="106">
        <v>0</v>
      </c>
      <c r="AQ618" s="106">
        <v>0</v>
      </c>
      <c r="AR618" s="104">
        <v>0</v>
      </c>
      <c r="AS618" s="104">
        <v>0</v>
      </c>
      <c r="AT618" s="104">
        <v>0</v>
      </c>
      <c r="AU618" s="106">
        <v>0</v>
      </c>
      <c r="AV618" s="107">
        <v>0</v>
      </c>
      <c r="AW618" s="114">
        <v>0</v>
      </c>
      <c r="AX618" s="112">
        <v>0</v>
      </c>
      <c r="AY618" s="113">
        <v>0</v>
      </c>
      <c r="AZ618" s="113">
        <v>0</v>
      </c>
      <c r="BA618" s="113">
        <v>0</v>
      </c>
      <c r="BB618" s="104">
        <v>0</v>
      </c>
      <c r="BC618" s="104">
        <v>0</v>
      </c>
      <c r="BD618" s="104"/>
      <c r="BE618" s="104"/>
      <c r="BF618" s="104"/>
      <c r="BG618" s="104"/>
      <c r="BH618" s="104">
        <v>0</v>
      </c>
      <c r="BI618" s="118"/>
      <c r="BJ618" s="118"/>
    </row>
    <row r="619" spans="1:62" s="161" customFormat="1" ht="22.5" x14ac:dyDescent="0.25">
      <c r="A619" s="115">
        <v>484</v>
      </c>
      <c r="B619" s="116" t="s">
        <v>898</v>
      </c>
      <c r="C619" s="116" t="s">
        <v>337</v>
      </c>
      <c r="D619" s="116" t="s">
        <v>240</v>
      </c>
      <c r="E619" s="116" t="s">
        <v>337</v>
      </c>
      <c r="F619" s="116" t="s">
        <v>337</v>
      </c>
      <c r="G619" s="116" t="s">
        <v>337</v>
      </c>
      <c r="H619" s="116" t="s">
        <v>337</v>
      </c>
      <c r="I619" s="116" t="s">
        <v>337</v>
      </c>
      <c r="J619" s="88" t="s">
        <v>337</v>
      </c>
      <c r="K619" s="89">
        <v>0</v>
      </c>
      <c r="L619" s="90" t="e">
        <v>#DIV/0!</v>
      </c>
      <c r="M619" s="91">
        <v>0</v>
      </c>
      <c r="N619" s="92" t="e">
        <v>#DIV/0!</v>
      </c>
      <c r="O619" s="93">
        <v>0</v>
      </c>
      <c r="P619" s="94">
        <v>0</v>
      </c>
      <c r="Q619" s="95">
        <v>0</v>
      </c>
      <c r="R619" s="178"/>
      <c r="S619" s="178"/>
      <c r="T619" s="96"/>
      <c r="U619" s="97"/>
      <c r="V619" s="181"/>
      <c r="W619" s="181"/>
      <c r="X619" s="96"/>
      <c r="Y619" s="97"/>
      <c r="Z619" s="98"/>
      <c r="AA619" s="98"/>
      <c r="AB619" s="98"/>
      <c r="AC619" s="98"/>
      <c r="AD619" s="98"/>
      <c r="AE619" s="98"/>
      <c r="AF619" s="98"/>
      <c r="AG619" s="99"/>
      <c r="AH619" s="100"/>
      <c r="AI619" s="98"/>
      <c r="AJ619" s="117">
        <v>0</v>
      </c>
      <c r="AK619" s="102">
        <v>0</v>
      </c>
      <c r="AL619" s="103">
        <v>0</v>
      </c>
      <c r="AM619" s="104">
        <v>0</v>
      </c>
      <c r="AN619" s="105"/>
      <c r="AO619" s="104"/>
      <c r="AP619" s="106">
        <v>0</v>
      </c>
      <c r="AQ619" s="106">
        <v>0</v>
      </c>
      <c r="AR619" s="104">
        <v>0</v>
      </c>
      <c r="AS619" s="104">
        <v>0</v>
      </c>
      <c r="AT619" s="104">
        <v>0</v>
      </c>
      <c r="AU619" s="106">
        <v>0</v>
      </c>
      <c r="AV619" s="107">
        <v>0</v>
      </c>
      <c r="AW619" s="114">
        <v>0</v>
      </c>
      <c r="AX619" s="112">
        <v>0</v>
      </c>
      <c r="AY619" s="113">
        <v>0</v>
      </c>
      <c r="AZ619" s="113">
        <v>0</v>
      </c>
      <c r="BA619" s="113">
        <v>0</v>
      </c>
      <c r="BB619" s="104">
        <v>0</v>
      </c>
      <c r="BC619" s="104">
        <v>0</v>
      </c>
      <c r="BD619" s="104"/>
      <c r="BE619" s="104"/>
      <c r="BF619" s="104"/>
      <c r="BG619" s="104"/>
      <c r="BH619" s="104">
        <v>0</v>
      </c>
      <c r="BI619" s="118"/>
      <c r="BJ619" s="118"/>
    </row>
    <row r="620" spans="1:62" s="161" customFormat="1" ht="22.5" x14ac:dyDescent="0.25">
      <c r="A620" s="115">
        <v>754</v>
      </c>
      <c r="B620" s="116" t="s">
        <v>899</v>
      </c>
      <c r="C620" s="116" t="s">
        <v>337</v>
      </c>
      <c r="D620" s="116" t="s">
        <v>240</v>
      </c>
      <c r="E620" s="116" t="s">
        <v>337</v>
      </c>
      <c r="F620" s="116" t="s">
        <v>337</v>
      </c>
      <c r="G620" s="116" t="s">
        <v>337</v>
      </c>
      <c r="H620" s="116" t="s">
        <v>337</v>
      </c>
      <c r="I620" s="116" t="s">
        <v>337</v>
      </c>
      <c r="J620" s="88" t="s">
        <v>337</v>
      </c>
      <c r="K620" s="89">
        <v>0</v>
      </c>
      <c r="L620" s="90" t="e">
        <v>#DIV/0!</v>
      </c>
      <c r="M620" s="91">
        <v>0</v>
      </c>
      <c r="N620" s="92" t="e">
        <v>#DIV/0!</v>
      </c>
      <c r="O620" s="93">
        <v>0</v>
      </c>
      <c r="P620" s="94">
        <v>0</v>
      </c>
      <c r="Q620" s="95">
        <v>0</v>
      </c>
      <c r="R620" s="178"/>
      <c r="S620" s="178"/>
      <c r="T620" s="96"/>
      <c r="U620" s="97"/>
      <c r="V620" s="181"/>
      <c r="W620" s="181"/>
      <c r="X620" s="96"/>
      <c r="Y620" s="97"/>
      <c r="Z620" s="98"/>
      <c r="AA620" s="98"/>
      <c r="AB620" s="98"/>
      <c r="AC620" s="98"/>
      <c r="AD620" s="98"/>
      <c r="AE620" s="98"/>
      <c r="AF620" s="98"/>
      <c r="AG620" s="99"/>
      <c r="AH620" s="100"/>
      <c r="AI620" s="98"/>
      <c r="AJ620" s="117">
        <v>0</v>
      </c>
      <c r="AK620" s="102">
        <v>0</v>
      </c>
      <c r="AL620" s="103">
        <v>0</v>
      </c>
      <c r="AM620" s="104">
        <v>0</v>
      </c>
      <c r="AN620" s="105"/>
      <c r="AO620" s="104"/>
      <c r="AP620" s="106">
        <v>0</v>
      </c>
      <c r="AQ620" s="106">
        <v>0</v>
      </c>
      <c r="AR620" s="104">
        <v>0</v>
      </c>
      <c r="AS620" s="104">
        <v>0</v>
      </c>
      <c r="AT620" s="104">
        <v>0</v>
      </c>
      <c r="AU620" s="106">
        <v>0</v>
      </c>
      <c r="AV620" s="107">
        <v>0</v>
      </c>
      <c r="AW620" s="114">
        <v>0</v>
      </c>
      <c r="AX620" s="112">
        <v>0</v>
      </c>
      <c r="AY620" s="113">
        <v>0</v>
      </c>
      <c r="AZ620" s="113">
        <v>0</v>
      </c>
      <c r="BA620" s="113">
        <v>0</v>
      </c>
      <c r="BB620" s="104">
        <v>0</v>
      </c>
      <c r="BC620" s="104">
        <v>0</v>
      </c>
      <c r="BD620" s="104"/>
      <c r="BE620" s="104"/>
      <c r="BF620" s="104"/>
      <c r="BG620" s="104"/>
      <c r="BH620" s="104">
        <v>0</v>
      </c>
      <c r="BI620" s="118"/>
      <c r="BJ620" s="118"/>
    </row>
    <row r="621" spans="1:62" s="161" customFormat="1" ht="22.5" x14ac:dyDescent="0.25">
      <c r="A621" s="115">
        <v>608</v>
      </c>
      <c r="B621" s="116" t="s">
        <v>900</v>
      </c>
      <c r="C621" s="116" t="s">
        <v>337</v>
      </c>
      <c r="D621" s="116" t="s">
        <v>240</v>
      </c>
      <c r="E621" s="116" t="s">
        <v>337</v>
      </c>
      <c r="F621" s="116" t="s">
        <v>337</v>
      </c>
      <c r="G621" s="116" t="s">
        <v>337</v>
      </c>
      <c r="H621" s="116" t="s">
        <v>337</v>
      </c>
      <c r="I621" s="116" t="s">
        <v>337</v>
      </c>
      <c r="J621" s="88" t="s">
        <v>337</v>
      </c>
      <c r="K621" s="89">
        <v>0</v>
      </c>
      <c r="L621" s="90" t="e">
        <v>#DIV/0!</v>
      </c>
      <c r="M621" s="91">
        <v>0</v>
      </c>
      <c r="N621" s="92" t="e">
        <v>#DIV/0!</v>
      </c>
      <c r="O621" s="93">
        <v>0</v>
      </c>
      <c r="P621" s="94">
        <v>0</v>
      </c>
      <c r="Q621" s="95">
        <v>0</v>
      </c>
      <c r="R621" s="178"/>
      <c r="S621" s="178"/>
      <c r="T621" s="96"/>
      <c r="U621" s="97"/>
      <c r="V621" s="181"/>
      <c r="W621" s="181"/>
      <c r="X621" s="96"/>
      <c r="Y621" s="97"/>
      <c r="Z621" s="98"/>
      <c r="AA621" s="98"/>
      <c r="AB621" s="98"/>
      <c r="AC621" s="98"/>
      <c r="AD621" s="98"/>
      <c r="AE621" s="98"/>
      <c r="AF621" s="98"/>
      <c r="AG621" s="99"/>
      <c r="AH621" s="100"/>
      <c r="AI621" s="98"/>
      <c r="AJ621" s="117">
        <v>0</v>
      </c>
      <c r="AK621" s="102">
        <v>0</v>
      </c>
      <c r="AL621" s="103">
        <v>0</v>
      </c>
      <c r="AM621" s="104">
        <v>0</v>
      </c>
      <c r="AN621" s="105"/>
      <c r="AO621" s="104"/>
      <c r="AP621" s="106">
        <v>0</v>
      </c>
      <c r="AQ621" s="106">
        <v>0</v>
      </c>
      <c r="AR621" s="104">
        <v>0</v>
      </c>
      <c r="AS621" s="104">
        <v>0</v>
      </c>
      <c r="AT621" s="104">
        <v>0</v>
      </c>
      <c r="AU621" s="106">
        <v>0</v>
      </c>
      <c r="AV621" s="107">
        <v>0</v>
      </c>
      <c r="AW621" s="114">
        <v>0</v>
      </c>
      <c r="AX621" s="112">
        <v>0</v>
      </c>
      <c r="AY621" s="113">
        <v>0</v>
      </c>
      <c r="AZ621" s="113">
        <v>0</v>
      </c>
      <c r="BA621" s="113">
        <v>0</v>
      </c>
      <c r="BB621" s="104">
        <v>0</v>
      </c>
      <c r="BC621" s="104">
        <v>0</v>
      </c>
      <c r="BD621" s="104"/>
      <c r="BE621" s="104"/>
      <c r="BF621" s="104"/>
      <c r="BG621" s="104"/>
      <c r="BH621" s="104">
        <v>0</v>
      </c>
      <c r="BI621" s="118"/>
      <c r="BJ621" s="118"/>
    </row>
    <row r="622" spans="1:62" s="161" customFormat="1" ht="22.5" x14ac:dyDescent="0.25">
      <c r="A622" s="115">
        <v>228</v>
      </c>
      <c r="B622" s="116" t="s">
        <v>901</v>
      </c>
      <c r="C622" s="116" t="s">
        <v>337</v>
      </c>
      <c r="D622" s="116" t="s">
        <v>240</v>
      </c>
      <c r="E622" s="116" t="s">
        <v>337</v>
      </c>
      <c r="F622" s="116" t="s">
        <v>337</v>
      </c>
      <c r="G622" s="116" t="s">
        <v>337</v>
      </c>
      <c r="H622" s="116" t="s">
        <v>337</v>
      </c>
      <c r="I622" s="116" t="s">
        <v>337</v>
      </c>
      <c r="J622" s="88" t="s">
        <v>337</v>
      </c>
      <c r="K622" s="89">
        <v>0</v>
      </c>
      <c r="L622" s="90" t="e">
        <v>#DIV/0!</v>
      </c>
      <c r="M622" s="91">
        <v>0</v>
      </c>
      <c r="N622" s="92" t="e">
        <v>#DIV/0!</v>
      </c>
      <c r="O622" s="93">
        <v>0</v>
      </c>
      <c r="P622" s="94">
        <v>0</v>
      </c>
      <c r="Q622" s="95">
        <v>0</v>
      </c>
      <c r="R622" s="178"/>
      <c r="S622" s="178"/>
      <c r="T622" s="96"/>
      <c r="U622" s="97"/>
      <c r="V622" s="181"/>
      <c r="W622" s="181"/>
      <c r="X622" s="96"/>
      <c r="Y622" s="97"/>
      <c r="Z622" s="98"/>
      <c r="AA622" s="98"/>
      <c r="AB622" s="98"/>
      <c r="AC622" s="98"/>
      <c r="AD622" s="98"/>
      <c r="AE622" s="98"/>
      <c r="AF622" s="98"/>
      <c r="AG622" s="99"/>
      <c r="AH622" s="100"/>
      <c r="AI622" s="98"/>
      <c r="AJ622" s="117">
        <v>0</v>
      </c>
      <c r="AK622" s="102">
        <v>0</v>
      </c>
      <c r="AL622" s="103">
        <v>0</v>
      </c>
      <c r="AM622" s="104">
        <v>0</v>
      </c>
      <c r="AN622" s="105"/>
      <c r="AO622" s="104"/>
      <c r="AP622" s="106">
        <v>0</v>
      </c>
      <c r="AQ622" s="106">
        <v>0</v>
      </c>
      <c r="AR622" s="104">
        <v>0</v>
      </c>
      <c r="AS622" s="104">
        <v>0</v>
      </c>
      <c r="AT622" s="104">
        <v>0</v>
      </c>
      <c r="AU622" s="106">
        <v>0</v>
      </c>
      <c r="AV622" s="107">
        <v>0</v>
      </c>
      <c r="AW622" s="114">
        <v>0</v>
      </c>
      <c r="AX622" s="112">
        <v>0</v>
      </c>
      <c r="AY622" s="113">
        <v>0</v>
      </c>
      <c r="AZ622" s="113">
        <v>0</v>
      </c>
      <c r="BA622" s="113">
        <v>0</v>
      </c>
      <c r="BB622" s="104">
        <v>0</v>
      </c>
      <c r="BC622" s="104">
        <v>0</v>
      </c>
      <c r="BD622" s="104"/>
      <c r="BE622" s="104"/>
      <c r="BF622" s="104"/>
      <c r="BG622" s="104"/>
      <c r="BH622" s="104">
        <v>0</v>
      </c>
      <c r="BI622" s="118"/>
      <c r="BJ622" s="118"/>
    </row>
    <row r="623" spans="1:62" s="161" customFormat="1" ht="22.5" x14ac:dyDescent="0.25">
      <c r="A623" s="115">
        <v>488</v>
      </c>
      <c r="B623" s="116" t="s">
        <v>902</v>
      </c>
      <c r="C623" s="116" t="s">
        <v>337</v>
      </c>
      <c r="D623" s="116" t="s">
        <v>240</v>
      </c>
      <c r="E623" s="116" t="s">
        <v>337</v>
      </c>
      <c r="F623" s="116" t="s">
        <v>337</v>
      </c>
      <c r="G623" s="116" t="s">
        <v>337</v>
      </c>
      <c r="H623" s="116" t="s">
        <v>337</v>
      </c>
      <c r="I623" s="116" t="s">
        <v>337</v>
      </c>
      <c r="J623" s="88" t="s">
        <v>337</v>
      </c>
      <c r="K623" s="89">
        <v>0</v>
      </c>
      <c r="L623" s="90">
        <v>-1</v>
      </c>
      <c r="M623" s="91">
        <v>0</v>
      </c>
      <c r="N623" s="92">
        <v>-1</v>
      </c>
      <c r="O623" s="93">
        <v>0</v>
      </c>
      <c r="P623" s="94">
        <v>0</v>
      </c>
      <c r="Q623" s="95">
        <v>0</v>
      </c>
      <c r="R623" s="178"/>
      <c r="S623" s="178"/>
      <c r="T623" s="96"/>
      <c r="U623" s="97"/>
      <c r="V623" s="181"/>
      <c r="W623" s="181"/>
      <c r="X623" s="96"/>
      <c r="Y623" s="97"/>
      <c r="Z623" s="98"/>
      <c r="AA623" s="98"/>
      <c r="AB623" s="98"/>
      <c r="AC623" s="98"/>
      <c r="AD623" s="98"/>
      <c r="AE623" s="98"/>
      <c r="AF623" s="98"/>
      <c r="AG623" s="99">
        <v>6</v>
      </c>
      <c r="AH623" s="100"/>
      <c r="AI623" s="98"/>
      <c r="AJ623" s="117">
        <v>0</v>
      </c>
      <c r="AK623" s="102">
        <v>0</v>
      </c>
      <c r="AL623" s="103">
        <v>0</v>
      </c>
      <c r="AM623" s="104">
        <v>0</v>
      </c>
      <c r="AN623" s="105">
        <v>288.36261502135017</v>
      </c>
      <c r="AO623" s="104"/>
      <c r="AP623" s="106">
        <v>0</v>
      </c>
      <c r="AQ623" s="106">
        <v>0</v>
      </c>
      <c r="AR623" s="104">
        <v>3008</v>
      </c>
      <c r="AS623" s="104">
        <v>2704.4558112705763</v>
      </c>
      <c r="AT623" s="104">
        <v>150</v>
      </c>
      <c r="AU623" s="106">
        <v>5.5464023251882502E-2</v>
      </c>
      <c r="AV623" s="107">
        <v>-0.9501329787234043</v>
      </c>
      <c r="AW623" s="114">
        <v>4</v>
      </c>
      <c r="AX623" s="112">
        <v>0</v>
      </c>
      <c r="AY623" s="113">
        <v>0</v>
      </c>
      <c r="AZ623" s="113">
        <v>0</v>
      </c>
      <c r="BA623" s="113">
        <v>0</v>
      </c>
      <c r="BB623" s="104">
        <v>0</v>
      </c>
      <c r="BC623" s="104">
        <v>0</v>
      </c>
      <c r="BD623" s="104"/>
      <c r="BE623" s="104"/>
      <c r="BF623" s="104"/>
      <c r="BG623" s="104"/>
      <c r="BH623" s="104">
        <v>0</v>
      </c>
      <c r="BI623" s="118"/>
      <c r="BJ623" s="118"/>
    </row>
    <row r="624" spans="1:62" s="161" customFormat="1" x14ac:dyDescent="0.25">
      <c r="A624" s="115">
        <v>214</v>
      </c>
      <c r="B624" s="116" t="s">
        <v>903</v>
      </c>
      <c r="C624" s="116" t="s">
        <v>337</v>
      </c>
      <c r="D624" s="116" t="s">
        <v>240</v>
      </c>
      <c r="E624" s="116" t="s">
        <v>337</v>
      </c>
      <c r="F624" s="116" t="s">
        <v>337</v>
      </c>
      <c r="G624" s="116" t="s">
        <v>337</v>
      </c>
      <c r="H624" s="116" t="s">
        <v>337</v>
      </c>
      <c r="I624" s="116" t="s">
        <v>337</v>
      </c>
      <c r="J624" s="88" t="s">
        <v>337</v>
      </c>
      <c r="K624" s="89">
        <v>0</v>
      </c>
      <c r="L624" s="90">
        <v>-1</v>
      </c>
      <c r="M624" s="91">
        <v>0</v>
      </c>
      <c r="N624" s="92" t="e">
        <v>#DIV/0!</v>
      </c>
      <c r="O624" s="93">
        <v>0</v>
      </c>
      <c r="P624" s="94">
        <v>0</v>
      </c>
      <c r="Q624" s="95">
        <v>0</v>
      </c>
      <c r="R624" s="178"/>
      <c r="S624" s="178"/>
      <c r="T624" s="96"/>
      <c r="U624" s="97"/>
      <c r="V624" s="181"/>
      <c r="W624" s="181"/>
      <c r="X624" s="96"/>
      <c r="Y624" s="97"/>
      <c r="Z624" s="98"/>
      <c r="AA624" s="98"/>
      <c r="AB624" s="98"/>
      <c r="AC624" s="98"/>
      <c r="AD624" s="98"/>
      <c r="AE624" s="98"/>
      <c r="AF624" s="98"/>
      <c r="AG624" s="99"/>
      <c r="AH624" s="100"/>
      <c r="AI624" s="98"/>
      <c r="AJ624" s="117">
        <v>0</v>
      </c>
      <c r="AK624" s="102">
        <v>0</v>
      </c>
      <c r="AL624" s="103">
        <v>0</v>
      </c>
      <c r="AM624" s="104">
        <v>0</v>
      </c>
      <c r="AN624" s="105"/>
      <c r="AO624" s="104"/>
      <c r="AP624" s="106">
        <v>0</v>
      </c>
      <c r="AQ624" s="106">
        <v>0</v>
      </c>
      <c r="AR624" s="104">
        <v>2112</v>
      </c>
      <c r="AS624" s="104">
        <v>0</v>
      </c>
      <c r="AT624" s="104">
        <v>275</v>
      </c>
      <c r="AU624" s="106">
        <v>0</v>
      </c>
      <c r="AV624" s="107">
        <v>-0.86979166666666663</v>
      </c>
      <c r="AW624" s="114">
        <v>0</v>
      </c>
      <c r="AX624" s="112">
        <v>0</v>
      </c>
      <c r="AY624" s="113">
        <v>0</v>
      </c>
      <c r="AZ624" s="113">
        <v>0</v>
      </c>
      <c r="BA624" s="113">
        <v>0</v>
      </c>
      <c r="BB624" s="104">
        <v>20</v>
      </c>
      <c r="BC624" s="104">
        <v>0</v>
      </c>
      <c r="BD624" s="104">
        <v>0</v>
      </c>
      <c r="BE624" s="104"/>
      <c r="BF624" s="104"/>
      <c r="BG624" s="104"/>
      <c r="BH624" s="104">
        <v>0</v>
      </c>
      <c r="BI624" s="118"/>
      <c r="BJ624" s="118"/>
    </row>
    <row r="625" spans="1:62" s="161" customFormat="1" ht="22.5" x14ac:dyDescent="0.25">
      <c r="A625" s="115">
        <v>789</v>
      </c>
      <c r="B625" s="116" t="s">
        <v>904</v>
      </c>
      <c r="C625" s="116" t="s">
        <v>337</v>
      </c>
      <c r="D625" s="116" t="s">
        <v>240</v>
      </c>
      <c r="E625" s="120" t="s">
        <v>337</v>
      </c>
      <c r="F625" s="116" t="s">
        <v>337</v>
      </c>
      <c r="G625" s="116" t="s">
        <v>337</v>
      </c>
      <c r="H625" s="116" t="s">
        <v>337</v>
      </c>
      <c r="I625" s="116" t="s">
        <v>337</v>
      </c>
      <c r="J625" s="88" t="s">
        <v>337</v>
      </c>
      <c r="K625" s="89">
        <v>0</v>
      </c>
      <c r="L625" s="90" t="e">
        <v>#DIV/0!</v>
      </c>
      <c r="M625" s="91">
        <v>0</v>
      </c>
      <c r="N625" s="92" t="e">
        <v>#DIV/0!</v>
      </c>
      <c r="O625" s="93">
        <v>0</v>
      </c>
      <c r="P625" s="94">
        <v>0</v>
      </c>
      <c r="Q625" s="95">
        <v>0</v>
      </c>
      <c r="R625" s="178"/>
      <c r="S625" s="178"/>
      <c r="T625" s="96"/>
      <c r="U625" s="97"/>
      <c r="V625" s="181"/>
      <c r="W625" s="181"/>
      <c r="X625" s="96"/>
      <c r="Y625" s="97"/>
      <c r="Z625" s="98"/>
      <c r="AA625" s="98"/>
      <c r="AB625" s="98"/>
      <c r="AC625" s="98"/>
      <c r="AD625" s="98"/>
      <c r="AE625" s="98"/>
      <c r="AF625" s="98"/>
      <c r="AG625" s="99"/>
      <c r="AH625" s="100"/>
      <c r="AI625" s="98"/>
      <c r="AJ625" s="117">
        <v>0</v>
      </c>
      <c r="AK625" s="102">
        <v>0</v>
      </c>
      <c r="AL625" s="103">
        <v>0</v>
      </c>
      <c r="AM625" s="104">
        <v>0</v>
      </c>
      <c r="AN625" s="105"/>
      <c r="AO625" s="104"/>
      <c r="AP625" s="106">
        <v>0</v>
      </c>
      <c r="AQ625" s="106">
        <v>0</v>
      </c>
      <c r="AR625" s="104">
        <v>0</v>
      </c>
      <c r="AS625" s="104">
        <v>0</v>
      </c>
      <c r="AT625" s="104">
        <v>0</v>
      </c>
      <c r="AU625" s="106">
        <v>0</v>
      </c>
      <c r="AV625" s="107">
        <v>0</v>
      </c>
      <c r="AW625" s="114">
        <v>0</v>
      </c>
      <c r="AX625" s="112">
        <v>0</v>
      </c>
      <c r="AY625" s="113">
        <v>0</v>
      </c>
      <c r="AZ625" s="113">
        <v>0</v>
      </c>
      <c r="BA625" s="113">
        <v>0</v>
      </c>
      <c r="BB625" s="104">
        <v>0</v>
      </c>
      <c r="BC625" s="104">
        <v>0</v>
      </c>
      <c r="BD625" s="104"/>
      <c r="BE625" s="104"/>
      <c r="BF625" s="104"/>
      <c r="BG625" s="104"/>
      <c r="BH625" s="104">
        <v>0</v>
      </c>
      <c r="BI625" s="118"/>
      <c r="BJ625" s="118"/>
    </row>
    <row r="626" spans="1:62" s="161" customFormat="1" ht="22.5" x14ac:dyDescent="0.25">
      <c r="A626" s="115">
        <v>788</v>
      </c>
      <c r="B626" s="116" t="s">
        <v>905</v>
      </c>
      <c r="C626" s="116" t="s">
        <v>337</v>
      </c>
      <c r="D626" s="116" t="s">
        <v>240</v>
      </c>
      <c r="E626" s="116" t="s">
        <v>337</v>
      </c>
      <c r="F626" s="116" t="s">
        <v>337</v>
      </c>
      <c r="G626" s="116" t="s">
        <v>337</v>
      </c>
      <c r="H626" s="116" t="s">
        <v>337</v>
      </c>
      <c r="I626" s="116" t="s">
        <v>337</v>
      </c>
      <c r="J626" s="88" t="s">
        <v>337</v>
      </c>
      <c r="K626" s="89">
        <v>0</v>
      </c>
      <c r="L626" s="90" t="e">
        <v>#DIV/0!</v>
      </c>
      <c r="M626" s="91">
        <v>0</v>
      </c>
      <c r="N626" s="92" t="e">
        <v>#DIV/0!</v>
      </c>
      <c r="O626" s="93">
        <v>0</v>
      </c>
      <c r="P626" s="94">
        <v>0</v>
      </c>
      <c r="Q626" s="95">
        <v>0</v>
      </c>
      <c r="R626" s="178"/>
      <c r="S626" s="178"/>
      <c r="T626" s="96"/>
      <c r="U626" s="97"/>
      <c r="V626" s="181"/>
      <c r="W626" s="181"/>
      <c r="X626" s="96"/>
      <c r="Y626" s="97"/>
      <c r="Z626" s="98"/>
      <c r="AA626" s="98"/>
      <c r="AB626" s="98"/>
      <c r="AC626" s="98"/>
      <c r="AD626" s="98"/>
      <c r="AE626" s="98"/>
      <c r="AF626" s="98"/>
      <c r="AG626" s="99"/>
      <c r="AH626" s="100"/>
      <c r="AI626" s="98"/>
      <c r="AJ626" s="117">
        <v>0</v>
      </c>
      <c r="AK626" s="102">
        <v>0</v>
      </c>
      <c r="AL626" s="103">
        <v>0</v>
      </c>
      <c r="AM626" s="104">
        <v>0</v>
      </c>
      <c r="AN626" s="105"/>
      <c r="AO626" s="104"/>
      <c r="AP626" s="106">
        <v>0</v>
      </c>
      <c r="AQ626" s="106">
        <v>0</v>
      </c>
      <c r="AR626" s="104">
        <v>0</v>
      </c>
      <c r="AS626" s="104">
        <v>0</v>
      </c>
      <c r="AT626" s="104">
        <v>0</v>
      </c>
      <c r="AU626" s="106">
        <v>0</v>
      </c>
      <c r="AV626" s="107">
        <v>0</v>
      </c>
      <c r="AW626" s="114">
        <v>0</v>
      </c>
      <c r="AX626" s="112">
        <v>0</v>
      </c>
      <c r="AY626" s="113">
        <v>0</v>
      </c>
      <c r="AZ626" s="113">
        <v>0</v>
      </c>
      <c r="BA626" s="113">
        <v>0</v>
      </c>
      <c r="BB626" s="104">
        <v>0</v>
      </c>
      <c r="BC626" s="104">
        <v>0</v>
      </c>
      <c r="BD626" s="104"/>
      <c r="BE626" s="104"/>
      <c r="BF626" s="104"/>
      <c r="BG626" s="104"/>
      <c r="BH626" s="104">
        <v>0</v>
      </c>
      <c r="BI626" s="118"/>
      <c r="BJ626" s="118"/>
    </row>
    <row r="627" spans="1:62" s="161" customFormat="1" ht="22.5" x14ac:dyDescent="0.25">
      <c r="A627" s="115">
        <v>437</v>
      </c>
      <c r="B627" s="116" t="s">
        <v>906</v>
      </c>
      <c r="C627" s="116" t="s">
        <v>337</v>
      </c>
      <c r="D627" s="116" t="s">
        <v>240</v>
      </c>
      <c r="E627" s="116" t="s">
        <v>337</v>
      </c>
      <c r="F627" s="116" t="s">
        <v>337</v>
      </c>
      <c r="G627" s="116" t="s">
        <v>337</v>
      </c>
      <c r="H627" s="116" t="s">
        <v>337</v>
      </c>
      <c r="I627" s="116" t="s">
        <v>337</v>
      </c>
      <c r="J627" s="88" t="s">
        <v>337</v>
      </c>
      <c r="K627" s="89">
        <v>0</v>
      </c>
      <c r="L627" s="90">
        <v>-1</v>
      </c>
      <c r="M627" s="91">
        <v>0</v>
      </c>
      <c r="N627" s="92">
        <v>-1</v>
      </c>
      <c r="O627" s="93">
        <v>0</v>
      </c>
      <c r="P627" s="94">
        <v>0</v>
      </c>
      <c r="Q627" s="95">
        <v>0</v>
      </c>
      <c r="R627" s="178"/>
      <c r="S627" s="178"/>
      <c r="T627" s="96"/>
      <c r="U627" s="97"/>
      <c r="V627" s="181"/>
      <c r="W627" s="181"/>
      <c r="X627" s="96"/>
      <c r="Y627" s="97"/>
      <c r="Z627" s="98"/>
      <c r="AA627" s="98"/>
      <c r="AB627" s="98"/>
      <c r="AC627" s="98"/>
      <c r="AD627" s="98"/>
      <c r="AE627" s="98"/>
      <c r="AF627" s="98"/>
      <c r="AG627" s="99">
        <v>1</v>
      </c>
      <c r="AH627" s="100"/>
      <c r="AI627" s="98"/>
      <c r="AJ627" s="117">
        <v>0</v>
      </c>
      <c r="AK627" s="102">
        <v>0</v>
      </c>
      <c r="AL627" s="103">
        <v>0</v>
      </c>
      <c r="AM627" s="104">
        <v>237</v>
      </c>
      <c r="AN627" s="105">
        <v>1116.6775801297676</v>
      </c>
      <c r="AO627" s="104"/>
      <c r="AP627" s="106">
        <v>0</v>
      </c>
      <c r="AQ627" s="106">
        <v>-1</v>
      </c>
      <c r="AR627" s="104">
        <v>9103</v>
      </c>
      <c r="AS627" s="104">
        <v>10472.942793482143</v>
      </c>
      <c r="AT627" s="104">
        <v>0</v>
      </c>
      <c r="AU627" s="106">
        <v>0</v>
      </c>
      <c r="AV627" s="107">
        <v>-1</v>
      </c>
      <c r="AW627" s="114">
        <v>0</v>
      </c>
      <c r="AX627" s="112">
        <v>0</v>
      </c>
      <c r="AY627" s="113">
        <v>0</v>
      </c>
      <c r="AZ627" s="113">
        <v>0</v>
      </c>
      <c r="BA627" s="113">
        <v>0</v>
      </c>
      <c r="BB627" s="104">
        <v>0</v>
      </c>
      <c r="BC627" s="104">
        <v>0</v>
      </c>
      <c r="BD627" s="104"/>
      <c r="BE627" s="104"/>
      <c r="BF627" s="104"/>
      <c r="BG627" s="104"/>
      <c r="BH627" s="104">
        <v>0</v>
      </c>
      <c r="BI627" s="118"/>
      <c r="BJ627" s="118"/>
    </row>
    <row r="628" spans="1:62" s="161" customFormat="1" ht="22.5" x14ac:dyDescent="0.25">
      <c r="A628" s="115">
        <v>480</v>
      </c>
      <c r="B628" s="116" t="s">
        <v>907</v>
      </c>
      <c r="C628" s="116" t="s">
        <v>337</v>
      </c>
      <c r="D628" s="116" t="s">
        <v>240</v>
      </c>
      <c r="E628" s="116" t="s">
        <v>337</v>
      </c>
      <c r="F628" s="116" t="s">
        <v>337</v>
      </c>
      <c r="G628" s="116" t="s">
        <v>337</v>
      </c>
      <c r="H628" s="116" t="s">
        <v>337</v>
      </c>
      <c r="I628" s="116" t="s">
        <v>337</v>
      </c>
      <c r="J628" s="88" t="s">
        <v>337</v>
      </c>
      <c r="K628" s="89">
        <v>0</v>
      </c>
      <c r="L628" s="90" t="e">
        <v>#DIV/0!</v>
      </c>
      <c r="M628" s="91">
        <v>0</v>
      </c>
      <c r="N628" s="92" t="e">
        <v>#DIV/0!</v>
      </c>
      <c r="O628" s="93">
        <v>0</v>
      </c>
      <c r="P628" s="94">
        <v>0</v>
      </c>
      <c r="Q628" s="95">
        <v>0</v>
      </c>
      <c r="R628" s="178"/>
      <c r="S628" s="178"/>
      <c r="T628" s="96"/>
      <c r="U628" s="97"/>
      <c r="V628" s="181"/>
      <c r="W628" s="181"/>
      <c r="X628" s="96"/>
      <c r="Y628" s="97"/>
      <c r="Z628" s="98"/>
      <c r="AA628" s="98"/>
      <c r="AB628" s="98"/>
      <c r="AC628" s="98"/>
      <c r="AD628" s="98"/>
      <c r="AE628" s="98"/>
      <c r="AF628" s="98"/>
      <c r="AG628" s="99"/>
      <c r="AH628" s="100"/>
      <c r="AI628" s="98"/>
      <c r="AJ628" s="117">
        <v>0</v>
      </c>
      <c r="AK628" s="102">
        <v>0</v>
      </c>
      <c r="AL628" s="103">
        <v>0</v>
      </c>
      <c r="AM628" s="104">
        <v>0</v>
      </c>
      <c r="AN628" s="105"/>
      <c r="AO628" s="104"/>
      <c r="AP628" s="106">
        <v>0</v>
      </c>
      <c r="AQ628" s="106">
        <v>0</v>
      </c>
      <c r="AR628" s="104">
        <v>0</v>
      </c>
      <c r="AS628" s="104">
        <v>0</v>
      </c>
      <c r="AT628" s="104">
        <v>0</v>
      </c>
      <c r="AU628" s="106">
        <v>0</v>
      </c>
      <c r="AV628" s="107">
        <v>0</v>
      </c>
      <c r="AW628" s="114">
        <v>0</v>
      </c>
      <c r="AX628" s="112">
        <v>0</v>
      </c>
      <c r="AY628" s="113">
        <v>0</v>
      </c>
      <c r="AZ628" s="113">
        <v>0</v>
      </c>
      <c r="BA628" s="113">
        <v>0</v>
      </c>
      <c r="BB628" s="104">
        <v>0</v>
      </c>
      <c r="BC628" s="104">
        <v>0</v>
      </c>
      <c r="BD628" s="104"/>
      <c r="BE628" s="104"/>
      <c r="BF628" s="104"/>
      <c r="BG628" s="104"/>
      <c r="BH628" s="104">
        <v>0</v>
      </c>
      <c r="BI628" s="118"/>
      <c r="BJ628" s="118"/>
    </row>
    <row r="629" spans="1:62" s="161" customFormat="1" ht="22.5" x14ac:dyDescent="0.25">
      <c r="A629" s="115">
        <v>218</v>
      </c>
      <c r="B629" s="116" t="s">
        <v>908</v>
      </c>
      <c r="C629" s="116" t="s">
        <v>337</v>
      </c>
      <c r="D629" s="116" t="s">
        <v>240</v>
      </c>
      <c r="E629" s="116" t="s">
        <v>337</v>
      </c>
      <c r="F629" s="116" t="s">
        <v>337</v>
      </c>
      <c r="G629" s="116" t="s">
        <v>337</v>
      </c>
      <c r="H629" s="116" t="s">
        <v>337</v>
      </c>
      <c r="I629" s="116" t="s">
        <v>337</v>
      </c>
      <c r="J629" s="88" t="s">
        <v>337</v>
      </c>
      <c r="K629" s="89">
        <v>0</v>
      </c>
      <c r="L629" s="90">
        <v>-1</v>
      </c>
      <c r="M629" s="91">
        <v>0</v>
      </c>
      <c r="N629" s="92">
        <v>-1</v>
      </c>
      <c r="O629" s="93">
        <v>0</v>
      </c>
      <c r="P629" s="94">
        <v>0</v>
      </c>
      <c r="Q629" s="95">
        <v>0</v>
      </c>
      <c r="R629" s="178"/>
      <c r="S629" s="178"/>
      <c r="T629" s="96"/>
      <c r="U629" s="97"/>
      <c r="V629" s="181"/>
      <c r="W629" s="181"/>
      <c r="X629" s="96"/>
      <c r="Y629" s="97"/>
      <c r="Z629" s="98"/>
      <c r="AA629" s="98"/>
      <c r="AB629" s="98"/>
      <c r="AC629" s="98"/>
      <c r="AD629" s="98"/>
      <c r="AE629" s="98"/>
      <c r="AF629" s="98"/>
      <c r="AG629" s="99"/>
      <c r="AH629" s="100"/>
      <c r="AI629" s="98"/>
      <c r="AJ629" s="117">
        <v>0</v>
      </c>
      <c r="AK629" s="102">
        <v>0</v>
      </c>
      <c r="AL629" s="103">
        <v>0</v>
      </c>
      <c r="AM629" s="104">
        <v>109</v>
      </c>
      <c r="AN629" s="105">
        <v>1090.4259046219383</v>
      </c>
      <c r="AO629" s="104"/>
      <c r="AP629" s="106">
        <v>0</v>
      </c>
      <c r="AQ629" s="106">
        <v>-1</v>
      </c>
      <c r="AR629" s="104">
        <v>8889</v>
      </c>
      <c r="AS629" s="104">
        <v>10226.73717359802</v>
      </c>
      <c r="AT629" s="104">
        <v>145</v>
      </c>
      <c r="AU629" s="106">
        <v>1.4178520239509138E-2</v>
      </c>
      <c r="AV629" s="107">
        <v>-0.98368770390370119</v>
      </c>
      <c r="AW629" s="114">
        <v>0</v>
      </c>
      <c r="AX629" s="112">
        <v>7</v>
      </c>
      <c r="AY629" s="113">
        <v>0</v>
      </c>
      <c r="AZ629" s="113">
        <v>0</v>
      </c>
      <c r="BA629" s="113">
        <v>0</v>
      </c>
      <c r="BB629" s="104">
        <v>0</v>
      </c>
      <c r="BC629" s="104">
        <v>0</v>
      </c>
      <c r="BD629" s="104">
        <v>0</v>
      </c>
      <c r="BE629" s="104"/>
      <c r="BF629" s="104"/>
      <c r="BG629" s="104"/>
      <c r="BH629" s="104">
        <v>0</v>
      </c>
      <c r="BI629" s="118"/>
      <c r="BJ629" s="118"/>
    </row>
    <row r="630" spans="1:62" s="161" customFormat="1" ht="22.5" x14ac:dyDescent="0.25">
      <c r="A630" s="115">
        <v>305</v>
      </c>
      <c r="B630" s="116" t="s">
        <v>909</v>
      </c>
      <c r="C630" s="116" t="s">
        <v>337</v>
      </c>
      <c r="D630" s="116" t="s">
        <v>240</v>
      </c>
      <c r="E630" s="116" t="s">
        <v>337</v>
      </c>
      <c r="F630" s="116" t="s">
        <v>337</v>
      </c>
      <c r="G630" s="116" t="s">
        <v>337</v>
      </c>
      <c r="H630" s="116" t="s">
        <v>337</v>
      </c>
      <c r="I630" s="116" t="s">
        <v>337</v>
      </c>
      <c r="J630" s="88" t="s">
        <v>337</v>
      </c>
      <c r="K630" s="89">
        <v>0</v>
      </c>
      <c r="L630" s="90" t="e">
        <v>#DIV/0!</v>
      </c>
      <c r="M630" s="91">
        <v>0</v>
      </c>
      <c r="N630" s="92" t="e">
        <v>#DIV/0!</v>
      </c>
      <c r="O630" s="93">
        <v>0</v>
      </c>
      <c r="P630" s="94">
        <v>0</v>
      </c>
      <c r="Q630" s="95">
        <v>0</v>
      </c>
      <c r="R630" s="178"/>
      <c r="S630" s="178"/>
      <c r="T630" s="96"/>
      <c r="U630" s="97"/>
      <c r="V630" s="181"/>
      <c r="W630" s="181"/>
      <c r="X630" s="96"/>
      <c r="Y630" s="97"/>
      <c r="Z630" s="98"/>
      <c r="AA630" s="98"/>
      <c r="AB630" s="98"/>
      <c r="AC630" s="98"/>
      <c r="AD630" s="98"/>
      <c r="AE630" s="98"/>
      <c r="AF630" s="98"/>
      <c r="AG630" s="99"/>
      <c r="AH630" s="100"/>
      <c r="AI630" s="98"/>
      <c r="AJ630" s="117">
        <v>0</v>
      </c>
      <c r="AK630" s="102">
        <v>0</v>
      </c>
      <c r="AL630" s="103">
        <v>0</v>
      </c>
      <c r="AM630" s="104">
        <v>0</v>
      </c>
      <c r="AN630" s="105"/>
      <c r="AO630" s="104"/>
      <c r="AP630" s="106">
        <v>0</v>
      </c>
      <c r="AQ630" s="106">
        <v>0</v>
      </c>
      <c r="AR630" s="104">
        <v>0</v>
      </c>
      <c r="AS630" s="104">
        <v>0</v>
      </c>
      <c r="AT630" s="104">
        <v>0</v>
      </c>
      <c r="AU630" s="106">
        <v>0</v>
      </c>
      <c r="AV630" s="107">
        <v>0</v>
      </c>
      <c r="AW630" s="114">
        <v>0</v>
      </c>
      <c r="AX630" s="112">
        <v>0</v>
      </c>
      <c r="AY630" s="113">
        <v>0</v>
      </c>
      <c r="AZ630" s="113">
        <v>0</v>
      </c>
      <c r="BA630" s="113">
        <v>0</v>
      </c>
      <c r="BB630" s="104">
        <v>0</v>
      </c>
      <c r="BC630" s="104">
        <v>0</v>
      </c>
      <c r="BD630" s="104"/>
      <c r="BE630" s="104"/>
      <c r="BF630" s="104"/>
      <c r="BG630" s="104"/>
      <c r="BH630" s="104">
        <v>0</v>
      </c>
      <c r="BI630" s="118"/>
      <c r="BJ630" s="118"/>
    </row>
    <row r="631" spans="1:62" s="161" customFormat="1" ht="22.5" x14ac:dyDescent="0.25">
      <c r="A631" s="115">
        <v>716</v>
      </c>
      <c r="B631" s="116" t="s">
        <v>910</v>
      </c>
      <c r="C631" s="116" t="s">
        <v>337</v>
      </c>
      <c r="D631" s="116" t="s">
        <v>240</v>
      </c>
      <c r="E631" s="116" t="s">
        <v>337</v>
      </c>
      <c r="F631" s="116" t="s">
        <v>337</v>
      </c>
      <c r="G631" s="116" t="s">
        <v>337</v>
      </c>
      <c r="H631" s="116" t="s">
        <v>337</v>
      </c>
      <c r="I631" s="116" t="s">
        <v>337</v>
      </c>
      <c r="J631" s="88" t="s">
        <v>337</v>
      </c>
      <c r="K631" s="89">
        <v>0</v>
      </c>
      <c r="L631" s="90">
        <v>-1</v>
      </c>
      <c r="M631" s="91">
        <v>0</v>
      </c>
      <c r="N631" s="92" t="e">
        <v>#DIV/0!</v>
      </c>
      <c r="O631" s="93">
        <v>0</v>
      </c>
      <c r="P631" s="94">
        <v>0</v>
      </c>
      <c r="Q631" s="95">
        <v>0</v>
      </c>
      <c r="R631" s="178"/>
      <c r="S631" s="178"/>
      <c r="T631" s="96"/>
      <c r="U631" s="97"/>
      <c r="V631" s="181"/>
      <c r="W631" s="181"/>
      <c r="X631" s="96"/>
      <c r="Y631" s="97"/>
      <c r="Z631" s="98"/>
      <c r="AA631" s="98"/>
      <c r="AB631" s="98"/>
      <c r="AC631" s="98"/>
      <c r="AD631" s="98"/>
      <c r="AE631" s="98"/>
      <c r="AF631" s="98"/>
      <c r="AG631" s="99"/>
      <c r="AH631" s="100"/>
      <c r="AI631" s="98"/>
      <c r="AJ631" s="117">
        <v>0</v>
      </c>
      <c r="AK631" s="102">
        <v>0</v>
      </c>
      <c r="AL631" s="103">
        <v>0</v>
      </c>
      <c r="AM631" s="104">
        <v>0</v>
      </c>
      <c r="AN631" s="105"/>
      <c r="AO631" s="104"/>
      <c r="AP631" s="106">
        <v>0</v>
      </c>
      <c r="AQ631" s="106">
        <v>0</v>
      </c>
      <c r="AR631" s="104">
        <v>3912</v>
      </c>
      <c r="AS631" s="104">
        <v>0</v>
      </c>
      <c r="AT631" s="104">
        <v>0</v>
      </c>
      <c r="AU631" s="106">
        <v>0</v>
      </c>
      <c r="AV631" s="107">
        <v>-1</v>
      </c>
      <c r="AW631" s="114">
        <v>0</v>
      </c>
      <c r="AX631" s="112">
        <v>0</v>
      </c>
      <c r="AY631" s="113">
        <v>0</v>
      </c>
      <c r="AZ631" s="113">
        <v>0</v>
      </c>
      <c r="BA631" s="113">
        <v>0</v>
      </c>
      <c r="BB631" s="104">
        <v>0</v>
      </c>
      <c r="BC631" s="104">
        <v>0</v>
      </c>
      <c r="BD631" s="104"/>
      <c r="BE631" s="104"/>
      <c r="BF631" s="104"/>
      <c r="BG631" s="104"/>
      <c r="BH631" s="104">
        <v>0</v>
      </c>
      <c r="BI631" s="118"/>
      <c r="BJ631" s="118"/>
    </row>
    <row r="632" spans="1:62" s="161" customFormat="1" ht="22.5" x14ac:dyDescent="0.25">
      <c r="A632" s="115">
        <v>4708</v>
      </c>
      <c r="B632" s="116" t="s">
        <v>911</v>
      </c>
      <c r="C632" s="116" t="s">
        <v>337</v>
      </c>
      <c r="D632" s="116" t="s">
        <v>337</v>
      </c>
      <c r="E632" s="116" t="s">
        <v>337</v>
      </c>
      <c r="F632" s="116" t="s">
        <v>337</v>
      </c>
      <c r="G632" s="116" t="s">
        <v>337</v>
      </c>
      <c r="H632" s="116" t="s">
        <v>337</v>
      </c>
      <c r="I632" s="116" t="s">
        <v>337</v>
      </c>
      <c r="J632" s="88" t="s">
        <v>337</v>
      </c>
      <c r="K632" s="89">
        <v>0</v>
      </c>
      <c r="L632" s="90">
        <v>-1</v>
      </c>
      <c r="M632" s="91">
        <v>0</v>
      </c>
      <c r="N632" s="92" t="e">
        <v>#DIV/0!</v>
      </c>
      <c r="O632" s="93">
        <v>0</v>
      </c>
      <c r="P632" s="94">
        <v>0</v>
      </c>
      <c r="Q632" s="95">
        <v>0</v>
      </c>
      <c r="R632" s="178"/>
      <c r="S632" s="178"/>
      <c r="T632" s="96"/>
      <c r="U632" s="97"/>
      <c r="V632" s="181"/>
      <c r="W632" s="181"/>
      <c r="X632" s="96"/>
      <c r="Y632" s="97"/>
      <c r="Z632" s="98"/>
      <c r="AA632" s="98"/>
      <c r="AB632" s="98"/>
      <c r="AC632" s="98"/>
      <c r="AD632" s="98"/>
      <c r="AE632" s="98"/>
      <c r="AF632" s="98"/>
      <c r="AG632" s="99"/>
      <c r="AH632" s="100"/>
      <c r="AI632" s="98"/>
      <c r="AJ632" s="117">
        <v>0</v>
      </c>
      <c r="AK632" s="102">
        <v>0</v>
      </c>
      <c r="AL632" s="103">
        <v>0</v>
      </c>
      <c r="AM632" s="104">
        <v>0</v>
      </c>
      <c r="AN632" s="105">
        <v>41.583752039746301</v>
      </c>
      <c r="AO632" s="104"/>
      <c r="AP632" s="106">
        <v>0</v>
      </c>
      <c r="AQ632" s="106">
        <v>0</v>
      </c>
      <c r="AR632" s="104">
        <v>0</v>
      </c>
      <c r="AS632" s="104">
        <v>423.88267848724968</v>
      </c>
      <c r="AT632" s="104">
        <v>0</v>
      </c>
      <c r="AU632" s="106">
        <v>0</v>
      </c>
      <c r="AV632" s="107">
        <v>0</v>
      </c>
      <c r="AW632" s="114">
        <v>0</v>
      </c>
      <c r="AX632" s="112">
        <v>0</v>
      </c>
      <c r="AY632" s="113">
        <v>0</v>
      </c>
      <c r="AZ632" s="113">
        <v>0</v>
      </c>
      <c r="BA632" s="113">
        <v>0</v>
      </c>
      <c r="BB632" s="104">
        <v>0</v>
      </c>
      <c r="BC632" s="104">
        <v>0</v>
      </c>
      <c r="BD632" s="104"/>
      <c r="BE632" s="104"/>
      <c r="BF632" s="104"/>
      <c r="BG632" s="104"/>
      <c r="BH632" s="104">
        <v>0</v>
      </c>
      <c r="BI632" s="118"/>
      <c r="BJ632" s="118"/>
    </row>
    <row r="633" spans="1:62" s="161" customFormat="1" ht="22.5" x14ac:dyDescent="0.25">
      <c r="A633" s="109">
        <v>9999</v>
      </c>
      <c r="B633" s="110" t="s">
        <v>912</v>
      </c>
      <c r="C633" s="110" t="s">
        <v>913</v>
      </c>
      <c r="D633" s="110" t="s">
        <v>913</v>
      </c>
      <c r="E633" s="110" t="s">
        <v>913</v>
      </c>
      <c r="F633" s="110" t="s">
        <v>3</v>
      </c>
      <c r="G633" s="110" t="s">
        <v>914</v>
      </c>
      <c r="H633" s="110"/>
      <c r="I633" s="110"/>
      <c r="J633" s="88" t="s">
        <v>117</v>
      </c>
      <c r="K633" s="89"/>
      <c r="L633" s="90"/>
      <c r="M633" s="91"/>
      <c r="N633" s="92"/>
      <c r="O633" s="93">
        <v>0</v>
      </c>
      <c r="P633" s="94">
        <v>0</v>
      </c>
      <c r="Q633" s="95">
        <v>0</v>
      </c>
      <c r="R633" s="178"/>
      <c r="S633" s="178"/>
      <c r="T633" s="96">
        <v>31</v>
      </c>
      <c r="U633" s="97">
        <v>414</v>
      </c>
      <c r="V633" s="181"/>
      <c r="W633" s="181"/>
      <c r="X633" s="96"/>
      <c r="Y633" s="97">
        <v>1</v>
      </c>
      <c r="Z633" s="98"/>
      <c r="AA633" s="98"/>
      <c r="AB633" s="98"/>
      <c r="AC633" s="98"/>
      <c r="AD633" s="98"/>
      <c r="AE633" s="98"/>
      <c r="AF633" s="98">
        <v>4</v>
      </c>
      <c r="AG633" s="99">
        <v>20</v>
      </c>
      <c r="AH633" s="100"/>
      <c r="AI633" s="98"/>
      <c r="AJ633" s="101">
        <v>0</v>
      </c>
      <c r="AK633" s="102">
        <v>0</v>
      </c>
      <c r="AL633" s="103">
        <v>0</v>
      </c>
      <c r="AM633" s="104">
        <v>16042</v>
      </c>
      <c r="AN633" s="105"/>
      <c r="AO633" s="104">
        <v>12671</v>
      </c>
      <c r="AP633" s="106">
        <v>0</v>
      </c>
      <c r="AQ633" s="106">
        <v>-0.2101358932801396</v>
      </c>
      <c r="AR633" s="104">
        <v>16042</v>
      </c>
      <c r="AS633" s="104">
        <v>0</v>
      </c>
      <c r="AT633" s="104">
        <v>181241</v>
      </c>
      <c r="AU633" s="106">
        <v>0</v>
      </c>
      <c r="AV633" s="107">
        <v>10.297905498067573</v>
      </c>
      <c r="AW633" s="89">
        <v>821</v>
      </c>
      <c r="AX633" s="99">
        <v>2507</v>
      </c>
      <c r="AY633" s="104">
        <v>1225</v>
      </c>
      <c r="AZ633" s="104">
        <v>721</v>
      </c>
      <c r="BA633" s="104">
        <v>295</v>
      </c>
      <c r="BB633" s="104">
        <v>372</v>
      </c>
      <c r="BC633" s="104">
        <v>2015</v>
      </c>
      <c r="BD633" s="104">
        <v>3032</v>
      </c>
      <c r="BE633" s="104">
        <v>1157</v>
      </c>
      <c r="BF633" s="104">
        <v>472</v>
      </c>
      <c r="BG633" s="104">
        <v>1010</v>
      </c>
      <c r="BH633" s="104">
        <v>867</v>
      </c>
      <c r="BI633" s="118"/>
      <c r="BJ633" s="118"/>
    </row>
    <row r="634" spans="1:62" s="161" customFormat="1" ht="22.5" x14ac:dyDescent="0.25">
      <c r="A634" s="111">
        <v>334</v>
      </c>
      <c r="B634" s="110" t="s">
        <v>915</v>
      </c>
      <c r="C634" s="110" t="s">
        <v>916</v>
      </c>
      <c r="D634" s="110" t="s">
        <v>121</v>
      </c>
      <c r="E634" s="110" t="s">
        <v>122</v>
      </c>
      <c r="F634" s="110" t="s">
        <v>123</v>
      </c>
      <c r="G634" s="110" t="s">
        <v>917</v>
      </c>
      <c r="H634" s="110" t="s">
        <v>918</v>
      </c>
      <c r="I634" s="110" t="s">
        <v>157</v>
      </c>
      <c r="J634" s="88" t="s">
        <v>919</v>
      </c>
      <c r="K634" s="89">
        <v>268882.2287336</v>
      </c>
      <c r="L634" s="90">
        <v>5.6201857006737077E-2</v>
      </c>
      <c r="M634" s="91">
        <v>34732.829391400002</v>
      </c>
      <c r="N634" s="92">
        <v>7.0273608523487407E-2</v>
      </c>
      <c r="O634" s="93">
        <v>9.8106149016398844E-2</v>
      </c>
      <c r="P634" s="94">
        <v>7.9262186474265597E-2</v>
      </c>
      <c r="Q634" s="95">
        <v>0</v>
      </c>
      <c r="R634" s="178"/>
      <c r="S634" s="178"/>
      <c r="T634" s="96"/>
      <c r="U634" s="97">
        <v>2</v>
      </c>
      <c r="V634" s="181"/>
      <c r="W634" s="181"/>
      <c r="X634" s="96"/>
      <c r="Y634" s="97">
        <v>4</v>
      </c>
      <c r="Z634" s="98"/>
      <c r="AA634" s="98"/>
      <c r="AB634" s="98"/>
      <c r="AC634" s="98"/>
      <c r="AD634" s="98"/>
      <c r="AE634" s="98"/>
      <c r="AF634" s="98">
        <v>1</v>
      </c>
      <c r="AG634" s="99">
        <v>12</v>
      </c>
      <c r="AH634" s="100">
        <v>4</v>
      </c>
      <c r="AI634" s="98">
        <v>52</v>
      </c>
      <c r="AJ634" s="101">
        <v>46</v>
      </c>
      <c r="AK634" s="102">
        <v>8.6956521739130432E-2</v>
      </c>
      <c r="AL634" s="103">
        <v>1.1304347826086956</v>
      </c>
      <c r="AM634" s="104">
        <v>2270</v>
      </c>
      <c r="AN634" s="105">
        <v>2393.596259739269</v>
      </c>
      <c r="AO634" s="104">
        <v>2626</v>
      </c>
      <c r="AP634" s="106">
        <v>1.0970939603181225</v>
      </c>
      <c r="AQ634" s="106">
        <v>0.15682819383259905</v>
      </c>
      <c r="AR634" s="104">
        <v>23742</v>
      </c>
      <c r="AS634" s="104">
        <v>22448.732870618813</v>
      </c>
      <c r="AT634" s="104">
        <v>25020</v>
      </c>
      <c r="AU634" s="106">
        <v>1.1145395218607859</v>
      </c>
      <c r="AV634" s="107">
        <v>5.3828658074298819E-2</v>
      </c>
      <c r="AW634" s="89">
        <v>113</v>
      </c>
      <c r="AX634" s="99">
        <v>116</v>
      </c>
      <c r="AY634" s="104">
        <v>123</v>
      </c>
      <c r="AZ634" s="104">
        <v>108</v>
      </c>
      <c r="BA634" s="104">
        <v>108</v>
      </c>
      <c r="BB634" s="104">
        <v>127</v>
      </c>
      <c r="BC634" s="104">
        <v>95</v>
      </c>
      <c r="BD634" s="104">
        <v>105</v>
      </c>
      <c r="BE634" s="104">
        <v>114</v>
      </c>
      <c r="BF634" s="104">
        <v>112</v>
      </c>
      <c r="BG634" s="104">
        <v>111</v>
      </c>
      <c r="BH634" s="104">
        <v>127</v>
      </c>
      <c r="BI634" s="118"/>
      <c r="BJ634" s="118"/>
    </row>
    <row r="635" spans="1:62" s="161" customFormat="1" x14ac:dyDescent="0.25">
      <c r="A635" s="111">
        <v>4811</v>
      </c>
      <c r="B635" s="110" t="s">
        <v>920</v>
      </c>
      <c r="C635" s="110" t="s">
        <v>916</v>
      </c>
      <c r="D635" s="110" t="s">
        <v>121</v>
      </c>
      <c r="E635" s="110" t="s">
        <v>122</v>
      </c>
      <c r="F635" s="110" t="s">
        <v>3</v>
      </c>
      <c r="G635" s="110" t="s">
        <v>917</v>
      </c>
      <c r="H635" s="110" t="s">
        <v>916</v>
      </c>
      <c r="I635" s="110" t="s">
        <v>921</v>
      </c>
      <c r="J635" s="88" t="s">
        <v>919</v>
      </c>
      <c r="K635" s="89">
        <v>212698.12121669998</v>
      </c>
      <c r="L635" s="90">
        <v>0.16680026213556243</v>
      </c>
      <c r="M635" s="91">
        <v>29485.421015700002</v>
      </c>
      <c r="N635" s="92">
        <v>6.8341710783897502E-2</v>
      </c>
      <c r="O635" s="93">
        <v>9.2144678513790212E-2</v>
      </c>
      <c r="P635" s="94">
        <v>6.633786911024589E-2</v>
      </c>
      <c r="Q635" s="95">
        <v>0</v>
      </c>
      <c r="R635" s="178"/>
      <c r="S635" s="178"/>
      <c r="T635" s="96">
        <v>5</v>
      </c>
      <c r="U635" s="97">
        <v>23</v>
      </c>
      <c r="V635" s="181"/>
      <c r="W635" s="181"/>
      <c r="X635" s="96"/>
      <c r="Y635" s="97"/>
      <c r="Z635" s="98"/>
      <c r="AA635" s="98"/>
      <c r="AB635" s="98"/>
      <c r="AC635" s="98"/>
      <c r="AD635" s="98"/>
      <c r="AE635" s="98"/>
      <c r="AF635" s="98">
        <v>2</v>
      </c>
      <c r="AG635" s="99">
        <v>22</v>
      </c>
      <c r="AH635" s="100"/>
      <c r="AI635" s="98"/>
      <c r="AJ635" s="101">
        <v>33</v>
      </c>
      <c r="AK635" s="102">
        <v>0</v>
      </c>
      <c r="AL635" s="103">
        <v>0</v>
      </c>
      <c r="AM635" s="104">
        <v>1718</v>
      </c>
      <c r="AN635" s="105">
        <v>1486.6468893149381</v>
      </c>
      <c r="AO635" s="104">
        <v>1834</v>
      </c>
      <c r="AP635" s="106">
        <v>1.233648698410909</v>
      </c>
      <c r="AQ635" s="106">
        <v>6.7520372526193251E-2</v>
      </c>
      <c r="AR635" s="104">
        <v>14746</v>
      </c>
      <c r="AS635" s="104">
        <v>13942.760294421067</v>
      </c>
      <c r="AT635" s="104">
        <v>18579</v>
      </c>
      <c r="AU635" s="106">
        <v>1.3325195017111524</v>
      </c>
      <c r="AV635" s="107">
        <v>0.25993489759934896</v>
      </c>
      <c r="AW635" s="89">
        <v>65</v>
      </c>
      <c r="AX635" s="99">
        <v>70</v>
      </c>
      <c r="AY635" s="104">
        <v>49</v>
      </c>
      <c r="AZ635" s="104">
        <v>92</v>
      </c>
      <c r="BA635" s="104">
        <v>83</v>
      </c>
      <c r="BB635" s="104">
        <v>93</v>
      </c>
      <c r="BC635" s="104">
        <v>119</v>
      </c>
      <c r="BD635" s="104">
        <v>55</v>
      </c>
      <c r="BE635" s="104">
        <v>84</v>
      </c>
      <c r="BF635" s="104">
        <v>97</v>
      </c>
      <c r="BG635" s="104">
        <v>91</v>
      </c>
      <c r="BH635" s="104">
        <v>122</v>
      </c>
      <c r="BI635" s="118"/>
      <c r="BJ635" s="118"/>
    </row>
    <row r="636" spans="1:62" s="161" customFormat="1" x14ac:dyDescent="0.25">
      <c r="A636" s="111">
        <v>4812</v>
      </c>
      <c r="B636" s="110" t="s">
        <v>922</v>
      </c>
      <c r="C636" s="110" t="s">
        <v>916</v>
      </c>
      <c r="D636" s="110" t="s">
        <v>121</v>
      </c>
      <c r="E636" s="110" t="s">
        <v>122</v>
      </c>
      <c r="F636" s="110" t="s">
        <v>3</v>
      </c>
      <c r="G636" s="110" t="s">
        <v>917</v>
      </c>
      <c r="H636" s="110" t="s">
        <v>916</v>
      </c>
      <c r="I636" s="110" t="s">
        <v>921</v>
      </c>
      <c r="J636" s="88" t="s">
        <v>919</v>
      </c>
      <c r="K636" s="89">
        <v>259100.08178070004</v>
      </c>
      <c r="L636" s="90">
        <v>0.1885789167320957</v>
      </c>
      <c r="M636" s="91">
        <v>31204.325699100002</v>
      </c>
      <c r="N636" s="92">
        <v>4.0520362810856803E-2</v>
      </c>
      <c r="O636" s="93">
        <v>7.1204145800367075E-2</v>
      </c>
      <c r="P636" s="94">
        <v>5.7363841707742058E-2</v>
      </c>
      <c r="Q636" s="95">
        <v>0</v>
      </c>
      <c r="R636" s="178"/>
      <c r="S636" s="178"/>
      <c r="T636" s="96">
        <v>4</v>
      </c>
      <c r="U636" s="97">
        <v>24</v>
      </c>
      <c r="V636" s="181"/>
      <c r="W636" s="181"/>
      <c r="X636" s="96"/>
      <c r="Y636" s="97"/>
      <c r="Z636" s="98"/>
      <c r="AA636" s="98"/>
      <c r="AB636" s="98"/>
      <c r="AC636" s="98"/>
      <c r="AD636" s="98"/>
      <c r="AE636" s="98"/>
      <c r="AF636" s="98">
        <v>5</v>
      </c>
      <c r="AG636" s="99">
        <v>32</v>
      </c>
      <c r="AH636" s="100"/>
      <c r="AI636" s="98">
        <v>27</v>
      </c>
      <c r="AJ636" s="101">
        <v>37</v>
      </c>
      <c r="AK636" s="102">
        <v>0</v>
      </c>
      <c r="AL636" s="103">
        <v>0.72972972972972971</v>
      </c>
      <c r="AM636" s="104">
        <v>1519</v>
      </c>
      <c r="AN636" s="105">
        <v>1572.2404881911339</v>
      </c>
      <c r="AO636" s="104">
        <v>1677</v>
      </c>
      <c r="AP636" s="106">
        <v>1.0666307174988174</v>
      </c>
      <c r="AQ636" s="106">
        <v>0.10401579986833442</v>
      </c>
      <c r="AR636" s="104">
        <v>15595</v>
      </c>
      <c r="AS636" s="104">
        <v>14745.513820120477</v>
      </c>
      <c r="AT636" s="104">
        <v>17404</v>
      </c>
      <c r="AU636" s="106">
        <v>1.1802911863438748</v>
      </c>
      <c r="AV636" s="107">
        <v>0.11599871753767244</v>
      </c>
      <c r="AW636" s="89">
        <v>74</v>
      </c>
      <c r="AX636" s="99">
        <v>106</v>
      </c>
      <c r="AY636" s="104">
        <v>105</v>
      </c>
      <c r="AZ636" s="104">
        <v>86</v>
      </c>
      <c r="BA636" s="104">
        <v>110</v>
      </c>
      <c r="BB636" s="104">
        <v>61</v>
      </c>
      <c r="BC636" s="104">
        <v>84</v>
      </c>
      <c r="BD636" s="104">
        <v>64</v>
      </c>
      <c r="BE636" s="104">
        <v>83</v>
      </c>
      <c r="BF636" s="104">
        <v>77</v>
      </c>
      <c r="BG636" s="104">
        <v>82</v>
      </c>
      <c r="BH636" s="104">
        <v>113</v>
      </c>
      <c r="BI636" s="118"/>
      <c r="BJ636" s="118"/>
    </row>
    <row r="637" spans="1:62" s="161" customFormat="1" ht="22.5" x14ac:dyDescent="0.25">
      <c r="A637" s="111">
        <v>4805</v>
      </c>
      <c r="B637" s="110" t="s">
        <v>923</v>
      </c>
      <c r="C637" s="110" t="s">
        <v>916</v>
      </c>
      <c r="D637" s="110" t="s">
        <v>121</v>
      </c>
      <c r="E637" s="110" t="s">
        <v>122</v>
      </c>
      <c r="F637" s="110" t="s">
        <v>123</v>
      </c>
      <c r="G637" s="110" t="s">
        <v>917</v>
      </c>
      <c r="H637" s="110" t="s">
        <v>918</v>
      </c>
      <c r="I637" s="110" t="s">
        <v>157</v>
      </c>
      <c r="J637" s="88" t="s">
        <v>919</v>
      </c>
      <c r="K637" s="89">
        <v>119807.5060174</v>
      </c>
      <c r="L637" s="90">
        <v>7.7323821517415681E-2</v>
      </c>
      <c r="M637" s="91">
        <v>14644.9241494</v>
      </c>
      <c r="N637" s="92">
        <v>0.11384337957889401</v>
      </c>
      <c r="O637" s="93">
        <v>7.2883580422180114E-2</v>
      </c>
      <c r="P637" s="94">
        <v>5.4831284328153984E-2</v>
      </c>
      <c r="Q637" s="95">
        <v>0</v>
      </c>
      <c r="R637" s="178"/>
      <c r="S637" s="178"/>
      <c r="T637" s="96"/>
      <c r="U637" s="97">
        <v>12</v>
      </c>
      <c r="V637" s="181"/>
      <c r="W637" s="181"/>
      <c r="X637" s="96"/>
      <c r="Y637" s="97"/>
      <c r="Z637" s="98"/>
      <c r="AA637" s="98"/>
      <c r="AB637" s="98"/>
      <c r="AC637" s="98"/>
      <c r="AD637" s="98"/>
      <c r="AE637" s="98"/>
      <c r="AF637" s="98">
        <v>1</v>
      </c>
      <c r="AG637" s="99">
        <v>9</v>
      </c>
      <c r="AH637" s="100">
        <v>2</v>
      </c>
      <c r="AI637" s="98">
        <v>8</v>
      </c>
      <c r="AJ637" s="101">
        <v>19</v>
      </c>
      <c r="AK637" s="102">
        <v>0.10526315789473684</v>
      </c>
      <c r="AL637" s="103">
        <v>0.42105263157894735</v>
      </c>
      <c r="AM637" s="104">
        <v>815</v>
      </c>
      <c r="AN637" s="105">
        <v>825.38844994041767</v>
      </c>
      <c r="AO637" s="104">
        <v>772</v>
      </c>
      <c r="AP637" s="106">
        <v>0.93531718314658796</v>
      </c>
      <c r="AQ637" s="106">
        <v>-5.2760736196319047E-2</v>
      </c>
      <c r="AR637" s="104">
        <v>8187</v>
      </c>
      <c r="AS637" s="104">
        <v>7741.0401824511937</v>
      </c>
      <c r="AT637" s="104">
        <v>8178</v>
      </c>
      <c r="AU637" s="106">
        <v>1.0564471708258778</v>
      </c>
      <c r="AV637" s="107">
        <v>-1.0993037742762501E-3</v>
      </c>
      <c r="AW637" s="89">
        <v>108</v>
      </c>
      <c r="AX637" s="99">
        <v>59</v>
      </c>
      <c r="AY637" s="104">
        <v>48</v>
      </c>
      <c r="AZ637" s="104">
        <v>32</v>
      </c>
      <c r="BA637" s="104">
        <v>45</v>
      </c>
      <c r="BB637" s="104">
        <v>30</v>
      </c>
      <c r="BC637" s="104">
        <v>33</v>
      </c>
      <c r="BD637" s="104">
        <v>36</v>
      </c>
      <c r="BE637" s="104">
        <v>49</v>
      </c>
      <c r="BF637" s="104">
        <v>38</v>
      </c>
      <c r="BG637" s="104">
        <v>45</v>
      </c>
      <c r="BH637" s="104">
        <v>31</v>
      </c>
      <c r="BI637" s="118"/>
      <c r="BJ637" s="118"/>
    </row>
    <row r="638" spans="1:62" s="161" customFormat="1" ht="22.5" x14ac:dyDescent="0.25">
      <c r="A638" s="111">
        <v>138</v>
      </c>
      <c r="B638" s="110" t="s">
        <v>924</v>
      </c>
      <c r="C638" s="110" t="s">
        <v>916</v>
      </c>
      <c r="D638" s="110" t="s">
        <v>145</v>
      </c>
      <c r="E638" s="110" t="s">
        <v>145</v>
      </c>
      <c r="F638" s="110" t="s">
        <v>3</v>
      </c>
      <c r="G638" s="110" t="s">
        <v>145</v>
      </c>
      <c r="H638" s="110" t="s">
        <v>916</v>
      </c>
      <c r="I638" s="110" t="s">
        <v>921</v>
      </c>
      <c r="J638" s="88" t="s">
        <v>925</v>
      </c>
      <c r="K638" s="89"/>
      <c r="L638" s="90"/>
      <c r="M638" s="91"/>
      <c r="N638" s="92"/>
      <c r="O638" s="93">
        <v>0</v>
      </c>
      <c r="P638" s="94">
        <v>0</v>
      </c>
      <c r="Q638" s="95">
        <v>0</v>
      </c>
      <c r="R638" s="178"/>
      <c r="S638" s="178"/>
      <c r="T638" s="96"/>
      <c r="U638" s="97"/>
      <c r="V638" s="181"/>
      <c r="W638" s="181"/>
      <c r="X638" s="96"/>
      <c r="Y638" s="97"/>
      <c r="Z638" s="98"/>
      <c r="AA638" s="98"/>
      <c r="AB638" s="98"/>
      <c r="AC638" s="98"/>
      <c r="AD638" s="98"/>
      <c r="AE638" s="98"/>
      <c r="AF638" s="98"/>
      <c r="AG638" s="99">
        <v>15</v>
      </c>
      <c r="AH638" s="100"/>
      <c r="AI638" s="98">
        <v>70</v>
      </c>
      <c r="AJ638" s="101">
        <v>61</v>
      </c>
      <c r="AK638" s="102">
        <v>0</v>
      </c>
      <c r="AL638" s="103">
        <v>1.1475409836065573</v>
      </c>
      <c r="AM638" s="104">
        <v>1210</v>
      </c>
      <c r="AN638" s="105">
        <v>1396.6173442072316</v>
      </c>
      <c r="AO638" s="104">
        <v>1818</v>
      </c>
      <c r="AP638" s="106">
        <v>1.3017166137457357</v>
      </c>
      <c r="AQ638" s="106">
        <v>0.50247933884297513</v>
      </c>
      <c r="AR638" s="104">
        <v>13853</v>
      </c>
      <c r="AS638" s="104">
        <v>13098.403523573515</v>
      </c>
      <c r="AT638" s="104">
        <v>14443</v>
      </c>
      <c r="AU638" s="106">
        <v>1.1026534626152402</v>
      </c>
      <c r="AV638" s="107">
        <v>4.2590052696166891E-2</v>
      </c>
      <c r="AW638" s="89">
        <v>727</v>
      </c>
      <c r="AX638" s="99">
        <v>712</v>
      </c>
      <c r="AY638" s="104">
        <v>592</v>
      </c>
      <c r="AZ638" s="104">
        <v>605</v>
      </c>
      <c r="BA638" s="104">
        <v>597</v>
      </c>
      <c r="BB638" s="104">
        <v>559</v>
      </c>
      <c r="BC638" s="104">
        <v>611</v>
      </c>
      <c r="BD638" s="104">
        <v>620</v>
      </c>
      <c r="BE638" s="104">
        <v>669</v>
      </c>
      <c r="BF638" s="104">
        <v>640</v>
      </c>
      <c r="BG638" s="104">
        <v>730</v>
      </c>
      <c r="BH638" s="104">
        <v>673</v>
      </c>
      <c r="BI638" s="118"/>
      <c r="BJ638" s="118"/>
    </row>
    <row r="639" spans="1:62" s="161" customFormat="1" ht="22.5" x14ac:dyDescent="0.25">
      <c r="A639" s="111">
        <v>420</v>
      </c>
      <c r="B639" s="110" t="s">
        <v>926</v>
      </c>
      <c r="C639" s="110" t="s">
        <v>916</v>
      </c>
      <c r="D639" s="110" t="s">
        <v>162</v>
      </c>
      <c r="E639" s="110" t="s">
        <v>181</v>
      </c>
      <c r="F639" s="110" t="s">
        <v>123</v>
      </c>
      <c r="G639" s="110" t="s">
        <v>434</v>
      </c>
      <c r="H639" s="110" t="s">
        <v>918</v>
      </c>
      <c r="I639" s="110" t="s">
        <v>157</v>
      </c>
      <c r="J639" s="88" t="s">
        <v>919</v>
      </c>
      <c r="K639" s="89">
        <v>338167.31158739998</v>
      </c>
      <c r="L639" s="90">
        <v>2.6364989903484792E-2</v>
      </c>
      <c r="M639" s="91">
        <v>39379.190700200001</v>
      </c>
      <c r="N639" s="92">
        <v>3.391153021458404E-2</v>
      </c>
      <c r="O639" s="93">
        <v>9.0357639408038246E-2</v>
      </c>
      <c r="P639" s="94">
        <v>8.9234947126075728E-2</v>
      </c>
      <c r="Q639" s="95">
        <v>0</v>
      </c>
      <c r="R639" s="178"/>
      <c r="S639" s="178"/>
      <c r="T639" s="96">
        <v>4</v>
      </c>
      <c r="U639" s="97">
        <v>15</v>
      </c>
      <c r="V639" s="181"/>
      <c r="W639" s="181"/>
      <c r="X639" s="96"/>
      <c r="Y639" s="97"/>
      <c r="Z639" s="98"/>
      <c r="AA639" s="98"/>
      <c r="AB639" s="98"/>
      <c r="AC639" s="98"/>
      <c r="AD639" s="98"/>
      <c r="AE639" s="98"/>
      <c r="AF639" s="98">
        <v>1</v>
      </c>
      <c r="AG639" s="99">
        <v>10</v>
      </c>
      <c r="AH639" s="100">
        <v>8</v>
      </c>
      <c r="AI639" s="98">
        <v>37</v>
      </c>
      <c r="AJ639" s="101">
        <v>82</v>
      </c>
      <c r="AK639" s="102">
        <v>9.7560975609756101E-2</v>
      </c>
      <c r="AL639" s="103">
        <v>0.45121951219512196</v>
      </c>
      <c r="AM639" s="104">
        <v>3795</v>
      </c>
      <c r="AN639" s="105">
        <v>3604.5087639818921</v>
      </c>
      <c r="AO639" s="104">
        <v>3344</v>
      </c>
      <c r="AP639" s="106">
        <v>0.92772697167918416</v>
      </c>
      <c r="AQ639" s="106">
        <v>-0.11884057971014494</v>
      </c>
      <c r="AR639" s="104">
        <v>35753</v>
      </c>
      <c r="AS639" s="104">
        <v>33805.47326776322</v>
      </c>
      <c r="AT639" s="104">
        <v>29204</v>
      </c>
      <c r="AU639" s="106">
        <v>0.86388377907576375</v>
      </c>
      <c r="AV639" s="107">
        <v>-0.18317343999104974</v>
      </c>
      <c r="AW639" s="89">
        <v>142</v>
      </c>
      <c r="AX639" s="99">
        <v>91</v>
      </c>
      <c r="AY639" s="104">
        <v>110</v>
      </c>
      <c r="AZ639" s="104">
        <v>56</v>
      </c>
      <c r="BA639" s="104">
        <v>67</v>
      </c>
      <c r="BB639" s="104">
        <v>84</v>
      </c>
      <c r="BC639" s="104">
        <v>89</v>
      </c>
      <c r="BD639" s="104">
        <v>93</v>
      </c>
      <c r="BE639" s="104">
        <v>147</v>
      </c>
      <c r="BF639" s="104">
        <v>152</v>
      </c>
      <c r="BG639" s="104">
        <v>151</v>
      </c>
      <c r="BH639" s="104">
        <v>170</v>
      </c>
      <c r="BI639" s="118"/>
      <c r="BJ639" s="118"/>
    </row>
    <row r="640" spans="1:62" s="161" customFormat="1" x14ac:dyDescent="0.25">
      <c r="A640" s="111">
        <v>424</v>
      </c>
      <c r="B640" s="110" t="s">
        <v>927</v>
      </c>
      <c r="C640" s="110" t="s">
        <v>916</v>
      </c>
      <c r="D640" s="110" t="s">
        <v>162</v>
      </c>
      <c r="E640" s="110" t="s">
        <v>181</v>
      </c>
      <c r="F640" s="110" t="s">
        <v>3</v>
      </c>
      <c r="G640" s="110" t="s">
        <v>434</v>
      </c>
      <c r="H640" s="110" t="s">
        <v>916</v>
      </c>
      <c r="I640" s="110" t="s">
        <v>921</v>
      </c>
      <c r="J640" s="88" t="s">
        <v>919</v>
      </c>
      <c r="K640" s="89">
        <v>261122.66978959998</v>
      </c>
      <c r="L640" s="90">
        <v>1.0971941072479563E-3</v>
      </c>
      <c r="M640" s="91">
        <v>30618.5366894</v>
      </c>
      <c r="N640" s="92">
        <v>1.0670307828988257E-2</v>
      </c>
      <c r="O640" s="93">
        <v>0.10900623842018356</v>
      </c>
      <c r="P640" s="94">
        <v>0.10715730909295439</v>
      </c>
      <c r="Q640" s="95">
        <v>0</v>
      </c>
      <c r="R640" s="178"/>
      <c r="S640" s="178"/>
      <c r="T640" s="96">
        <v>13</v>
      </c>
      <c r="U640" s="97">
        <v>95</v>
      </c>
      <c r="V640" s="181"/>
      <c r="W640" s="181"/>
      <c r="X640" s="96"/>
      <c r="Y640" s="97"/>
      <c r="Z640" s="98"/>
      <c r="AA640" s="98"/>
      <c r="AB640" s="98"/>
      <c r="AC640" s="98"/>
      <c r="AD640" s="98"/>
      <c r="AE640" s="98"/>
      <c r="AF640" s="98">
        <v>5</v>
      </c>
      <c r="AG640" s="99">
        <v>70</v>
      </c>
      <c r="AH640" s="100"/>
      <c r="AI640" s="98">
        <v>61</v>
      </c>
      <c r="AJ640" s="101">
        <v>44</v>
      </c>
      <c r="AK640" s="102">
        <v>0</v>
      </c>
      <c r="AL640" s="103">
        <v>1.3863636363636365</v>
      </c>
      <c r="AM640" s="104">
        <v>2477</v>
      </c>
      <c r="AN640" s="105">
        <v>2762.8887835125374</v>
      </c>
      <c r="AO640" s="104">
        <v>3071</v>
      </c>
      <c r="AP640" s="106">
        <v>1.1115177774531164</v>
      </c>
      <c r="AQ640" s="106">
        <v>0.23980621719822359</v>
      </c>
      <c r="AR640" s="104">
        <v>27405</v>
      </c>
      <c r="AS640" s="104">
        <v>25912.203029201777</v>
      </c>
      <c r="AT640" s="104">
        <v>26249</v>
      </c>
      <c r="AU640" s="106">
        <v>1.0129976200950057</v>
      </c>
      <c r="AV640" s="107">
        <v>-4.2182083561393857E-2</v>
      </c>
      <c r="AW640" s="89">
        <v>188</v>
      </c>
      <c r="AX640" s="99">
        <v>174</v>
      </c>
      <c r="AY640" s="104">
        <v>152</v>
      </c>
      <c r="AZ640" s="104">
        <v>177</v>
      </c>
      <c r="BA640" s="104">
        <v>159</v>
      </c>
      <c r="BB640" s="104">
        <v>152</v>
      </c>
      <c r="BC640" s="104">
        <v>181</v>
      </c>
      <c r="BD640" s="104">
        <v>194</v>
      </c>
      <c r="BE640" s="104">
        <v>214</v>
      </c>
      <c r="BF640" s="104">
        <v>241</v>
      </c>
      <c r="BG640" s="104">
        <v>173</v>
      </c>
      <c r="BH640" s="104">
        <v>210</v>
      </c>
      <c r="BI640" s="118"/>
      <c r="BJ640" s="118"/>
    </row>
    <row r="641" spans="1:62" s="161" customFormat="1" ht="22.5" x14ac:dyDescent="0.25">
      <c r="A641" s="111">
        <v>65</v>
      </c>
      <c r="B641" s="110" t="s">
        <v>928</v>
      </c>
      <c r="C641" s="110" t="s">
        <v>916</v>
      </c>
      <c r="D641" s="110" t="s">
        <v>162</v>
      </c>
      <c r="E641" s="110" t="s">
        <v>163</v>
      </c>
      <c r="F641" s="110" t="s">
        <v>123</v>
      </c>
      <c r="G641" s="110" t="s">
        <v>434</v>
      </c>
      <c r="H641" s="110" t="s">
        <v>929</v>
      </c>
      <c r="I641" s="110" t="s">
        <v>522</v>
      </c>
      <c r="J641" s="88" t="s">
        <v>919</v>
      </c>
      <c r="K641" s="89">
        <v>416610.36314049002</v>
      </c>
      <c r="L641" s="90">
        <v>3.3576290266122966E-2</v>
      </c>
      <c r="M641" s="91">
        <v>54513.405830399999</v>
      </c>
      <c r="N641" s="92">
        <v>2.0104606297713712E-2</v>
      </c>
      <c r="O641" s="93">
        <v>0.10301231989643954</v>
      </c>
      <c r="P641" s="94">
        <v>9.0583223058249465E-2</v>
      </c>
      <c r="Q641" s="95">
        <v>0</v>
      </c>
      <c r="R641" s="178"/>
      <c r="S641" s="178"/>
      <c r="T641" s="96">
        <v>5</v>
      </c>
      <c r="U641" s="97">
        <v>37</v>
      </c>
      <c r="V641" s="181"/>
      <c r="W641" s="181"/>
      <c r="X641" s="96"/>
      <c r="Y641" s="97"/>
      <c r="Z641" s="98"/>
      <c r="AA641" s="98"/>
      <c r="AB641" s="98"/>
      <c r="AC641" s="98"/>
      <c r="AD641" s="98"/>
      <c r="AE641" s="98"/>
      <c r="AF641" s="98">
        <v>1</v>
      </c>
      <c r="AG641" s="99">
        <v>13</v>
      </c>
      <c r="AH641" s="100">
        <v>4</v>
      </c>
      <c r="AI641" s="98">
        <v>32</v>
      </c>
      <c r="AJ641" s="101">
        <v>97</v>
      </c>
      <c r="AK641" s="102">
        <v>4.1237113402061855E-2</v>
      </c>
      <c r="AL641" s="103">
        <v>0.32989690721649484</v>
      </c>
      <c r="AM641" s="104">
        <v>4605</v>
      </c>
      <c r="AN641" s="105">
        <v>3969.2645245638437</v>
      </c>
      <c r="AO641" s="104">
        <v>4489</v>
      </c>
      <c r="AP641" s="106">
        <v>1.1309399946059948</v>
      </c>
      <c r="AQ641" s="106">
        <v>-2.519001085776329E-2</v>
      </c>
      <c r="AR641" s="104">
        <v>39371</v>
      </c>
      <c r="AS641" s="104">
        <v>37226.394652899224</v>
      </c>
      <c r="AT641" s="104">
        <v>39160</v>
      </c>
      <c r="AU641" s="106">
        <v>1.0519417839178307</v>
      </c>
      <c r="AV641" s="107">
        <v>-5.3592745929744723E-3</v>
      </c>
      <c r="AW641" s="89">
        <v>324</v>
      </c>
      <c r="AX641" s="99">
        <v>290</v>
      </c>
      <c r="AY641" s="104">
        <v>249</v>
      </c>
      <c r="AZ641" s="104">
        <v>269</v>
      </c>
      <c r="BA641" s="104">
        <v>309</v>
      </c>
      <c r="BB641" s="104">
        <v>360</v>
      </c>
      <c r="BC641" s="104">
        <v>287</v>
      </c>
      <c r="BD641" s="104">
        <v>267</v>
      </c>
      <c r="BE641" s="104">
        <v>301</v>
      </c>
      <c r="BF641" s="104">
        <v>296</v>
      </c>
      <c r="BG641" s="104">
        <v>355</v>
      </c>
      <c r="BH641" s="104">
        <v>449</v>
      </c>
      <c r="BI641" s="118"/>
      <c r="BJ641" s="118"/>
    </row>
    <row r="642" spans="1:62" s="161" customFormat="1" x14ac:dyDescent="0.25">
      <c r="A642" s="111">
        <v>63</v>
      </c>
      <c r="B642" s="110" t="s">
        <v>930</v>
      </c>
      <c r="C642" s="110" t="s">
        <v>916</v>
      </c>
      <c r="D642" s="110" t="s">
        <v>162</v>
      </c>
      <c r="E642" s="110" t="s">
        <v>163</v>
      </c>
      <c r="F642" s="110" t="s">
        <v>3</v>
      </c>
      <c r="G642" s="110" t="s">
        <v>434</v>
      </c>
      <c r="H642" s="110" t="s">
        <v>916</v>
      </c>
      <c r="I642" s="110" t="s">
        <v>921</v>
      </c>
      <c r="J642" s="88" t="s">
        <v>919</v>
      </c>
      <c r="K642" s="89">
        <v>801848.43107430008</v>
      </c>
      <c r="L642" s="90">
        <v>2.6444021565457332E-2</v>
      </c>
      <c r="M642" s="91">
        <v>92407.253658200003</v>
      </c>
      <c r="N642" s="92">
        <v>1.5659022503188069E-2</v>
      </c>
      <c r="O642" s="93">
        <v>0.1291154237981002</v>
      </c>
      <c r="P642" s="94">
        <v>0.1222739509367223</v>
      </c>
      <c r="Q642" s="95">
        <v>0</v>
      </c>
      <c r="R642" s="178"/>
      <c r="S642" s="178"/>
      <c r="T642" s="96">
        <v>1</v>
      </c>
      <c r="U642" s="97">
        <v>1</v>
      </c>
      <c r="V642" s="181"/>
      <c r="W642" s="181"/>
      <c r="X642" s="96"/>
      <c r="Y642" s="97">
        <v>1</v>
      </c>
      <c r="Z642" s="98"/>
      <c r="AA642" s="98"/>
      <c r="AB642" s="98"/>
      <c r="AC642" s="98"/>
      <c r="AD642" s="98"/>
      <c r="AE642" s="98"/>
      <c r="AF642" s="98">
        <v>6</v>
      </c>
      <c r="AG642" s="99">
        <v>86</v>
      </c>
      <c r="AH642" s="100"/>
      <c r="AI642" s="98">
        <v>93</v>
      </c>
      <c r="AJ642" s="101">
        <v>202</v>
      </c>
      <c r="AK642" s="102">
        <v>0</v>
      </c>
      <c r="AL642" s="103">
        <v>0.46039603960396042</v>
      </c>
      <c r="AM642" s="104">
        <v>11023</v>
      </c>
      <c r="AN642" s="105">
        <v>9688.6106544184768</v>
      </c>
      <c r="AO642" s="104">
        <v>10398</v>
      </c>
      <c r="AP642" s="106">
        <v>1.0732188928717048</v>
      </c>
      <c r="AQ642" s="106">
        <v>-5.6699628050440043E-2</v>
      </c>
      <c r="AR642" s="104">
        <v>96101</v>
      </c>
      <c r="AS642" s="104">
        <v>90866.215045039935</v>
      </c>
      <c r="AT642" s="104">
        <v>96251</v>
      </c>
      <c r="AU642" s="106">
        <v>1.0592605838406604</v>
      </c>
      <c r="AV642" s="107">
        <v>1.5608578474730628E-3</v>
      </c>
      <c r="AW642" s="89">
        <v>514</v>
      </c>
      <c r="AX642" s="99">
        <v>596</v>
      </c>
      <c r="AY642" s="104">
        <v>642</v>
      </c>
      <c r="AZ642" s="104">
        <v>562</v>
      </c>
      <c r="BA642" s="104">
        <v>402</v>
      </c>
      <c r="BB642" s="104">
        <v>646</v>
      </c>
      <c r="BC642" s="104">
        <v>635</v>
      </c>
      <c r="BD642" s="104">
        <v>554</v>
      </c>
      <c r="BE642" s="104">
        <v>602</v>
      </c>
      <c r="BF642" s="104">
        <v>603</v>
      </c>
      <c r="BG642" s="104">
        <v>623</v>
      </c>
      <c r="BH642" s="104">
        <v>901</v>
      </c>
      <c r="BI642" s="118"/>
      <c r="BJ642" s="118"/>
    </row>
    <row r="643" spans="1:62" s="161" customFormat="1" ht="22.5" x14ac:dyDescent="0.25">
      <c r="A643" s="111">
        <v>383</v>
      </c>
      <c r="B643" s="110" t="s">
        <v>931</v>
      </c>
      <c r="C643" s="110" t="s">
        <v>916</v>
      </c>
      <c r="D643" s="110" t="s">
        <v>162</v>
      </c>
      <c r="E643" s="110" t="s">
        <v>163</v>
      </c>
      <c r="F643" s="110" t="s">
        <v>123</v>
      </c>
      <c r="G643" s="110" t="s">
        <v>434</v>
      </c>
      <c r="H643" s="110" t="s">
        <v>918</v>
      </c>
      <c r="I643" s="110" t="s">
        <v>157</v>
      </c>
      <c r="J643" s="88" t="s">
        <v>919</v>
      </c>
      <c r="K643" s="89">
        <v>562114.39698910003</v>
      </c>
      <c r="L643" s="90">
        <v>-4.1853033683681984E-3</v>
      </c>
      <c r="M643" s="91">
        <v>67031.531378900007</v>
      </c>
      <c r="N643" s="92">
        <v>5.5184281763951848E-2</v>
      </c>
      <c r="O643" s="93">
        <v>0.11870181649393663</v>
      </c>
      <c r="P643" s="94">
        <v>0.10969464442691453</v>
      </c>
      <c r="Q643" s="95">
        <v>0</v>
      </c>
      <c r="R643" s="178"/>
      <c r="S643" s="178"/>
      <c r="T643" s="96"/>
      <c r="U643" s="97">
        <v>1</v>
      </c>
      <c r="V643" s="181"/>
      <c r="W643" s="181"/>
      <c r="X643" s="96"/>
      <c r="Y643" s="97">
        <v>1</v>
      </c>
      <c r="Z643" s="98"/>
      <c r="AA643" s="98"/>
      <c r="AB643" s="98"/>
      <c r="AC643" s="98"/>
      <c r="AD643" s="98"/>
      <c r="AE643" s="98"/>
      <c r="AF643" s="98">
        <v>1</v>
      </c>
      <c r="AG643" s="99">
        <v>12</v>
      </c>
      <c r="AH643" s="100">
        <v>8</v>
      </c>
      <c r="AI643" s="98">
        <v>57</v>
      </c>
      <c r="AJ643" s="101">
        <v>142</v>
      </c>
      <c r="AK643" s="102">
        <v>5.6338028169014086E-2</v>
      </c>
      <c r="AL643" s="103">
        <v>0.40140845070422537</v>
      </c>
      <c r="AM643" s="104">
        <v>6388</v>
      </c>
      <c r="AN643" s="105">
        <v>6279.1827076632499</v>
      </c>
      <c r="AO643" s="104">
        <v>6842</v>
      </c>
      <c r="AP643" s="106">
        <v>1.089632252880598</v>
      </c>
      <c r="AQ643" s="106">
        <v>7.1070757670632423E-2</v>
      </c>
      <c r="AR643" s="104">
        <v>62283</v>
      </c>
      <c r="AS643" s="104">
        <v>58890.339035496218</v>
      </c>
      <c r="AT643" s="104">
        <v>62447</v>
      </c>
      <c r="AU643" s="106">
        <v>1.0603946423599293</v>
      </c>
      <c r="AV643" s="107">
        <v>2.6331422699612528E-3</v>
      </c>
      <c r="AW643" s="89">
        <v>301</v>
      </c>
      <c r="AX643" s="99">
        <v>280</v>
      </c>
      <c r="AY643" s="104">
        <v>466</v>
      </c>
      <c r="AZ643" s="104">
        <v>191</v>
      </c>
      <c r="BA643" s="104">
        <v>343</v>
      </c>
      <c r="BB643" s="104">
        <v>363</v>
      </c>
      <c r="BC643" s="104">
        <v>336</v>
      </c>
      <c r="BD643" s="104">
        <v>259</v>
      </c>
      <c r="BE643" s="104">
        <v>391</v>
      </c>
      <c r="BF643" s="104">
        <v>435</v>
      </c>
      <c r="BG643" s="104">
        <v>401</v>
      </c>
      <c r="BH643" s="104">
        <v>511</v>
      </c>
      <c r="BI643" s="118"/>
      <c r="BJ643" s="118"/>
    </row>
    <row r="644" spans="1:62" s="161" customFormat="1" x14ac:dyDescent="0.25">
      <c r="A644" s="111">
        <v>62</v>
      </c>
      <c r="B644" s="110" t="s">
        <v>932</v>
      </c>
      <c r="C644" s="110" t="s">
        <v>916</v>
      </c>
      <c r="D644" s="110" t="s">
        <v>162</v>
      </c>
      <c r="E644" s="110" t="s">
        <v>181</v>
      </c>
      <c r="F644" s="110" t="s">
        <v>3</v>
      </c>
      <c r="G644" s="110" t="s">
        <v>434</v>
      </c>
      <c r="H644" s="110" t="s">
        <v>916</v>
      </c>
      <c r="I644" s="110" t="s">
        <v>921</v>
      </c>
      <c r="J644" s="88" t="s">
        <v>919</v>
      </c>
      <c r="K644" s="89">
        <v>495093.15635715</v>
      </c>
      <c r="L644" s="90">
        <v>-4.5769654622905831E-3</v>
      </c>
      <c r="M644" s="91">
        <v>58953.223679199997</v>
      </c>
      <c r="N644" s="92">
        <v>1.8125780426426319E-2</v>
      </c>
      <c r="O644" s="93">
        <v>8.5945441688360935E-2</v>
      </c>
      <c r="P644" s="94">
        <v>7.6908432093081541E-2</v>
      </c>
      <c r="Q644" s="95">
        <v>0</v>
      </c>
      <c r="R644" s="178"/>
      <c r="S644" s="178"/>
      <c r="T644" s="96">
        <v>5</v>
      </c>
      <c r="U644" s="97">
        <v>73</v>
      </c>
      <c r="V644" s="181"/>
      <c r="W644" s="181"/>
      <c r="X644" s="96"/>
      <c r="Y644" s="97">
        <v>1</v>
      </c>
      <c r="Z644" s="98"/>
      <c r="AA644" s="98"/>
      <c r="AB644" s="98"/>
      <c r="AC644" s="98"/>
      <c r="AD644" s="98"/>
      <c r="AE644" s="98"/>
      <c r="AF644" s="98">
        <v>6</v>
      </c>
      <c r="AG644" s="99">
        <v>65</v>
      </c>
      <c r="AH644" s="100"/>
      <c r="AI644" s="98">
        <v>103</v>
      </c>
      <c r="AJ644" s="101">
        <v>88</v>
      </c>
      <c r="AK644" s="102">
        <v>0</v>
      </c>
      <c r="AL644" s="103">
        <v>1.1704545454545454</v>
      </c>
      <c r="AM644" s="104">
        <v>3990</v>
      </c>
      <c r="AN644" s="105">
        <v>3855.6799566861141</v>
      </c>
      <c r="AO644" s="104">
        <v>4211</v>
      </c>
      <c r="AP644" s="106">
        <v>1.0921549628873441</v>
      </c>
      <c r="AQ644" s="106">
        <v>5.5388471177944876E-2</v>
      </c>
      <c r="AR644" s="104">
        <v>38403</v>
      </c>
      <c r="AS644" s="104">
        <v>36161.123259640292</v>
      </c>
      <c r="AT644" s="104">
        <v>39630</v>
      </c>
      <c r="AU644" s="106">
        <v>1.0959283459048781</v>
      </c>
      <c r="AV644" s="107">
        <v>3.1950628857120522E-2</v>
      </c>
      <c r="AW644" s="89">
        <v>227</v>
      </c>
      <c r="AX644" s="99">
        <v>245</v>
      </c>
      <c r="AY644" s="104">
        <v>192</v>
      </c>
      <c r="AZ644" s="104">
        <v>213</v>
      </c>
      <c r="BA644" s="104">
        <v>227</v>
      </c>
      <c r="BB644" s="104">
        <v>272</v>
      </c>
      <c r="BC644" s="104">
        <v>245</v>
      </c>
      <c r="BD644" s="104">
        <v>208</v>
      </c>
      <c r="BE644" s="104">
        <v>270</v>
      </c>
      <c r="BF644" s="104">
        <v>267</v>
      </c>
      <c r="BG644" s="104">
        <v>232</v>
      </c>
      <c r="BH644" s="104">
        <v>323</v>
      </c>
      <c r="BI644" s="118"/>
      <c r="BJ644" s="118"/>
    </row>
    <row r="645" spans="1:62" s="161" customFormat="1" ht="22.5" x14ac:dyDescent="0.25">
      <c r="A645" s="111">
        <v>628</v>
      </c>
      <c r="B645" s="110" t="s">
        <v>933</v>
      </c>
      <c r="C645" s="110" t="s">
        <v>916</v>
      </c>
      <c r="D645" s="110" t="s">
        <v>162</v>
      </c>
      <c r="E645" s="110" t="s">
        <v>181</v>
      </c>
      <c r="F645" s="110" t="s">
        <v>579</v>
      </c>
      <c r="G645" s="110" t="s">
        <v>434</v>
      </c>
      <c r="H645" s="110" t="s">
        <v>929</v>
      </c>
      <c r="I645" s="110" t="s">
        <v>522</v>
      </c>
      <c r="J645" s="88" t="s">
        <v>919</v>
      </c>
      <c r="K645" s="89">
        <v>186325.13760680001</v>
      </c>
      <c r="L645" s="90">
        <v>3.1833800699531345E-2</v>
      </c>
      <c r="M645" s="91">
        <v>22591.5571624</v>
      </c>
      <c r="N645" s="92">
        <v>-6.6911974872221558E-2</v>
      </c>
      <c r="O645" s="93">
        <v>0.10327108970452603</v>
      </c>
      <c r="P645" s="94">
        <v>8.8661440448809345E-2</v>
      </c>
      <c r="Q645" s="95">
        <v>0</v>
      </c>
      <c r="R645" s="178"/>
      <c r="S645" s="178"/>
      <c r="T645" s="96">
        <v>1</v>
      </c>
      <c r="U645" s="97">
        <v>10</v>
      </c>
      <c r="V645" s="181"/>
      <c r="W645" s="181"/>
      <c r="X645" s="96"/>
      <c r="Y645" s="97"/>
      <c r="Z645" s="98"/>
      <c r="AA645" s="98"/>
      <c r="AB645" s="98"/>
      <c r="AC645" s="98"/>
      <c r="AD645" s="98"/>
      <c r="AE645" s="98"/>
      <c r="AF645" s="98">
        <v>1</v>
      </c>
      <c r="AG645" s="99">
        <v>10</v>
      </c>
      <c r="AH645" s="100">
        <v>4</v>
      </c>
      <c r="AI645" s="98">
        <v>16</v>
      </c>
      <c r="AJ645" s="101">
        <v>45</v>
      </c>
      <c r="AK645" s="102">
        <v>8.8888888888888892E-2</v>
      </c>
      <c r="AL645" s="103">
        <v>0.35555555555555557</v>
      </c>
      <c r="AM645" s="104">
        <v>1879</v>
      </c>
      <c r="AN645" s="105">
        <v>1751.2914088084763</v>
      </c>
      <c r="AO645" s="104">
        <v>1812</v>
      </c>
      <c r="AP645" s="106">
        <v>1.0346650425429929</v>
      </c>
      <c r="AQ645" s="106">
        <v>-3.5657264502394925E-2</v>
      </c>
      <c r="AR645" s="104">
        <v>17371</v>
      </c>
      <c r="AS645" s="104">
        <v>16424.772078827365</v>
      </c>
      <c r="AT645" s="104">
        <v>17549</v>
      </c>
      <c r="AU645" s="106">
        <v>1.0684470941683166</v>
      </c>
      <c r="AV645" s="107">
        <v>1.0246963329687331E-2</v>
      </c>
      <c r="AW645" s="89">
        <v>128</v>
      </c>
      <c r="AX645" s="99">
        <v>124</v>
      </c>
      <c r="AY645" s="104">
        <v>151</v>
      </c>
      <c r="AZ645" s="104">
        <v>100</v>
      </c>
      <c r="BA645" s="104">
        <v>132</v>
      </c>
      <c r="BB645" s="104">
        <v>179</v>
      </c>
      <c r="BC645" s="104">
        <v>156</v>
      </c>
      <c r="BD645" s="104">
        <v>110</v>
      </c>
      <c r="BE645" s="104">
        <v>128</v>
      </c>
      <c r="BF645" s="104">
        <v>155</v>
      </c>
      <c r="BG645" s="104">
        <v>139</v>
      </c>
      <c r="BH645" s="104">
        <v>191</v>
      </c>
      <c r="BI645" s="118"/>
      <c r="BJ645" s="118"/>
    </row>
    <row r="646" spans="1:62" s="161" customFormat="1" x14ac:dyDescent="0.25">
      <c r="A646" s="111">
        <v>174</v>
      </c>
      <c r="B646" s="110" t="s">
        <v>934</v>
      </c>
      <c r="C646" s="110" t="s">
        <v>916</v>
      </c>
      <c r="D646" s="110" t="s">
        <v>162</v>
      </c>
      <c r="E646" s="110" t="s">
        <v>163</v>
      </c>
      <c r="F646" s="110" t="s">
        <v>3</v>
      </c>
      <c r="G646" s="110" t="s">
        <v>434</v>
      </c>
      <c r="H646" s="110" t="s">
        <v>916</v>
      </c>
      <c r="I646" s="110" t="s">
        <v>921</v>
      </c>
      <c r="J646" s="88" t="s">
        <v>919</v>
      </c>
      <c r="K646" s="89">
        <v>359050.96012300003</v>
      </c>
      <c r="L646" s="90">
        <v>-3.0387657674325941E-2</v>
      </c>
      <c r="M646" s="91">
        <v>41516.931971700003</v>
      </c>
      <c r="N646" s="92">
        <v>-3.0759686138512876E-3</v>
      </c>
      <c r="O646" s="93">
        <v>0.12341423619872802</v>
      </c>
      <c r="P646" s="94">
        <v>0.10944932065542357</v>
      </c>
      <c r="Q646" s="95">
        <v>0</v>
      </c>
      <c r="R646" s="178"/>
      <c r="S646" s="178"/>
      <c r="T646" s="96">
        <v>8</v>
      </c>
      <c r="U646" s="97">
        <v>80</v>
      </c>
      <c r="V646" s="181"/>
      <c r="W646" s="181"/>
      <c r="X646" s="96">
        <v>1</v>
      </c>
      <c r="Y646" s="97">
        <v>2</v>
      </c>
      <c r="Z646" s="98"/>
      <c r="AA646" s="98"/>
      <c r="AB646" s="98"/>
      <c r="AC646" s="98"/>
      <c r="AD646" s="98"/>
      <c r="AE646" s="98"/>
      <c r="AF646" s="98">
        <v>4</v>
      </c>
      <c r="AG646" s="99">
        <v>79</v>
      </c>
      <c r="AH646" s="100">
        <v>106</v>
      </c>
      <c r="AI646" s="98">
        <v>278</v>
      </c>
      <c r="AJ646" s="101">
        <v>88</v>
      </c>
      <c r="AK646" s="102">
        <v>1.2045454545454546</v>
      </c>
      <c r="AL646" s="103">
        <v>3.1590909090909092</v>
      </c>
      <c r="AM646" s="104">
        <v>4415</v>
      </c>
      <c r="AN646" s="105">
        <v>4084.195858743894</v>
      </c>
      <c r="AO646" s="104">
        <v>4112</v>
      </c>
      <c r="AP646" s="106">
        <v>1.0068077394468191</v>
      </c>
      <c r="AQ646" s="106">
        <v>-6.8629671574178985E-2</v>
      </c>
      <c r="AR646" s="104">
        <v>40511</v>
      </c>
      <c r="AS646" s="104">
        <v>38304.29691355567</v>
      </c>
      <c r="AT646" s="104">
        <v>40941</v>
      </c>
      <c r="AU646" s="106">
        <v>1.0688356998796973</v>
      </c>
      <c r="AV646" s="107">
        <v>1.0614401026881604E-2</v>
      </c>
      <c r="AW646" s="89">
        <v>287</v>
      </c>
      <c r="AX646" s="99">
        <v>177</v>
      </c>
      <c r="AY646" s="104">
        <v>233</v>
      </c>
      <c r="AZ646" s="104">
        <v>193</v>
      </c>
      <c r="BA646" s="104">
        <v>235</v>
      </c>
      <c r="BB646" s="104">
        <v>277</v>
      </c>
      <c r="BC646" s="104">
        <v>359</v>
      </c>
      <c r="BD646" s="104">
        <v>251</v>
      </c>
      <c r="BE646" s="104">
        <v>330</v>
      </c>
      <c r="BF646" s="104">
        <v>298</v>
      </c>
      <c r="BG646" s="104">
        <v>299</v>
      </c>
      <c r="BH646" s="104">
        <v>432</v>
      </c>
      <c r="BI646" s="118"/>
      <c r="BJ646" s="118"/>
    </row>
    <row r="647" spans="1:62" s="161" customFormat="1" ht="22.5" x14ac:dyDescent="0.25">
      <c r="A647" s="111">
        <v>60</v>
      </c>
      <c r="B647" s="110" t="s">
        <v>935</v>
      </c>
      <c r="C647" s="110" t="s">
        <v>916</v>
      </c>
      <c r="D647" s="110" t="s">
        <v>162</v>
      </c>
      <c r="E647" s="110" t="s">
        <v>181</v>
      </c>
      <c r="F647" s="110" t="s">
        <v>579</v>
      </c>
      <c r="G647" s="110" t="s">
        <v>434</v>
      </c>
      <c r="H647" s="110" t="s">
        <v>929</v>
      </c>
      <c r="I647" s="110" t="s">
        <v>522</v>
      </c>
      <c r="J647" s="88" t="s">
        <v>919</v>
      </c>
      <c r="K647" s="89">
        <v>217838.71029020002</v>
      </c>
      <c r="L647" s="90">
        <v>5.0565500983209333E-2</v>
      </c>
      <c r="M647" s="91">
        <v>25972.682929400002</v>
      </c>
      <c r="N647" s="92">
        <v>-4.2577506909569851E-2</v>
      </c>
      <c r="O647" s="93">
        <v>0.10511905790065708</v>
      </c>
      <c r="P647" s="94">
        <v>7.6580459762535136E-2</v>
      </c>
      <c r="Q647" s="95">
        <v>0</v>
      </c>
      <c r="R647" s="178"/>
      <c r="S647" s="178"/>
      <c r="T647" s="96"/>
      <c r="U647" s="97">
        <v>6</v>
      </c>
      <c r="V647" s="181"/>
      <c r="W647" s="181"/>
      <c r="X647" s="96"/>
      <c r="Y647" s="97"/>
      <c r="Z647" s="98"/>
      <c r="AA647" s="98"/>
      <c r="AB647" s="98"/>
      <c r="AC647" s="98"/>
      <c r="AD647" s="98"/>
      <c r="AE647" s="98"/>
      <c r="AF647" s="98">
        <v>1</v>
      </c>
      <c r="AG647" s="99">
        <v>10</v>
      </c>
      <c r="AH647" s="100">
        <v>4</v>
      </c>
      <c r="AI647" s="98">
        <v>8</v>
      </c>
      <c r="AJ647" s="101">
        <v>47</v>
      </c>
      <c r="AK647" s="102">
        <v>8.5106382978723402E-2</v>
      </c>
      <c r="AL647" s="103">
        <v>0.1702127659574468</v>
      </c>
      <c r="AM647" s="104">
        <v>1695</v>
      </c>
      <c r="AN647" s="105">
        <v>1958.5710781717958</v>
      </c>
      <c r="AO647" s="104">
        <v>1859</v>
      </c>
      <c r="AP647" s="106">
        <v>0.94916136601754619</v>
      </c>
      <c r="AQ647" s="106">
        <v>9.6755162241887849E-2</v>
      </c>
      <c r="AR647" s="104">
        <v>19427</v>
      </c>
      <c r="AS647" s="104">
        <v>18368.778261204265</v>
      </c>
      <c r="AT647" s="104">
        <v>21596</v>
      </c>
      <c r="AU647" s="106">
        <v>1.1756906035286943</v>
      </c>
      <c r="AV647" s="107">
        <v>0.11164873629484728</v>
      </c>
      <c r="AW647" s="89">
        <v>118</v>
      </c>
      <c r="AX647" s="99">
        <v>71</v>
      </c>
      <c r="AY647" s="104">
        <v>93</v>
      </c>
      <c r="AZ647" s="104">
        <v>131</v>
      </c>
      <c r="BA647" s="104">
        <v>109</v>
      </c>
      <c r="BB647" s="104">
        <v>89</v>
      </c>
      <c r="BC647" s="104">
        <v>117</v>
      </c>
      <c r="BD647" s="104">
        <v>79</v>
      </c>
      <c r="BE647" s="104">
        <v>100</v>
      </c>
      <c r="BF647" s="104">
        <v>128</v>
      </c>
      <c r="BG647" s="104">
        <v>138</v>
      </c>
      <c r="BH647" s="104">
        <v>130</v>
      </c>
      <c r="BI647" s="118"/>
      <c r="BJ647" s="118"/>
    </row>
    <row r="648" spans="1:62" s="161" customFormat="1" x14ac:dyDescent="0.25">
      <c r="A648" s="111">
        <v>4244</v>
      </c>
      <c r="B648" s="110" t="s">
        <v>936</v>
      </c>
      <c r="C648" s="110" t="s">
        <v>916</v>
      </c>
      <c r="D648" s="110" t="s">
        <v>521</v>
      </c>
      <c r="E648" s="110" t="s">
        <v>122</v>
      </c>
      <c r="F648" s="110" t="s">
        <v>3</v>
      </c>
      <c r="G648" s="110" t="s">
        <v>921</v>
      </c>
      <c r="H648" s="110" t="s">
        <v>916</v>
      </c>
      <c r="I648" s="110" t="s">
        <v>921</v>
      </c>
      <c r="J648" s="88" t="s">
        <v>919</v>
      </c>
      <c r="K648" s="89">
        <v>629185.71281179984</v>
      </c>
      <c r="L648" s="90">
        <v>1.4007018267799376E-2</v>
      </c>
      <c r="M648" s="91">
        <v>63909.6918353</v>
      </c>
      <c r="N648" s="92">
        <v>0.10644883570073249</v>
      </c>
      <c r="O648" s="93">
        <v>5.8019435687534864E-2</v>
      </c>
      <c r="P648" s="94">
        <v>5.8301016528168804E-2</v>
      </c>
      <c r="Q648" s="95">
        <v>0</v>
      </c>
      <c r="R648" s="178"/>
      <c r="S648" s="178"/>
      <c r="T648" s="96">
        <v>5</v>
      </c>
      <c r="U648" s="97">
        <v>33</v>
      </c>
      <c r="V648" s="181"/>
      <c r="W648" s="181"/>
      <c r="X648" s="96"/>
      <c r="Y648" s="97">
        <v>2</v>
      </c>
      <c r="Z648" s="98"/>
      <c r="AA648" s="98"/>
      <c r="AB648" s="98"/>
      <c r="AC648" s="98"/>
      <c r="AD648" s="98"/>
      <c r="AE648" s="98"/>
      <c r="AF648" s="98">
        <v>3</v>
      </c>
      <c r="AG648" s="99">
        <v>69</v>
      </c>
      <c r="AH648" s="100"/>
      <c r="AI648" s="98">
        <v>79</v>
      </c>
      <c r="AJ648" s="101">
        <v>80</v>
      </c>
      <c r="AK648" s="102">
        <v>0</v>
      </c>
      <c r="AL648" s="103">
        <v>0.98750000000000004</v>
      </c>
      <c r="AM648" s="104">
        <v>2262</v>
      </c>
      <c r="AN648" s="105">
        <v>3773.6796225381427</v>
      </c>
      <c r="AO648" s="104">
        <v>3452</v>
      </c>
      <c r="AP648" s="106">
        <v>0.91475703962336263</v>
      </c>
      <c r="AQ648" s="106">
        <v>0.52608311229000893</v>
      </c>
      <c r="AR648" s="104">
        <v>37431</v>
      </c>
      <c r="AS648" s="104">
        <v>35392.06975318562</v>
      </c>
      <c r="AT648" s="104">
        <v>33810</v>
      </c>
      <c r="AU648" s="106">
        <v>0.95529875013757226</v>
      </c>
      <c r="AV648" s="107">
        <v>-9.6737997916165774E-2</v>
      </c>
      <c r="AW648" s="89">
        <v>274</v>
      </c>
      <c r="AX648" s="99">
        <v>106</v>
      </c>
      <c r="AY648" s="104">
        <v>148</v>
      </c>
      <c r="AZ648" s="104">
        <v>262</v>
      </c>
      <c r="BA648" s="104">
        <v>194</v>
      </c>
      <c r="BB648" s="104">
        <v>147</v>
      </c>
      <c r="BC648" s="104">
        <v>298</v>
      </c>
      <c r="BD648" s="104">
        <v>278</v>
      </c>
      <c r="BE648" s="104">
        <v>214</v>
      </c>
      <c r="BF648" s="104">
        <v>213</v>
      </c>
      <c r="BG648" s="104">
        <v>287</v>
      </c>
      <c r="BH648" s="104">
        <v>274</v>
      </c>
      <c r="BI648" s="118"/>
      <c r="BJ648" s="118"/>
    </row>
    <row r="649" spans="1:62" s="161" customFormat="1" ht="22.5" x14ac:dyDescent="0.25">
      <c r="A649" s="109">
        <v>4277</v>
      </c>
      <c r="B649" s="110" t="s">
        <v>937</v>
      </c>
      <c r="C649" s="110" t="s">
        <v>916</v>
      </c>
      <c r="D649" s="110" t="s">
        <v>521</v>
      </c>
      <c r="E649" s="110" t="s">
        <v>122</v>
      </c>
      <c r="F649" s="110" t="s">
        <v>123</v>
      </c>
      <c r="G649" s="110" t="s">
        <v>921</v>
      </c>
      <c r="H649" s="110" t="s">
        <v>918</v>
      </c>
      <c r="I649" s="110" t="s">
        <v>157</v>
      </c>
      <c r="J649" s="88" t="s">
        <v>919</v>
      </c>
      <c r="K649" s="89">
        <v>37910.434441799996</v>
      </c>
      <c r="L649" s="90">
        <v>-0.21044691858839248</v>
      </c>
      <c r="M649" s="91">
        <v>2853.3378404999999</v>
      </c>
      <c r="N649" s="92">
        <v>-0.35292185739397475</v>
      </c>
      <c r="O649" s="93">
        <v>0</v>
      </c>
      <c r="P649" s="94">
        <v>0</v>
      </c>
      <c r="Q649" s="95">
        <v>0</v>
      </c>
      <c r="R649" s="178"/>
      <c r="S649" s="178"/>
      <c r="T649" s="96"/>
      <c r="U649" s="97"/>
      <c r="V649" s="181"/>
      <c r="W649" s="181"/>
      <c r="X649" s="96"/>
      <c r="Y649" s="97"/>
      <c r="Z649" s="98"/>
      <c r="AA649" s="98"/>
      <c r="AB649" s="98"/>
      <c r="AC649" s="98"/>
      <c r="AD649" s="98"/>
      <c r="AE649" s="98"/>
      <c r="AF649" s="98">
        <v>1</v>
      </c>
      <c r="AG649" s="99">
        <v>9</v>
      </c>
      <c r="AH649" s="100">
        <v>2</v>
      </c>
      <c r="AI649" s="98">
        <v>4</v>
      </c>
      <c r="AJ649" s="101">
        <v>11</v>
      </c>
      <c r="AK649" s="102">
        <v>0.18181818181818182</v>
      </c>
      <c r="AL649" s="103">
        <v>0.36363636363636365</v>
      </c>
      <c r="AM649" s="104">
        <v>0</v>
      </c>
      <c r="AN649" s="105">
        <v>19.356856282955928</v>
      </c>
      <c r="AO649" s="104"/>
      <c r="AP649" s="106">
        <v>0</v>
      </c>
      <c r="AQ649" s="106">
        <v>0</v>
      </c>
      <c r="AR649" s="104">
        <v>192</v>
      </c>
      <c r="AS649" s="104">
        <v>181.54143337371795</v>
      </c>
      <c r="AT649" s="104">
        <v>0</v>
      </c>
      <c r="AU649" s="106">
        <v>0</v>
      </c>
      <c r="AV649" s="107">
        <v>-1</v>
      </c>
      <c r="AW649" s="89">
        <v>0</v>
      </c>
      <c r="AX649" s="99">
        <v>0</v>
      </c>
      <c r="AY649" s="104">
        <v>0</v>
      </c>
      <c r="AZ649" s="104">
        <v>0</v>
      </c>
      <c r="BA649" s="104">
        <v>0</v>
      </c>
      <c r="BB649" s="104">
        <v>0</v>
      </c>
      <c r="BC649" s="104">
        <v>0</v>
      </c>
      <c r="BD649" s="104">
        <v>0</v>
      </c>
      <c r="BE649" s="104"/>
      <c r="BF649" s="104"/>
      <c r="BG649" s="104"/>
      <c r="BH649" s="104">
        <v>0</v>
      </c>
      <c r="BI649" s="118"/>
      <c r="BJ649" s="118"/>
    </row>
    <row r="650" spans="1:62" s="161" customFormat="1" ht="22.5" x14ac:dyDescent="0.25">
      <c r="A650" s="121">
        <v>4260</v>
      </c>
      <c r="B650" s="116" t="s">
        <v>938</v>
      </c>
      <c r="C650" s="116" t="s">
        <v>916</v>
      </c>
      <c r="D650" s="116" t="s">
        <v>521</v>
      </c>
      <c r="E650" s="116" t="s">
        <v>337</v>
      </c>
      <c r="F650" s="116" t="s">
        <v>579</v>
      </c>
      <c r="G650" s="116" t="s">
        <v>522</v>
      </c>
      <c r="H650" s="116" t="s">
        <v>929</v>
      </c>
      <c r="I650" s="116" t="s">
        <v>522</v>
      </c>
      <c r="J650" s="88" t="s">
        <v>337</v>
      </c>
      <c r="K650" s="89">
        <v>5396.3881132999995</v>
      </c>
      <c r="L650" s="90">
        <v>-0.76884718320727574</v>
      </c>
      <c r="M650" s="91">
        <v>0</v>
      </c>
      <c r="N650" s="92">
        <v>-1</v>
      </c>
      <c r="O650" s="93">
        <v>1.9642768046788776E-2</v>
      </c>
      <c r="P650" s="94">
        <v>0</v>
      </c>
      <c r="Q650" s="95">
        <v>0</v>
      </c>
      <c r="R650" s="178"/>
      <c r="S650" s="178"/>
      <c r="T650" s="96"/>
      <c r="U650" s="97"/>
      <c r="V650" s="181"/>
      <c r="W650" s="181"/>
      <c r="X650" s="96"/>
      <c r="Y650" s="97"/>
      <c r="Z650" s="98"/>
      <c r="AA650" s="98"/>
      <c r="AB650" s="98"/>
      <c r="AC650" s="98"/>
      <c r="AD650" s="98"/>
      <c r="AE650" s="98"/>
      <c r="AF650" s="98"/>
      <c r="AG650" s="99">
        <v>4</v>
      </c>
      <c r="AH650" s="100"/>
      <c r="AI650" s="98"/>
      <c r="AJ650" s="117">
        <v>0</v>
      </c>
      <c r="AK650" s="102">
        <v>0</v>
      </c>
      <c r="AL650" s="103">
        <v>0</v>
      </c>
      <c r="AM650" s="104">
        <v>251</v>
      </c>
      <c r="AN650" s="105">
        <v>130.75959686975958</v>
      </c>
      <c r="AO650" s="104"/>
      <c r="AP650" s="106">
        <v>0</v>
      </c>
      <c r="AQ650" s="106">
        <v>-1</v>
      </c>
      <c r="AR650" s="104">
        <v>1297</v>
      </c>
      <c r="AS650" s="104">
        <v>1226.3502035714178</v>
      </c>
      <c r="AT650" s="104">
        <v>100</v>
      </c>
      <c r="AU650" s="106">
        <v>8.1542776042909021E-2</v>
      </c>
      <c r="AV650" s="107">
        <v>-0.92289899768696992</v>
      </c>
      <c r="AW650" s="114">
        <v>0</v>
      </c>
      <c r="AX650" s="112">
        <v>6</v>
      </c>
      <c r="AY650" s="113">
        <v>0</v>
      </c>
      <c r="AZ650" s="113">
        <v>0</v>
      </c>
      <c r="BA650" s="113">
        <v>0</v>
      </c>
      <c r="BB650" s="113">
        <v>0</v>
      </c>
      <c r="BC650" s="113">
        <v>0</v>
      </c>
      <c r="BD650" s="113">
        <v>0</v>
      </c>
      <c r="BE650" s="104"/>
      <c r="BF650" s="104"/>
      <c r="BG650" s="104"/>
      <c r="BH650" s="104">
        <v>0</v>
      </c>
      <c r="BI650" s="118"/>
      <c r="BJ650" s="118"/>
    </row>
    <row r="651" spans="1:62" s="161" customFormat="1" ht="22.5" x14ac:dyDescent="0.25">
      <c r="A651" s="109">
        <v>4247</v>
      </c>
      <c r="B651" s="110" t="s">
        <v>939</v>
      </c>
      <c r="C651" s="110" t="s">
        <v>916</v>
      </c>
      <c r="D651" s="110" t="s">
        <v>521</v>
      </c>
      <c r="E651" s="110" t="s">
        <v>122</v>
      </c>
      <c r="F651" s="110" t="s">
        <v>579</v>
      </c>
      <c r="G651" s="110" t="s">
        <v>921</v>
      </c>
      <c r="H651" s="110" t="s">
        <v>940</v>
      </c>
      <c r="I651" s="110" t="s">
        <v>941</v>
      </c>
      <c r="J651" s="88" t="s">
        <v>919</v>
      </c>
      <c r="K651" s="89">
        <v>323120.50498919998</v>
      </c>
      <c r="L651" s="90">
        <v>-0.30731135641325291</v>
      </c>
      <c r="M651" s="91">
        <v>30851.6656774</v>
      </c>
      <c r="N651" s="92">
        <v>-0.14448019597322981</v>
      </c>
      <c r="O651" s="93">
        <v>4.0254331740521225E-2</v>
      </c>
      <c r="P651" s="94">
        <v>4.4438443432385205E-2</v>
      </c>
      <c r="Q651" s="95">
        <v>0</v>
      </c>
      <c r="R651" s="178"/>
      <c r="S651" s="178"/>
      <c r="T651" s="96"/>
      <c r="U651" s="97">
        <v>2</v>
      </c>
      <c r="V651" s="181"/>
      <c r="W651" s="181"/>
      <c r="X651" s="96"/>
      <c r="Y651" s="97"/>
      <c r="Z651" s="98"/>
      <c r="AA651" s="98"/>
      <c r="AB651" s="98"/>
      <c r="AC651" s="98"/>
      <c r="AD651" s="98"/>
      <c r="AE651" s="98"/>
      <c r="AF651" s="98">
        <v>2</v>
      </c>
      <c r="AG651" s="99">
        <v>14</v>
      </c>
      <c r="AH651" s="100">
        <v>4</v>
      </c>
      <c r="AI651" s="98">
        <v>32</v>
      </c>
      <c r="AJ651" s="101">
        <v>32</v>
      </c>
      <c r="AK651" s="102">
        <v>0.125</v>
      </c>
      <c r="AL651" s="103">
        <v>1</v>
      </c>
      <c r="AM651" s="104">
        <v>1622</v>
      </c>
      <c r="AN651" s="105">
        <v>1701.8910985030159</v>
      </c>
      <c r="AO651" s="104">
        <v>1273</v>
      </c>
      <c r="AP651" s="106">
        <v>0.74799145557534874</v>
      </c>
      <c r="AQ651" s="106">
        <v>-0.21516646115906291</v>
      </c>
      <c r="AR651" s="104">
        <v>16881</v>
      </c>
      <c r="AS651" s="104">
        <v>15961.463212404857</v>
      </c>
      <c r="AT651" s="104">
        <v>11959</v>
      </c>
      <c r="AU651" s="106">
        <v>0.74924208644642043</v>
      </c>
      <c r="AV651" s="107">
        <v>-0.2915704045968841</v>
      </c>
      <c r="AW651" s="89">
        <v>109</v>
      </c>
      <c r="AX651" s="99">
        <v>90</v>
      </c>
      <c r="AY651" s="104">
        <v>61</v>
      </c>
      <c r="AZ651" s="104">
        <v>64</v>
      </c>
      <c r="BA651" s="104">
        <v>110</v>
      </c>
      <c r="BB651" s="104">
        <v>53</v>
      </c>
      <c r="BC651" s="104">
        <v>109</v>
      </c>
      <c r="BD651" s="104">
        <v>71</v>
      </c>
      <c r="BE651" s="104">
        <v>97</v>
      </c>
      <c r="BF651" s="104">
        <v>86</v>
      </c>
      <c r="BG651" s="104">
        <v>100</v>
      </c>
      <c r="BH651" s="104">
        <v>98</v>
      </c>
      <c r="BI651" s="118"/>
      <c r="BJ651" s="118"/>
    </row>
    <row r="652" spans="1:62" s="161" customFormat="1" ht="22.5" x14ac:dyDescent="0.25">
      <c r="A652" s="109">
        <v>4234</v>
      </c>
      <c r="B652" s="110" t="s">
        <v>942</v>
      </c>
      <c r="C652" s="110" t="s">
        <v>916</v>
      </c>
      <c r="D652" s="110" t="s">
        <v>521</v>
      </c>
      <c r="E652" s="110" t="s">
        <v>122</v>
      </c>
      <c r="F652" s="110" t="s">
        <v>579</v>
      </c>
      <c r="G652" s="110" t="s">
        <v>522</v>
      </c>
      <c r="H652" s="110" t="s">
        <v>929</v>
      </c>
      <c r="I652" s="110" t="s">
        <v>522</v>
      </c>
      <c r="J652" s="88" t="s">
        <v>919</v>
      </c>
      <c r="K652" s="89">
        <v>390512.04149110004</v>
      </c>
      <c r="L652" s="90">
        <v>-1.1984944254551322E-2</v>
      </c>
      <c r="M652" s="91">
        <v>42767.317395099999</v>
      </c>
      <c r="N652" s="92">
        <v>-9.6538142419667961E-2</v>
      </c>
      <c r="O652" s="93">
        <v>5.4973977032893279E-2</v>
      </c>
      <c r="P652" s="94">
        <v>5.9157322789899158E-2</v>
      </c>
      <c r="Q652" s="95">
        <v>0</v>
      </c>
      <c r="R652" s="178"/>
      <c r="S652" s="178"/>
      <c r="T652" s="96">
        <v>3</v>
      </c>
      <c r="U652" s="97">
        <v>15</v>
      </c>
      <c r="V652" s="181"/>
      <c r="W652" s="181"/>
      <c r="X652" s="96"/>
      <c r="Y652" s="97"/>
      <c r="Z652" s="98"/>
      <c r="AA652" s="98"/>
      <c r="AB652" s="98"/>
      <c r="AC652" s="98"/>
      <c r="AD652" s="98"/>
      <c r="AE652" s="98"/>
      <c r="AF652" s="98">
        <v>1</v>
      </c>
      <c r="AG652" s="99">
        <v>9</v>
      </c>
      <c r="AH652" s="100">
        <v>4</v>
      </c>
      <c r="AI652" s="98">
        <v>51</v>
      </c>
      <c r="AJ652" s="101">
        <v>44</v>
      </c>
      <c r="AK652" s="102">
        <v>9.0909090909090912E-2</v>
      </c>
      <c r="AL652" s="103">
        <v>1.1590909090909092</v>
      </c>
      <c r="AM652" s="104">
        <v>2355</v>
      </c>
      <c r="AN652" s="105">
        <v>2290.6621437762587</v>
      </c>
      <c r="AO652" s="104">
        <v>2339</v>
      </c>
      <c r="AP652" s="106">
        <v>1.0211021325668106</v>
      </c>
      <c r="AQ652" s="106">
        <v>-6.7940552016985123E-3</v>
      </c>
      <c r="AR652" s="104">
        <v>22721</v>
      </c>
      <c r="AS652" s="104">
        <v>21483.348477522115</v>
      </c>
      <c r="AT652" s="104">
        <v>19892</v>
      </c>
      <c r="AU652" s="106">
        <v>0.92592642254129365</v>
      </c>
      <c r="AV652" s="107">
        <v>-0.12451036486070155</v>
      </c>
      <c r="AW652" s="89">
        <v>81</v>
      </c>
      <c r="AX652" s="99">
        <v>163</v>
      </c>
      <c r="AY652" s="104">
        <v>96</v>
      </c>
      <c r="AZ652" s="104">
        <v>80</v>
      </c>
      <c r="BA652" s="104">
        <v>112</v>
      </c>
      <c r="BB652" s="104">
        <v>154</v>
      </c>
      <c r="BC652" s="104">
        <v>106</v>
      </c>
      <c r="BD652" s="104">
        <v>150</v>
      </c>
      <c r="BE652" s="104">
        <v>167</v>
      </c>
      <c r="BF652" s="104">
        <v>152</v>
      </c>
      <c r="BG652" s="104">
        <v>124</v>
      </c>
      <c r="BH652" s="104">
        <v>191</v>
      </c>
      <c r="BI652" s="118"/>
      <c r="BJ652" s="118"/>
    </row>
    <row r="653" spans="1:62" s="161" customFormat="1" ht="22.5" x14ac:dyDescent="0.25">
      <c r="A653" s="111">
        <v>4245</v>
      </c>
      <c r="B653" s="110" t="s">
        <v>943</v>
      </c>
      <c r="C653" s="110" t="s">
        <v>916</v>
      </c>
      <c r="D653" s="110" t="s">
        <v>521</v>
      </c>
      <c r="E653" s="110" t="s">
        <v>122</v>
      </c>
      <c r="F653" s="110" t="s">
        <v>3</v>
      </c>
      <c r="G653" s="110" t="s">
        <v>921</v>
      </c>
      <c r="H653" s="110" t="s">
        <v>944</v>
      </c>
      <c r="I653" s="110" t="s">
        <v>921</v>
      </c>
      <c r="J653" s="88" t="s">
        <v>919</v>
      </c>
      <c r="K653" s="89">
        <v>531826.62938010006</v>
      </c>
      <c r="L653" s="90">
        <v>-5.1343436213954208E-3</v>
      </c>
      <c r="M653" s="91">
        <v>58613.903223000001</v>
      </c>
      <c r="N653" s="92">
        <v>0.19393432682056688</v>
      </c>
      <c r="O653" s="93">
        <v>5.8960943788297859E-2</v>
      </c>
      <c r="P653" s="94">
        <v>5.531110916919528E-2</v>
      </c>
      <c r="Q653" s="95">
        <v>0</v>
      </c>
      <c r="R653" s="178"/>
      <c r="S653" s="178"/>
      <c r="T653" s="96">
        <v>4</v>
      </c>
      <c r="U653" s="97">
        <v>56</v>
      </c>
      <c r="V653" s="181"/>
      <c r="W653" s="181"/>
      <c r="X653" s="96"/>
      <c r="Y653" s="97"/>
      <c r="Z653" s="98"/>
      <c r="AA653" s="98"/>
      <c r="AB653" s="98"/>
      <c r="AC653" s="98"/>
      <c r="AD653" s="98"/>
      <c r="AE653" s="98"/>
      <c r="AF653" s="98">
        <v>5</v>
      </c>
      <c r="AG653" s="99">
        <v>45</v>
      </c>
      <c r="AH653" s="100"/>
      <c r="AI653" s="98">
        <v>85</v>
      </c>
      <c r="AJ653" s="101">
        <v>69</v>
      </c>
      <c r="AK653" s="102">
        <v>0</v>
      </c>
      <c r="AL653" s="103">
        <v>1.2318840579710144</v>
      </c>
      <c r="AM653" s="104">
        <v>3014</v>
      </c>
      <c r="AN653" s="105">
        <v>3257.9000561652128</v>
      </c>
      <c r="AO653" s="104">
        <v>2893</v>
      </c>
      <c r="AP653" s="106">
        <v>0.88799531910910523</v>
      </c>
      <c r="AQ653" s="106">
        <v>-4.014598540145986E-2</v>
      </c>
      <c r="AR653" s="104">
        <v>32315</v>
      </c>
      <c r="AS653" s="104">
        <v>30554.746976415085</v>
      </c>
      <c r="AT653" s="104">
        <v>28671</v>
      </c>
      <c r="AU653" s="106">
        <v>0.93834846749445733</v>
      </c>
      <c r="AV653" s="107">
        <v>-0.11276496982825313</v>
      </c>
      <c r="AW653" s="89">
        <v>222</v>
      </c>
      <c r="AX653" s="99">
        <v>135</v>
      </c>
      <c r="AY653" s="104">
        <v>274</v>
      </c>
      <c r="AZ653" s="104">
        <v>173</v>
      </c>
      <c r="BA653" s="104">
        <v>226</v>
      </c>
      <c r="BB653" s="104">
        <v>138</v>
      </c>
      <c r="BC653" s="104">
        <v>252</v>
      </c>
      <c r="BD653" s="104">
        <v>203</v>
      </c>
      <c r="BE653" s="104">
        <v>238</v>
      </c>
      <c r="BF653" s="104">
        <v>217</v>
      </c>
      <c r="BG653" s="104">
        <v>259</v>
      </c>
      <c r="BH653" s="104">
        <v>349</v>
      </c>
      <c r="BI653" s="118"/>
      <c r="BJ653" s="118"/>
    </row>
    <row r="654" spans="1:62" s="161" customFormat="1" ht="22.5" x14ac:dyDescent="0.25">
      <c r="A654" s="109">
        <v>4252</v>
      </c>
      <c r="B654" s="110" t="s">
        <v>945</v>
      </c>
      <c r="C654" s="110" t="s">
        <v>916</v>
      </c>
      <c r="D654" s="110" t="s">
        <v>521</v>
      </c>
      <c r="E654" s="110" t="s">
        <v>122</v>
      </c>
      <c r="F654" s="110" t="s">
        <v>579</v>
      </c>
      <c r="G654" s="110" t="s">
        <v>921</v>
      </c>
      <c r="H654" s="110" t="s">
        <v>946</v>
      </c>
      <c r="I654" s="110" t="s">
        <v>921</v>
      </c>
      <c r="J654" s="88" t="s">
        <v>919</v>
      </c>
      <c r="K654" s="89">
        <v>262927.54300779995</v>
      </c>
      <c r="L654" s="90">
        <v>-0.1287347239334905</v>
      </c>
      <c r="M654" s="91">
        <v>23837.894875599999</v>
      </c>
      <c r="N654" s="92">
        <v>-3.2803292220597746E-2</v>
      </c>
      <c r="O654" s="93">
        <v>6.348517089175712E-2</v>
      </c>
      <c r="P654" s="94">
        <v>7.3118872664553136E-2</v>
      </c>
      <c r="Q654" s="95">
        <v>0</v>
      </c>
      <c r="R654" s="178"/>
      <c r="S654" s="178"/>
      <c r="T654" s="96">
        <v>1</v>
      </c>
      <c r="U654" s="97">
        <v>12</v>
      </c>
      <c r="V654" s="181"/>
      <c r="W654" s="181"/>
      <c r="X654" s="96"/>
      <c r="Y654" s="97"/>
      <c r="Z654" s="98"/>
      <c r="AA654" s="98"/>
      <c r="AB654" s="98"/>
      <c r="AC654" s="98"/>
      <c r="AD654" s="98"/>
      <c r="AE654" s="98"/>
      <c r="AF654" s="98">
        <v>2</v>
      </c>
      <c r="AG654" s="99">
        <v>16</v>
      </c>
      <c r="AH654" s="100"/>
      <c r="AI654" s="98"/>
      <c r="AJ654" s="101">
        <v>29</v>
      </c>
      <c r="AK654" s="102">
        <v>0</v>
      </c>
      <c r="AL654" s="103">
        <v>0</v>
      </c>
      <c r="AM654" s="104">
        <v>1453</v>
      </c>
      <c r="AN654" s="105">
        <v>1702.3951833020508</v>
      </c>
      <c r="AO654" s="104">
        <v>1614</v>
      </c>
      <c r="AP654" s="106">
        <v>0.94807599071644744</v>
      </c>
      <c r="AQ654" s="106">
        <v>0.11080523055746738</v>
      </c>
      <c r="AR654" s="104">
        <v>16886</v>
      </c>
      <c r="AS654" s="104">
        <v>15966.190853898965</v>
      </c>
      <c r="AT654" s="104">
        <v>15188</v>
      </c>
      <c r="AU654" s="106">
        <v>0.95126008069050927</v>
      </c>
      <c r="AV654" s="107">
        <v>-0.10055667416794978</v>
      </c>
      <c r="AW654" s="89">
        <v>111</v>
      </c>
      <c r="AX654" s="99">
        <v>66</v>
      </c>
      <c r="AY654" s="104">
        <v>156</v>
      </c>
      <c r="AZ654" s="104">
        <v>143</v>
      </c>
      <c r="BA654" s="104">
        <v>133</v>
      </c>
      <c r="BB654" s="104">
        <v>100</v>
      </c>
      <c r="BC654" s="104">
        <v>120</v>
      </c>
      <c r="BD654" s="104">
        <v>116</v>
      </c>
      <c r="BE654" s="104">
        <v>113</v>
      </c>
      <c r="BF654" s="104">
        <v>139</v>
      </c>
      <c r="BG654" s="104">
        <v>178</v>
      </c>
      <c r="BH654" s="104">
        <v>129</v>
      </c>
      <c r="BI654" s="118"/>
      <c r="BJ654" s="118"/>
    </row>
    <row r="655" spans="1:62" s="161" customFormat="1" ht="22.5" x14ac:dyDescent="0.25">
      <c r="A655" s="109">
        <v>4279</v>
      </c>
      <c r="B655" s="110" t="s">
        <v>947</v>
      </c>
      <c r="C655" s="110" t="s">
        <v>916</v>
      </c>
      <c r="D655" s="110" t="s">
        <v>521</v>
      </c>
      <c r="E655" s="110" t="s">
        <v>122</v>
      </c>
      <c r="F655" s="110" t="s">
        <v>123</v>
      </c>
      <c r="G655" s="110" t="s">
        <v>921</v>
      </c>
      <c r="H655" s="110" t="s">
        <v>918</v>
      </c>
      <c r="I655" s="110" t="s">
        <v>157</v>
      </c>
      <c r="J655" s="88" t="s">
        <v>919</v>
      </c>
      <c r="K655" s="89">
        <v>100231.86693070001</v>
      </c>
      <c r="L655" s="90">
        <v>-9.4642452727103921E-3</v>
      </c>
      <c r="M655" s="91">
        <v>10454.7742801</v>
      </c>
      <c r="N655" s="92">
        <v>9.7806968110083936E-2</v>
      </c>
      <c r="O655" s="93">
        <v>6.4779797072813575E-2</v>
      </c>
      <c r="P655" s="94">
        <v>5.9303049820992375E-2</v>
      </c>
      <c r="Q655" s="95">
        <v>0</v>
      </c>
      <c r="R655" s="178"/>
      <c r="S655" s="178"/>
      <c r="T655" s="96">
        <v>6</v>
      </c>
      <c r="U655" s="97">
        <v>51</v>
      </c>
      <c r="V655" s="181"/>
      <c r="W655" s="181"/>
      <c r="X655" s="96"/>
      <c r="Y655" s="97"/>
      <c r="Z655" s="98"/>
      <c r="AA655" s="98"/>
      <c r="AB655" s="98"/>
      <c r="AC655" s="98"/>
      <c r="AD655" s="98"/>
      <c r="AE655" s="98"/>
      <c r="AF655" s="98">
        <v>1</v>
      </c>
      <c r="AG655" s="99">
        <v>9</v>
      </c>
      <c r="AH655" s="100"/>
      <c r="AI655" s="98"/>
      <c r="AJ655" s="101">
        <v>12</v>
      </c>
      <c r="AK655" s="102">
        <v>0</v>
      </c>
      <c r="AL655" s="103">
        <v>0</v>
      </c>
      <c r="AM655" s="104">
        <v>771</v>
      </c>
      <c r="AN655" s="105">
        <v>704.40809817194304</v>
      </c>
      <c r="AO655" s="104">
        <v>570</v>
      </c>
      <c r="AP655" s="106">
        <v>0.80919001567308135</v>
      </c>
      <c r="AQ655" s="106">
        <v>-0.26070038910505833</v>
      </c>
      <c r="AR655" s="104">
        <v>6987</v>
      </c>
      <c r="AS655" s="104">
        <v>6606.4062238654551</v>
      </c>
      <c r="AT655" s="104">
        <v>5999</v>
      </c>
      <c r="AU655" s="106">
        <v>0.90805799654413966</v>
      </c>
      <c r="AV655" s="107">
        <v>-0.14140546729640757</v>
      </c>
      <c r="AW655" s="89">
        <v>33</v>
      </c>
      <c r="AX655" s="99">
        <v>54</v>
      </c>
      <c r="AY655" s="104">
        <v>47</v>
      </c>
      <c r="AZ655" s="104">
        <v>30</v>
      </c>
      <c r="BA655" s="104">
        <v>39</v>
      </c>
      <c r="BB655" s="104">
        <v>30</v>
      </c>
      <c r="BC655" s="104">
        <v>63</v>
      </c>
      <c r="BD655" s="104">
        <v>45</v>
      </c>
      <c r="BE655" s="104">
        <v>57</v>
      </c>
      <c r="BF655" s="104">
        <v>20</v>
      </c>
      <c r="BG655" s="104">
        <v>26</v>
      </c>
      <c r="BH655" s="104">
        <v>50</v>
      </c>
      <c r="BI655" s="118"/>
      <c r="BJ655" s="118"/>
    </row>
    <row r="656" spans="1:62" s="161" customFormat="1" ht="22.5" x14ac:dyDescent="0.25">
      <c r="A656" s="111">
        <v>4273</v>
      </c>
      <c r="B656" s="110" t="s">
        <v>948</v>
      </c>
      <c r="C656" s="110" t="s">
        <v>916</v>
      </c>
      <c r="D656" s="110" t="s">
        <v>521</v>
      </c>
      <c r="E656" s="110" t="s">
        <v>122</v>
      </c>
      <c r="F656" s="110" t="s">
        <v>579</v>
      </c>
      <c r="G656" s="110" t="s">
        <v>921</v>
      </c>
      <c r="H656" s="110" t="s">
        <v>918</v>
      </c>
      <c r="I656" s="110" t="s">
        <v>157</v>
      </c>
      <c r="J656" s="88" t="s">
        <v>919</v>
      </c>
      <c r="K656" s="89">
        <v>387994.34684189997</v>
      </c>
      <c r="L656" s="90">
        <v>-8.3885469656980405E-2</v>
      </c>
      <c r="M656" s="91">
        <v>36062.705976600002</v>
      </c>
      <c r="N656" s="92">
        <v>-4.9290105235499038E-2</v>
      </c>
      <c r="O656" s="93">
        <v>5.1608999365548448E-2</v>
      </c>
      <c r="P656" s="94">
        <v>6.6051615803473199E-2</v>
      </c>
      <c r="Q656" s="95">
        <v>0</v>
      </c>
      <c r="R656" s="178"/>
      <c r="S656" s="178"/>
      <c r="T656" s="96">
        <v>6</v>
      </c>
      <c r="U656" s="97">
        <v>56</v>
      </c>
      <c r="V656" s="181"/>
      <c r="W656" s="181"/>
      <c r="X656" s="96"/>
      <c r="Y656" s="97">
        <v>2</v>
      </c>
      <c r="Z656" s="98"/>
      <c r="AA656" s="98"/>
      <c r="AB656" s="98"/>
      <c r="AC656" s="98"/>
      <c r="AD656" s="98"/>
      <c r="AE656" s="98"/>
      <c r="AF656" s="98">
        <v>1</v>
      </c>
      <c r="AG656" s="99">
        <v>11</v>
      </c>
      <c r="AH656" s="100">
        <v>6</v>
      </c>
      <c r="AI656" s="98">
        <v>39</v>
      </c>
      <c r="AJ656" s="101">
        <v>34</v>
      </c>
      <c r="AK656" s="102">
        <v>0.17647058823529413</v>
      </c>
      <c r="AL656" s="103">
        <v>1.1470588235294117</v>
      </c>
      <c r="AM656" s="104">
        <v>2046</v>
      </c>
      <c r="AN656" s="105">
        <v>1939.7183066878754</v>
      </c>
      <c r="AO656" s="104">
        <v>2223</v>
      </c>
      <c r="AP656" s="106">
        <v>1.1460426971975308</v>
      </c>
      <c r="AQ656" s="106">
        <v>8.6510263929618691E-2</v>
      </c>
      <c r="AR656" s="104">
        <v>19240</v>
      </c>
      <c r="AS656" s="104">
        <v>18191.964469324659</v>
      </c>
      <c r="AT656" s="104">
        <v>18706</v>
      </c>
      <c r="AU656" s="106">
        <v>1.0282561859408921</v>
      </c>
      <c r="AV656" s="107">
        <v>-2.775467775467777E-2</v>
      </c>
      <c r="AW656" s="89">
        <v>91</v>
      </c>
      <c r="AX656" s="99">
        <v>104</v>
      </c>
      <c r="AY656" s="104">
        <v>94</v>
      </c>
      <c r="AZ656" s="104">
        <v>98</v>
      </c>
      <c r="BA656" s="104">
        <v>114</v>
      </c>
      <c r="BB656" s="104">
        <v>119</v>
      </c>
      <c r="BC656" s="104">
        <v>145</v>
      </c>
      <c r="BD656" s="104">
        <v>91</v>
      </c>
      <c r="BE656" s="104">
        <v>104</v>
      </c>
      <c r="BF656" s="104">
        <v>100</v>
      </c>
      <c r="BG656" s="104">
        <v>99</v>
      </c>
      <c r="BH656" s="104">
        <v>159</v>
      </c>
      <c r="BI656" s="118"/>
      <c r="BJ656" s="118"/>
    </row>
    <row r="657" spans="1:62" s="161" customFormat="1" ht="22.5" x14ac:dyDescent="0.25">
      <c r="A657" s="111">
        <v>4248</v>
      </c>
      <c r="B657" s="110" t="s">
        <v>949</v>
      </c>
      <c r="C657" s="110" t="s">
        <v>916</v>
      </c>
      <c r="D657" s="110" t="s">
        <v>521</v>
      </c>
      <c r="E657" s="110" t="s">
        <v>122</v>
      </c>
      <c r="F657" s="110" t="s">
        <v>3</v>
      </c>
      <c r="G657" s="110" t="s">
        <v>921</v>
      </c>
      <c r="H657" s="110" t="s">
        <v>916</v>
      </c>
      <c r="I657" s="110" t="s">
        <v>921</v>
      </c>
      <c r="J657" s="88" t="s">
        <v>919</v>
      </c>
      <c r="K657" s="89">
        <v>395072.13535449997</v>
      </c>
      <c r="L657" s="90">
        <v>-8.528197079189892E-2</v>
      </c>
      <c r="M657" s="91">
        <v>37696.970100899998</v>
      </c>
      <c r="N657" s="92">
        <v>-6.279884830281024E-2</v>
      </c>
      <c r="O657" s="93">
        <v>6.246960438719508E-2</v>
      </c>
      <c r="P657" s="94">
        <v>7.3984725895342288E-2</v>
      </c>
      <c r="Q657" s="95">
        <v>0</v>
      </c>
      <c r="R657" s="178"/>
      <c r="S657" s="178"/>
      <c r="T657" s="96">
        <v>6</v>
      </c>
      <c r="U657" s="97">
        <v>36</v>
      </c>
      <c r="V657" s="181"/>
      <c r="W657" s="181"/>
      <c r="X657" s="96"/>
      <c r="Y657" s="97"/>
      <c r="Z657" s="98"/>
      <c r="AA657" s="98"/>
      <c r="AB657" s="98"/>
      <c r="AC657" s="98"/>
      <c r="AD657" s="98"/>
      <c r="AE657" s="98"/>
      <c r="AF657" s="98">
        <v>5</v>
      </c>
      <c r="AG657" s="99">
        <v>52</v>
      </c>
      <c r="AH657" s="100">
        <v>2</v>
      </c>
      <c r="AI657" s="98">
        <v>22</v>
      </c>
      <c r="AJ657" s="101">
        <v>41</v>
      </c>
      <c r="AK657" s="102">
        <v>4.878048780487805E-2</v>
      </c>
      <c r="AL657" s="103">
        <v>0.53658536585365857</v>
      </c>
      <c r="AM657" s="104">
        <v>2475</v>
      </c>
      <c r="AN657" s="105">
        <v>2465.3779351218973</v>
      </c>
      <c r="AO657" s="104">
        <v>2564</v>
      </c>
      <c r="AP657" s="106">
        <v>1.0400028180154968</v>
      </c>
      <c r="AQ657" s="106">
        <v>3.5959595959595969E-2</v>
      </c>
      <c r="AR657" s="104">
        <v>24454</v>
      </c>
      <c r="AS657" s="104">
        <v>23121.949019379685</v>
      </c>
      <c r="AT657" s="104">
        <v>22958</v>
      </c>
      <c r="AU657" s="106">
        <v>0.9929093771791353</v>
      </c>
      <c r="AV657" s="107">
        <v>-6.1176085711948991E-2</v>
      </c>
      <c r="AW657" s="89">
        <v>244</v>
      </c>
      <c r="AX657" s="99">
        <v>110</v>
      </c>
      <c r="AY657" s="104">
        <v>95</v>
      </c>
      <c r="AZ657" s="104">
        <v>116</v>
      </c>
      <c r="BA657" s="104">
        <v>112</v>
      </c>
      <c r="BB657" s="104">
        <v>163</v>
      </c>
      <c r="BC657" s="104">
        <v>128</v>
      </c>
      <c r="BD657" s="104">
        <v>153</v>
      </c>
      <c r="BE657" s="104">
        <v>140</v>
      </c>
      <c r="BF657" s="104">
        <v>95</v>
      </c>
      <c r="BG657" s="104">
        <v>141</v>
      </c>
      <c r="BH657" s="104">
        <v>225</v>
      </c>
      <c r="BI657" s="118"/>
      <c r="BJ657" s="118"/>
    </row>
    <row r="658" spans="1:62" s="161" customFormat="1" ht="22.5" x14ac:dyDescent="0.25">
      <c r="A658" s="111">
        <v>4246</v>
      </c>
      <c r="B658" s="110" t="s">
        <v>950</v>
      </c>
      <c r="C658" s="110" t="s">
        <v>916</v>
      </c>
      <c r="D658" s="110" t="s">
        <v>521</v>
      </c>
      <c r="E658" s="110" t="s">
        <v>122</v>
      </c>
      <c r="F658" s="110" t="s">
        <v>3</v>
      </c>
      <c r="G658" s="110" t="s">
        <v>921</v>
      </c>
      <c r="H658" s="110" t="s">
        <v>944</v>
      </c>
      <c r="I658" s="110" t="s">
        <v>921</v>
      </c>
      <c r="J658" s="88" t="s">
        <v>919</v>
      </c>
      <c r="K658" s="89">
        <v>261421.45910740001</v>
      </c>
      <c r="L658" s="90">
        <v>-5.4303118264418582E-2</v>
      </c>
      <c r="M658" s="91">
        <v>26772.584319699999</v>
      </c>
      <c r="N658" s="92">
        <v>1.3524811493026867E-2</v>
      </c>
      <c r="O658" s="93">
        <v>6.6191964726549021E-2</v>
      </c>
      <c r="P658" s="94">
        <v>7.1715153721159872E-2</v>
      </c>
      <c r="Q658" s="95">
        <v>0</v>
      </c>
      <c r="R658" s="178"/>
      <c r="S658" s="178"/>
      <c r="T658" s="96"/>
      <c r="U658" s="97">
        <v>21</v>
      </c>
      <c r="V658" s="181"/>
      <c r="W658" s="181"/>
      <c r="X658" s="96"/>
      <c r="Y658" s="97">
        <v>2</v>
      </c>
      <c r="Z658" s="98"/>
      <c r="AA658" s="98"/>
      <c r="AB658" s="98"/>
      <c r="AC658" s="98"/>
      <c r="AD658" s="98"/>
      <c r="AE658" s="98"/>
      <c r="AF658" s="98">
        <v>4</v>
      </c>
      <c r="AG658" s="99">
        <v>55</v>
      </c>
      <c r="AH658" s="100"/>
      <c r="AI658" s="98">
        <v>27</v>
      </c>
      <c r="AJ658" s="101">
        <v>31</v>
      </c>
      <c r="AK658" s="102">
        <v>0</v>
      </c>
      <c r="AL658" s="103">
        <v>0.87096774193548387</v>
      </c>
      <c r="AM658" s="104">
        <v>1558</v>
      </c>
      <c r="AN658" s="105">
        <v>1749.375886572142</v>
      </c>
      <c r="AO658" s="104">
        <v>1737</v>
      </c>
      <c r="AP658" s="106">
        <v>0.9929255418077173</v>
      </c>
      <c r="AQ658" s="106">
        <v>0.11489088575096273</v>
      </c>
      <c r="AR658" s="104">
        <v>17352</v>
      </c>
      <c r="AS658" s="104">
        <v>16406.807041149761</v>
      </c>
      <c r="AT658" s="104">
        <v>15587</v>
      </c>
      <c r="AU658" s="106">
        <v>0.9500325054659563</v>
      </c>
      <c r="AV658" s="107">
        <v>-0.10171738128169661</v>
      </c>
      <c r="AW658" s="89">
        <v>71</v>
      </c>
      <c r="AX658" s="99">
        <v>138</v>
      </c>
      <c r="AY658" s="104">
        <v>105</v>
      </c>
      <c r="AZ658" s="104">
        <v>171</v>
      </c>
      <c r="BA658" s="104">
        <v>130</v>
      </c>
      <c r="BB658" s="104">
        <v>121</v>
      </c>
      <c r="BC658" s="104">
        <v>139</v>
      </c>
      <c r="BD658" s="104">
        <v>190</v>
      </c>
      <c r="BE658" s="104">
        <v>138</v>
      </c>
      <c r="BF658" s="104">
        <v>189</v>
      </c>
      <c r="BG658" s="104">
        <v>142</v>
      </c>
      <c r="BH658" s="104">
        <v>183</v>
      </c>
      <c r="BI658" s="118"/>
      <c r="BJ658" s="118"/>
    </row>
    <row r="659" spans="1:62" s="161" customFormat="1" ht="22.5" x14ac:dyDescent="0.25">
      <c r="A659" s="111">
        <v>4270</v>
      </c>
      <c r="B659" s="110" t="s">
        <v>951</v>
      </c>
      <c r="C659" s="110" t="s">
        <v>916</v>
      </c>
      <c r="D659" s="110" t="s">
        <v>521</v>
      </c>
      <c r="E659" s="110" t="s">
        <v>122</v>
      </c>
      <c r="F659" s="110" t="s">
        <v>579</v>
      </c>
      <c r="G659" s="110" t="s">
        <v>522</v>
      </c>
      <c r="H659" s="110" t="s">
        <v>952</v>
      </c>
      <c r="I659" s="110" t="s">
        <v>522</v>
      </c>
      <c r="J659" s="88" t="s">
        <v>919</v>
      </c>
      <c r="K659" s="89">
        <v>145413.9681117</v>
      </c>
      <c r="L659" s="90">
        <v>-3.2254987581029182E-2</v>
      </c>
      <c r="M659" s="91">
        <v>15210.044876600001</v>
      </c>
      <c r="N659" s="92">
        <v>-2.9777002234908867E-2</v>
      </c>
      <c r="O659" s="93">
        <v>6.3068219092647829E-2</v>
      </c>
      <c r="P659" s="94">
        <v>6.502281932918777E-2</v>
      </c>
      <c r="Q659" s="95">
        <v>0</v>
      </c>
      <c r="R659" s="178"/>
      <c r="S659" s="178"/>
      <c r="T659" s="96">
        <v>1</v>
      </c>
      <c r="U659" s="97">
        <v>6</v>
      </c>
      <c r="V659" s="181"/>
      <c r="W659" s="181"/>
      <c r="X659" s="96"/>
      <c r="Y659" s="97"/>
      <c r="Z659" s="98"/>
      <c r="AA659" s="98"/>
      <c r="AB659" s="98"/>
      <c r="AC659" s="98"/>
      <c r="AD659" s="98"/>
      <c r="AE659" s="98"/>
      <c r="AF659" s="98">
        <v>1</v>
      </c>
      <c r="AG659" s="99">
        <v>10</v>
      </c>
      <c r="AH659" s="100"/>
      <c r="AI659" s="98">
        <v>19</v>
      </c>
      <c r="AJ659" s="101">
        <v>17</v>
      </c>
      <c r="AK659" s="102">
        <v>0</v>
      </c>
      <c r="AL659" s="103">
        <v>1.1176470588235294</v>
      </c>
      <c r="AM659" s="104">
        <v>739</v>
      </c>
      <c r="AN659" s="105">
        <v>866.01768474266362</v>
      </c>
      <c r="AO659" s="104">
        <v>912</v>
      </c>
      <c r="AP659" s="106">
        <v>1.053096277440339</v>
      </c>
      <c r="AQ659" s="106">
        <v>0.23410013531799723</v>
      </c>
      <c r="AR659" s="104">
        <v>8590</v>
      </c>
      <c r="AS659" s="104">
        <v>8122.088086876236</v>
      </c>
      <c r="AT659" s="104">
        <v>8372</v>
      </c>
      <c r="AU659" s="106">
        <v>1.0307694167374981</v>
      </c>
      <c r="AV659" s="107">
        <v>-2.5378346915017502E-2</v>
      </c>
      <c r="AW659" s="89">
        <v>38</v>
      </c>
      <c r="AX659" s="99">
        <v>54</v>
      </c>
      <c r="AY659" s="104">
        <v>51</v>
      </c>
      <c r="AZ659" s="104">
        <v>73</v>
      </c>
      <c r="BA659" s="104">
        <v>77</v>
      </c>
      <c r="BB659" s="104">
        <v>69</v>
      </c>
      <c r="BC659" s="104">
        <v>79</v>
      </c>
      <c r="BD659" s="104">
        <v>80</v>
      </c>
      <c r="BE659" s="104">
        <v>59</v>
      </c>
      <c r="BF659" s="104">
        <v>76</v>
      </c>
      <c r="BG659" s="104">
        <v>66</v>
      </c>
      <c r="BH659" s="104">
        <v>77</v>
      </c>
      <c r="BI659" s="118"/>
      <c r="BJ659" s="118"/>
    </row>
    <row r="660" spans="1:62" s="161" customFormat="1" ht="22.5" x14ac:dyDescent="0.25">
      <c r="A660" s="111">
        <v>4272</v>
      </c>
      <c r="B660" s="110" t="s">
        <v>953</v>
      </c>
      <c r="C660" s="110" t="s">
        <v>916</v>
      </c>
      <c r="D660" s="110" t="s">
        <v>521</v>
      </c>
      <c r="E660" s="110" t="s">
        <v>122</v>
      </c>
      <c r="F660" s="110" t="s">
        <v>579</v>
      </c>
      <c r="G660" s="110" t="s">
        <v>921</v>
      </c>
      <c r="H660" s="110" t="s">
        <v>918</v>
      </c>
      <c r="I660" s="110" t="s">
        <v>157</v>
      </c>
      <c r="J660" s="88" t="s">
        <v>919</v>
      </c>
      <c r="K660" s="89">
        <v>423596.35573400004</v>
      </c>
      <c r="L660" s="90">
        <v>-8.9025876038626772E-2</v>
      </c>
      <c r="M660" s="91">
        <v>44162.155048400004</v>
      </c>
      <c r="N660" s="92">
        <v>5.6598771819949212E-2</v>
      </c>
      <c r="O660" s="93">
        <v>5.6400390788542337E-2</v>
      </c>
      <c r="P660" s="94">
        <v>5.0971244440697956E-2</v>
      </c>
      <c r="Q660" s="95">
        <v>0</v>
      </c>
      <c r="R660" s="178"/>
      <c r="S660" s="178"/>
      <c r="T660" s="96">
        <v>6</v>
      </c>
      <c r="U660" s="97">
        <v>65</v>
      </c>
      <c r="V660" s="181"/>
      <c r="W660" s="181"/>
      <c r="X660" s="96"/>
      <c r="Y660" s="97">
        <v>1</v>
      </c>
      <c r="Z660" s="98"/>
      <c r="AA660" s="98"/>
      <c r="AB660" s="98"/>
      <c r="AC660" s="98"/>
      <c r="AD660" s="98"/>
      <c r="AE660" s="98"/>
      <c r="AF660" s="98">
        <v>1</v>
      </c>
      <c r="AG660" s="99">
        <v>10</v>
      </c>
      <c r="AH660" s="100"/>
      <c r="AI660" s="98">
        <v>8</v>
      </c>
      <c r="AJ660" s="101">
        <v>41</v>
      </c>
      <c r="AK660" s="102">
        <v>0</v>
      </c>
      <c r="AL660" s="103">
        <v>0.1951219512195122</v>
      </c>
      <c r="AM660" s="104">
        <v>2136</v>
      </c>
      <c r="AN660" s="105">
        <v>2438.8630746926401</v>
      </c>
      <c r="AO660" s="104">
        <v>2084</v>
      </c>
      <c r="AP660" s="106">
        <v>0.85449651586636854</v>
      </c>
      <c r="AQ660" s="106">
        <v>-2.4344569288389462E-2</v>
      </c>
      <c r="AR660" s="104">
        <v>24191</v>
      </c>
      <c r="AS660" s="104">
        <v>22873.275076789643</v>
      </c>
      <c r="AT660" s="104">
        <v>21739</v>
      </c>
      <c r="AU660" s="106">
        <v>0.95041046492110637</v>
      </c>
      <c r="AV660" s="107">
        <v>-0.10136000992104499</v>
      </c>
      <c r="AW660" s="89">
        <v>189</v>
      </c>
      <c r="AX660" s="99">
        <v>157</v>
      </c>
      <c r="AY660" s="104">
        <v>170</v>
      </c>
      <c r="AZ660" s="104">
        <v>160</v>
      </c>
      <c r="BA660" s="104">
        <v>191</v>
      </c>
      <c r="BB660" s="104">
        <v>246</v>
      </c>
      <c r="BC660" s="104">
        <v>139</v>
      </c>
      <c r="BD660" s="104">
        <v>218</v>
      </c>
      <c r="BE660" s="104">
        <v>182</v>
      </c>
      <c r="BF660" s="104">
        <v>180</v>
      </c>
      <c r="BG660" s="104">
        <v>153</v>
      </c>
      <c r="BH660" s="104">
        <v>167</v>
      </c>
      <c r="BI660" s="118"/>
      <c r="BJ660" s="118"/>
    </row>
    <row r="661" spans="1:62" s="161" customFormat="1" ht="22.5" x14ac:dyDescent="0.25">
      <c r="A661" s="111">
        <v>4238</v>
      </c>
      <c r="B661" s="110" t="s">
        <v>954</v>
      </c>
      <c r="C661" s="110" t="s">
        <v>916</v>
      </c>
      <c r="D661" s="110" t="s">
        <v>521</v>
      </c>
      <c r="E661" s="110" t="s">
        <v>122</v>
      </c>
      <c r="F661" s="110" t="s">
        <v>579</v>
      </c>
      <c r="G661" s="110" t="s">
        <v>522</v>
      </c>
      <c r="H661" s="110" t="s">
        <v>955</v>
      </c>
      <c r="I661" s="110" t="s">
        <v>941</v>
      </c>
      <c r="J661" s="88" t="s">
        <v>919</v>
      </c>
      <c r="K661" s="89">
        <v>202446.0652672</v>
      </c>
      <c r="L661" s="90">
        <v>-6.4279069103518771E-2</v>
      </c>
      <c r="M661" s="91">
        <v>19901.704279699999</v>
      </c>
      <c r="N661" s="92">
        <v>-4.4818262841140877E-2</v>
      </c>
      <c r="O661" s="93">
        <v>6.0475366532024136E-2</v>
      </c>
      <c r="P661" s="94">
        <v>6.2708197371467142E-2</v>
      </c>
      <c r="Q661" s="95">
        <v>0</v>
      </c>
      <c r="R661" s="178"/>
      <c r="S661" s="178"/>
      <c r="T661" s="96">
        <v>1</v>
      </c>
      <c r="U661" s="97">
        <v>6</v>
      </c>
      <c r="V661" s="181"/>
      <c r="W661" s="181"/>
      <c r="X661" s="96"/>
      <c r="Y661" s="97"/>
      <c r="Z661" s="98"/>
      <c r="AA661" s="98"/>
      <c r="AB661" s="98"/>
      <c r="AC661" s="98"/>
      <c r="AD661" s="98"/>
      <c r="AE661" s="98"/>
      <c r="AF661" s="98">
        <v>2</v>
      </c>
      <c r="AG661" s="99">
        <v>10</v>
      </c>
      <c r="AH661" s="100"/>
      <c r="AI661" s="98">
        <v>17</v>
      </c>
      <c r="AJ661" s="101">
        <v>24</v>
      </c>
      <c r="AK661" s="102">
        <v>0</v>
      </c>
      <c r="AL661" s="103">
        <v>0.70833333333333337</v>
      </c>
      <c r="AM661" s="104">
        <v>1122</v>
      </c>
      <c r="AN661" s="105">
        <v>1290.154634650974</v>
      </c>
      <c r="AO661" s="104">
        <v>1155</v>
      </c>
      <c r="AP661" s="106">
        <v>0.89524152297640081</v>
      </c>
      <c r="AQ661" s="106">
        <v>2.9411764705882248E-2</v>
      </c>
      <c r="AR661" s="104">
        <v>12797</v>
      </c>
      <c r="AS661" s="104">
        <v>12099.925640018064</v>
      </c>
      <c r="AT661" s="104">
        <v>11321</v>
      </c>
      <c r="AU661" s="106">
        <v>0.93562558455384848</v>
      </c>
      <c r="AV661" s="107">
        <v>-0.11533953270297725</v>
      </c>
      <c r="AW661" s="89">
        <v>101</v>
      </c>
      <c r="AX661" s="99">
        <v>50</v>
      </c>
      <c r="AY661" s="104">
        <v>65</v>
      </c>
      <c r="AZ661" s="104">
        <v>66</v>
      </c>
      <c r="BA661" s="104">
        <v>85</v>
      </c>
      <c r="BB661" s="104">
        <v>70</v>
      </c>
      <c r="BC661" s="104">
        <v>93</v>
      </c>
      <c r="BD661" s="104">
        <v>58</v>
      </c>
      <c r="BE661" s="104">
        <v>86</v>
      </c>
      <c r="BF661" s="104">
        <v>75</v>
      </c>
      <c r="BG661" s="104">
        <v>80</v>
      </c>
      <c r="BH661" s="104">
        <v>93</v>
      </c>
      <c r="BI661" s="118"/>
      <c r="BJ661" s="118"/>
    </row>
    <row r="662" spans="1:62" s="161" customFormat="1" ht="22.5" x14ac:dyDescent="0.25">
      <c r="A662" s="109">
        <v>4239</v>
      </c>
      <c r="B662" s="110" t="s">
        <v>956</v>
      </c>
      <c r="C662" s="110" t="s">
        <v>916</v>
      </c>
      <c r="D662" s="110" t="s">
        <v>521</v>
      </c>
      <c r="E662" s="110" t="s">
        <v>122</v>
      </c>
      <c r="F662" s="110" t="s">
        <v>579</v>
      </c>
      <c r="G662" s="110" t="s">
        <v>522</v>
      </c>
      <c r="H662" s="110" t="s">
        <v>929</v>
      </c>
      <c r="I662" s="110" t="s">
        <v>522</v>
      </c>
      <c r="J662" s="88" t="s">
        <v>919</v>
      </c>
      <c r="K662" s="89">
        <v>410717.72909089993</v>
      </c>
      <c r="L662" s="90">
        <v>3.7010012085302524E-2</v>
      </c>
      <c r="M662" s="91">
        <v>40108.477723399999</v>
      </c>
      <c r="N662" s="92">
        <v>-3.2573177238237272E-2</v>
      </c>
      <c r="O662" s="93">
        <v>5.9948714788863343E-2</v>
      </c>
      <c r="P662" s="94">
        <v>6.4549944225121544E-2</v>
      </c>
      <c r="Q662" s="95">
        <v>0</v>
      </c>
      <c r="R662" s="178"/>
      <c r="S662" s="178"/>
      <c r="T662" s="96">
        <v>2</v>
      </c>
      <c r="U662" s="97">
        <v>14</v>
      </c>
      <c r="V662" s="181"/>
      <c r="W662" s="181"/>
      <c r="X662" s="96"/>
      <c r="Y662" s="97">
        <v>1</v>
      </c>
      <c r="Z662" s="98"/>
      <c r="AA662" s="98"/>
      <c r="AB662" s="98"/>
      <c r="AC662" s="98"/>
      <c r="AD662" s="98"/>
      <c r="AE662" s="98"/>
      <c r="AF662" s="98">
        <v>2</v>
      </c>
      <c r="AG662" s="99">
        <v>13</v>
      </c>
      <c r="AH662" s="100"/>
      <c r="AI662" s="98">
        <v>15</v>
      </c>
      <c r="AJ662" s="101">
        <v>39</v>
      </c>
      <c r="AK662" s="102">
        <v>0</v>
      </c>
      <c r="AL662" s="103">
        <v>0.38461538461538464</v>
      </c>
      <c r="AM662" s="104">
        <v>2370</v>
      </c>
      <c r="AN662" s="105">
        <v>2285.0163940270631</v>
      </c>
      <c r="AO662" s="104">
        <v>2342</v>
      </c>
      <c r="AP662" s="106">
        <v>1.0249379418554236</v>
      </c>
      <c r="AQ662" s="106">
        <v>-1.181434599156117E-2</v>
      </c>
      <c r="AR662" s="104">
        <v>22665</v>
      </c>
      <c r="AS662" s="104">
        <v>21430.398892788115</v>
      </c>
      <c r="AT662" s="104">
        <v>22378</v>
      </c>
      <c r="AU662" s="106">
        <v>1.0442176140515413</v>
      </c>
      <c r="AV662" s="107">
        <v>-1.2662695786454847E-2</v>
      </c>
      <c r="AW662" s="89">
        <v>182</v>
      </c>
      <c r="AX662" s="99">
        <v>210</v>
      </c>
      <c r="AY662" s="104">
        <v>121</v>
      </c>
      <c r="AZ662" s="104">
        <v>157</v>
      </c>
      <c r="BA662" s="104">
        <v>187</v>
      </c>
      <c r="BB662" s="104">
        <v>208</v>
      </c>
      <c r="BC662" s="104">
        <v>212</v>
      </c>
      <c r="BD662" s="104">
        <v>175</v>
      </c>
      <c r="BE662" s="104">
        <v>201</v>
      </c>
      <c r="BF662" s="104">
        <v>168</v>
      </c>
      <c r="BG662" s="104">
        <v>176</v>
      </c>
      <c r="BH662" s="104">
        <v>247</v>
      </c>
      <c r="BI662" s="118"/>
      <c r="BJ662" s="118"/>
    </row>
    <row r="663" spans="1:62" s="161" customFormat="1" ht="22.5" x14ac:dyDescent="0.25">
      <c r="A663" s="109">
        <v>4240</v>
      </c>
      <c r="B663" s="110" t="s">
        <v>957</v>
      </c>
      <c r="C663" s="110" t="s">
        <v>916</v>
      </c>
      <c r="D663" s="110" t="s">
        <v>521</v>
      </c>
      <c r="E663" s="110" t="s">
        <v>122</v>
      </c>
      <c r="F663" s="110" t="s">
        <v>579</v>
      </c>
      <c r="G663" s="110" t="s">
        <v>522</v>
      </c>
      <c r="H663" s="110" t="s">
        <v>958</v>
      </c>
      <c r="I663" s="110" t="s">
        <v>522</v>
      </c>
      <c r="J663" s="88" t="s">
        <v>919</v>
      </c>
      <c r="K663" s="89">
        <v>249021.9406921</v>
      </c>
      <c r="L663" s="90">
        <v>-6.4663529996227598E-2</v>
      </c>
      <c r="M663" s="91">
        <v>26560.726364599999</v>
      </c>
      <c r="N663" s="92">
        <v>-4.8712366147047548E-2</v>
      </c>
      <c r="O663" s="93">
        <v>6.8929669218277617E-2</v>
      </c>
      <c r="P663" s="94">
        <v>6.1218205318628809E-2</v>
      </c>
      <c r="Q663" s="95">
        <v>0</v>
      </c>
      <c r="R663" s="178"/>
      <c r="S663" s="178"/>
      <c r="T663" s="96">
        <v>2</v>
      </c>
      <c r="U663" s="97">
        <v>10</v>
      </c>
      <c r="V663" s="181"/>
      <c r="W663" s="181"/>
      <c r="X663" s="96"/>
      <c r="Y663" s="97"/>
      <c r="Z663" s="98"/>
      <c r="AA663" s="98"/>
      <c r="AB663" s="98"/>
      <c r="AC663" s="98"/>
      <c r="AD663" s="98"/>
      <c r="AE663" s="98"/>
      <c r="AF663" s="98">
        <v>2</v>
      </c>
      <c r="AG663" s="99">
        <v>11</v>
      </c>
      <c r="AH663" s="100">
        <v>2</v>
      </c>
      <c r="AI663" s="98">
        <v>11</v>
      </c>
      <c r="AJ663" s="101">
        <v>31</v>
      </c>
      <c r="AK663" s="102">
        <v>6.4516129032258063E-2</v>
      </c>
      <c r="AL663" s="103">
        <v>0.35483870967741937</v>
      </c>
      <c r="AM663" s="104">
        <v>1267</v>
      </c>
      <c r="AN663" s="105">
        <v>1760.5665691107258</v>
      </c>
      <c r="AO663" s="104">
        <v>1508</v>
      </c>
      <c r="AP663" s="106">
        <v>0.85654244858329953</v>
      </c>
      <c r="AQ663" s="106">
        <v>0.1902131018153117</v>
      </c>
      <c r="AR663" s="104">
        <v>17463</v>
      </c>
      <c r="AS663" s="104">
        <v>16511.760682318942</v>
      </c>
      <c r="AT663" s="104">
        <v>15929</v>
      </c>
      <c r="AU663" s="106">
        <v>0.9647063269913444</v>
      </c>
      <c r="AV663" s="107">
        <v>-8.7842867777586875E-2</v>
      </c>
      <c r="AW663" s="89">
        <v>108</v>
      </c>
      <c r="AX663" s="99">
        <v>47</v>
      </c>
      <c r="AY663" s="104">
        <v>87</v>
      </c>
      <c r="AZ663" s="104">
        <v>52</v>
      </c>
      <c r="BA663" s="104">
        <v>88</v>
      </c>
      <c r="BB663" s="104">
        <v>149</v>
      </c>
      <c r="BC663" s="104">
        <v>142</v>
      </c>
      <c r="BD663" s="104">
        <v>134</v>
      </c>
      <c r="BE663" s="104">
        <v>106</v>
      </c>
      <c r="BF663" s="104">
        <v>100</v>
      </c>
      <c r="BG663" s="104">
        <v>105</v>
      </c>
      <c r="BH663" s="104">
        <v>118</v>
      </c>
      <c r="BI663" s="118"/>
      <c r="BJ663" s="118"/>
    </row>
    <row r="664" spans="1:62" s="161" customFormat="1" ht="22.5" x14ac:dyDescent="0.25">
      <c r="A664" s="109">
        <v>4301</v>
      </c>
      <c r="B664" s="110" t="s">
        <v>959</v>
      </c>
      <c r="C664" s="110" t="s">
        <v>916</v>
      </c>
      <c r="D664" s="110" t="s">
        <v>521</v>
      </c>
      <c r="E664" s="110" t="s">
        <v>122</v>
      </c>
      <c r="F664" s="110" t="s">
        <v>123</v>
      </c>
      <c r="G664" s="110" t="s">
        <v>921</v>
      </c>
      <c r="H664" s="110" t="s">
        <v>918</v>
      </c>
      <c r="I664" s="110" t="s">
        <v>157</v>
      </c>
      <c r="J664" s="88" t="s">
        <v>919</v>
      </c>
      <c r="K664" s="89">
        <v>188844.23116890001</v>
      </c>
      <c r="L664" s="90">
        <v>-6.7619075033734655E-2</v>
      </c>
      <c r="M664" s="91">
        <v>16254.650858700001</v>
      </c>
      <c r="N664" s="92">
        <v>2.4514898074422531E-2</v>
      </c>
      <c r="O664" s="93">
        <v>5.5860853861959395E-2</v>
      </c>
      <c r="P664" s="94">
        <v>6.6811647290396195E-2</v>
      </c>
      <c r="Q664" s="95">
        <v>0</v>
      </c>
      <c r="R664" s="178"/>
      <c r="S664" s="178"/>
      <c r="T664" s="96"/>
      <c r="U664" s="97">
        <v>6</v>
      </c>
      <c r="V664" s="181"/>
      <c r="W664" s="181"/>
      <c r="X664" s="96"/>
      <c r="Y664" s="97">
        <v>1</v>
      </c>
      <c r="Z664" s="98"/>
      <c r="AA664" s="98"/>
      <c r="AB664" s="98"/>
      <c r="AC664" s="98"/>
      <c r="AD664" s="98"/>
      <c r="AE664" s="98"/>
      <c r="AF664" s="98">
        <v>1</v>
      </c>
      <c r="AG664" s="99">
        <v>12</v>
      </c>
      <c r="AH664" s="100">
        <v>4</v>
      </c>
      <c r="AI664" s="98">
        <v>6</v>
      </c>
      <c r="AJ664" s="101">
        <v>17</v>
      </c>
      <c r="AK664" s="102">
        <v>0.23529411764705882</v>
      </c>
      <c r="AL664" s="103">
        <v>0.35294117647058826</v>
      </c>
      <c r="AM664" s="104">
        <v>942</v>
      </c>
      <c r="AN664" s="105">
        <v>1088.1174471976217</v>
      </c>
      <c r="AO664" s="104">
        <v>1000</v>
      </c>
      <c r="AP664" s="106">
        <v>0.91901844104736796</v>
      </c>
      <c r="AQ664" s="106">
        <v>6.1571125265392768E-2</v>
      </c>
      <c r="AR664" s="104">
        <v>10793</v>
      </c>
      <c r="AS664" s="104">
        <v>10205.086929179886</v>
      </c>
      <c r="AT664" s="104">
        <v>9704</v>
      </c>
      <c r="AU664" s="106">
        <v>0.95089831839186933</v>
      </c>
      <c r="AV664" s="107">
        <v>-0.10089873065876032</v>
      </c>
      <c r="AW664" s="89">
        <v>84</v>
      </c>
      <c r="AX664" s="99">
        <v>53</v>
      </c>
      <c r="AY664" s="104">
        <v>67</v>
      </c>
      <c r="AZ664" s="104">
        <v>76</v>
      </c>
      <c r="BA664" s="104">
        <v>57</v>
      </c>
      <c r="BB664" s="104">
        <v>74</v>
      </c>
      <c r="BC664" s="104">
        <v>80</v>
      </c>
      <c r="BD664" s="104">
        <v>71</v>
      </c>
      <c r="BE664" s="104">
        <v>71</v>
      </c>
      <c r="BF664" s="104">
        <v>57</v>
      </c>
      <c r="BG664" s="104">
        <v>69</v>
      </c>
      <c r="BH664" s="104">
        <v>86</v>
      </c>
      <c r="BI664" s="118"/>
      <c r="BJ664" s="118"/>
    </row>
    <row r="665" spans="1:62" s="161" customFormat="1" ht="22.5" x14ac:dyDescent="0.25">
      <c r="A665" s="109">
        <v>4235</v>
      </c>
      <c r="B665" s="110" t="s">
        <v>960</v>
      </c>
      <c r="C665" s="110" t="s">
        <v>916</v>
      </c>
      <c r="D665" s="110" t="s">
        <v>521</v>
      </c>
      <c r="E665" s="110" t="s">
        <v>122</v>
      </c>
      <c r="F665" s="110" t="s">
        <v>579</v>
      </c>
      <c r="G665" s="110" t="s">
        <v>522</v>
      </c>
      <c r="H665" s="110" t="s">
        <v>929</v>
      </c>
      <c r="I665" s="110" t="s">
        <v>522</v>
      </c>
      <c r="J665" s="88" t="s">
        <v>919</v>
      </c>
      <c r="K665" s="89">
        <v>456495.41736559995</v>
      </c>
      <c r="L665" s="90">
        <v>-7.0073085465414131E-2</v>
      </c>
      <c r="M665" s="91">
        <v>47919.4538445</v>
      </c>
      <c r="N665" s="92">
        <v>-3.7271463814766093E-2</v>
      </c>
      <c r="O665" s="93">
        <v>5.3297358690710554E-2</v>
      </c>
      <c r="P665" s="94">
        <v>5.4821159033337279E-2</v>
      </c>
      <c r="Q665" s="95">
        <v>0</v>
      </c>
      <c r="R665" s="178"/>
      <c r="S665" s="178"/>
      <c r="T665" s="96">
        <v>1</v>
      </c>
      <c r="U665" s="97">
        <v>6</v>
      </c>
      <c r="V665" s="181"/>
      <c r="W665" s="181"/>
      <c r="X665" s="96"/>
      <c r="Y665" s="97"/>
      <c r="Z665" s="98"/>
      <c r="AA665" s="98"/>
      <c r="AB665" s="98"/>
      <c r="AC665" s="98"/>
      <c r="AD665" s="98"/>
      <c r="AE665" s="98"/>
      <c r="AF665" s="98">
        <v>1</v>
      </c>
      <c r="AG665" s="99">
        <v>13</v>
      </c>
      <c r="AH665" s="100">
        <v>1</v>
      </c>
      <c r="AI665" s="98">
        <v>20</v>
      </c>
      <c r="AJ665" s="101">
        <v>44</v>
      </c>
      <c r="AK665" s="102">
        <v>2.2727272727272728E-2</v>
      </c>
      <c r="AL665" s="103">
        <v>0.45454545454545453</v>
      </c>
      <c r="AM665" s="104">
        <v>2563</v>
      </c>
      <c r="AN665" s="105">
        <v>2555.7099311090246</v>
      </c>
      <c r="AO665" s="104">
        <v>2432</v>
      </c>
      <c r="AP665" s="106">
        <v>0.95159469014727271</v>
      </c>
      <c r="AQ665" s="106">
        <v>-5.1111978150604753E-2</v>
      </c>
      <c r="AR665" s="104">
        <v>25350</v>
      </c>
      <c r="AS665" s="104">
        <v>23969.142375123694</v>
      </c>
      <c r="AT665" s="104">
        <v>22467</v>
      </c>
      <c r="AU665" s="106">
        <v>0.93733015759951899</v>
      </c>
      <c r="AV665" s="107">
        <v>-0.11372781065088755</v>
      </c>
      <c r="AW665" s="89">
        <v>149</v>
      </c>
      <c r="AX665" s="99">
        <v>182</v>
      </c>
      <c r="AY665" s="104">
        <v>149</v>
      </c>
      <c r="AZ665" s="104">
        <v>131</v>
      </c>
      <c r="BA665" s="104">
        <v>187</v>
      </c>
      <c r="BB665" s="104">
        <v>152</v>
      </c>
      <c r="BC665" s="104">
        <v>121</v>
      </c>
      <c r="BD665" s="104">
        <v>139</v>
      </c>
      <c r="BE665" s="104">
        <v>152</v>
      </c>
      <c r="BF665" s="104">
        <v>137</v>
      </c>
      <c r="BG665" s="104">
        <v>169</v>
      </c>
      <c r="BH665" s="104">
        <v>195</v>
      </c>
      <c r="BI665" s="118"/>
      <c r="BJ665" s="118"/>
    </row>
    <row r="666" spans="1:62" s="161" customFormat="1" ht="22.5" x14ac:dyDescent="0.25">
      <c r="A666" s="109">
        <v>4280</v>
      </c>
      <c r="B666" s="110" t="s">
        <v>961</v>
      </c>
      <c r="C666" s="110" t="s">
        <v>916</v>
      </c>
      <c r="D666" s="110" t="s">
        <v>521</v>
      </c>
      <c r="E666" s="110" t="s">
        <v>122</v>
      </c>
      <c r="F666" s="110" t="s">
        <v>123</v>
      </c>
      <c r="G666" s="110" t="s">
        <v>921</v>
      </c>
      <c r="H666" s="110" t="s">
        <v>918</v>
      </c>
      <c r="I666" s="110" t="s">
        <v>157</v>
      </c>
      <c r="J666" s="88" t="s">
        <v>919</v>
      </c>
      <c r="K666" s="89">
        <v>150873.46260429997</v>
      </c>
      <c r="L666" s="90">
        <v>-6.7776844472504649E-3</v>
      </c>
      <c r="M666" s="91">
        <v>13373.021182500001</v>
      </c>
      <c r="N666" s="92">
        <v>-1.5313845848668572E-2</v>
      </c>
      <c r="O666" s="93">
        <v>6.1859785272363757E-2</v>
      </c>
      <c r="P666" s="94">
        <v>7.1561989391921016E-2</v>
      </c>
      <c r="Q666" s="95">
        <v>0</v>
      </c>
      <c r="R666" s="178"/>
      <c r="S666" s="178"/>
      <c r="T666" s="96">
        <v>1</v>
      </c>
      <c r="U666" s="97">
        <v>14</v>
      </c>
      <c r="V666" s="181"/>
      <c r="W666" s="181"/>
      <c r="X666" s="96"/>
      <c r="Y666" s="97"/>
      <c r="Z666" s="98"/>
      <c r="AA666" s="98"/>
      <c r="AB666" s="98"/>
      <c r="AC666" s="98"/>
      <c r="AD666" s="98"/>
      <c r="AE666" s="98"/>
      <c r="AF666" s="98">
        <v>1</v>
      </c>
      <c r="AG666" s="99">
        <v>10</v>
      </c>
      <c r="AH666" s="100"/>
      <c r="AI666" s="98"/>
      <c r="AJ666" s="101">
        <v>14</v>
      </c>
      <c r="AK666" s="102">
        <v>0</v>
      </c>
      <c r="AL666" s="103">
        <v>0</v>
      </c>
      <c r="AM666" s="104">
        <v>736</v>
      </c>
      <c r="AN666" s="105">
        <v>897.87584404169536</v>
      </c>
      <c r="AO666" s="104">
        <v>898</v>
      </c>
      <c r="AP666" s="106">
        <v>1.000138277423464</v>
      </c>
      <c r="AQ666" s="106">
        <v>0.22010869565217384</v>
      </c>
      <c r="AR666" s="104">
        <v>8906</v>
      </c>
      <c r="AS666" s="104">
        <v>8420.8750293038138</v>
      </c>
      <c r="AT666" s="104">
        <v>8779</v>
      </c>
      <c r="AU666" s="106">
        <v>1.0425282372021847</v>
      </c>
      <c r="AV666" s="107">
        <v>-1.4260049404895558E-2</v>
      </c>
      <c r="AW666" s="89">
        <v>44</v>
      </c>
      <c r="AX666" s="99">
        <v>64</v>
      </c>
      <c r="AY666" s="104">
        <v>42</v>
      </c>
      <c r="AZ666" s="104">
        <v>52</v>
      </c>
      <c r="BA666" s="104">
        <v>20</v>
      </c>
      <c r="BB666" s="104">
        <v>40</v>
      </c>
      <c r="BC666" s="104">
        <v>39</v>
      </c>
      <c r="BD666" s="104">
        <v>52</v>
      </c>
      <c r="BE666" s="104">
        <v>56</v>
      </c>
      <c r="BF666" s="104">
        <v>40</v>
      </c>
      <c r="BG666" s="104">
        <v>46</v>
      </c>
      <c r="BH666" s="104">
        <v>59</v>
      </c>
      <c r="BI666" s="118"/>
      <c r="BJ666" s="118"/>
    </row>
    <row r="667" spans="1:62" s="161" customFormat="1" x14ac:dyDescent="0.25">
      <c r="A667" s="111">
        <v>4251</v>
      </c>
      <c r="B667" s="110" t="s">
        <v>962</v>
      </c>
      <c r="C667" s="110" t="s">
        <v>916</v>
      </c>
      <c r="D667" s="110" t="s">
        <v>521</v>
      </c>
      <c r="E667" s="110" t="s">
        <v>122</v>
      </c>
      <c r="F667" s="110" t="s">
        <v>3</v>
      </c>
      <c r="G667" s="110" t="s">
        <v>921</v>
      </c>
      <c r="H667" s="110" t="s">
        <v>916</v>
      </c>
      <c r="I667" s="110" t="s">
        <v>921</v>
      </c>
      <c r="J667" s="88" t="s">
        <v>919</v>
      </c>
      <c r="K667" s="89">
        <v>259406.78736820002</v>
      </c>
      <c r="L667" s="90">
        <v>-3.0087183270321782E-2</v>
      </c>
      <c r="M667" s="91">
        <v>30679.9659178</v>
      </c>
      <c r="N667" s="92">
        <v>-2.3929374843760232E-2</v>
      </c>
      <c r="O667" s="93">
        <v>6.1397776679579852E-2</v>
      </c>
      <c r="P667" s="94">
        <v>5.2509836690050715E-2</v>
      </c>
      <c r="Q667" s="95">
        <v>0</v>
      </c>
      <c r="R667" s="178"/>
      <c r="S667" s="178"/>
      <c r="T667" s="96">
        <v>3</v>
      </c>
      <c r="U667" s="97">
        <v>33</v>
      </c>
      <c r="V667" s="181"/>
      <c r="W667" s="181"/>
      <c r="X667" s="96"/>
      <c r="Y667" s="97"/>
      <c r="Z667" s="98"/>
      <c r="AA667" s="98"/>
      <c r="AB667" s="98"/>
      <c r="AC667" s="98"/>
      <c r="AD667" s="98"/>
      <c r="AE667" s="98"/>
      <c r="AF667" s="98">
        <v>1</v>
      </c>
      <c r="AG667" s="99">
        <v>32</v>
      </c>
      <c r="AH667" s="100"/>
      <c r="AI667" s="98">
        <v>22</v>
      </c>
      <c r="AJ667" s="101">
        <v>28</v>
      </c>
      <c r="AK667" s="102">
        <v>0</v>
      </c>
      <c r="AL667" s="103">
        <v>0.7857142857142857</v>
      </c>
      <c r="AM667" s="104">
        <v>1659</v>
      </c>
      <c r="AN667" s="105">
        <v>1690.5995990046249</v>
      </c>
      <c r="AO667" s="104">
        <v>1500</v>
      </c>
      <c r="AP667" s="106">
        <v>0.88725917176554148</v>
      </c>
      <c r="AQ667" s="106">
        <v>-9.5840867992766698E-2</v>
      </c>
      <c r="AR667" s="104">
        <v>16769</v>
      </c>
      <c r="AS667" s="104">
        <v>15855.564042936858</v>
      </c>
      <c r="AT667" s="104">
        <v>14898</v>
      </c>
      <c r="AU667" s="106">
        <v>0.93960706535927863</v>
      </c>
      <c r="AV667" s="107">
        <v>-0.11157492993022844</v>
      </c>
      <c r="AW667" s="89">
        <v>80</v>
      </c>
      <c r="AX667" s="99">
        <v>84</v>
      </c>
      <c r="AY667" s="104">
        <v>75</v>
      </c>
      <c r="AZ667" s="104">
        <v>119</v>
      </c>
      <c r="BA667" s="104">
        <v>64</v>
      </c>
      <c r="BB667" s="104">
        <v>97</v>
      </c>
      <c r="BC667" s="104">
        <v>95</v>
      </c>
      <c r="BD667" s="104">
        <v>68</v>
      </c>
      <c r="BE667" s="104">
        <v>76</v>
      </c>
      <c r="BF667" s="104">
        <v>82</v>
      </c>
      <c r="BG667" s="104">
        <v>78</v>
      </c>
      <c r="BH667" s="104">
        <v>111</v>
      </c>
      <c r="BI667" s="118"/>
      <c r="BJ667" s="118"/>
    </row>
    <row r="668" spans="1:62" s="161" customFormat="1" ht="22.5" x14ac:dyDescent="0.25">
      <c r="A668" s="109">
        <v>4254</v>
      </c>
      <c r="B668" s="110" t="s">
        <v>963</v>
      </c>
      <c r="C668" s="110" t="s">
        <v>916</v>
      </c>
      <c r="D668" s="110" t="s">
        <v>521</v>
      </c>
      <c r="E668" s="110" t="s">
        <v>122</v>
      </c>
      <c r="F668" s="110" t="s">
        <v>579</v>
      </c>
      <c r="G668" s="110" t="s">
        <v>522</v>
      </c>
      <c r="H668" s="110" t="s">
        <v>929</v>
      </c>
      <c r="I668" s="110" t="s">
        <v>522</v>
      </c>
      <c r="J668" s="88" t="s">
        <v>919</v>
      </c>
      <c r="K668" s="89">
        <v>452180.06386519992</v>
      </c>
      <c r="L668" s="90">
        <v>-3.5975615064038902E-2</v>
      </c>
      <c r="M668" s="91">
        <v>45137.222381</v>
      </c>
      <c r="N668" s="92">
        <v>-5.1893761949108996E-2</v>
      </c>
      <c r="O668" s="93">
        <v>6.3043469356708001E-2</v>
      </c>
      <c r="P668" s="94">
        <v>6.4713773819400147E-2</v>
      </c>
      <c r="Q668" s="95">
        <v>0</v>
      </c>
      <c r="R668" s="178"/>
      <c r="S668" s="178"/>
      <c r="T668" s="96">
        <v>9</v>
      </c>
      <c r="U668" s="97">
        <v>44</v>
      </c>
      <c r="V668" s="181"/>
      <c r="W668" s="181"/>
      <c r="X668" s="96"/>
      <c r="Y668" s="97">
        <v>2</v>
      </c>
      <c r="Z668" s="98"/>
      <c r="AA668" s="98"/>
      <c r="AB668" s="98"/>
      <c r="AC668" s="98"/>
      <c r="AD668" s="98"/>
      <c r="AE668" s="98"/>
      <c r="AF668" s="98">
        <v>2</v>
      </c>
      <c r="AG668" s="99">
        <v>13</v>
      </c>
      <c r="AH668" s="100">
        <v>8</v>
      </c>
      <c r="AI668" s="98">
        <v>22</v>
      </c>
      <c r="AJ668" s="101">
        <v>0</v>
      </c>
      <c r="AK668" s="102">
        <v>0</v>
      </c>
      <c r="AL668" s="103">
        <v>0</v>
      </c>
      <c r="AM668" s="104">
        <v>2532</v>
      </c>
      <c r="AN668" s="105">
        <v>2748.2703243405135</v>
      </c>
      <c r="AO668" s="104">
        <v>2672</v>
      </c>
      <c r="AP668" s="106">
        <v>0.97224788127098971</v>
      </c>
      <c r="AQ668" s="106">
        <v>5.5292259083728368E-2</v>
      </c>
      <c r="AR668" s="104">
        <v>27260</v>
      </c>
      <c r="AS668" s="104">
        <v>25775.101425872661</v>
      </c>
      <c r="AT668" s="104">
        <v>26073</v>
      </c>
      <c r="AU668" s="106">
        <v>1.0115576101604904</v>
      </c>
      <c r="AV668" s="107">
        <v>-4.3543653705062413E-2</v>
      </c>
      <c r="AW668" s="89">
        <v>246</v>
      </c>
      <c r="AX668" s="99">
        <v>158</v>
      </c>
      <c r="AY668" s="104">
        <v>195</v>
      </c>
      <c r="AZ668" s="104">
        <v>159</v>
      </c>
      <c r="BA668" s="104">
        <v>157</v>
      </c>
      <c r="BB668" s="104">
        <v>213</v>
      </c>
      <c r="BC668" s="104">
        <v>210</v>
      </c>
      <c r="BD668" s="104">
        <v>241</v>
      </c>
      <c r="BE668" s="104">
        <v>185</v>
      </c>
      <c r="BF668" s="104">
        <v>178</v>
      </c>
      <c r="BG668" s="104">
        <v>243</v>
      </c>
      <c r="BH668" s="104">
        <v>249</v>
      </c>
      <c r="BI668" s="118"/>
      <c r="BJ668" s="118"/>
    </row>
    <row r="669" spans="1:62" s="161" customFormat="1" x14ac:dyDescent="0.25">
      <c r="A669" s="109">
        <v>4253</v>
      </c>
      <c r="B669" s="110" t="s">
        <v>964</v>
      </c>
      <c r="C669" s="110" t="s">
        <v>916</v>
      </c>
      <c r="D669" s="110" t="s">
        <v>521</v>
      </c>
      <c r="E669" s="110" t="s">
        <v>122</v>
      </c>
      <c r="F669" s="110" t="s">
        <v>3</v>
      </c>
      <c r="G669" s="110" t="s">
        <v>921</v>
      </c>
      <c r="H669" s="110" t="s">
        <v>916</v>
      </c>
      <c r="I669" s="110" t="s">
        <v>921</v>
      </c>
      <c r="J669" s="88" t="s">
        <v>919</v>
      </c>
      <c r="K669" s="89">
        <v>362963.99083670002</v>
      </c>
      <c r="L669" s="90">
        <v>-4.9937359180955543E-2</v>
      </c>
      <c r="M669" s="91">
        <v>32656.5415794</v>
      </c>
      <c r="N669" s="92">
        <v>-9.5755034821387142E-2</v>
      </c>
      <c r="O669" s="93">
        <v>6.070023626644646E-2</v>
      </c>
      <c r="P669" s="94">
        <v>4.8749803959775274E-2</v>
      </c>
      <c r="Q669" s="95">
        <v>0</v>
      </c>
      <c r="R669" s="178"/>
      <c r="S669" s="178"/>
      <c r="T669" s="96">
        <v>2</v>
      </c>
      <c r="U669" s="97">
        <v>36</v>
      </c>
      <c r="V669" s="181"/>
      <c r="W669" s="181"/>
      <c r="X669" s="96"/>
      <c r="Y669" s="97">
        <v>2</v>
      </c>
      <c r="Z669" s="98"/>
      <c r="AA669" s="98"/>
      <c r="AB669" s="98"/>
      <c r="AC669" s="98"/>
      <c r="AD669" s="98"/>
      <c r="AE669" s="98"/>
      <c r="AF669" s="98">
        <v>2</v>
      </c>
      <c r="AG669" s="99">
        <v>30</v>
      </c>
      <c r="AH669" s="100"/>
      <c r="AI669" s="98"/>
      <c r="AJ669" s="101">
        <v>34</v>
      </c>
      <c r="AK669" s="102">
        <v>0</v>
      </c>
      <c r="AL669" s="103">
        <v>0</v>
      </c>
      <c r="AM669" s="104">
        <v>1941</v>
      </c>
      <c r="AN669" s="105">
        <v>2264.8530020656503</v>
      </c>
      <c r="AO669" s="104">
        <v>1430</v>
      </c>
      <c r="AP669" s="106">
        <v>0.63138755526110268</v>
      </c>
      <c r="AQ669" s="106">
        <v>-0.26326635754765582</v>
      </c>
      <c r="AR669" s="104">
        <v>22465</v>
      </c>
      <c r="AS669" s="104">
        <v>21241.293233023822</v>
      </c>
      <c r="AT669" s="104">
        <v>20066</v>
      </c>
      <c r="AU669" s="106">
        <v>0.94466941253856451</v>
      </c>
      <c r="AV669" s="107">
        <v>-0.10678833741375471</v>
      </c>
      <c r="AW669" s="89">
        <v>156</v>
      </c>
      <c r="AX669" s="99">
        <v>136</v>
      </c>
      <c r="AY669" s="104">
        <v>168</v>
      </c>
      <c r="AZ669" s="104">
        <v>194</v>
      </c>
      <c r="BA669" s="104">
        <v>144</v>
      </c>
      <c r="BB669" s="104">
        <v>162</v>
      </c>
      <c r="BC669" s="104">
        <v>157</v>
      </c>
      <c r="BD669" s="104">
        <v>194</v>
      </c>
      <c r="BE669" s="104">
        <v>175</v>
      </c>
      <c r="BF669" s="104">
        <v>129</v>
      </c>
      <c r="BG669" s="104">
        <v>189</v>
      </c>
      <c r="BH669" s="104">
        <v>162</v>
      </c>
      <c r="BI669" s="118"/>
      <c r="BJ669" s="118"/>
    </row>
    <row r="670" spans="1:62" s="161" customFormat="1" ht="22.5" x14ac:dyDescent="0.25">
      <c r="A670" s="109">
        <v>4302</v>
      </c>
      <c r="B670" s="110" t="s">
        <v>965</v>
      </c>
      <c r="C670" s="110" t="s">
        <v>916</v>
      </c>
      <c r="D670" s="110" t="s">
        <v>521</v>
      </c>
      <c r="E670" s="110" t="s">
        <v>122</v>
      </c>
      <c r="F670" s="110" t="s">
        <v>123</v>
      </c>
      <c r="G670" s="110" t="s">
        <v>921</v>
      </c>
      <c r="H670" s="110" t="s">
        <v>918</v>
      </c>
      <c r="I670" s="110" t="s">
        <v>157</v>
      </c>
      <c r="J670" s="88" t="s">
        <v>919</v>
      </c>
      <c r="K670" s="89">
        <v>224131.19417259999</v>
      </c>
      <c r="L670" s="90">
        <v>-3.7026651268819988E-2</v>
      </c>
      <c r="M670" s="91">
        <v>20000.759301400001</v>
      </c>
      <c r="N670" s="92">
        <v>-1.5553231670884182E-2</v>
      </c>
      <c r="O670" s="93">
        <v>3.9115483377332422E-2</v>
      </c>
      <c r="P670" s="94">
        <v>3.9748490945758851E-2</v>
      </c>
      <c r="Q670" s="95">
        <v>0</v>
      </c>
      <c r="R670" s="178"/>
      <c r="S670" s="178"/>
      <c r="T670" s="96"/>
      <c r="U670" s="97">
        <v>15</v>
      </c>
      <c r="V670" s="181"/>
      <c r="W670" s="181"/>
      <c r="X670" s="96"/>
      <c r="Y670" s="97">
        <v>1</v>
      </c>
      <c r="Z670" s="98"/>
      <c r="AA670" s="98"/>
      <c r="AB670" s="98"/>
      <c r="AC670" s="98"/>
      <c r="AD670" s="98"/>
      <c r="AE670" s="98"/>
      <c r="AF670" s="98">
        <v>1</v>
      </c>
      <c r="AG670" s="99">
        <v>7</v>
      </c>
      <c r="AH670" s="100">
        <v>4</v>
      </c>
      <c r="AI670" s="98">
        <v>6</v>
      </c>
      <c r="AJ670" s="101">
        <v>19</v>
      </c>
      <c r="AK670" s="102">
        <v>0.21052631578947367</v>
      </c>
      <c r="AL670" s="103">
        <v>0.31578947368421051</v>
      </c>
      <c r="AM670" s="104">
        <v>1030</v>
      </c>
      <c r="AN670" s="105">
        <v>929.33073550149868</v>
      </c>
      <c r="AO670" s="104">
        <v>757</v>
      </c>
      <c r="AP670" s="106">
        <v>0.81456468734082799</v>
      </c>
      <c r="AQ670" s="106">
        <v>-0.2650485436893204</v>
      </c>
      <c r="AR670" s="104">
        <v>9218</v>
      </c>
      <c r="AS670" s="104">
        <v>8715.8798585361073</v>
      </c>
      <c r="AT670" s="104">
        <v>8264</v>
      </c>
      <c r="AU670" s="106">
        <v>0.94815441861632044</v>
      </c>
      <c r="AV670" s="107">
        <v>-0.10349316554567156</v>
      </c>
      <c r="AW670" s="89">
        <v>49</v>
      </c>
      <c r="AX670" s="99">
        <v>39</v>
      </c>
      <c r="AY670" s="104">
        <v>53</v>
      </c>
      <c r="AZ670" s="104">
        <v>45</v>
      </c>
      <c r="BA670" s="104">
        <v>41</v>
      </c>
      <c r="BB670" s="104">
        <v>48</v>
      </c>
      <c r="BC670" s="104">
        <v>61</v>
      </c>
      <c r="BD670" s="104">
        <v>27</v>
      </c>
      <c r="BE670" s="104">
        <v>37</v>
      </c>
      <c r="BF670" s="104">
        <v>36</v>
      </c>
      <c r="BG670" s="104">
        <v>29</v>
      </c>
      <c r="BH670" s="104">
        <v>38</v>
      </c>
      <c r="BI670" s="118"/>
      <c r="BJ670" s="118"/>
    </row>
    <row r="671" spans="1:62" s="161" customFormat="1" ht="22.5" x14ac:dyDescent="0.25">
      <c r="A671" s="109">
        <v>4237</v>
      </c>
      <c r="B671" s="110" t="s">
        <v>966</v>
      </c>
      <c r="C671" s="110" t="s">
        <v>916</v>
      </c>
      <c r="D671" s="110" t="s">
        <v>521</v>
      </c>
      <c r="E671" s="110" t="s">
        <v>122</v>
      </c>
      <c r="F671" s="110" t="s">
        <v>579</v>
      </c>
      <c r="G671" s="110" t="s">
        <v>522</v>
      </c>
      <c r="H671" s="110" t="s">
        <v>952</v>
      </c>
      <c r="I671" s="110" t="s">
        <v>522</v>
      </c>
      <c r="J671" s="88" t="s">
        <v>919</v>
      </c>
      <c r="K671" s="89">
        <v>306547.03723439999</v>
      </c>
      <c r="L671" s="90">
        <v>-3.2633753213332395E-2</v>
      </c>
      <c r="M671" s="91">
        <v>31681.0721562</v>
      </c>
      <c r="N671" s="92">
        <v>0.14825994349442695</v>
      </c>
      <c r="O671" s="93">
        <v>5.2217108814398068E-2</v>
      </c>
      <c r="P671" s="94">
        <v>4.8830418123878151E-2</v>
      </c>
      <c r="Q671" s="95">
        <v>0</v>
      </c>
      <c r="R671" s="178"/>
      <c r="S671" s="178"/>
      <c r="T671" s="96"/>
      <c r="U671" s="97">
        <v>11</v>
      </c>
      <c r="V671" s="181"/>
      <c r="W671" s="181"/>
      <c r="X671" s="96"/>
      <c r="Y671" s="97"/>
      <c r="Z671" s="98"/>
      <c r="AA671" s="98"/>
      <c r="AB671" s="98"/>
      <c r="AC671" s="98"/>
      <c r="AD671" s="98"/>
      <c r="AE671" s="98"/>
      <c r="AF671" s="98">
        <v>1</v>
      </c>
      <c r="AG671" s="99">
        <v>10</v>
      </c>
      <c r="AH671" s="100"/>
      <c r="AI671" s="98">
        <v>4</v>
      </c>
      <c r="AJ671" s="101">
        <v>34</v>
      </c>
      <c r="AK671" s="102">
        <v>0</v>
      </c>
      <c r="AL671" s="103">
        <v>0.11764705882352941</v>
      </c>
      <c r="AM671" s="104">
        <v>1470</v>
      </c>
      <c r="AN671" s="105">
        <v>1577.583787060908</v>
      </c>
      <c r="AO671" s="104">
        <v>1429</v>
      </c>
      <c r="AP671" s="106">
        <v>0.90581559706712977</v>
      </c>
      <c r="AQ671" s="106">
        <v>-2.7891156462584998E-2</v>
      </c>
      <c r="AR671" s="104">
        <v>15648</v>
      </c>
      <c r="AS671" s="104">
        <v>14795.626819958014</v>
      </c>
      <c r="AT671" s="104">
        <v>14732</v>
      </c>
      <c r="AU671" s="106">
        <v>0.99569961984495403</v>
      </c>
      <c r="AV671" s="107">
        <v>-5.8537832310838422E-2</v>
      </c>
      <c r="AW671" s="89">
        <v>114</v>
      </c>
      <c r="AX671" s="99">
        <v>100</v>
      </c>
      <c r="AY671" s="104">
        <v>91</v>
      </c>
      <c r="AZ671" s="104">
        <v>122</v>
      </c>
      <c r="BA671" s="104">
        <v>110</v>
      </c>
      <c r="BB671" s="104">
        <v>107</v>
      </c>
      <c r="BC671" s="104">
        <v>103</v>
      </c>
      <c r="BD671" s="104">
        <v>91</v>
      </c>
      <c r="BE671" s="104">
        <v>116</v>
      </c>
      <c r="BF671" s="104">
        <v>99</v>
      </c>
      <c r="BG671" s="104">
        <v>104</v>
      </c>
      <c r="BH671" s="104">
        <v>118</v>
      </c>
      <c r="BI671" s="118"/>
      <c r="BJ671" s="118"/>
    </row>
    <row r="672" spans="1:62" s="161" customFormat="1" ht="22.5" x14ac:dyDescent="0.25">
      <c r="A672" s="109">
        <v>4241</v>
      </c>
      <c r="B672" s="110" t="s">
        <v>967</v>
      </c>
      <c r="C672" s="110" t="s">
        <v>916</v>
      </c>
      <c r="D672" s="110" t="s">
        <v>521</v>
      </c>
      <c r="E672" s="110" t="s">
        <v>122</v>
      </c>
      <c r="F672" s="110" t="s">
        <v>579</v>
      </c>
      <c r="G672" s="110" t="s">
        <v>522</v>
      </c>
      <c r="H672" s="110" t="s">
        <v>968</v>
      </c>
      <c r="I672" s="110" t="s">
        <v>522</v>
      </c>
      <c r="J672" s="88" t="s">
        <v>919</v>
      </c>
      <c r="K672" s="89">
        <v>279292.38820669998</v>
      </c>
      <c r="L672" s="90">
        <v>1.7708290973802221E-2</v>
      </c>
      <c r="M672" s="91">
        <v>29160.978614700001</v>
      </c>
      <c r="N672" s="92">
        <v>-3.1397564053425864E-3</v>
      </c>
      <c r="O672" s="93">
        <v>5.8827238742505263E-2</v>
      </c>
      <c r="P672" s="94">
        <v>5.7199726457710987E-2</v>
      </c>
      <c r="Q672" s="95">
        <v>0</v>
      </c>
      <c r="R672" s="178"/>
      <c r="S672" s="178"/>
      <c r="T672" s="96">
        <v>1</v>
      </c>
      <c r="U672" s="97">
        <v>6</v>
      </c>
      <c r="V672" s="181"/>
      <c r="W672" s="181"/>
      <c r="X672" s="96"/>
      <c r="Y672" s="97">
        <v>2</v>
      </c>
      <c r="Z672" s="98"/>
      <c r="AA672" s="98"/>
      <c r="AB672" s="98"/>
      <c r="AC672" s="98"/>
      <c r="AD672" s="98"/>
      <c r="AE672" s="98"/>
      <c r="AF672" s="98">
        <v>1</v>
      </c>
      <c r="AG672" s="99">
        <v>10</v>
      </c>
      <c r="AH672" s="100">
        <v>4</v>
      </c>
      <c r="AI672" s="98">
        <v>18</v>
      </c>
      <c r="AJ672" s="101">
        <v>29</v>
      </c>
      <c r="AK672" s="102">
        <v>0.13793103448275862</v>
      </c>
      <c r="AL672" s="103">
        <v>0.62068965517241381</v>
      </c>
      <c r="AM672" s="104">
        <v>1088</v>
      </c>
      <c r="AN672" s="105">
        <v>1574.1560104274679</v>
      </c>
      <c r="AO672" s="104">
        <v>1576</v>
      </c>
      <c r="AP672" s="106">
        <v>1.0011714147519797</v>
      </c>
      <c r="AQ672" s="106">
        <v>0.44852941176470584</v>
      </c>
      <c r="AR672" s="104">
        <v>15614</v>
      </c>
      <c r="AS672" s="104">
        <v>14763.478857798083</v>
      </c>
      <c r="AT672" s="104">
        <v>15302</v>
      </c>
      <c r="AU672" s="106">
        <v>1.0364765748905767</v>
      </c>
      <c r="AV672" s="107">
        <v>-1.9982067375432289E-2</v>
      </c>
      <c r="AW672" s="89">
        <v>85</v>
      </c>
      <c r="AX672" s="99">
        <v>96</v>
      </c>
      <c r="AY672" s="104">
        <v>110</v>
      </c>
      <c r="AZ672" s="104">
        <v>122</v>
      </c>
      <c r="BA672" s="104">
        <v>97</v>
      </c>
      <c r="BB672" s="104">
        <v>100</v>
      </c>
      <c r="BC672" s="104">
        <v>55</v>
      </c>
      <c r="BD672" s="104">
        <v>123</v>
      </c>
      <c r="BE672" s="104">
        <v>68</v>
      </c>
      <c r="BF672" s="104">
        <v>87</v>
      </c>
      <c r="BG672" s="104">
        <v>93</v>
      </c>
      <c r="BH672" s="104">
        <v>92</v>
      </c>
      <c r="BI672" s="118"/>
      <c r="BJ672" s="118"/>
    </row>
    <row r="673" spans="1:62" s="161" customFormat="1" ht="22.5" x14ac:dyDescent="0.25">
      <c r="A673" s="111">
        <v>4243</v>
      </c>
      <c r="B673" s="110" t="s">
        <v>969</v>
      </c>
      <c r="C673" s="110" t="s">
        <v>916</v>
      </c>
      <c r="D673" s="110" t="s">
        <v>521</v>
      </c>
      <c r="E673" s="110" t="s">
        <v>122</v>
      </c>
      <c r="F673" s="110" t="s">
        <v>579</v>
      </c>
      <c r="G673" s="110" t="s">
        <v>921</v>
      </c>
      <c r="H673" s="110" t="s">
        <v>970</v>
      </c>
      <c r="I673" s="110" t="s">
        <v>941</v>
      </c>
      <c r="J673" s="88" t="s">
        <v>919</v>
      </c>
      <c r="K673" s="89">
        <v>822852.68567370006</v>
      </c>
      <c r="L673" s="90">
        <v>-7.1697414312621888E-2</v>
      </c>
      <c r="M673" s="91">
        <v>76954.561136100005</v>
      </c>
      <c r="N673" s="92">
        <v>-3.2764472030151981E-2</v>
      </c>
      <c r="O673" s="93">
        <v>6.0701023244647635E-2</v>
      </c>
      <c r="P673" s="94">
        <v>5.9359704383488643E-2</v>
      </c>
      <c r="Q673" s="95">
        <v>0</v>
      </c>
      <c r="R673" s="178"/>
      <c r="S673" s="178"/>
      <c r="T673" s="96">
        <v>3</v>
      </c>
      <c r="U673" s="97">
        <v>72</v>
      </c>
      <c r="V673" s="181"/>
      <c r="W673" s="181"/>
      <c r="X673" s="96">
        <v>1</v>
      </c>
      <c r="Y673" s="97">
        <v>4</v>
      </c>
      <c r="Z673" s="98"/>
      <c r="AA673" s="98"/>
      <c r="AB673" s="98"/>
      <c r="AC673" s="98"/>
      <c r="AD673" s="98"/>
      <c r="AE673" s="98"/>
      <c r="AF673" s="98">
        <v>3</v>
      </c>
      <c r="AG673" s="99">
        <v>31</v>
      </c>
      <c r="AH673" s="100">
        <v>4</v>
      </c>
      <c r="AI673" s="98">
        <v>98</v>
      </c>
      <c r="AJ673" s="101">
        <v>99</v>
      </c>
      <c r="AK673" s="102">
        <v>4.0404040404040407E-2</v>
      </c>
      <c r="AL673" s="103">
        <v>0.98989898989898994</v>
      </c>
      <c r="AM673" s="104">
        <v>4461</v>
      </c>
      <c r="AN673" s="105">
        <v>5009.8971836923383</v>
      </c>
      <c r="AO673" s="104">
        <v>4200</v>
      </c>
      <c r="AP673" s="106">
        <v>0.83834055790034456</v>
      </c>
      <c r="AQ673" s="106">
        <v>-5.8507061197041077E-2</v>
      </c>
      <c r="AR673" s="104">
        <v>49693</v>
      </c>
      <c r="AS673" s="104">
        <v>46986.137753334202</v>
      </c>
      <c r="AT673" s="104">
        <v>46035</v>
      </c>
      <c r="AU673" s="106">
        <v>0.97975705604220031</v>
      </c>
      <c r="AV673" s="107">
        <v>-7.3611977542108575E-2</v>
      </c>
      <c r="AW673" s="89">
        <v>301</v>
      </c>
      <c r="AX673" s="99">
        <v>358</v>
      </c>
      <c r="AY673" s="104">
        <v>296</v>
      </c>
      <c r="AZ673" s="104">
        <v>308</v>
      </c>
      <c r="BA673" s="104">
        <v>240</v>
      </c>
      <c r="BB673" s="104">
        <v>337</v>
      </c>
      <c r="BC673" s="104">
        <v>328</v>
      </c>
      <c r="BD673" s="104">
        <v>356</v>
      </c>
      <c r="BE673" s="104">
        <v>360</v>
      </c>
      <c r="BF673" s="104">
        <v>309</v>
      </c>
      <c r="BG673" s="104">
        <v>352</v>
      </c>
      <c r="BH673" s="104">
        <v>368</v>
      </c>
      <c r="BI673" s="118"/>
      <c r="BJ673" s="118"/>
    </row>
    <row r="674" spans="1:62" s="161" customFormat="1" ht="22.5" x14ac:dyDescent="0.25">
      <c r="A674" s="109">
        <v>4304</v>
      </c>
      <c r="B674" s="110" t="s">
        <v>971</v>
      </c>
      <c r="C674" s="110" t="s">
        <v>916</v>
      </c>
      <c r="D674" s="110" t="s">
        <v>521</v>
      </c>
      <c r="E674" s="110" t="s">
        <v>122</v>
      </c>
      <c r="F674" s="110" t="s">
        <v>123</v>
      </c>
      <c r="G674" s="110" t="s">
        <v>921</v>
      </c>
      <c r="H674" s="110" t="s">
        <v>972</v>
      </c>
      <c r="I674" s="110" t="s">
        <v>157</v>
      </c>
      <c r="J674" s="88" t="s">
        <v>919</v>
      </c>
      <c r="K674" s="89">
        <v>318379.70993529988</v>
      </c>
      <c r="L674" s="90">
        <v>-0.10844433702089984</v>
      </c>
      <c r="M674" s="91">
        <v>28710.156645700001</v>
      </c>
      <c r="N674" s="92">
        <v>-6.6814848039017272E-2</v>
      </c>
      <c r="O674" s="93">
        <v>4.9265074094035251E-2</v>
      </c>
      <c r="P674" s="94">
        <v>5.8411384538759346E-2</v>
      </c>
      <c r="Q674" s="95">
        <v>0</v>
      </c>
      <c r="R674" s="178"/>
      <c r="S674" s="178"/>
      <c r="T674" s="96">
        <v>1</v>
      </c>
      <c r="U674" s="97">
        <v>13</v>
      </c>
      <c r="V674" s="181"/>
      <c r="W674" s="181"/>
      <c r="X674" s="96"/>
      <c r="Y674" s="97">
        <v>1</v>
      </c>
      <c r="Z674" s="98"/>
      <c r="AA674" s="98"/>
      <c r="AB674" s="98"/>
      <c r="AC674" s="98"/>
      <c r="AD674" s="98"/>
      <c r="AE674" s="98"/>
      <c r="AF674" s="98">
        <v>1</v>
      </c>
      <c r="AG674" s="99">
        <v>9</v>
      </c>
      <c r="AH674" s="100">
        <v>2</v>
      </c>
      <c r="AI674" s="98">
        <v>46</v>
      </c>
      <c r="AJ674" s="101">
        <v>23</v>
      </c>
      <c r="AK674" s="102">
        <v>8.6956521739130432E-2</v>
      </c>
      <c r="AL674" s="103">
        <v>2</v>
      </c>
      <c r="AM674" s="104">
        <v>1351</v>
      </c>
      <c r="AN674" s="105">
        <v>1456.8050692120476</v>
      </c>
      <c r="AO674" s="104">
        <v>1588</v>
      </c>
      <c r="AP674" s="106">
        <v>1.0900566133112872</v>
      </c>
      <c r="AQ674" s="106">
        <v>0.17542561065877127</v>
      </c>
      <c r="AR674" s="104">
        <v>14450</v>
      </c>
      <c r="AS674" s="104">
        <v>13662.883917969919</v>
      </c>
      <c r="AT674" s="104">
        <v>14559</v>
      </c>
      <c r="AU674" s="106">
        <v>1.0655876231848445</v>
      </c>
      <c r="AV674" s="107">
        <v>7.5432525951557583E-3</v>
      </c>
      <c r="AW674" s="89">
        <v>97</v>
      </c>
      <c r="AX674" s="99">
        <v>95</v>
      </c>
      <c r="AY674" s="104">
        <v>107</v>
      </c>
      <c r="AZ674" s="104">
        <v>99</v>
      </c>
      <c r="BA674" s="104">
        <v>84</v>
      </c>
      <c r="BB674" s="104">
        <v>96</v>
      </c>
      <c r="BC674" s="104">
        <v>77</v>
      </c>
      <c r="BD674" s="104">
        <v>89</v>
      </c>
      <c r="BE674" s="104">
        <v>94</v>
      </c>
      <c r="BF674" s="104">
        <v>104</v>
      </c>
      <c r="BG674" s="104">
        <v>95</v>
      </c>
      <c r="BH674" s="104">
        <v>89</v>
      </c>
      <c r="BI674" s="118"/>
      <c r="BJ674" s="118"/>
    </row>
    <row r="675" spans="1:62" s="161" customFormat="1" ht="22.5" x14ac:dyDescent="0.25">
      <c r="A675" s="111">
        <v>4268</v>
      </c>
      <c r="B675" s="110" t="s">
        <v>973</v>
      </c>
      <c r="C675" s="110" t="s">
        <v>916</v>
      </c>
      <c r="D675" s="110" t="s">
        <v>521</v>
      </c>
      <c r="E675" s="110" t="s">
        <v>122</v>
      </c>
      <c r="F675" s="110" t="s">
        <v>3</v>
      </c>
      <c r="G675" s="110" t="s">
        <v>921</v>
      </c>
      <c r="H675" s="110" t="s">
        <v>916</v>
      </c>
      <c r="I675" s="110" t="s">
        <v>921</v>
      </c>
      <c r="J675" s="88" t="s">
        <v>919</v>
      </c>
      <c r="K675" s="89">
        <v>294018.608282</v>
      </c>
      <c r="L675" s="90">
        <v>2.5621425377191365E-2</v>
      </c>
      <c r="M675" s="91">
        <v>28600.7293804</v>
      </c>
      <c r="N675" s="92">
        <v>2.1608402281111605E-2</v>
      </c>
      <c r="O675" s="93">
        <v>5.9105102570012717E-2</v>
      </c>
      <c r="P675" s="94">
        <v>6.5592732795325751E-2</v>
      </c>
      <c r="Q675" s="95">
        <v>0</v>
      </c>
      <c r="R675" s="178"/>
      <c r="S675" s="178"/>
      <c r="T675" s="96"/>
      <c r="U675" s="97">
        <v>3</v>
      </c>
      <c r="V675" s="181"/>
      <c r="W675" s="181"/>
      <c r="X675" s="96"/>
      <c r="Y675" s="97"/>
      <c r="Z675" s="98"/>
      <c r="AA675" s="98"/>
      <c r="AB675" s="98"/>
      <c r="AC675" s="98"/>
      <c r="AD675" s="98"/>
      <c r="AE675" s="98"/>
      <c r="AF675" s="98">
        <v>2</v>
      </c>
      <c r="AG675" s="99">
        <v>22</v>
      </c>
      <c r="AH675" s="100"/>
      <c r="AI675" s="98"/>
      <c r="AJ675" s="101">
        <v>32</v>
      </c>
      <c r="AK675" s="102">
        <v>0</v>
      </c>
      <c r="AL675" s="103">
        <v>0</v>
      </c>
      <c r="AM675" s="104">
        <v>1380</v>
      </c>
      <c r="AN675" s="105">
        <v>1528.7883785142901</v>
      </c>
      <c r="AO675" s="104">
        <v>1646</v>
      </c>
      <c r="AP675" s="106">
        <v>1.0766696183284823</v>
      </c>
      <c r="AQ675" s="106">
        <v>0.19275362318840572</v>
      </c>
      <c r="AR675" s="104">
        <v>15164</v>
      </c>
      <c r="AS675" s="104">
        <v>14337.991123328435</v>
      </c>
      <c r="AT675" s="104">
        <v>16163</v>
      </c>
      <c r="AU675" s="106">
        <v>1.127284837950709</v>
      </c>
      <c r="AV675" s="107">
        <v>6.5879715114745441E-2</v>
      </c>
      <c r="AW675" s="89">
        <v>85</v>
      </c>
      <c r="AX675" s="99">
        <v>49</v>
      </c>
      <c r="AY675" s="104">
        <v>66</v>
      </c>
      <c r="AZ675" s="104">
        <v>152</v>
      </c>
      <c r="BA675" s="104">
        <v>97</v>
      </c>
      <c r="BB675" s="104">
        <v>62</v>
      </c>
      <c r="BC675" s="104">
        <v>50</v>
      </c>
      <c r="BD675" s="104">
        <v>98</v>
      </c>
      <c r="BE675" s="104">
        <v>149</v>
      </c>
      <c r="BF675" s="104">
        <v>126</v>
      </c>
      <c r="BG675" s="104">
        <v>51</v>
      </c>
      <c r="BH675" s="104">
        <v>230</v>
      </c>
      <c r="BI675" s="118"/>
      <c r="BJ675" s="118"/>
    </row>
    <row r="676" spans="1:62" s="161" customFormat="1" ht="22.5" x14ac:dyDescent="0.25">
      <c r="A676" s="111">
        <v>4250</v>
      </c>
      <c r="B676" s="110" t="s">
        <v>974</v>
      </c>
      <c r="C676" s="110" t="s">
        <v>916</v>
      </c>
      <c r="D676" s="110" t="s">
        <v>521</v>
      </c>
      <c r="E676" s="110" t="s">
        <v>122</v>
      </c>
      <c r="F676" s="110" t="s">
        <v>3</v>
      </c>
      <c r="G676" s="110" t="s">
        <v>921</v>
      </c>
      <c r="H676" s="110" t="s">
        <v>944</v>
      </c>
      <c r="I676" s="110" t="s">
        <v>921</v>
      </c>
      <c r="J676" s="88" t="s">
        <v>919</v>
      </c>
      <c r="K676" s="89">
        <v>324399.59467600001</v>
      </c>
      <c r="L676" s="90">
        <v>-0.10769957718208856</v>
      </c>
      <c r="M676" s="91">
        <v>30757.403854799999</v>
      </c>
      <c r="N676" s="92">
        <v>-2.6018713815415873E-2</v>
      </c>
      <c r="O676" s="93">
        <v>7.2460016552970866E-2</v>
      </c>
      <c r="P676" s="94">
        <v>7.9850692587525293E-2</v>
      </c>
      <c r="Q676" s="95">
        <v>0</v>
      </c>
      <c r="R676" s="178"/>
      <c r="S676" s="178"/>
      <c r="T676" s="96">
        <v>1</v>
      </c>
      <c r="U676" s="97">
        <v>24</v>
      </c>
      <c r="V676" s="181"/>
      <c r="W676" s="181"/>
      <c r="X676" s="96"/>
      <c r="Y676" s="97"/>
      <c r="Z676" s="98"/>
      <c r="AA676" s="98"/>
      <c r="AB676" s="98"/>
      <c r="AC676" s="98"/>
      <c r="AD676" s="98"/>
      <c r="AE676" s="98"/>
      <c r="AF676" s="98">
        <v>1</v>
      </c>
      <c r="AG676" s="99">
        <v>33</v>
      </c>
      <c r="AH676" s="100"/>
      <c r="AI676" s="98">
        <v>21</v>
      </c>
      <c r="AJ676" s="101">
        <v>43</v>
      </c>
      <c r="AK676" s="102">
        <v>0</v>
      </c>
      <c r="AL676" s="103">
        <v>0.48837209302325579</v>
      </c>
      <c r="AM676" s="104">
        <v>1838</v>
      </c>
      <c r="AN676" s="105">
        <v>2046.6851010431681</v>
      </c>
      <c r="AO676" s="104">
        <v>2258</v>
      </c>
      <c r="AP676" s="106">
        <v>1.103247392014105</v>
      </c>
      <c r="AQ676" s="106">
        <v>0.22850924918389559</v>
      </c>
      <c r="AR676" s="104">
        <v>20301</v>
      </c>
      <c r="AS676" s="104">
        <v>19195.16999437421</v>
      </c>
      <c r="AT676" s="104">
        <v>21711</v>
      </c>
      <c r="AU676" s="106">
        <v>1.1310657840677181</v>
      </c>
      <c r="AV676" s="107">
        <v>6.945470666469622E-2</v>
      </c>
      <c r="AW676" s="89">
        <v>138</v>
      </c>
      <c r="AX676" s="99">
        <v>102</v>
      </c>
      <c r="AY676" s="104">
        <v>119</v>
      </c>
      <c r="AZ676" s="104">
        <v>131</v>
      </c>
      <c r="BA676" s="104">
        <v>123</v>
      </c>
      <c r="BB676" s="104">
        <v>176</v>
      </c>
      <c r="BC676" s="104">
        <v>170</v>
      </c>
      <c r="BD676" s="104">
        <v>165</v>
      </c>
      <c r="BE676" s="104">
        <v>121</v>
      </c>
      <c r="BF676" s="104">
        <v>151</v>
      </c>
      <c r="BG676" s="104">
        <v>201</v>
      </c>
      <c r="BH676" s="104">
        <v>198</v>
      </c>
      <c r="BI676" s="118"/>
      <c r="BJ676" s="118"/>
    </row>
    <row r="677" spans="1:62" s="161" customFormat="1" ht="22.5" x14ac:dyDescent="0.25">
      <c r="A677" s="109">
        <v>4305</v>
      </c>
      <c r="B677" s="110" t="s">
        <v>975</v>
      </c>
      <c r="C677" s="110" t="s">
        <v>916</v>
      </c>
      <c r="D677" s="110" t="s">
        <v>521</v>
      </c>
      <c r="E677" s="110" t="s">
        <v>122</v>
      </c>
      <c r="F677" s="110" t="s">
        <v>123</v>
      </c>
      <c r="G677" s="110" t="s">
        <v>921</v>
      </c>
      <c r="H677" s="110" t="s">
        <v>976</v>
      </c>
      <c r="I677" s="110" t="s">
        <v>157</v>
      </c>
      <c r="J677" s="88" t="s">
        <v>919</v>
      </c>
      <c r="K677" s="89">
        <v>198043.302746</v>
      </c>
      <c r="L677" s="90">
        <v>-0.23076664674316549</v>
      </c>
      <c r="M677" s="91">
        <v>18766.822011600001</v>
      </c>
      <c r="N677" s="92">
        <v>-7.8076841984883627E-2</v>
      </c>
      <c r="O677" s="93">
        <v>5.6068545848487542E-2</v>
      </c>
      <c r="P677" s="94">
        <v>5.3072384838752151E-2</v>
      </c>
      <c r="Q677" s="95">
        <v>0</v>
      </c>
      <c r="R677" s="178"/>
      <c r="S677" s="178"/>
      <c r="T677" s="96">
        <v>2</v>
      </c>
      <c r="U677" s="97">
        <v>14</v>
      </c>
      <c r="V677" s="181"/>
      <c r="W677" s="181"/>
      <c r="X677" s="96"/>
      <c r="Y677" s="97"/>
      <c r="Z677" s="98"/>
      <c r="AA677" s="98"/>
      <c r="AB677" s="98"/>
      <c r="AC677" s="98"/>
      <c r="AD677" s="98"/>
      <c r="AE677" s="98"/>
      <c r="AF677" s="98">
        <v>1</v>
      </c>
      <c r="AG677" s="99">
        <v>10</v>
      </c>
      <c r="AH677" s="100"/>
      <c r="AI677" s="98">
        <v>4</v>
      </c>
      <c r="AJ677" s="101">
        <v>25</v>
      </c>
      <c r="AK677" s="102">
        <v>0</v>
      </c>
      <c r="AL677" s="103">
        <v>0.16</v>
      </c>
      <c r="AM677" s="104">
        <v>1152</v>
      </c>
      <c r="AN677" s="105">
        <v>1027.4256373937701</v>
      </c>
      <c r="AO677" s="104">
        <v>883</v>
      </c>
      <c r="AP677" s="106">
        <v>0.85942959554705201</v>
      </c>
      <c r="AQ677" s="106">
        <v>-0.23350694444444442</v>
      </c>
      <c r="AR677" s="104">
        <v>10191</v>
      </c>
      <c r="AS677" s="104">
        <v>9635.8788932893731</v>
      </c>
      <c r="AT677" s="104">
        <v>10098</v>
      </c>
      <c r="AU677" s="106">
        <v>1.0479583763793936</v>
      </c>
      <c r="AV677" s="107">
        <v>-9.1256991463055659E-3</v>
      </c>
      <c r="AW677" s="89">
        <v>37</v>
      </c>
      <c r="AX677" s="99">
        <v>52</v>
      </c>
      <c r="AY677" s="104">
        <v>52</v>
      </c>
      <c r="AZ677" s="104">
        <v>122</v>
      </c>
      <c r="BA677" s="104">
        <v>103</v>
      </c>
      <c r="BB677" s="104">
        <v>75</v>
      </c>
      <c r="BC677" s="104">
        <v>106</v>
      </c>
      <c r="BD677" s="104">
        <v>73</v>
      </c>
      <c r="BE677" s="104">
        <v>86</v>
      </c>
      <c r="BF677" s="104">
        <v>81</v>
      </c>
      <c r="BG677" s="104">
        <v>106</v>
      </c>
      <c r="BH677" s="104">
        <v>113</v>
      </c>
      <c r="BI677" s="118"/>
      <c r="BJ677" s="118"/>
    </row>
    <row r="678" spans="1:62" s="161" customFormat="1" ht="22.5" x14ac:dyDescent="0.25">
      <c r="A678" s="109">
        <v>4303</v>
      </c>
      <c r="B678" s="110" t="s">
        <v>977</v>
      </c>
      <c r="C678" s="110" t="s">
        <v>916</v>
      </c>
      <c r="D678" s="110" t="s">
        <v>521</v>
      </c>
      <c r="E678" s="110" t="s">
        <v>122</v>
      </c>
      <c r="F678" s="110" t="s">
        <v>123</v>
      </c>
      <c r="G678" s="110" t="s">
        <v>921</v>
      </c>
      <c r="H678" s="110" t="s">
        <v>918</v>
      </c>
      <c r="I678" s="110" t="s">
        <v>157</v>
      </c>
      <c r="J678" s="88" t="s">
        <v>919</v>
      </c>
      <c r="K678" s="89">
        <v>154177.8474111</v>
      </c>
      <c r="L678" s="90">
        <v>-0.10697018760784027</v>
      </c>
      <c r="M678" s="91">
        <v>14582.428892100001</v>
      </c>
      <c r="N678" s="92">
        <v>-1.8847795011103896E-2</v>
      </c>
      <c r="O678" s="93">
        <v>7.2695268407237362E-2</v>
      </c>
      <c r="P678" s="94">
        <v>7.8039125609349558E-2</v>
      </c>
      <c r="Q678" s="95">
        <v>0</v>
      </c>
      <c r="R678" s="178"/>
      <c r="S678" s="178"/>
      <c r="T678" s="96"/>
      <c r="U678" s="97">
        <v>27</v>
      </c>
      <c r="V678" s="181"/>
      <c r="W678" s="181"/>
      <c r="X678" s="96"/>
      <c r="Y678" s="97"/>
      <c r="Z678" s="98"/>
      <c r="AA678" s="98"/>
      <c r="AB678" s="98"/>
      <c r="AC678" s="98"/>
      <c r="AD678" s="98"/>
      <c r="AE678" s="98"/>
      <c r="AF678" s="98">
        <v>1</v>
      </c>
      <c r="AG678" s="99">
        <v>10</v>
      </c>
      <c r="AH678" s="100"/>
      <c r="AI678" s="98">
        <v>20</v>
      </c>
      <c r="AJ678" s="101">
        <v>16</v>
      </c>
      <c r="AK678" s="102">
        <v>0</v>
      </c>
      <c r="AL678" s="103">
        <v>1.25</v>
      </c>
      <c r="AM678" s="104">
        <v>693</v>
      </c>
      <c r="AN678" s="105">
        <v>955.64396201114187</v>
      </c>
      <c r="AO678" s="104">
        <v>1052</v>
      </c>
      <c r="AP678" s="106">
        <v>1.1008283856951055</v>
      </c>
      <c r="AQ678" s="106">
        <v>0.51803751803751807</v>
      </c>
      <c r="AR678" s="104">
        <v>9479</v>
      </c>
      <c r="AS678" s="104">
        <v>8962.662744528503</v>
      </c>
      <c r="AT678" s="104">
        <v>10187</v>
      </c>
      <c r="AU678" s="106">
        <v>1.1366041867656937</v>
      </c>
      <c r="AV678" s="107">
        <v>7.4691423145901492E-2</v>
      </c>
      <c r="AW678" s="89">
        <v>110</v>
      </c>
      <c r="AX678" s="99">
        <v>76</v>
      </c>
      <c r="AY678" s="104">
        <v>124</v>
      </c>
      <c r="AZ678" s="104">
        <v>68</v>
      </c>
      <c r="BA678" s="104">
        <v>73</v>
      </c>
      <c r="BB678" s="104">
        <v>73</v>
      </c>
      <c r="BC678" s="104">
        <v>95</v>
      </c>
      <c r="BD678" s="104">
        <v>84</v>
      </c>
      <c r="BE678" s="104">
        <v>65</v>
      </c>
      <c r="BF678" s="104">
        <v>96</v>
      </c>
      <c r="BG678" s="104">
        <v>71</v>
      </c>
      <c r="BH678" s="104">
        <v>86</v>
      </c>
      <c r="BI678" s="118"/>
      <c r="BJ678" s="118"/>
    </row>
    <row r="679" spans="1:62" s="161" customFormat="1" ht="22.5" x14ac:dyDescent="0.25">
      <c r="A679" s="111">
        <v>4242</v>
      </c>
      <c r="B679" s="110" t="s">
        <v>978</v>
      </c>
      <c r="C679" s="110" t="s">
        <v>916</v>
      </c>
      <c r="D679" s="110" t="s">
        <v>521</v>
      </c>
      <c r="E679" s="110" t="s">
        <v>122</v>
      </c>
      <c r="F679" s="110" t="s">
        <v>579</v>
      </c>
      <c r="G679" s="110" t="s">
        <v>522</v>
      </c>
      <c r="H679" s="110" t="s">
        <v>955</v>
      </c>
      <c r="I679" s="110" t="s">
        <v>941</v>
      </c>
      <c r="J679" s="88" t="s">
        <v>919</v>
      </c>
      <c r="K679" s="89">
        <v>171759.40378739999</v>
      </c>
      <c r="L679" s="90">
        <v>-7.8924026732702601E-2</v>
      </c>
      <c r="M679" s="91">
        <v>16349.317846899999</v>
      </c>
      <c r="N679" s="92">
        <v>-5.1084596877678079E-2</v>
      </c>
      <c r="O679" s="93">
        <v>6.2238222561786759E-2</v>
      </c>
      <c r="P679" s="94">
        <v>6.2693747200856492E-2</v>
      </c>
      <c r="Q679" s="95">
        <v>0</v>
      </c>
      <c r="R679" s="178"/>
      <c r="S679" s="178"/>
      <c r="T679" s="96"/>
      <c r="U679" s="97">
        <v>3</v>
      </c>
      <c r="V679" s="181"/>
      <c r="W679" s="181"/>
      <c r="X679" s="96"/>
      <c r="Y679" s="97"/>
      <c r="Z679" s="98"/>
      <c r="AA679" s="98"/>
      <c r="AB679" s="98"/>
      <c r="AC679" s="98"/>
      <c r="AD679" s="98"/>
      <c r="AE679" s="98"/>
      <c r="AF679" s="98">
        <v>2</v>
      </c>
      <c r="AG679" s="99">
        <v>10</v>
      </c>
      <c r="AH679" s="100"/>
      <c r="AI679" s="98">
        <v>16</v>
      </c>
      <c r="AJ679" s="101">
        <v>23</v>
      </c>
      <c r="AK679" s="102">
        <v>0</v>
      </c>
      <c r="AL679" s="103">
        <v>0.69565217391304346</v>
      </c>
      <c r="AM679" s="104">
        <v>466</v>
      </c>
      <c r="AN679" s="105">
        <v>859.66621627481868</v>
      </c>
      <c r="AO679" s="104">
        <v>935</v>
      </c>
      <c r="AP679" s="106">
        <v>1.0876314345021307</v>
      </c>
      <c r="AQ679" s="106">
        <v>1.0064377682403434</v>
      </c>
      <c r="AR679" s="104">
        <v>8527</v>
      </c>
      <c r="AS679" s="104">
        <v>8062.5198040504838</v>
      </c>
      <c r="AT679" s="104">
        <v>9771</v>
      </c>
      <c r="AU679" s="106">
        <v>1.2119039999245897</v>
      </c>
      <c r="AV679" s="107">
        <v>0.14588952738360494</v>
      </c>
      <c r="AW679" s="89">
        <v>88</v>
      </c>
      <c r="AX679" s="99">
        <v>59</v>
      </c>
      <c r="AY679" s="104">
        <v>66</v>
      </c>
      <c r="AZ679" s="104">
        <v>79</v>
      </c>
      <c r="BA679" s="104">
        <v>75</v>
      </c>
      <c r="BB679" s="104">
        <v>33</v>
      </c>
      <c r="BC679" s="104">
        <v>123</v>
      </c>
      <c r="BD679" s="104">
        <v>74</v>
      </c>
      <c r="BE679" s="104">
        <v>71</v>
      </c>
      <c r="BF679" s="104">
        <v>87</v>
      </c>
      <c r="BG679" s="104">
        <v>74</v>
      </c>
      <c r="BH679" s="104">
        <v>90</v>
      </c>
      <c r="BI679" s="118"/>
      <c r="BJ679" s="118"/>
    </row>
    <row r="680" spans="1:62" s="161" customFormat="1" ht="22.5" x14ac:dyDescent="0.25">
      <c r="A680" s="109">
        <v>4278</v>
      </c>
      <c r="B680" s="110" t="s">
        <v>979</v>
      </c>
      <c r="C680" s="110" t="s">
        <v>916</v>
      </c>
      <c r="D680" s="110" t="s">
        <v>521</v>
      </c>
      <c r="E680" s="110" t="s">
        <v>122</v>
      </c>
      <c r="F680" s="110" t="s">
        <v>123</v>
      </c>
      <c r="G680" s="110" t="s">
        <v>921</v>
      </c>
      <c r="H680" s="110" t="s">
        <v>980</v>
      </c>
      <c r="I680" s="110" t="s">
        <v>157</v>
      </c>
      <c r="J680" s="88" t="s">
        <v>919</v>
      </c>
      <c r="K680" s="89">
        <v>51642.630581200006</v>
      </c>
      <c r="L680" s="90">
        <v>-0.16671848892689767</v>
      </c>
      <c r="M680" s="91">
        <v>4983.9975327000002</v>
      </c>
      <c r="N680" s="92">
        <v>-0.1465049777229368</v>
      </c>
      <c r="O680" s="93">
        <v>0.112813772932026</v>
      </c>
      <c r="P680" s="94">
        <v>4.7552190474622703E-2</v>
      </c>
      <c r="Q680" s="95">
        <v>0</v>
      </c>
      <c r="R680" s="178"/>
      <c r="S680" s="178"/>
      <c r="T680" s="96"/>
      <c r="U680" s="97">
        <v>15</v>
      </c>
      <c r="V680" s="181"/>
      <c r="W680" s="181"/>
      <c r="X680" s="96"/>
      <c r="Y680" s="97"/>
      <c r="Z680" s="98"/>
      <c r="AA680" s="98"/>
      <c r="AB680" s="98"/>
      <c r="AC680" s="98"/>
      <c r="AD680" s="98"/>
      <c r="AE680" s="98"/>
      <c r="AF680" s="98"/>
      <c r="AG680" s="99">
        <v>2</v>
      </c>
      <c r="AH680" s="100"/>
      <c r="AI680" s="98">
        <v>6</v>
      </c>
      <c r="AJ680" s="101">
        <v>9</v>
      </c>
      <c r="AK680" s="102">
        <v>0</v>
      </c>
      <c r="AL680" s="103">
        <v>0.66666666666666663</v>
      </c>
      <c r="AM680" s="104">
        <v>458</v>
      </c>
      <c r="AN680" s="105">
        <v>513.66241021698158</v>
      </c>
      <c r="AO680" s="104">
        <v>221</v>
      </c>
      <c r="AP680" s="106">
        <v>0.4302436690016796</v>
      </c>
      <c r="AQ680" s="106">
        <v>-0.51746724890829698</v>
      </c>
      <c r="AR680" s="104">
        <v>5095</v>
      </c>
      <c r="AS680" s="104">
        <v>4817.4666824952774</v>
      </c>
      <c r="AT680" s="104">
        <v>5454</v>
      </c>
      <c r="AU680" s="106">
        <v>1.1321302998975846</v>
      </c>
      <c r="AV680" s="107">
        <v>7.046123650637881E-2</v>
      </c>
      <c r="AW680" s="89">
        <v>32</v>
      </c>
      <c r="AX680" s="99">
        <v>29</v>
      </c>
      <c r="AY680" s="104">
        <v>42</v>
      </c>
      <c r="AZ680" s="104">
        <v>53</v>
      </c>
      <c r="BA680" s="104">
        <v>21</v>
      </c>
      <c r="BB680" s="104">
        <v>7</v>
      </c>
      <c r="BC680" s="104">
        <v>28</v>
      </c>
      <c r="BD680" s="104">
        <v>35</v>
      </c>
      <c r="BE680" s="104">
        <v>51</v>
      </c>
      <c r="BF680" s="104">
        <v>22</v>
      </c>
      <c r="BG680" s="104">
        <v>36</v>
      </c>
      <c r="BH680" s="104">
        <v>16</v>
      </c>
      <c r="BI680" s="118"/>
      <c r="BJ680" s="118"/>
    </row>
    <row r="681" spans="1:62" s="161" customFormat="1" ht="22.5" x14ac:dyDescent="0.25">
      <c r="A681" s="111">
        <v>149</v>
      </c>
      <c r="B681" s="110" t="s">
        <v>981</v>
      </c>
      <c r="C681" s="110" t="s">
        <v>982</v>
      </c>
      <c r="D681" s="110" t="s">
        <v>145</v>
      </c>
      <c r="E681" s="110" t="s">
        <v>145</v>
      </c>
      <c r="F681" s="110" t="s">
        <v>3</v>
      </c>
      <c r="G681" s="110" t="s">
        <v>145</v>
      </c>
      <c r="H681" s="110" t="s">
        <v>983</v>
      </c>
      <c r="I681" s="110" t="s">
        <v>982</v>
      </c>
      <c r="J681" s="88" t="s">
        <v>984</v>
      </c>
      <c r="K681" s="89"/>
      <c r="L681" s="90"/>
      <c r="M681" s="91"/>
      <c r="N681" s="92"/>
      <c r="O681" s="93">
        <v>0</v>
      </c>
      <c r="P681" s="94">
        <v>0</v>
      </c>
      <c r="Q681" s="95">
        <v>0</v>
      </c>
      <c r="R681" s="178"/>
      <c r="S681" s="178"/>
      <c r="T681" s="96"/>
      <c r="U681" s="97"/>
      <c r="V681" s="181"/>
      <c r="W681" s="181"/>
      <c r="X681" s="96"/>
      <c r="Y681" s="97"/>
      <c r="Z681" s="98"/>
      <c r="AA681" s="98"/>
      <c r="AB681" s="98"/>
      <c r="AC681" s="98"/>
      <c r="AD681" s="98"/>
      <c r="AE681" s="98"/>
      <c r="AF681" s="98"/>
      <c r="AG681" s="99"/>
      <c r="AH681" s="100"/>
      <c r="AI681" s="98">
        <v>11</v>
      </c>
      <c r="AJ681" s="101">
        <v>29</v>
      </c>
      <c r="AK681" s="102">
        <v>0</v>
      </c>
      <c r="AL681" s="103">
        <v>0.37931034482758619</v>
      </c>
      <c r="AM681" s="104">
        <v>803</v>
      </c>
      <c r="AN681" s="105">
        <v>1307.8757770131856</v>
      </c>
      <c r="AO681" s="104">
        <v>960</v>
      </c>
      <c r="AP681" s="106">
        <v>0.73401466475078048</v>
      </c>
      <c r="AQ681" s="106">
        <v>0.19551681195516801</v>
      </c>
      <c r="AR681" s="104">
        <v>11247</v>
      </c>
      <c r="AS681" s="104">
        <v>12266.126263633189</v>
      </c>
      <c r="AT681" s="104">
        <v>7536</v>
      </c>
      <c r="AU681" s="106">
        <v>0.61437489212408125</v>
      </c>
      <c r="AV681" s="107">
        <v>-0.3299546545745532</v>
      </c>
      <c r="AW681" s="89">
        <v>165</v>
      </c>
      <c r="AX681" s="99">
        <v>294</v>
      </c>
      <c r="AY681" s="104">
        <v>189</v>
      </c>
      <c r="AZ681" s="104">
        <v>355</v>
      </c>
      <c r="BA681" s="104">
        <v>210</v>
      </c>
      <c r="BB681" s="104">
        <v>249</v>
      </c>
      <c r="BC681" s="104">
        <v>306</v>
      </c>
      <c r="BD681" s="104">
        <v>361</v>
      </c>
      <c r="BE681" s="104">
        <v>271</v>
      </c>
      <c r="BF681" s="104">
        <v>137</v>
      </c>
      <c r="BG681" s="104">
        <v>356</v>
      </c>
      <c r="BH681" s="104">
        <v>328</v>
      </c>
      <c r="BI681" s="118"/>
      <c r="BJ681" s="118"/>
    </row>
    <row r="682" spans="1:62" s="161" customFormat="1" ht="22.5" x14ac:dyDescent="0.25">
      <c r="A682" s="111">
        <v>322</v>
      </c>
      <c r="B682" s="110" t="s">
        <v>985</v>
      </c>
      <c r="C682" s="110" t="s">
        <v>982</v>
      </c>
      <c r="D682" s="110" t="s">
        <v>162</v>
      </c>
      <c r="E682" s="110" t="s">
        <v>181</v>
      </c>
      <c r="F682" s="110" t="s">
        <v>3</v>
      </c>
      <c r="G682" s="110" t="s">
        <v>377</v>
      </c>
      <c r="H682" s="110" t="s">
        <v>983</v>
      </c>
      <c r="I682" s="110" t="s">
        <v>982</v>
      </c>
      <c r="J682" s="88" t="s">
        <v>984</v>
      </c>
      <c r="K682" s="89">
        <v>420523.650081</v>
      </c>
      <c r="L682" s="90">
        <v>-2.1654506327672185E-2</v>
      </c>
      <c r="M682" s="91">
        <v>49554.759028799999</v>
      </c>
      <c r="N682" s="92">
        <v>2.2229312929708867E-2</v>
      </c>
      <c r="O682" s="93">
        <v>0.10227486609068416</v>
      </c>
      <c r="P682" s="94">
        <v>8.5037241277894776E-2</v>
      </c>
      <c r="Q682" s="95">
        <v>0</v>
      </c>
      <c r="R682" s="178"/>
      <c r="S682" s="178"/>
      <c r="T682" s="96">
        <v>2</v>
      </c>
      <c r="U682" s="97">
        <v>13</v>
      </c>
      <c r="V682" s="181"/>
      <c r="W682" s="181"/>
      <c r="X682" s="96"/>
      <c r="Y682" s="97">
        <v>2</v>
      </c>
      <c r="Z682" s="98"/>
      <c r="AA682" s="98"/>
      <c r="AB682" s="98"/>
      <c r="AC682" s="98"/>
      <c r="AD682" s="98"/>
      <c r="AE682" s="98"/>
      <c r="AF682" s="98">
        <v>3</v>
      </c>
      <c r="AG682" s="99">
        <v>35</v>
      </c>
      <c r="AH682" s="100"/>
      <c r="AI682" s="98">
        <v>61</v>
      </c>
      <c r="AJ682" s="101">
        <v>87</v>
      </c>
      <c r="AK682" s="102">
        <v>0</v>
      </c>
      <c r="AL682" s="103">
        <v>0.70114942528735635</v>
      </c>
      <c r="AM682" s="104">
        <v>4874</v>
      </c>
      <c r="AN682" s="105">
        <v>5850.9620094619395</v>
      </c>
      <c r="AO682" s="104">
        <v>3855</v>
      </c>
      <c r="AP682" s="106">
        <v>0.65886601105354126</v>
      </c>
      <c r="AQ682" s="106">
        <v>-0.20906852687730815</v>
      </c>
      <c r="AR682" s="104">
        <v>50315</v>
      </c>
      <c r="AS682" s="104">
        <v>54874.201383009146</v>
      </c>
      <c r="AT682" s="104">
        <v>39755</v>
      </c>
      <c r="AU682" s="106">
        <v>0.72447523604980346</v>
      </c>
      <c r="AV682" s="107">
        <v>-0.20987777004869324</v>
      </c>
      <c r="AW682" s="89">
        <v>225</v>
      </c>
      <c r="AX682" s="99">
        <v>283</v>
      </c>
      <c r="AY682" s="104">
        <v>236</v>
      </c>
      <c r="AZ682" s="104">
        <v>207</v>
      </c>
      <c r="BA682" s="104">
        <v>303</v>
      </c>
      <c r="BB682" s="104">
        <v>251</v>
      </c>
      <c r="BC682" s="104">
        <v>297</v>
      </c>
      <c r="BD682" s="104">
        <v>259</v>
      </c>
      <c r="BE682" s="104">
        <v>270</v>
      </c>
      <c r="BF682" s="104">
        <v>308</v>
      </c>
      <c r="BG682" s="104">
        <v>256</v>
      </c>
      <c r="BH682" s="104">
        <v>359</v>
      </c>
      <c r="BI682" s="118"/>
      <c r="BJ682" s="118"/>
    </row>
    <row r="683" spans="1:62" s="161" customFormat="1" ht="22.5" x14ac:dyDescent="0.25">
      <c r="A683" s="111">
        <v>378</v>
      </c>
      <c r="B683" s="110" t="s">
        <v>986</v>
      </c>
      <c r="C683" s="110" t="s">
        <v>982</v>
      </c>
      <c r="D683" s="110" t="s">
        <v>162</v>
      </c>
      <c r="E683" s="110" t="s">
        <v>163</v>
      </c>
      <c r="F683" s="110" t="s">
        <v>3</v>
      </c>
      <c r="G683" s="110" t="s">
        <v>377</v>
      </c>
      <c r="H683" s="110" t="s">
        <v>987</v>
      </c>
      <c r="I683" s="110" t="s">
        <v>982</v>
      </c>
      <c r="J683" s="88" t="s">
        <v>984</v>
      </c>
      <c r="K683" s="89">
        <v>568162.41162467003</v>
      </c>
      <c r="L683" s="90">
        <v>3.9665433569272768E-2</v>
      </c>
      <c r="M683" s="91">
        <v>63895.403064899998</v>
      </c>
      <c r="N683" s="92">
        <v>6.557243201252172E-3</v>
      </c>
      <c r="O683" s="93">
        <v>0.10277871046241603</v>
      </c>
      <c r="P683" s="94">
        <v>8.3918400116416769E-2</v>
      </c>
      <c r="Q683" s="95">
        <v>0</v>
      </c>
      <c r="R683" s="178"/>
      <c r="S683" s="178"/>
      <c r="T683" s="96">
        <v>5</v>
      </c>
      <c r="U683" s="97">
        <v>26</v>
      </c>
      <c r="V683" s="181"/>
      <c r="W683" s="181"/>
      <c r="X683" s="96"/>
      <c r="Y683" s="97"/>
      <c r="Z683" s="98"/>
      <c r="AA683" s="98"/>
      <c r="AB683" s="98"/>
      <c r="AC683" s="98"/>
      <c r="AD683" s="98"/>
      <c r="AE683" s="98"/>
      <c r="AF683" s="98">
        <v>1</v>
      </c>
      <c r="AG683" s="99">
        <v>23</v>
      </c>
      <c r="AH683" s="100"/>
      <c r="AI683" s="98">
        <v>81</v>
      </c>
      <c r="AJ683" s="101">
        <v>88</v>
      </c>
      <c r="AK683" s="102">
        <v>0</v>
      </c>
      <c r="AL683" s="103">
        <v>0.92045454545454541</v>
      </c>
      <c r="AM683" s="104">
        <v>5659</v>
      </c>
      <c r="AN683" s="105">
        <v>7402.3419988931582</v>
      </c>
      <c r="AO683" s="104">
        <v>4932</v>
      </c>
      <c r="AP683" s="106">
        <v>0.66627561935634172</v>
      </c>
      <c r="AQ683" s="106">
        <v>-0.12846792719561761</v>
      </c>
      <c r="AR683" s="104">
        <v>63656</v>
      </c>
      <c r="AS683" s="104">
        <v>69424.071613571141</v>
      </c>
      <c r="AT683" s="104">
        <v>54025</v>
      </c>
      <c r="AU683" s="106">
        <v>0.7781882961390455</v>
      </c>
      <c r="AV683" s="107">
        <v>-0.15129759959783839</v>
      </c>
      <c r="AW683" s="89">
        <v>414</v>
      </c>
      <c r="AX683" s="99">
        <v>424</v>
      </c>
      <c r="AY683" s="104">
        <v>394</v>
      </c>
      <c r="AZ683" s="104">
        <v>342</v>
      </c>
      <c r="BA683" s="104">
        <v>331</v>
      </c>
      <c r="BB683" s="104">
        <v>367</v>
      </c>
      <c r="BC683" s="104">
        <v>361</v>
      </c>
      <c r="BD683" s="104">
        <v>331</v>
      </c>
      <c r="BE683" s="104">
        <v>311</v>
      </c>
      <c r="BF683" s="104">
        <v>400</v>
      </c>
      <c r="BG683" s="104">
        <v>265</v>
      </c>
      <c r="BH683" s="104">
        <v>430</v>
      </c>
      <c r="BI683" s="118"/>
      <c r="BJ683" s="118"/>
    </row>
    <row r="684" spans="1:62" s="161" customFormat="1" ht="22.5" x14ac:dyDescent="0.25">
      <c r="A684" s="111">
        <v>352</v>
      </c>
      <c r="B684" s="110" t="s">
        <v>988</v>
      </c>
      <c r="C684" s="110" t="s">
        <v>982</v>
      </c>
      <c r="D684" s="110" t="s">
        <v>162</v>
      </c>
      <c r="E684" s="110" t="s">
        <v>163</v>
      </c>
      <c r="F684" s="110" t="s">
        <v>3</v>
      </c>
      <c r="G684" s="110" t="s">
        <v>377</v>
      </c>
      <c r="H684" s="110" t="s">
        <v>983</v>
      </c>
      <c r="I684" s="110" t="s">
        <v>982</v>
      </c>
      <c r="J684" s="88" t="s">
        <v>984</v>
      </c>
      <c r="K684" s="89">
        <v>1231072.52133188</v>
      </c>
      <c r="L684" s="90">
        <v>3.4931277395018334E-3</v>
      </c>
      <c r="M684" s="91">
        <v>132524.9222683</v>
      </c>
      <c r="N684" s="92">
        <v>-2.9876201642445088E-2</v>
      </c>
      <c r="O684" s="93">
        <v>0.10665496770080481</v>
      </c>
      <c r="P684" s="94">
        <v>9.6064949762624835E-2</v>
      </c>
      <c r="Q684" s="95">
        <v>0</v>
      </c>
      <c r="R684" s="178"/>
      <c r="S684" s="178"/>
      <c r="T684" s="96">
        <v>5</v>
      </c>
      <c r="U684" s="97">
        <v>14</v>
      </c>
      <c r="V684" s="181"/>
      <c r="W684" s="181"/>
      <c r="X684" s="96"/>
      <c r="Y684" s="97">
        <v>2</v>
      </c>
      <c r="Z684" s="98"/>
      <c r="AA684" s="98"/>
      <c r="AB684" s="98"/>
      <c r="AC684" s="98"/>
      <c r="AD684" s="98"/>
      <c r="AE684" s="98"/>
      <c r="AF684" s="98">
        <v>8</v>
      </c>
      <c r="AG684" s="99">
        <v>70</v>
      </c>
      <c r="AH684" s="100"/>
      <c r="AI684" s="98">
        <v>232</v>
      </c>
      <c r="AJ684" s="101">
        <v>161</v>
      </c>
      <c r="AK684" s="102">
        <v>0</v>
      </c>
      <c r="AL684" s="103">
        <v>1.4409937888198758</v>
      </c>
      <c r="AM684" s="104">
        <v>12206</v>
      </c>
      <c r="AN684" s="105">
        <v>15775.444821695453</v>
      </c>
      <c r="AO684" s="104">
        <v>11837</v>
      </c>
      <c r="AP684" s="106">
        <v>0.75034334269427139</v>
      </c>
      <c r="AQ684" s="106">
        <v>-3.0231033917745398E-2</v>
      </c>
      <c r="AR684" s="104">
        <v>135660</v>
      </c>
      <c r="AS684" s="104">
        <v>147952.5819262451</v>
      </c>
      <c r="AT684" s="104">
        <v>120882</v>
      </c>
      <c r="AU684" s="106">
        <v>0.81703204111882355</v>
      </c>
      <c r="AV684" s="107">
        <v>-0.10893409995577175</v>
      </c>
      <c r="AW684" s="89">
        <v>893</v>
      </c>
      <c r="AX684" s="99">
        <v>858</v>
      </c>
      <c r="AY684" s="104">
        <v>727</v>
      </c>
      <c r="AZ684" s="104">
        <v>724</v>
      </c>
      <c r="BA684" s="104">
        <v>714</v>
      </c>
      <c r="BB684" s="104">
        <v>1066</v>
      </c>
      <c r="BC684" s="104">
        <v>919</v>
      </c>
      <c r="BD684" s="104">
        <v>830</v>
      </c>
      <c r="BE684" s="104">
        <v>1050</v>
      </c>
      <c r="BF684" s="104">
        <v>914</v>
      </c>
      <c r="BG684" s="104">
        <v>829</v>
      </c>
      <c r="BH684" s="104">
        <v>894</v>
      </c>
      <c r="BI684" s="118"/>
      <c r="BJ684" s="118"/>
    </row>
    <row r="685" spans="1:62" s="161" customFormat="1" ht="22.5" x14ac:dyDescent="0.25">
      <c r="A685" s="111">
        <v>320</v>
      </c>
      <c r="B685" s="110" t="s">
        <v>989</v>
      </c>
      <c r="C685" s="110" t="s">
        <v>982</v>
      </c>
      <c r="D685" s="110" t="s">
        <v>162</v>
      </c>
      <c r="E685" s="110" t="s">
        <v>181</v>
      </c>
      <c r="F685" s="110" t="s">
        <v>3</v>
      </c>
      <c r="G685" s="110" t="s">
        <v>377</v>
      </c>
      <c r="H685" s="110" t="s">
        <v>983</v>
      </c>
      <c r="I685" s="110" t="s">
        <v>982</v>
      </c>
      <c r="J685" s="88" t="s">
        <v>984</v>
      </c>
      <c r="K685" s="89">
        <v>865820.64380317007</v>
      </c>
      <c r="L685" s="90">
        <v>-4.7247933339441328E-2</v>
      </c>
      <c r="M685" s="91">
        <v>92437.582303389994</v>
      </c>
      <c r="N685" s="92">
        <v>-3.0312079595505859E-2</v>
      </c>
      <c r="O685" s="93">
        <v>9.1822712439359966E-2</v>
      </c>
      <c r="P685" s="94">
        <v>7.6332589236718207E-2</v>
      </c>
      <c r="Q685" s="95">
        <v>0</v>
      </c>
      <c r="R685" s="178"/>
      <c r="S685" s="178"/>
      <c r="T685" s="96">
        <v>2</v>
      </c>
      <c r="U685" s="97">
        <v>18</v>
      </c>
      <c r="V685" s="181"/>
      <c r="W685" s="181"/>
      <c r="X685" s="96"/>
      <c r="Y685" s="97">
        <v>2</v>
      </c>
      <c r="Z685" s="98"/>
      <c r="AA685" s="98"/>
      <c r="AB685" s="98"/>
      <c r="AC685" s="98"/>
      <c r="AD685" s="98"/>
      <c r="AE685" s="98"/>
      <c r="AF685" s="98">
        <v>2</v>
      </c>
      <c r="AG685" s="99">
        <v>38</v>
      </c>
      <c r="AH685" s="100"/>
      <c r="AI685" s="98">
        <v>178</v>
      </c>
      <c r="AJ685" s="101">
        <v>123</v>
      </c>
      <c r="AK685" s="102">
        <v>0</v>
      </c>
      <c r="AL685" s="103">
        <v>1.4471544715447155</v>
      </c>
      <c r="AM685" s="104">
        <v>7915</v>
      </c>
      <c r="AN685" s="105">
        <v>10194.732950561836</v>
      </c>
      <c r="AO685" s="104">
        <v>6462</v>
      </c>
      <c r="AP685" s="106">
        <v>0.63385672104769319</v>
      </c>
      <c r="AQ685" s="106">
        <v>-0.18357548957675296</v>
      </c>
      <c r="AR685" s="104">
        <v>87669</v>
      </c>
      <c r="AS685" s="104">
        <v>95612.965538050863</v>
      </c>
      <c r="AT685" s="104">
        <v>73615</v>
      </c>
      <c r="AU685" s="106">
        <v>0.76992696111599646</v>
      </c>
      <c r="AV685" s="107">
        <v>-0.16030752033215845</v>
      </c>
      <c r="AW685" s="89">
        <v>558</v>
      </c>
      <c r="AX685" s="99">
        <v>403</v>
      </c>
      <c r="AY685" s="104">
        <v>555</v>
      </c>
      <c r="AZ685" s="104">
        <v>371</v>
      </c>
      <c r="BA685" s="104">
        <v>413</v>
      </c>
      <c r="BB685" s="104">
        <v>588</v>
      </c>
      <c r="BC685" s="104">
        <v>420</v>
      </c>
      <c r="BD685" s="104">
        <v>541</v>
      </c>
      <c r="BE685" s="104">
        <v>468</v>
      </c>
      <c r="BF685" s="104">
        <v>497</v>
      </c>
      <c r="BG685" s="104">
        <v>479</v>
      </c>
      <c r="BH685" s="104">
        <v>594</v>
      </c>
      <c r="BI685" s="118"/>
      <c r="BJ685" s="118"/>
    </row>
    <row r="686" spans="1:62" s="161" customFormat="1" ht="22.5" x14ac:dyDescent="0.25">
      <c r="A686" s="111">
        <v>319</v>
      </c>
      <c r="B686" s="110" t="s">
        <v>990</v>
      </c>
      <c r="C686" s="110" t="s">
        <v>982</v>
      </c>
      <c r="D686" s="110" t="s">
        <v>162</v>
      </c>
      <c r="E686" s="110" t="s">
        <v>181</v>
      </c>
      <c r="F686" s="110" t="s">
        <v>3</v>
      </c>
      <c r="G686" s="110" t="s">
        <v>377</v>
      </c>
      <c r="H686" s="110" t="s">
        <v>983</v>
      </c>
      <c r="I686" s="110" t="s">
        <v>982</v>
      </c>
      <c r="J686" s="88" t="s">
        <v>984</v>
      </c>
      <c r="K686" s="89">
        <v>610346.29423017998</v>
      </c>
      <c r="L686" s="90">
        <v>-3.6620366646406E-2</v>
      </c>
      <c r="M686" s="91">
        <v>66816.550629599995</v>
      </c>
      <c r="N686" s="92">
        <v>-1.9894513313190143E-2</v>
      </c>
      <c r="O686" s="93">
        <v>9.4896947106156468E-2</v>
      </c>
      <c r="P686" s="94">
        <v>7.7780130087974172E-2</v>
      </c>
      <c r="Q686" s="95">
        <v>0</v>
      </c>
      <c r="R686" s="178"/>
      <c r="S686" s="178"/>
      <c r="T686" s="96">
        <v>3</v>
      </c>
      <c r="U686" s="97">
        <v>21</v>
      </c>
      <c r="V686" s="181"/>
      <c r="W686" s="181"/>
      <c r="X686" s="96"/>
      <c r="Y686" s="97">
        <v>1</v>
      </c>
      <c r="Z686" s="98"/>
      <c r="AA686" s="98"/>
      <c r="AB686" s="98"/>
      <c r="AC686" s="98"/>
      <c r="AD686" s="98"/>
      <c r="AE686" s="98"/>
      <c r="AF686" s="98">
        <v>3</v>
      </c>
      <c r="AG686" s="99">
        <v>32</v>
      </c>
      <c r="AH686" s="100"/>
      <c r="AI686" s="98">
        <v>62</v>
      </c>
      <c r="AJ686" s="101">
        <v>103</v>
      </c>
      <c r="AK686" s="102">
        <v>0</v>
      </c>
      <c r="AL686" s="103">
        <v>0.60194174757281549</v>
      </c>
      <c r="AM686" s="104">
        <v>5917</v>
      </c>
      <c r="AN686" s="105">
        <v>7263.6120440628283</v>
      </c>
      <c r="AO686" s="104">
        <v>4779</v>
      </c>
      <c r="AP686" s="106">
        <v>0.65793712150503492</v>
      </c>
      <c r="AQ686" s="106">
        <v>-0.19232719283420652</v>
      </c>
      <c r="AR686" s="104">
        <v>62463</v>
      </c>
      <c r="AS686" s="104">
        <v>68122.97010805727</v>
      </c>
      <c r="AT686" s="104">
        <v>53724</v>
      </c>
      <c r="AU686" s="106">
        <v>0.7886326728676466</v>
      </c>
      <c r="AV686" s="107">
        <v>-0.13990682484030548</v>
      </c>
      <c r="AW686" s="89">
        <v>288</v>
      </c>
      <c r="AX686" s="99">
        <v>428</v>
      </c>
      <c r="AY686" s="104">
        <v>360</v>
      </c>
      <c r="AZ686" s="104">
        <v>262</v>
      </c>
      <c r="BA686" s="104">
        <v>314</v>
      </c>
      <c r="BB686" s="104">
        <v>333</v>
      </c>
      <c r="BC686" s="104">
        <v>313</v>
      </c>
      <c r="BD686" s="104">
        <v>392</v>
      </c>
      <c r="BE686" s="104">
        <v>386</v>
      </c>
      <c r="BF686" s="104">
        <v>393</v>
      </c>
      <c r="BG686" s="104">
        <v>309</v>
      </c>
      <c r="BH686" s="104">
        <v>418</v>
      </c>
      <c r="BI686" s="118"/>
      <c r="BJ686" s="118"/>
    </row>
    <row r="687" spans="1:62" s="161" customFormat="1" ht="22.5" x14ac:dyDescent="0.25">
      <c r="A687" s="111">
        <v>71</v>
      </c>
      <c r="B687" s="110" t="s">
        <v>991</v>
      </c>
      <c r="C687" s="110" t="s">
        <v>982</v>
      </c>
      <c r="D687" s="110" t="s">
        <v>162</v>
      </c>
      <c r="E687" s="110" t="s">
        <v>163</v>
      </c>
      <c r="F687" s="110" t="s">
        <v>3</v>
      </c>
      <c r="G687" s="110" t="s">
        <v>377</v>
      </c>
      <c r="H687" s="110" t="s">
        <v>983</v>
      </c>
      <c r="I687" s="110" t="s">
        <v>982</v>
      </c>
      <c r="J687" s="88" t="s">
        <v>984</v>
      </c>
      <c r="K687" s="89">
        <v>1195094.3583232001</v>
      </c>
      <c r="L687" s="90">
        <v>2.7358163338534025E-2</v>
      </c>
      <c r="M687" s="91">
        <v>138781.98954079999</v>
      </c>
      <c r="N687" s="92">
        <v>-7.0844485276078117E-4</v>
      </c>
      <c r="O687" s="93">
        <v>0.12574488278134707</v>
      </c>
      <c r="P687" s="94">
        <v>0.10422822188860097</v>
      </c>
      <c r="Q687" s="95">
        <v>0</v>
      </c>
      <c r="R687" s="178"/>
      <c r="S687" s="178"/>
      <c r="T687" s="96">
        <v>1</v>
      </c>
      <c r="U687" s="97">
        <v>6</v>
      </c>
      <c r="V687" s="181"/>
      <c r="W687" s="181"/>
      <c r="X687" s="96">
        <v>1</v>
      </c>
      <c r="Y687" s="97">
        <v>3</v>
      </c>
      <c r="Z687" s="98"/>
      <c r="AA687" s="98"/>
      <c r="AB687" s="98"/>
      <c r="AC687" s="98"/>
      <c r="AD687" s="98"/>
      <c r="AE687" s="98"/>
      <c r="AF687" s="98">
        <v>9</v>
      </c>
      <c r="AG687" s="99">
        <v>90</v>
      </c>
      <c r="AH687" s="100"/>
      <c r="AI687" s="98">
        <v>305</v>
      </c>
      <c r="AJ687" s="101">
        <v>210</v>
      </c>
      <c r="AK687" s="102">
        <v>0</v>
      </c>
      <c r="AL687" s="103">
        <v>1.4523809523809523</v>
      </c>
      <c r="AM687" s="104">
        <v>12563</v>
      </c>
      <c r="AN687" s="105">
        <v>17556.60720068638</v>
      </c>
      <c r="AO687" s="104">
        <v>13230</v>
      </c>
      <c r="AP687" s="106">
        <v>0.75356245365464292</v>
      </c>
      <c r="AQ687" s="106">
        <v>5.3092414232269292E-2</v>
      </c>
      <c r="AR687" s="104">
        <v>150977</v>
      </c>
      <c r="AS687" s="104">
        <v>164657.50377029859</v>
      </c>
      <c r="AT687" s="104">
        <v>139204</v>
      </c>
      <c r="AU687" s="106">
        <v>0.84541546429729142</v>
      </c>
      <c r="AV687" s="107">
        <v>-7.7978764977446935E-2</v>
      </c>
      <c r="AW687" s="89">
        <v>716</v>
      </c>
      <c r="AX687" s="99">
        <v>1177</v>
      </c>
      <c r="AY687" s="104">
        <v>1042</v>
      </c>
      <c r="AZ687" s="104">
        <v>499</v>
      </c>
      <c r="BA687" s="104">
        <v>744</v>
      </c>
      <c r="BB687" s="104">
        <v>1344</v>
      </c>
      <c r="BC687" s="104">
        <v>790</v>
      </c>
      <c r="BD687" s="104">
        <v>767</v>
      </c>
      <c r="BE687" s="104">
        <v>1111</v>
      </c>
      <c r="BF687" s="104">
        <v>656</v>
      </c>
      <c r="BG687" s="104">
        <v>992</v>
      </c>
      <c r="BH687" s="104">
        <v>1235</v>
      </c>
      <c r="BI687" s="118"/>
      <c r="BJ687" s="118"/>
    </row>
    <row r="688" spans="1:62" s="161" customFormat="1" ht="22.5" x14ac:dyDescent="0.25">
      <c r="A688" s="109">
        <v>4037</v>
      </c>
      <c r="B688" s="110" t="s">
        <v>992</v>
      </c>
      <c r="C688" s="110" t="s">
        <v>982</v>
      </c>
      <c r="D688" s="110" t="s">
        <v>162</v>
      </c>
      <c r="E688" s="110" t="s">
        <v>122</v>
      </c>
      <c r="F688" s="110" t="s">
        <v>2</v>
      </c>
      <c r="G688" s="110" t="s">
        <v>377</v>
      </c>
      <c r="H688" s="110" t="s">
        <v>987</v>
      </c>
      <c r="I688" s="110" t="s">
        <v>982</v>
      </c>
      <c r="J688" s="88" t="s">
        <v>984</v>
      </c>
      <c r="K688" s="89">
        <v>195428.83964808998</v>
      </c>
      <c r="L688" s="90">
        <v>7.3438422464090047E-2</v>
      </c>
      <c r="M688" s="91">
        <v>22955.823399699999</v>
      </c>
      <c r="N688" s="92">
        <v>0.11352165992695151</v>
      </c>
      <c r="O688" s="93">
        <v>9.6239633996024795E-2</v>
      </c>
      <c r="P688" s="94">
        <v>6.9655528018258611E-2</v>
      </c>
      <c r="Q688" s="95">
        <v>0</v>
      </c>
      <c r="R688" s="178"/>
      <c r="S688" s="178"/>
      <c r="T688" s="96"/>
      <c r="U688" s="97">
        <v>1</v>
      </c>
      <c r="V688" s="181"/>
      <c r="W688" s="181"/>
      <c r="X688" s="96"/>
      <c r="Y688" s="97"/>
      <c r="Z688" s="98"/>
      <c r="AA688" s="98"/>
      <c r="AB688" s="98"/>
      <c r="AC688" s="98"/>
      <c r="AD688" s="98"/>
      <c r="AE688" s="98"/>
      <c r="AF688" s="98">
        <v>1</v>
      </c>
      <c r="AG688" s="99">
        <v>13</v>
      </c>
      <c r="AH688" s="100"/>
      <c r="AI688" s="98">
        <v>17</v>
      </c>
      <c r="AJ688" s="101">
        <v>26</v>
      </c>
      <c r="AK688" s="102">
        <v>0</v>
      </c>
      <c r="AL688" s="103">
        <v>0.65384615384615385</v>
      </c>
      <c r="AM688" s="104">
        <v>1571</v>
      </c>
      <c r="AN688" s="105">
        <v>2287.9395316737287</v>
      </c>
      <c r="AO688" s="104">
        <v>1457</v>
      </c>
      <c r="AP688" s="106">
        <v>0.63681752941002778</v>
      </c>
      <c r="AQ688" s="106">
        <v>-7.256524506683637E-2</v>
      </c>
      <c r="AR688" s="104">
        <v>19675</v>
      </c>
      <c r="AS688" s="104">
        <v>21457.814015913846</v>
      </c>
      <c r="AT688" s="104">
        <v>17096</v>
      </c>
      <c r="AU688" s="106">
        <v>0.7967260778437647</v>
      </c>
      <c r="AV688" s="107">
        <v>-0.13108005082592122</v>
      </c>
      <c r="AW688" s="89">
        <v>152</v>
      </c>
      <c r="AX688" s="99">
        <v>160</v>
      </c>
      <c r="AY688" s="104">
        <v>188</v>
      </c>
      <c r="AZ688" s="104">
        <v>126</v>
      </c>
      <c r="BA688" s="104">
        <v>117</v>
      </c>
      <c r="BB688" s="104">
        <v>146</v>
      </c>
      <c r="BC688" s="104">
        <v>184</v>
      </c>
      <c r="BD688" s="104">
        <v>91</v>
      </c>
      <c r="BE688" s="104">
        <v>144</v>
      </c>
      <c r="BF688" s="104">
        <v>152</v>
      </c>
      <c r="BG688" s="104">
        <v>110</v>
      </c>
      <c r="BH688" s="104">
        <v>142</v>
      </c>
      <c r="BI688" s="118"/>
      <c r="BJ688" s="118"/>
    </row>
    <row r="689" spans="1:62" s="161" customFormat="1" ht="22.5" x14ac:dyDescent="0.25">
      <c r="A689" s="111">
        <v>46</v>
      </c>
      <c r="B689" s="110" t="s">
        <v>993</v>
      </c>
      <c r="C689" s="110" t="s">
        <v>982</v>
      </c>
      <c r="D689" s="110" t="s">
        <v>162</v>
      </c>
      <c r="E689" s="110" t="s">
        <v>181</v>
      </c>
      <c r="F689" s="110" t="s">
        <v>2</v>
      </c>
      <c r="G689" s="110" t="s">
        <v>377</v>
      </c>
      <c r="H689" s="110" t="s">
        <v>994</v>
      </c>
      <c r="I689" s="110" t="s">
        <v>995</v>
      </c>
      <c r="J689" s="88" t="s">
        <v>984</v>
      </c>
      <c r="K689" s="89">
        <v>377124.67618069996</v>
      </c>
      <c r="L689" s="90">
        <v>5.9344446066756262E-2</v>
      </c>
      <c r="M689" s="91">
        <v>42256.352620799997</v>
      </c>
      <c r="N689" s="92">
        <v>-8.1356923013832794E-2</v>
      </c>
      <c r="O689" s="93">
        <v>0.1139331439012288</v>
      </c>
      <c r="P689" s="94">
        <v>7.9491006479972134E-2</v>
      </c>
      <c r="Q689" s="95">
        <v>0</v>
      </c>
      <c r="R689" s="178"/>
      <c r="S689" s="178"/>
      <c r="T689" s="96">
        <v>1</v>
      </c>
      <c r="U689" s="97">
        <v>17</v>
      </c>
      <c r="V689" s="181"/>
      <c r="W689" s="181"/>
      <c r="X689" s="96"/>
      <c r="Y689" s="97"/>
      <c r="Z689" s="98"/>
      <c r="AA689" s="98"/>
      <c r="AB689" s="98"/>
      <c r="AC689" s="98"/>
      <c r="AD689" s="98"/>
      <c r="AE689" s="98"/>
      <c r="AF689" s="98"/>
      <c r="AG689" s="99">
        <v>3</v>
      </c>
      <c r="AH689" s="100"/>
      <c r="AI689" s="98">
        <v>16</v>
      </c>
      <c r="AJ689" s="101">
        <v>48</v>
      </c>
      <c r="AK689" s="102">
        <v>0</v>
      </c>
      <c r="AL689" s="103">
        <v>0.33333333333333331</v>
      </c>
      <c r="AM689" s="104">
        <v>4645</v>
      </c>
      <c r="AN689" s="105">
        <v>5415.3522770273885</v>
      </c>
      <c r="AO689" s="104">
        <v>3096</v>
      </c>
      <c r="AP689" s="106">
        <v>0.57170795944958652</v>
      </c>
      <c r="AQ689" s="106">
        <v>-0.33347685683530681</v>
      </c>
      <c r="AR689" s="104">
        <v>46569</v>
      </c>
      <c r="AS689" s="104">
        <v>50788.764467958928</v>
      </c>
      <c r="AT689" s="104">
        <v>40025</v>
      </c>
      <c r="AU689" s="106">
        <v>0.78806799927670113</v>
      </c>
      <c r="AV689" s="107">
        <v>-0.1405226652923619</v>
      </c>
      <c r="AW689" s="89">
        <v>235</v>
      </c>
      <c r="AX689" s="99">
        <v>333</v>
      </c>
      <c r="AY689" s="104">
        <v>270</v>
      </c>
      <c r="AZ689" s="104">
        <v>164</v>
      </c>
      <c r="BA689" s="104">
        <v>203</v>
      </c>
      <c r="BB689" s="104">
        <v>242</v>
      </c>
      <c r="BC689" s="104">
        <v>258</v>
      </c>
      <c r="BD689" s="104">
        <v>229</v>
      </c>
      <c r="BE689" s="104">
        <v>299</v>
      </c>
      <c r="BF689" s="104">
        <v>219</v>
      </c>
      <c r="BG689" s="104">
        <v>227</v>
      </c>
      <c r="BH689" s="104">
        <v>263</v>
      </c>
      <c r="BI689" s="118"/>
      <c r="BJ689" s="118"/>
    </row>
    <row r="690" spans="1:62" s="161" customFormat="1" ht="22.5" x14ac:dyDescent="0.25">
      <c r="A690" s="111">
        <v>353</v>
      </c>
      <c r="B690" s="110" t="s">
        <v>996</v>
      </c>
      <c r="C690" s="110" t="s">
        <v>982</v>
      </c>
      <c r="D690" s="110" t="s">
        <v>162</v>
      </c>
      <c r="E690" s="110" t="s">
        <v>163</v>
      </c>
      <c r="F690" s="110" t="s">
        <v>2</v>
      </c>
      <c r="G690" s="110" t="s">
        <v>377</v>
      </c>
      <c r="H690" s="110" t="s">
        <v>997</v>
      </c>
      <c r="I690" s="110" t="s">
        <v>995</v>
      </c>
      <c r="J690" s="88" t="s">
        <v>984</v>
      </c>
      <c r="K690" s="89">
        <v>1765596.5848103</v>
      </c>
      <c r="L690" s="90">
        <v>0.18208869843657882</v>
      </c>
      <c r="M690" s="91">
        <v>172762.9270918</v>
      </c>
      <c r="N690" s="92">
        <v>-9.9677676548793004E-2</v>
      </c>
      <c r="O690" s="93">
        <v>0.10079765759125622</v>
      </c>
      <c r="P690" s="94">
        <v>9.1883138745184195E-2</v>
      </c>
      <c r="Q690" s="95">
        <v>0</v>
      </c>
      <c r="R690" s="178"/>
      <c r="S690" s="178"/>
      <c r="T690" s="96">
        <v>1</v>
      </c>
      <c r="U690" s="97">
        <v>6</v>
      </c>
      <c r="V690" s="181"/>
      <c r="W690" s="181"/>
      <c r="X690" s="96">
        <v>1</v>
      </c>
      <c r="Y690" s="97">
        <v>6</v>
      </c>
      <c r="Z690" s="98"/>
      <c r="AA690" s="98"/>
      <c r="AB690" s="98"/>
      <c r="AC690" s="98"/>
      <c r="AD690" s="98"/>
      <c r="AE690" s="98"/>
      <c r="AF690" s="98"/>
      <c r="AG690" s="99">
        <v>9</v>
      </c>
      <c r="AH690" s="100"/>
      <c r="AI690" s="98">
        <v>120</v>
      </c>
      <c r="AJ690" s="101">
        <v>203</v>
      </c>
      <c r="AK690" s="102">
        <v>0</v>
      </c>
      <c r="AL690" s="103">
        <v>0.59113300492610843</v>
      </c>
      <c r="AM690" s="104">
        <v>17694</v>
      </c>
      <c r="AN690" s="105">
        <v>20057.963717129365</v>
      </c>
      <c r="AO690" s="104">
        <v>14846</v>
      </c>
      <c r="AP690" s="106">
        <v>0.74015489355590047</v>
      </c>
      <c r="AQ690" s="106">
        <v>-0.16095851701141628</v>
      </c>
      <c r="AR690" s="104">
        <v>172629</v>
      </c>
      <c r="AS690" s="104">
        <v>188116.88378199979</v>
      </c>
      <c r="AT690" s="104">
        <v>167396</v>
      </c>
      <c r="AU690" s="106">
        <v>0.88985101514858023</v>
      </c>
      <c r="AV690" s="107">
        <v>-3.0313562611148814E-2</v>
      </c>
      <c r="AW690" s="89">
        <v>1037</v>
      </c>
      <c r="AX690" s="99">
        <v>875</v>
      </c>
      <c r="AY690" s="104">
        <v>1071</v>
      </c>
      <c r="AZ690" s="104">
        <v>456</v>
      </c>
      <c r="BA690" s="104">
        <v>778</v>
      </c>
      <c r="BB690" s="104">
        <v>855</v>
      </c>
      <c r="BC690" s="104">
        <v>1077</v>
      </c>
      <c r="BD690" s="104">
        <v>798</v>
      </c>
      <c r="BE690" s="104">
        <v>914</v>
      </c>
      <c r="BF690" s="104">
        <v>932</v>
      </c>
      <c r="BG690" s="104">
        <v>751</v>
      </c>
      <c r="BH690" s="104">
        <v>1028</v>
      </c>
      <c r="BI690" s="118"/>
      <c r="BJ690" s="118"/>
    </row>
    <row r="691" spans="1:62" s="161" customFormat="1" ht="22.5" x14ac:dyDescent="0.25">
      <c r="A691" s="111">
        <v>180</v>
      </c>
      <c r="B691" s="110" t="s">
        <v>998</v>
      </c>
      <c r="C691" s="110" t="s">
        <v>982</v>
      </c>
      <c r="D691" s="110" t="s">
        <v>162</v>
      </c>
      <c r="E691" s="110" t="s">
        <v>163</v>
      </c>
      <c r="F691" s="110" t="s">
        <v>2</v>
      </c>
      <c r="G691" s="110" t="s">
        <v>377</v>
      </c>
      <c r="H691" s="110" t="s">
        <v>999</v>
      </c>
      <c r="I691" s="110" t="s">
        <v>982</v>
      </c>
      <c r="J691" s="88" t="s">
        <v>984</v>
      </c>
      <c r="K691" s="89">
        <v>442879.73283290002</v>
      </c>
      <c r="L691" s="90">
        <v>-2.5623386648004343E-2</v>
      </c>
      <c r="M691" s="91">
        <v>50713.620521899997</v>
      </c>
      <c r="N691" s="92">
        <v>1.2372474677106338E-2</v>
      </c>
      <c r="O691" s="93">
        <v>0.138924848979744</v>
      </c>
      <c r="P691" s="94">
        <v>9.338714040254377E-2</v>
      </c>
      <c r="Q691" s="95">
        <v>0</v>
      </c>
      <c r="R691" s="178"/>
      <c r="S691" s="178"/>
      <c r="T691" s="96">
        <v>1</v>
      </c>
      <c r="U691" s="97">
        <v>10</v>
      </c>
      <c r="V691" s="181"/>
      <c r="W691" s="181"/>
      <c r="X691" s="96"/>
      <c r="Y691" s="97"/>
      <c r="Z691" s="98"/>
      <c r="AA691" s="98"/>
      <c r="AB691" s="98"/>
      <c r="AC691" s="98"/>
      <c r="AD691" s="98"/>
      <c r="AE691" s="98"/>
      <c r="AF691" s="98"/>
      <c r="AG691" s="99">
        <v>8</v>
      </c>
      <c r="AH691" s="100"/>
      <c r="AI691" s="98">
        <v>36</v>
      </c>
      <c r="AJ691" s="101">
        <v>113</v>
      </c>
      <c r="AK691" s="102">
        <v>0</v>
      </c>
      <c r="AL691" s="103">
        <v>0.31858407079646017</v>
      </c>
      <c r="AM691" s="104">
        <v>5912</v>
      </c>
      <c r="AN691" s="105">
        <v>6678.1088398962593</v>
      </c>
      <c r="AO691" s="104">
        <v>4476</v>
      </c>
      <c r="AP691" s="106">
        <v>0.67024963313858366</v>
      </c>
      <c r="AQ691" s="106">
        <v>-0.24289580514208386</v>
      </c>
      <c r="AR691" s="104">
        <v>57428</v>
      </c>
      <c r="AS691" s="104">
        <v>62631.73282367982</v>
      </c>
      <c r="AT691" s="104">
        <v>58311</v>
      </c>
      <c r="AU691" s="106">
        <v>0.93101367902683607</v>
      </c>
      <c r="AV691" s="107">
        <v>1.5375774883332083E-2</v>
      </c>
      <c r="AW691" s="89">
        <v>255</v>
      </c>
      <c r="AX691" s="99">
        <v>233</v>
      </c>
      <c r="AY691" s="104">
        <v>250</v>
      </c>
      <c r="AZ691" s="104">
        <v>251</v>
      </c>
      <c r="BA691" s="104">
        <v>296</v>
      </c>
      <c r="BB691" s="104">
        <v>274</v>
      </c>
      <c r="BC691" s="104">
        <v>298</v>
      </c>
      <c r="BD691" s="104">
        <v>303</v>
      </c>
      <c r="BE691" s="104">
        <v>309</v>
      </c>
      <c r="BF691" s="104">
        <v>248</v>
      </c>
      <c r="BG691" s="104">
        <v>239</v>
      </c>
      <c r="BH691" s="104">
        <v>260</v>
      </c>
      <c r="BI691" s="118"/>
      <c r="BJ691" s="118"/>
    </row>
    <row r="692" spans="1:62" s="161" customFormat="1" ht="22.5" x14ac:dyDescent="0.25">
      <c r="A692" s="111">
        <v>325</v>
      </c>
      <c r="B692" s="110" t="s">
        <v>1000</v>
      </c>
      <c r="C692" s="110" t="s">
        <v>982</v>
      </c>
      <c r="D692" s="110" t="s">
        <v>162</v>
      </c>
      <c r="E692" s="110" t="s">
        <v>181</v>
      </c>
      <c r="F692" s="110" t="s">
        <v>2</v>
      </c>
      <c r="G692" s="110" t="s">
        <v>377</v>
      </c>
      <c r="H692" s="110" t="s">
        <v>997</v>
      </c>
      <c r="I692" s="110" t="s">
        <v>995</v>
      </c>
      <c r="J692" s="88" t="s">
        <v>984</v>
      </c>
      <c r="K692" s="89">
        <v>1100196.8795097</v>
      </c>
      <c r="L692" s="90">
        <v>0.43270163855748978</v>
      </c>
      <c r="M692" s="91">
        <v>112868.0192986</v>
      </c>
      <c r="N692" s="92">
        <v>9.7365807296593054E-2</v>
      </c>
      <c r="O692" s="93">
        <v>9.4424008952194161E-2</v>
      </c>
      <c r="P692" s="94">
        <v>8.6339780396242641E-2</v>
      </c>
      <c r="Q692" s="95">
        <v>0</v>
      </c>
      <c r="R692" s="178"/>
      <c r="S692" s="178"/>
      <c r="T692" s="96">
        <v>11</v>
      </c>
      <c r="U692" s="97">
        <v>76</v>
      </c>
      <c r="V692" s="181"/>
      <c r="W692" s="181"/>
      <c r="X692" s="96">
        <v>1</v>
      </c>
      <c r="Y692" s="97">
        <v>5</v>
      </c>
      <c r="Z692" s="98"/>
      <c r="AA692" s="98"/>
      <c r="AB692" s="98"/>
      <c r="AC692" s="98"/>
      <c r="AD692" s="98"/>
      <c r="AE692" s="98"/>
      <c r="AF692" s="98"/>
      <c r="AG692" s="99">
        <v>4</v>
      </c>
      <c r="AH692" s="100"/>
      <c r="AI692" s="98">
        <v>48</v>
      </c>
      <c r="AJ692" s="101">
        <v>118</v>
      </c>
      <c r="AK692" s="102">
        <v>0</v>
      </c>
      <c r="AL692" s="103">
        <v>0.40677966101694918</v>
      </c>
      <c r="AM692" s="104">
        <v>9324</v>
      </c>
      <c r="AN692" s="105">
        <v>9656.5584065930416</v>
      </c>
      <c r="AO692" s="104">
        <v>8939</v>
      </c>
      <c r="AP692" s="106">
        <v>0.92569211758682823</v>
      </c>
      <c r="AQ692" s="106">
        <v>-4.1291291291291277E-2</v>
      </c>
      <c r="AR692" s="104">
        <v>83041</v>
      </c>
      <c r="AS692" s="104">
        <v>90565.607811715468</v>
      </c>
      <c r="AT692" s="104">
        <v>96365</v>
      </c>
      <c r="AU692" s="106">
        <v>1.0640352593927418</v>
      </c>
      <c r="AV692" s="107">
        <v>0.16045086162257194</v>
      </c>
      <c r="AW692" s="89">
        <v>427</v>
      </c>
      <c r="AX692" s="99">
        <v>631</v>
      </c>
      <c r="AY692" s="104">
        <v>604</v>
      </c>
      <c r="AZ692" s="104">
        <v>452</v>
      </c>
      <c r="BA692" s="104">
        <v>635</v>
      </c>
      <c r="BB692" s="104">
        <v>686</v>
      </c>
      <c r="BC692" s="104">
        <v>620</v>
      </c>
      <c r="BD692" s="104">
        <v>676</v>
      </c>
      <c r="BE692" s="104">
        <v>640</v>
      </c>
      <c r="BF692" s="104">
        <v>720</v>
      </c>
      <c r="BG692" s="104">
        <v>623</v>
      </c>
      <c r="BH692" s="104">
        <v>806</v>
      </c>
      <c r="BI692" s="118"/>
      <c r="BJ692" s="118"/>
    </row>
    <row r="693" spans="1:62" s="161" customFormat="1" ht="22.5" x14ac:dyDescent="0.25">
      <c r="A693" s="111">
        <v>4186</v>
      </c>
      <c r="B693" s="110" t="s">
        <v>1001</v>
      </c>
      <c r="C693" s="110" t="s">
        <v>982</v>
      </c>
      <c r="D693" s="110" t="s">
        <v>212</v>
      </c>
      <c r="E693" s="110" t="s">
        <v>213</v>
      </c>
      <c r="F693" s="110" t="s">
        <v>3</v>
      </c>
      <c r="G693" s="110" t="s">
        <v>464</v>
      </c>
      <c r="H693" s="110" t="s">
        <v>1002</v>
      </c>
      <c r="I693" s="110" t="s">
        <v>982</v>
      </c>
      <c r="J693" s="88" t="s">
        <v>984</v>
      </c>
      <c r="K693" s="89">
        <v>64843.108110299996</v>
      </c>
      <c r="L693" s="90">
        <v>0.23198351709256326</v>
      </c>
      <c r="M693" s="91">
        <v>7502.1593285999998</v>
      </c>
      <c r="N693" s="92">
        <v>0.33148463897400093</v>
      </c>
      <c r="O693" s="93">
        <v>7.1788662444769169E-2</v>
      </c>
      <c r="P693" s="94">
        <v>4.358745071614234E-2</v>
      </c>
      <c r="Q693" s="95">
        <v>0</v>
      </c>
      <c r="R693" s="178"/>
      <c r="S693" s="178"/>
      <c r="T693" s="96">
        <v>8</v>
      </c>
      <c r="U693" s="97">
        <v>99</v>
      </c>
      <c r="V693" s="181"/>
      <c r="W693" s="181"/>
      <c r="X693" s="96"/>
      <c r="Y693" s="97"/>
      <c r="Z693" s="98"/>
      <c r="AA693" s="98"/>
      <c r="AB693" s="98"/>
      <c r="AC693" s="98"/>
      <c r="AD693" s="98"/>
      <c r="AE693" s="98"/>
      <c r="AF693" s="98">
        <v>1</v>
      </c>
      <c r="AG693" s="99">
        <v>13</v>
      </c>
      <c r="AH693" s="100"/>
      <c r="AI693" s="98">
        <v>11</v>
      </c>
      <c r="AJ693" s="101">
        <v>7</v>
      </c>
      <c r="AK693" s="102">
        <v>0</v>
      </c>
      <c r="AL693" s="103">
        <v>1.5714285714285714</v>
      </c>
      <c r="AM693" s="104">
        <v>413</v>
      </c>
      <c r="AN693" s="105">
        <v>605.3882186476967</v>
      </c>
      <c r="AO693" s="104">
        <v>273</v>
      </c>
      <c r="AP693" s="106">
        <v>0.45095030195635716</v>
      </c>
      <c r="AQ693" s="106">
        <v>-0.33898305084745761</v>
      </c>
      <c r="AR693" s="104">
        <v>5206</v>
      </c>
      <c r="AS693" s="104">
        <v>5677.7321355449794</v>
      </c>
      <c r="AT693" s="104">
        <v>4275</v>
      </c>
      <c r="AU693" s="106">
        <v>0.75294147345147033</v>
      </c>
      <c r="AV693" s="107">
        <v>-0.17883211678832112</v>
      </c>
      <c r="AW693" s="89">
        <v>19</v>
      </c>
      <c r="AX693" s="99">
        <v>15</v>
      </c>
      <c r="AY693" s="104">
        <v>23</v>
      </c>
      <c r="AZ693" s="104">
        <v>37</v>
      </c>
      <c r="BA693" s="104">
        <v>35</v>
      </c>
      <c r="BB693" s="104">
        <v>35</v>
      </c>
      <c r="BC693" s="104">
        <v>51</v>
      </c>
      <c r="BD693" s="104">
        <v>16</v>
      </c>
      <c r="BE693" s="104">
        <v>35</v>
      </c>
      <c r="BF693" s="104">
        <v>35</v>
      </c>
      <c r="BG693" s="104">
        <v>25</v>
      </c>
      <c r="BH693" s="104">
        <v>54</v>
      </c>
      <c r="BI693" s="118"/>
      <c r="BJ693" s="118"/>
    </row>
    <row r="694" spans="1:62" s="161" customFormat="1" ht="22.5" x14ac:dyDescent="0.25">
      <c r="A694" s="111">
        <v>189</v>
      </c>
      <c r="B694" s="110" t="s">
        <v>1003</v>
      </c>
      <c r="C694" s="110" t="s">
        <v>982</v>
      </c>
      <c r="D694" s="110" t="s">
        <v>212</v>
      </c>
      <c r="E694" s="110" t="s">
        <v>213</v>
      </c>
      <c r="F694" s="110" t="s">
        <v>3</v>
      </c>
      <c r="G694" s="110" t="s">
        <v>464</v>
      </c>
      <c r="H694" s="110" t="s">
        <v>983</v>
      </c>
      <c r="I694" s="110" t="s">
        <v>982</v>
      </c>
      <c r="J694" s="88" t="s">
        <v>984</v>
      </c>
      <c r="K694" s="89">
        <v>73279.483518199995</v>
      </c>
      <c r="L694" s="90">
        <v>0.16696648556244487</v>
      </c>
      <c r="M694" s="91">
        <v>7896.0818816999999</v>
      </c>
      <c r="N694" s="92">
        <v>0.15682737973160177</v>
      </c>
      <c r="O694" s="93">
        <v>7.8876101774986662E-2</v>
      </c>
      <c r="P694" s="94">
        <v>4.7618553813559041E-2</v>
      </c>
      <c r="Q694" s="95">
        <v>0</v>
      </c>
      <c r="R694" s="178"/>
      <c r="S694" s="178"/>
      <c r="T694" s="96">
        <v>7</v>
      </c>
      <c r="U694" s="97">
        <v>78</v>
      </c>
      <c r="V694" s="181"/>
      <c r="W694" s="181"/>
      <c r="X694" s="96"/>
      <c r="Y694" s="97">
        <v>2</v>
      </c>
      <c r="Z694" s="98"/>
      <c r="AA694" s="98"/>
      <c r="AB694" s="98"/>
      <c r="AC694" s="98"/>
      <c r="AD694" s="98"/>
      <c r="AE694" s="98"/>
      <c r="AF694" s="98">
        <v>1</v>
      </c>
      <c r="AG694" s="99">
        <v>14</v>
      </c>
      <c r="AH694" s="100"/>
      <c r="AI694" s="98">
        <v>10</v>
      </c>
      <c r="AJ694" s="101">
        <v>7</v>
      </c>
      <c r="AK694" s="102">
        <v>0</v>
      </c>
      <c r="AL694" s="103">
        <v>1.4285714285714286</v>
      </c>
      <c r="AM694" s="104">
        <v>505</v>
      </c>
      <c r="AN694" s="105">
        <v>694.69635386118705</v>
      </c>
      <c r="AO694" s="104">
        <v>330</v>
      </c>
      <c r="AP694" s="106">
        <v>0.47502768391661948</v>
      </c>
      <c r="AQ694" s="106">
        <v>-0.34653465346534651</v>
      </c>
      <c r="AR694" s="104">
        <v>5974</v>
      </c>
      <c r="AS694" s="104">
        <v>6515.323046051808</v>
      </c>
      <c r="AT694" s="104">
        <v>5231</v>
      </c>
      <c r="AU694" s="106">
        <v>0.80287653628624156</v>
      </c>
      <c r="AV694" s="107">
        <v>-0.12437227987947774</v>
      </c>
      <c r="AW694" s="89">
        <v>38</v>
      </c>
      <c r="AX694" s="99">
        <v>35</v>
      </c>
      <c r="AY694" s="104">
        <v>23</v>
      </c>
      <c r="AZ694" s="104">
        <v>29</v>
      </c>
      <c r="BA694" s="104">
        <v>34</v>
      </c>
      <c r="BB694" s="104">
        <v>54</v>
      </c>
      <c r="BC694" s="104">
        <v>54</v>
      </c>
      <c r="BD694" s="104">
        <v>67</v>
      </c>
      <c r="BE694" s="104">
        <v>72</v>
      </c>
      <c r="BF694" s="104">
        <v>55</v>
      </c>
      <c r="BG694" s="104">
        <v>42</v>
      </c>
      <c r="BH694" s="104">
        <v>46</v>
      </c>
      <c r="BI694" s="118"/>
      <c r="BJ694" s="118"/>
    </row>
    <row r="695" spans="1:62" s="161" customFormat="1" ht="22.5" x14ac:dyDescent="0.25">
      <c r="A695" s="111">
        <v>737</v>
      </c>
      <c r="B695" s="110" t="s">
        <v>1004</v>
      </c>
      <c r="C695" s="110" t="s">
        <v>982</v>
      </c>
      <c r="D695" s="110" t="s">
        <v>212</v>
      </c>
      <c r="E695" s="110" t="s">
        <v>213</v>
      </c>
      <c r="F695" s="110" t="s">
        <v>2</v>
      </c>
      <c r="G695" s="110" t="s">
        <v>464</v>
      </c>
      <c r="H695" s="110" t="s">
        <v>997</v>
      </c>
      <c r="I695" s="110" t="s">
        <v>995</v>
      </c>
      <c r="J695" s="88" t="s">
        <v>984</v>
      </c>
      <c r="K695" s="89">
        <v>139134.69168250001</v>
      </c>
      <c r="L695" s="90">
        <v>9.0104345641686567E-2</v>
      </c>
      <c r="M695" s="91">
        <v>14612.3450347</v>
      </c>
      <c r="N695" s="92">
        <v>0.11821198334198901</v>
      </c>
      <c r="O695" s="93">
        <v>6.6856079440106894E-2</v>
      </c>
      <c r="P695" s="94">
        <v>4.8041570215660627E-2</v>
      </c>
      <c r="Q695" s="95">
        <v>0</v>
      </c>
      <c r="R695" s="178"/>
      <c r="S695" s="178"/>
      <c r="T695" s="96">
        <v>5</v>
      </c>
      <c r="U695" s="97">
        <v>60</v>
      </c>
      <c r="V695" s="181"/>
      <c r="W695" s="181"/>
      <c r="X695" s="96"/>
      <c r="Y695" s="97"/>
      <c r="Z695" s="98"/>
      <c r="AA695" s="98"/>
      <c r="AB695" s="98"/>
      <c r="AC695" s="98"/>
      <c r="AD695" s="98"/>
      <c r="AE695" s="98"/>
      <c r="AF695" s="98">
        <v>1</v>
      </c>
      <c r="AG695" s="99">
        <v>8</v>
      </c>
      <c r="AH695" s="100"/>
      <c r="AI695" s="98">
        <v>8</v>
      </c>
      <c r="AJ695" s="101">
        <v>8</v>
      </c>
      <c r="AK695" s="102">
        <v>0</v>
      </c>
      <c r="AL695" s="103">
        <v>1</v>
      </c>
      <c r="AM695" s="104">
        <v>990</v>
      </c>
      <c r="AN695" s="105">
        <v>1134.2598318650853</v>
      </c>
      <c r="AO695" s="104">
        <v>618</v>
      </c>
      <c r="AP695" s="106">
        <v>0.54484870453695844</v>
      </c>
      <c r="AQ695" s="106">
        <v>-0.37575757575757573</v>
      </c>
      <c r="AR695" s="104">
        <v>9754</v>
      </c>
      <c r="AS695" s="104">
        <v>10637.840808702602</v>
      </c>
      <c r="AT695" s="104">
        <v>8470</v>
      </c>
      <c r="AU695" s="106">
        <v>0.79621420853288805</v>
      </c>
      <c r="AV695" s="107">
        <v>-0.13163830223498052</v>
      </c>
      <c r="AW695" s="89">
        <v>44</v>
      </c>
      <c r="AX695" s="99">
        <v>50</v>
      </c>
      <c r="AY695" s="104">
        <v>46</v>
      </c>
      <c r="AZ695" s="104">
        <v>48</v>
      </c>
      <c r="BA695" s="104">
        <v>91</v>
      </c>
      <c r="BB695" s="104">
        <v>84</v>
      </c>
      <c r="BC695" s="104">
        <v>60</v>
      </c>
      <c r="BD695" s="104">
        <v>134</v>
      </c>
      <c r="BE695" s="104">
        <v>63</v>
      </c>
      <c r="BF695" s="104">
        <v>63</v>
      </c>
      <c r="BG695" s="104">
        <v>65</v>
      </c>
      <c r="BH695" s="104">
        <v>84</v>
      </c>
      <c r="BI695" s="118"/>
      <c r="BJ695" s="118"/>
    </row>
    <row r="696" spans="1:62" s="161" customFormat="1" ht="22.5" x14ac:dyDescent="0.25">
      <c r="A696" s="111">
        <v>744</v>
      </c>
      <c r="B696" s="110" t="s">
        <v>1005</v>
      </c>
      <c r="C696" s="110" t="s">
        <v>982</v>
      </c>
      <c r="D696" s="110" t="s">
        <v>140</v>
      </c>
      <c r="E696" s="110" t="s">
        <v>611</v>
      </c>
      <c r="F696" s="110" t="s">
        <v>2</v>
      </c>
      <c r="G696" s="110" t="s">
        <v>114</v>
      </c>
      <c r="H696" s="110" t="s">
        <v>997</v>
      </c>
      <c r="I696" s="110" t="s">
        <v>995</v>
      </c>
      <c r="J696" s="88" t="s">
        <v>984</v>
      </c>
      <c r="K696" s="89">
        <v>352585.40649999998</v>
      </c>
      <c r="L696" s="90">
        <v>1.7473437510335588</v>
      </c>
      <c r="M696" s="91">
        <v>40292.647100000002</v>
      </c>
      <c r="N696" s="92">
        <v>3.6619232895087261</v>
      </c>
      <c r="O696" s="93">
        <v>1.3415189377669267E-3</v>
      </c>
      <c r="P696" s="94">
        <v>1.5387422882920988E-3</v>
      </c>
      <c r="Q696" s="95">
        <v>0</v>
      </c>
      <c r="R696" s="178"/>
      <c r="S696" s="178"/>
      <c r="T696" s="96"/>
      <c r="U696" s="97">
        <v>1</v>
      </c>
      <c r="V696" s="181"/>
      <c r="W696" s="181"/>
      <c r="X696" s="96"/>
      <c r="Y696" s="97"/>
      <c r="Z696" s="98"/>
      <c r="AA696" s="98"/>
      <c r="AB696" s="98"/>
      <c r="AC696" s="98"/>
      <c r="AD696" s="98"/>
      <c r="AE696" s="98"/>
      <c r="AF696" s="98"/>
      <c r="AG696" s="99">
        <v>9</v>
      </c>
      <c r="AH696" s="100"/>
      <c r="AI696" s="98"/>
      <c r="AJ696" s="101">
        <v>5</v>
      </c>
      <c r="AK696" s="102">
        <v>0</v>
      </c>
      <c r="AL696" s="103">
        <v>0</v>
      </c>
      <c r="AM696" s="104">
        <v>0</v>
      </c>
      <c r="AN696" s="105">
        <v>28.575501401671819</v>
      </c>
      <c r="AO696" s="104">
        <v>62</v>
      </c>
      <c r="AP696" s="106">
        <v>2.1696907126316485</v>
      </c>
      <c r="AQ696" s="106">
        <v>0</v>
      </c>
      <c r="AR696" s="104">
        <v>104</v>
      </c>
      <c r="AS696" s="104">
        <v>267.99999999999994</v>
      </c>
      <c r="AT696" s="104">
        <v>467</v>
      </c>
      <c r="AU696" s="106">
        <v>1.7425373134328361</v>
      </c>
      <c r="AV696" s="107">
        <v>3.490384615384615</v>
      </c>
      <c r="AW696" s="89">
        <v>0</v>
      </c>
      <c r="AX696" s="99">
        <v>0</v>
      </c>
      <c r="AY696" s="104">
        <v>0</v>
      </c>
      <c r="AZ696" s="104">
        <v>3</v>
      </c>
      <c r="BA696" s="104">
        <v>0</v>
      </c>
      <c r="BB696" s="104">
        <v>0</v>
      </c>
      <c r="BC696" s="104">
        <v>3</v>
      </c>
      <c r="BD696" s="104"/>
      <c r="BE696" s="104"/>
      <c r="BF696" s="104">
        <v>0</v>
      </c>
      <c r="BG696" s="104"/>
      <c r="BH696" s="104">
        <v>0</v>
      </c>
      <c r="BI696" s="118"/>
      <c r="BJ696" s="118"/>
    </row>
    <row r="697" spans="1:62" s="161" customFormat="1" x14ac:dyDescent="0.25">
      <c r="A697" s="111">
        <v>595</v>
      </c>
      <c r="B697" s="110" t="s">
        <v>1006</v>
      </c>
      <c r="C697" s="110" t="s">
        <v>1007</v>
      </c>
      <c r="D697" s="110" t="s">
        <v>121</v>
      </c>
      <c r="E697" s="110" t="s">
        <v>122</v>
      </c>
      <c r="F697" s="110" t="s">
        <v>3</v>
      </c>
      <c r="G697" s="110" t="s">
        <v>917</v>
      </c>
      <c r="H697" s="110" t="s">
        <v>1008</v>
      </c>
      <c r="I697" s="110" t="s">
        <v>941</v>
      </c>
      <c r="J697" s="88" t="s">
        <v>1009</v>
      </c>
      <c r="K697" s="89">
        <v>371788.05871469993</v>
      </c>
      <c r="L697" s="90">
        <v>3.241403959325817E-2</v>
      </c>
      <c r="M697" s="91">
        <v>43004.6678818</v>
      </c>
      <c r="N697" s="92">
        <v>-5.1716980591006823E-2</v>
      </c>
      <c r="O697" s="93">
        <v>7.1312134369397151E-2</v>
      </c>
      <c r="P697" s="94">
        <v>5.4924270232525656E-2</v>
      </c>
      <c r="Q697" s="95">
        <v>0</v>
      </c>
      <c r="R697" s="178"/>
      <c r="S697" s="178"/>
      <c r="T697" s="96">
        <v>5</v>
      </c>
      <c r="U697" s="97">
        <v>42</v>
      </c>
      <c r="V697" s="181"/>
      <c r="W697" s="181"/>
      <c r="X697" s="96"/>
      <c r="Y697" s="97">
        <v>2</v>
      </c>
      <c r="Z697" s="98"/>
      <c r="AA697" s="98"/>
      <c r="AB697" s="98"/>
      <c r="AC697" s="98"/>
      <c r="AD697" s="98"/>
      <c r="AE697" s="98"/>
      <c r="AF697" s="98"/>
      <c r="AG697" s="99">
        <v>5</v>
      </c>
      <c r="AH697" s="100"/>
      <c r="AI697" s="98"/>
      <c r="AJ697" s="101">
        <v>55</v>
      </c>
      <c r="AK697" s="102">
        <v>0</v>
      </c>
      <c r="AL697" s="103">
        <v>0</v>
      </c>
      <c r="AM697" s="104">
        <v>3084</v>
      </c>
      <c r="AN697" s="105">
        <v>2663.9377963158386</v>
      </c>
      <c r="AO697" s="104">
        <v>2213</v>
      </c>
      <c r="AP697" s="106">
        <v>0.8307251029136361</v>
      </c>
      <c r="AQ697" s="106">
        <v>-0.28242542153047989</v>
      </c>
      <c r="AR697" s="104">
        <v>23842</v>
      </c>
      <c r="AS697" s="104">
        <v>24984.175058810193</v>
      </c>
      <c r="AT697" s="104">
        <v>25071</v>
      </c>
      <c r="AU697" s="106">
        <v>1.0034751974393963</v>
      </c>
      <c r="AV697" s="107">
        <v>5.1547688952269022E-2</v>
      </c>
      <c r="AW697" s="89">
        <v>60</v>
      </c>
      <c r="AX697" s="99">
        <v>117</v>
      </c>
      <c r="AY697" s="104">
        <v>110</v>
      </c>
      <c r="AZ697" s="104">
        <v>51</v>
      </c>
      <c r="BA697" s="104">
        <v>83</v>
      </c>
      <c r="BB697" s="104">
        <v>179</v>
      </c>
      <c r="BC697" s="104">
        <v>164</v>
      </c>
      <c r="BD697" s="104">
        <v>127</v>
      </c>
      <c r="BE697" s="104">
        <v>126</v>
      </c>
      <c r="BF697" s="104">
        <v>152</v>
      </c>
      <c r="BG697" s="104">
        <v>124</v>
      </c>
      <c r="BH697" s="104">
        <v>149</v>
      </c>
      <c r="BI697" s="118"/>
      <c r="BJ697" s="118"/>
    </row>
    <row r="698" spans="1:62" s="161" customFormat="1" x14ac:dyDescent="0.25">
      <c r="A698" s="111">
        <v>4219</v>
      </c>
      <c r="B698" s="110" t="s">
        <v>1010</v>
      </c>
      <c r="C698" s="110" t="s">
        <v>1007</v>
      </c>
      <c r="D698" s="110" t="s">
        <v>121</v>
      </c>
      <c r="E698" s="110" t="s">
        <v>122</v>
      </c>
      <c r="F698" s="110" t="s">
        <v>3</v>
      </c>
      <c r="G698" s="110" t="s">
        <v>917</v>
      </c>
      <c r="H698" s="110" t="s">
        <v>1008</v>
      </c>
      <c r="I698" s="110" t="s">
        <v>941</v>
      </c>
      <c r="J698" s="88" t="s">
        <v>1009</v>
      </c>
      <c r="K698" s="89">
        <v>257318.27279750002</v>
      </c>
      <c r="L698" s="90">
        <v>0.22808434025195257</v>
      </c>
      <c r="M698" s="91">
        <v>30328.530876699999</v>
      </c>
      <c r="N698" s="92">
        <v>5.1874999654816012E-2</v>
      </c>
      <c r="O698" s="93">
        <v>7.3869608222337929E-2</v>
      </c>
      <c r="P698" s="94">
        <v>6.6603951513914975E-2</v>
      </c>
      <c r="Q698" s="95">
        <v>0</v>
      </c>
      <c r="R698" s="178"/>
      <c r="S698" s="178"/>
      <c r="T698" s="96">
        <v>5</v>
      </c>
      <c r="U698" s="97">
        <v>30</v>
      </c>
      <c r="V698" s="181"/>
      <c r="W698" s="181"/>
      <c r="X698" s="96"/>
      <c r="Y698" s="97"/>
      <c r="Z698" s="98"/>
      <c r="AA698" s="98"/>
      <c r="AB698" s="98"/>
      <c r="AC698" s="98"/>
      <c r="AD698" s="98"/>
      <c r="AE698" s="98"/>
      <c r="AF698" s="98"/>
      <c r="AG698" s="99">
        <v>8</v>
      </c>
      <c r="AH698" s="100"/>
      <c r="AI698" s="98">
        <v>3</v>
      </c>
      <c r="AJ698" s="101">
        <v>35</v>
      </c>
      <c r="AK698" s="102">
        <v>0</v>
      </c>
      <c r="AL698" s="103">
        <v>8.5714285714285715E-2</v>
      </c>
      <c r="AM698" s="104">
        <v>1288</v>
      </c>
      <c r="AN698" s="105">
        <v>1643.368723605962</v>
      </c>
      <c r="AO698" s="104">
        <v>1913</v>
      </c>
      <c r="AP698" s="106">
        <v>1.164072294014699</v>
      </c>
      <c r="AQ698" s="106">
        <v>0.48524844720496896</v>
      </c>
      <c r="AR698" s="104">
        <v>14708</v>
      </c>
      <c r="AS698" s="104">
        <v>15412.60157558008</v>
      </c>
      <c r="AT698" s="104">
        <v>17811</v>
      </c>
      <c r="AU698" s="106">
        <v>1.1556128219274786</v>
      </c>
      <c r="AV698" s="107">
        <v>0.21097361979874907</v>
      </c>
      <c r="AW698" s="89">
        <v>86</v>
      </c>
      <c r="AX698" s="99">
        <v>108</v>
      </c>
      <c r="AY698" s="104">
        <v>81</v>
      </c>
      <c r="AZ698" s="104">
        <v>92</v>
      </c>
      <c r="BA698" s="104">
        <v>122</v>
      </c>
      <c r="BB698" s="104">
        <v>65</v>
      </c>
      <c r="BC698" s="104">
        <v>112</v>
      </c>
      <c r="BD698" s="104">
        <v>130</v>
      </c>
      <c r="BE698" s="104">
        <v>94</v>
      </c>
      <c r="BF698" s="104">
        <v>82</v>
      </c>
      <c r="BG698" s="104">
        <v>118</v>
      </c>
      <c r="BH698" s="104">
        <v>107</v>
      </c>
      <c r="BI698" s="118"/>
      <c r="BJ698" s="118"/>
    </row>
    <row r="699" spans="1:62" s="161" customFormat="1" x14ac:dyDescent="0.25">
      <c r="A699" s="111">
        <v>732</v>
      </c>
      <c r="B699" s="110" t="s">
        <v>1011</v>
      </c>
      <c r="C699" s="110" t="s">
        <v>1007</v>
      </c>
      <c r="D699" s="110" t="s">
        <v>121</v>
      </c>
      <c r="E699" s="110" t="s">
        <v>122</v>
      </c>
      <c r="F699" s="110" t="s">
        <v>3</v>
      </c>
      <c r="G699" s="110" t="s">
        <v>917</v>
      </c>
      <c r="H699" s="110" t="s">
        <v>1008</v>
      </c>
      <c r="I699" s="110" t="s">
        <v>941</v>
      </c>
      <c r="J699" s="88" t="s">
        <v>1009</v>
      </c>
      <c r="K699" s="89">
        <v>130635.5823662</v>
      </c>
      <c r="L699" s="90">
        <v>-1.9922726178785655E-2</v>
      </c>
      <c r="M699" s="91">
        <v>16332.9537322</v>
      </c>
      <c r="N699" s="92">
        <v>-0.10191221802698192</v>
      </c>
      <c r="O699" s="93">
        <v>7.9970554811894842E-2</v>
      </c>
      <c r="P699" s="94">
        <v>2.1429069459125691E-2</v>
      </c>
      <c r="Q699" s="95">
        <v>0</v>
      </c>
      <c r="R699" s="178"/>
      <c r="S699" s="178"/>
      <c r="T699" s="96">
        <v>2</v>
      </c>
      <c r="U699" s="97">
        <v>41</v>
      </c>
      <c r="V699" s="181"/>
      <c r="W699" s="181"/>
      <c r="X699" s="96"/>
      <c r="Y699" s="97"/>
      <c r="Z699" s="98"/>
      <c r="AA699" s="98"/>
      <c r="AB699" s="98"/>
      <c r="AC699" s="98"/>
      <c r="AD699" s="98"/>
      <c r="AE699" s="98"/>
      <c r="AF699" s="98">
        <v>1</v>
      </c>
      <c r="AG699" s="99">
        <v>8</v>
      </c>
      <c r="AH699" s="100"/>
      <c r="AI699" s="98">
        <v>6</v>
      </c>
      <c r="AJ699" s="101">
        <v>25</v>
      </c>
      <c r="AK699" s="102">
        <v>0</v>
      </c>
      <c r="AL699" s="103">
        <v>0.24</v>
      </c>
      <c r="AM699" s="104">
        <v>995</v>
      </c>
      <c r="AN699" s="105">
        <v>1179.0064435334589</v>
      </c>
      <c r="AO699" s="104">
        <v>328</v>
      </c>
      <c r="AP699" s="106">
        <v>0.27820034555281187</v>
      </c>
      <c r="AQ699" s="106">
        <v>-0.6703517587939698</v>
      </c>
      <c r="AR699" s="104">
        <v>10552</v>
      </c>
      <c r="AS699" s="104">
        <v>11057.504203530121</v>
      </c>
      <c r="AT699" s="104">
        <v>9660</v>
      </c>
      <c r="AU699" s="106">
        <v>0.87361486120132192</v>
      </c>
      <c r="AV699" s="107">
        <v>-8.4533737680060672E-2</v>
      </c>
      <c r="AW699" s="89">
        <v>54</v>
      </c>
      <c r="AX699" s="99">
        <v>52</v>
      </c>
      <c r="AY699" s="104">
        <v>60</v>
      </c>
      <c r="AZ699" s="104">
        <v>124</v>
      </c>
      <c r="BA699" s="104">
        <v>111</v>
      </c>
      <c r="BB699" s="104">
        <v>55</v>
      </c>
      <c r="BC699" s="104">
        <v>62</v>
      </c>
      <c r="BD699" s="104">
        <v>70</v>
      </c>
      <c r="BE699" s="104">
        <v>74</v>
      </c>
      <c r="BF699" s="104">
        <v>57</v>
      </c>
      <c r="BG699" s="104">
        <v>46</v>
      </c>
      <c r="BH699" s="104">
        <v>22</v>
      </c>
      <c r="BI699" s="118"/>
      <c r="BJ699" s="118"/>
    </row>
    <row r="700" spans="1:62" s="161" customFormat="1" x14ac:dyDescent="0.25">
      <c r="A700" s="111">
        <v>596</v>
      </c>
      <c r="B700" s="110" t="s">
        <v>1012</v>
      </c>
      <c r="C700" s="110" t="s">
        <v>1007</v>
      </c>
      <c r="D700" s="110" t="s">
        <v>121</v>
      </c>
      <c r="E700" s="110" t="s">
        <v>122</v>
      </c>
      <c r="F700" s="110" t="s">
        <v>3</v>
      </c>
      <c r="G700" s="110" t="s">
        <v>917</v>
      </c>
      <c r="H700" s="110" t="s">
        <v>1008</v>
      </c>
      <c r="I700" s="110" t="s">
        <v>941</v>
      </c>
      <c r="J700" s="88" t="s">
        <v>1009</v>
      </c>
      <c r="K700" s="89">
        <v>225425.97409600002</v>
      </c>
      <c r="L700" s="90">
        <v>4.2333460442964155E-2</v>
      </c>
      <c r="M700" s="91">
        <v>25819.085392600002</v>
      </c>
      <c r="N700" s="92">
        <v>-2.5118032513944955E-2</v>
      </c>
      <c r="O700" s="93">
        <v>5.5432831332375421E-2</v>
      </c>
      <c r="P700" s="94">
        <v>4.40371911983325E-2</v>
      </c>
      <c r="Q700" s="95">
        <v>0</v>
      </c>
      <c r="R700" s="178"/>
      <c r="S700" s="178"/>
      <c r="T700" s="96">
        <v>3</v>
      </c>
      <c r="U700" s="97">
        <v>41</v>
      </c>
      <c r="V700" s="181"/>
      <c r="W700" s="181"/>
      <c r="X700" s="96"/>
      <c r="Y700" s="97">
        <v>4</v>
      </c>
      <c r="Z700" s="98"/>
      <c r="AA700" s="98"/>
      <c r="AB700" s="98"/>
      <c r="AC700" s="98"/>
      <c r="AD700" s="98"/>
      <c r="AE700" s="98"/>
      <c r="AF700" s="98">
        <v>1</v>
      </c>
      <c r="AG700" s="99">
        <v>8</v>
      </c>
      <c r="AH700" s="100"/>
      <c r="AI700" s="98"/>
      <c r="AJ700" s="101">
        <v>33</v>
      </c>
      <c r="AK700" s="102">
        <v>0</v>
      </c>
      <c r="AL700" s="103">
        <v>0</v>
      </c>
      <c r="AM700" s="104">
        <v>1017</v>
      </c>
      <c r="AN700" s="105">
        <v>1219.5655166004267</v>
      </c>
      <c r="AO700" s="104">
        <v>1074</v>
      </c>
      <c r="AP700" s="106">
        <v>0.88064149517264589</v>
      </c>
      <c r="AQ700" s="106">
        <v>5.6047197640118007E-2</v>
      </c>
      <c r="AR700" s="104">
        <v>10915</v>
      </c>
      <c r="AS700" s="104">
        <v>11437.894084678852</v>
      </c>
      <c r="AT700" s="104">
        <v>11639</v>
      </c>
      <c r="AU700" s="106">
        <v>1.0175824250366623</v>
      </c>
      <c r="AV700" s="107">
        <v>6.6330737517178218E-2</v>
      </c>
      <c r="AW700" s="89">
        <v>33</v>
      </c>
      <c r="AX700" s="99">
        <v>76</v>
      </c>
      <c r="AY700" s="104">
        <v>70</v>
      </c>
      <c r="AZ700" s="104">
        <v>81</v>
      </c>
      <c r="BA700" s="104">
        <v>55</v>
      </c>
      <c r="BB700" s="104">
        <v>69</v>
      </c>
      <c r="BC700" s="104">
        <v>73</v>
      </c>
      <c r="BD700" s="104">
        <v>78</v>
      </c>
      <c r="BE700" s="104">
        <v>98</v>
      </c>
      <c r="BF700" s="104">
        <v>78</v>
      </c>
      <c r="BG700" s="104">
        <v>83</v>
      </c>
      <c r="BH700" s="104">
        <v>63</v>
      </c>
      <c r="BI700" s="118"/>
      <c r="BJ700" s="118"/>
    </row>
    <row r="701" spans="1:62" s="161" customFormat="1" ht="22.5" x14ac:dyDescent="0.25">
      <c r="A701" s="111">
        <v>540</v>
      </c>
      <c r="B701" s="110" t="s">
        <v>1013</v>
      </c>
      <c r="C701" s="110" t="s">
        <v>1007</v>
      </c>
      <c r="D701" s="110" t="s">
        <v>121</v>
      </c>
      <c r="E701" s="110" t="s">
        <v>138</v>
      </c>
      <c r="F701" s="110" t="s">
        <v>3</v>
      </c>
      <c r="G701" s="110" t="s">
        <v>917</v>
      </c>
      <c r="H701" s="110" t="s">
        <v>1008</v>
      </c>
      <c r="I701" s="110" t="s">
        <v>941</v>
      </c>
      <c r="J701" s="88" t="s">
        <v>1009</v>
      </c>
      <c r="K701" s="89">
        <v>90693.826804199998</v>
      </c>
      <c r="L701" s="90">
        <v>-8.4253167024152198E-2</v>
      </c>
      <c r="M701" s="91">
        <v>10565.319729299999</v>
      </c>
      <c r="N701" s="92">
        <v>1.8002354956127675E-2</v>
      </c>
      <c r="O701" s="93">
        <v>5.9585091846071962E-2</v>
      </c>
      <c r="P701" s="94">
        <v>6.1805985690057692E-2</v>
      </c>
      <c r="Q701" s="95">
        <v>0</v>
      </c>
      <c r="R701" s="178"/>
      <c r="S701" s="178"/>
      <c r="T701" s="96">
        <v>1</v>
      </c>
      <c r="U701" s="97">
        <v>9</v>
      </c>
      <c r="V701" s="181"/>
      <c r="W701" s="181"/>
      <c r="X701" s="96"/>
      <c r="Y701" s="97"/>
      <c r="Z701" s="98"/>
      <c r="AA701" s="98"/>
      <c r="AB701" s="98"/>
      <c r="AC701" s="98"/>
      <c r="AD701" s="98"/>
      <c r="AE701" s="98"/>
      <c r="AF701" s="98">
        <v>1</v>
      </c>
      <c r="AG701" s="99">
        <v>8</v>
      </c>
      <c r="AH701" s="100"/>
      <c r="AI701" s="98">
        <v>4</v>
      </c>
      <c r="AJ701" s="101">
        <v>9</v>
      </c>
      <c r="AK701" s="102">
        <v>0</v>
      </c>
      <c r="AL701" s="103">
        <v>0.44444444444444442</v>
      </c>
      <c r="AM701" s="104">
        <v>248</v>
      </c>
      <c r="AN701" s="105">
        <v>535.31272469378325</v>
      </c>
      <c r="AO701" s="104">
        <v>628</v>
      </c>
      <c r="AP701" s="106">
        <v>1.1731460341415141</v>
      </c>
      <c r="AQ701" s="106">
        <v>1.532258064516129</v>
      </c>
      <c r="AR701" s="104">
        <v>4791</v>
      </c>
      <c r="AS701" s="104">
        <v>5020.5176875580746</v>
      </c>
      <c r="AT701" s="104">
        <v>5065</v>
      </c>
      <c r="AU701" s="106">
        <v>1.0088601047163248</v>
      </c>
      <c r="AV701" s="107">
        <v>5.7190565643915781E-2</v>
      </c>
      <c r="AW701" s="89">
        <v>27</v>
      </c>
      <c r="AX701" s="99">
        <v>10</v>
      </c>
      <c r="AY701" s="104">
        <v>11</v>
      </c>
      <c r="AZ701" s="104">
        <v>35</v>
      </c>
      <c r="BA701" s="104">
        <v>29</v>
      </c>
      <c r="BB701" s="104">
        <v>41</v>
      </c>
      <c r="BC701" s="104">
        <v>42</v>
      </c>
      <c r="BD701" s="104">
        <v>27</v>
      </c>
      <c r="BE701" s="104">
        <v>31</v>
      </c>
      <c r="BF701" s="104">
        <v>28</v>
      </c>
      <c r="BG701" s="104">
        <v>33</v>
      </c>
      <c r="BH701" s="104">
        <v>25</v>
      </c>
      <c r="BI701" s="118"/>
      <c r="BJ701" s="118"/>
    </row>
    <row r="702" spans="1:62" s="161" customFormat="1" x14ac:dyDescent="0.25">
      <c r="A702" s="111">
        <v>594</v>
      </c>
      <c r="B702" s="110" t="s">
        <v>1014</v>
      </c>
      <c r="C702" s="110" t="s">
        <v>1007</v>
      </c>
      <c r="D702" s="110" t="s">
        <v>121</v>
      </c>
      <c r="E702" s="110" t="s">
        <v>122</v>
      </c>
      <c r="F702" s="110" t="s">
        <v>3</v>
      </c>
      <c r="G702" s="110" t="s">
        <v>917</v>
      </c>
      <c r="H702" s="110" t="s">
        <v>1008</v>
      </c>
      <c r="I702" s="110" t="s">
        <v>941</v>
      </c>
      <c r="J702" s="88" t="s">
        <v>1009</v>
      </c>
      <c r="K702" s="89">
        <v>399215.54082439991</v>
      </c>
      <c r="L702" s="90">
        <v>0.12977737411430157</v>
      </c>
      <c r="M702" s="91">
        <v>51299.836614400003</v>
      </c>
      <c r="N702" s="92">
        <v>2.4465116245409924E-2</v>
      </c>
      <c r="O702" s="93">
        <v>8.145223989239192E-2</v>
      </c>
      <c r="P702" s="94">
        <v>6.3840359270865565E-2</v>
      </c>
      <c r="Q702" s="95">
        <v>0</v>
      </c>
      <c r="R702" s="178"/>
      <c r="S702" s="178"/>
      <c r="T702" s="96">
        <v>11</v>
      </c>
      <c r="U702" s="97">
        <v>66</v>
      </c>
      <c r="V702" s="181"/>
      <c r="W702" s="181"/>
      <c r="X702" s="96"/>
      <c r="Y702" s="97">
        <v>2</v>
      </c>
      <c r="Z702" s="98"/>
      <c r="AA702" s="98"/>
      <c r="AB702" s="98"/>
      <c r="AC702" s="98"/>
      <c r="AD702" s="98"/>
      <c r="AE702" s="98"/>
      <c r="AF702" s="98">
        <v>1</v>
      </c>
      <c r="AG702" s="99">
        <v>19</v>
      </c>
      <c r="AH702" s="100"/>
      <c r="AI702" s="98">
        <v>11</v>
      </c>
      <c r="AJ702" s="101">
        <v>59</v>
      </c>
      <c r="AK702" s="102">
        <v>0</v>
      </c>
      <c r="AL702" s="103">
        <v>0.1864406779661017</v>
      </c>
      <c r="AM702" s="104">
        <v>2672</v>
      </c>
      <c r="AN702" s="105">
        <v>2938.9126690921689</v>
      </c>
      <c r="AO702" s="104">
        <v>3065</v>
      </c>
      <c r="AP702" s="106">
        <v>1.0429027144065426</v>
      </c>
      <c r="AQ702" s="106">
        <v>0.14708083832335328</v>
      </c>
      <c r="AR702" s="104">
        <v>26303</v>
      </c>
      <c r="AS702" s="104">
        <v>27563.071746157391</v>
      </c>
      <c r="AT702" s="104">
        <v>30654</v>
      </c>
      <c r="AU702" s="106">
        <v>1.112140195487229</v>
      </c>
      <c r="AV702" s="107">
        <v>0.16541839333916286</v>
      </c>
      <c r="AW702" s="89">
        <v>125</v>
      </c>
      <c r="AX702" s="99">
        <v>107</v>
      </c>
      <c r="AY702" s="104">
        <v>124</v>
      </c>
      <c r="AZ702" s="104">
        <v>160</v>
      </c>
      <c r="BA702" s="104">
        <v>170</v>
      </c>
      <c r="BB702" s="104">
        <v>127</v>
      </c>
      <c r="BC702" s="104">
        <v>156</v>
      </c>
      <c r="BD702" s="104">
        <v>165</v>
      </c>
      <c r="BE702" s="104">
        <v>126</v>
      </c>
      <c r="BF702" s="104">
        <v>208</v>
      </c>
      <c r="BG702" s="104">
        <v>185</v>
      </c>
      <c r="BH702" s="104">
        <v>210</v>
      </c>
      <c r="BI702" s="118"/>
      <c r="BJ702" s="118"/>
    </row>
    <row r="703" spans="1:62" s="161" customFormat="1" x14ac:dyDescent="0.25">
      <c r="A703" s="111">
        <v>55</v>
      </c>
      <c r="B703" s="110" t="s">
        <v>1015</v>
      </c>
      <c r="C703" s="110" t="s">
        <v>1007</v>
      </c>
      <c r="D703" s="110" t="s">
        <v>145</v>
      </c>
      <c r="E703" s="110" t="s">
        <v>145</v>
      </c>
      <c r="F703" s="110" t="s">
        <v>3</v>
      </c>
      <c r="G703" s="110" t="s">
        <v>145</v>
      </c>
      <c r="H703" s="110" t="s">
        <v>1008</v>
      </c>
      <c r="I703" s="110" t="s">
        <v>941</v>
      </c>
      <c r="J703" s="88" t="s">
        <v>1016</v>
      </c>
      <c r="K703" s="89"/>
      <c r="L703" s="90"/>
      <c r="M703" s="91"/>
      <c r="N703" s="92"/>
      <c r="O703" s="93">
        <v>0</v>
      </c>
      <c r="P703" s="94">
        <v>0</v>
      </c>
      <c r="Q703" s="95">
        <v>0</v>
      </c>
      <c r="R703" s="178"/>
      <c r="S703" s="178"/>
      <c r="T703" s="96">
        <v>1</v>
      </c>
      <c r="U703" s="97">
        <v>3</v>
      </c>
      <c r="V703" s="181"/>
      <c r="W703" s="181"/>
      <c r="X703" s="96"/>
      <c r="Y703" s="97"/>
      <c r="Z703" s="98"/>
      <c r="AA703" s="98"/>
      <c r="AB703" s="98"/>
      <c r="AC703" s="98"/>
      <c r="AD703" s="98"/>
      <c r="AE703" s="98"/>
      <c r="AF703" s="98">
        <v>2</v>
      </c>
      <c r="AG703" s="99">
        <v>10</v>
      </c>
      <c r="AH703" s="100"/>
      <c r="AI703" s="98">
        <v>68</v>
      </c>
      <c r="AJ703" s="101">
        <v>86</v>
      </c>
      <c r="AK703" s="102">
        <v>0</v>
      </c>
      <c r="AL703" s="103">
        <v>0.79069767441860461</v>
      </c>
      <c r="AM703" s="104">
        <v>400</v>
      </c>
      <c r="AN703" s="105">
        <v>465.8446478503887</v>
      </c>
      <c r="AO703" s="104">
        <v>156</v>
      </c>
      <c r="AP703" s="106">
        <v>0.33487558721529237</v>
      </c>
      <c r="AQ703" s="106">
        <v>-0.61</v>
      </c>
      <c r="AR703" s="104">
        <v>4300</v>
      </c>
      <c r="AS703" s="104">
        <v>4368.9999999999991</v>
      </c>
      <c r="AT703" s="104">
        <v>1225</v>
      </c>
      <c r="AU703" s="106">
        <v>0.28038452735179681</v>
      </c>
      <c r="AV703" s="107">
        <v>-0.71511627906976738</v>
      </c>
      <c r="AW703" s="89">
        <v>1092</v>
      </c>
      <c r="AX703" s="99">
        <v>975</v>
      </c>
      <c r="AY703" s="104">
        <v>480</v>
      </c>
      <c r="AZ703" s="104">
        <v>247</v>
      </c>
      <c r="BA703" s="104">
        <v>1165</v>
      </c>
      <c r="BB703" s="104">
        <v>1026</v>
      </c>
      <c r="BC703" s="104">
        <v>611</v>
      </c>
      <c r="BD703" s="104">
        <v>858</v>
      </c>
      <c r="BE703" s="104">
        <v>1264</v>
      </c>
      <c r="BF703" s="104">
        <v>762</v>
      </c>
      <c r="BG703" s="104">
        <v>580</v>
      </c>
      <c r="BH703" s="104">
        <v>1330</v>
      </c>
      <c r="BI703" s="118"/>
      <c r="BJ703" s="118"/>
    </row>
    <row r="704" spans="1:62" s="161" customFormat="1" x14ac:dyDescent="0.25">
      <c r="A704" s="111">
        <v>50</v>
      </c>
      <c r="B704" s="110" t="s">
        <v>1017</v>
      </c>
      <c r="C704" s="110" t="s">
        <v>1007</v>
      </c>
      <c r="D704" s="110" t="s">
        <v>145</v>
      </c>
      <c r="E704" s="110" t="s">
        <v>145</v>
      </c>
      <c r="F704" s="110" t="s">
        <v>3</v>
      </c>
      <c r="G704" s="110" t="s">
        <v>145</v>
      </c>
      <c r="H704" s="110" t="s">
        <v>1007</v>
      </c>
      <c r="I704" s="110" t="s">
        <v>941</v>
      </c>
      <c r="J704" s="88" t="s">
        <v>1018</v>
      </c>
      <c r="K704" s="89"/>
      <c r="L704" s="90"/>
      <c r="M704" s="91"/>
      <c r="N704" s="92"/>
      <c r="O704" s="93">
        <v>0</v>
      </c>
      <c r="P704" s="94">
        <v>0</v>
      </c>
      <c r="Q704" s="95">
        <v>0</v>
      </c>
      <c r="R704" s="178"/>
      <c r="S704" s="178"/>
      <c r="T704" s="96"/>
      <c r="U704" s="97">
        <v>3</v>
      </c>
      <c r="V704" s="181"/>
      <c r="W704" s="181"/>
      <c r="X704" s="96"/>
      <c r="Y704" s="97">
        <v>2</v>
      </c>
      <c r="Z704" s="98"/>
      <c r="AA704" s="98"/>
      <c r="AB704" s="98"/>
      <c r="AC704" s="98"/>
      <c r="AD704" s="98"/>
      <c r="AE704" s="98"/>
      <c r="AF704" s="98">
        <v>1</v>
      </c>
      <c r="AG704" s="99">
        <v>29</v>
      </c>
      <c r="AH704" s="100"/>
      <c r="AI704" s="98">
        <v>81</v>
      </c>
      <c r="AJ704" s="101">
        <v>130</v>
      </c>
      <c r="AK704" s="102">
        <v>0</v>
      </c>
      <c r="AL704" s="103">
        <v>0.62307692307692308</v>
      </c>
      <c r="AM704" s="104">
        <v>7586</v>
      </c>
      <c r="AN704" s="105">
        <v>3545.7079239223681</v>
      </c>
      <c r="AO704" s="104">
        <v>6259</v>
      </c>
      <c r="AP704" s="106">
        <v>1.7652328207214842</v>
      </c>
      <c r="AQ704" s="106">
        <v>-0.17492749802267338</v>
      </c>
      <c r="AR704" s="104">
        <v>32651</v>
      </c>
      <c r="AS704" s="104">
        <v>33253.999999999993</v>
      </c>
      <c r="AT704" s="104">
        <v>64858</v>
      </c>
      <c r="AU704" s="106">
        <v>1.9503819089432854</v>
      </c>
      <c r="AV704" s="107">
        <v>0.98640164160362631</v>
      </c>
      <c r="AW704" s="89">
        <v>496</v>
      </c>
      <c r="AX704" s="99">
        <v>1001</v>
      </c>
      <c r="AY704" s="104">
        <v>1081</v>
      </c>
      <c r="AZ704" s="104">
        <v>733</v>
      </c>
      <c r="BA704" s="104">
        <v>664</v>
      </c>
      <c r="BB704" s="104">
        <v>818</v>
      </c>
      <c r="BC704" s="104">
        <v>591</v>
      </c>
      <c r="BD704" s="104">
        <v>866</v>
      </c>
      <c r="BE704" s="104">
        <v>1204</v>
      </c>
      <c r="BF704" s="104">
        <v>1376</v>
      </c>
      <c r="BG704" s="104">
        <v>1002</v>
      </c>
      <c r="BH704" s="104">
        <v>631</v>
      </c>
      <c r="BI704" s="118"/>
      <c r="BJ704" s="118"/>
    </row>
    <row r="705" spans="1:62" s="161" customFormat="1" x14ac:dyDescent="0.25">
      <c r="A705" s="111">
        <v>1000</v>
      </c>
      <c r="B705" s="110" t="s">
        <v>1019</v>
      </c>
      <c r="C705" s="110" t="s">
        <v>1007</v>
      </c>
      <c r="D705" s="110" t="s">
        <v>149</v>
      </c>
      <c r="E705" s="110"/>
      <c r="F705" s="110"/>
      <c r="G705" s="110" t="s">
        <v>149</v>
      </c>
      <c r="H705" s="110" t="s">
        <v>1008</v>
      </c>
      <c r="I705" s="110" t="s">
        <v>941</v>
      </c>
      <c r="J705" s="88" t="s">
        <v>1018</v>
      </c>
      <c r="K705" s="89"/>
      <c r="L705" s="90"/>
      <c r="M705" s="91"/>
      <c r="N705" s="92"/>
      <c r="O705" s="93">
        <v>0</v>
      </c>
      <c r="P705" s="94">
        <v>0</v>
      </c>
      <c r="Q705" s="95">
        <v>0</v>
      </c>
      <c r="R705" s="178"/>
      <c r="S705" s="178"/>
      <c r="T705" s="96"/>
      <c r="U705" s="97">
        <v>3</v>
      </c>
      <c r="V705" s="181"/>
      <c r="W705" s="181"/>
      <c r="X705" s="96"/>
      <c r="Y705" s="97"/>
      <c r="Z705" s="98"/>
      <c r="AA705" s="98"/>
      <c r="AB705" s="98"/>
      <c r="AC705" s="98"/>
      <c r="AD705" s="98"/>
      <c r="AE705" s="98"/>
      <c r="AF705" s="98"/>
      <c r="AG705" s="99"/>
      <c r="AH705" s="100"/>
      <c r="AI705" s="98"/>
      <c r="AJ705" s="101"/>
      <c r="AK705" s="102">
        <v>0</v>
      </c>
      <c r="AL705" s="103">
        <v>0</v>
      </c>
      <c r="AM705" s="104"/>
      <c r="AN705" s="105"/>
      <c r="AO705" s="104">
        <v>3056</v>
      </c>
      <c r="AP705" s="106">
        <v>0</v>
      </c>
      <c r="AQ705" s="106">
        <v>0</v>
      </c>
      <c r="AR705" s="104">
        <v>0</v>
      </c>
      <c r="AS705" s="104">
        <v>0</v>
      </c>
      <c r="AT705" s="104">
        <v>16415</v>
      </c>
      <c r="AU705" s="106">
        <v>0</v>
      </c>
      <c r="AV705" s="107">
        <v>0</v>
      </c>
      <c r="AW705" s="119"/>
      <c r="AX705" s="99"/>
      <c r="AY705" s="104"/>
      <c r="AZ705" s="104"/>
      <c r="BA705" s="104">
        <v>197</v>
      </c>
      <c r="BB705" s="104">
        <v>52</v>
      </c>
      <c r="BC705" s="104">
        <v>92</v>
      </c>
      <c r="BD705" s="104">
        <v>95</v>
      </c>
      <c r="BE705" s="104">
        <v>49</v>
      </c>
      <c r="BF705" s="104">
        <v>66</v>
      </c>
      <c r="BG705" s="104">
        <v>71</v>
      </c>
      <c r="BH705" s="104">
        <v>122</v>
      </c>
      <c r="BI705" s="118"/>
      <c r="BJ705" s="118"/>
    </row>
    <row r="706" spans="1:62" s="161" customFormat="1" x14ac:dyDescent="0.25">
      <c r="A706" s="111">
        <v>51</v>
      </c>
      <c r="B706" s="110" t="s">
        <v>1020</v>
      </c>
      <c r="C706" s="110" t="s">
        <v>1007</v>
      </c>
      <c r="D706" s="110" t="s">
        <v>162</v>
      </c>
      <c r="E706" s="110" t="s">
        <v>163</v>
      </c>
      <c r="F706" s="110" t="s">
        <v>3</v>
      </c>
      <c r="G706" s="110" t="s">
        <v>1021</v>
      </c>
      <c r="H706" s="110" t="s">
        <v>1008</v>
      </c>
      <c r="I706" s="110" t="s">
        <v>941</v>
      </c>
      <c r="J706" s="88" t="s">
        <v>1009</v>
      </c>
      <c r="K706" s="89">
        <v>1115760.0043653001</v>
      </c>
      <c r="L706" s="90">
        <v>9.678418183076376E-2</v>
      </c>
      <c r="M706" s="91">
        <v>121162.22976250001</v>
      </c>
      <c r="N706" s="92">
        <v>2.8046886514075275E-2</v>
      </c>
      <c r="O706" s="93">
        <v>0.11487864728841349</v>
      </c>
      <c r="P706" s="94">
        <v>0.10120315567017667</v>
      </c>
      <c r="Q706" s="95">
        <v>0</v>
      </c>
      <c r="R706" s="178"/>
      <c r="S706" s="178"/>
      <c r="T706" s="96">
        <v>2</v>
      </c>
      <c r="U706" s="97">
        <v>25</v>
      </c>
      <c r="V706" s="181"/>
      <c r="W706" s="181"/>
      <c r="X706" s="96"/>
      <c r="Y706" s="97">
        <v>11</v>
      </c>
      <c r="Z706" s="98"/>
      <c r="AA706" s="98"/>
      <c r="AB706" s="98"/>
      <c r="AC706" s="98"/>
      <c r="AD706" s="98"/>
      <c r="AE706" s="98"/>
      <c r="AF706" s="98">
        <v>3</v>
      </c>
      <c r="AG706" s="99">
        <v>52</v>
      </c>
      <c r="AH706" s="100"/>
      <c r="AI706" s="98">
        <v>132</v>
      </c>
      <c r="AJ706" s="101">
        <v>281</v>
      </c>
      <c r="AK706" s="102">
        <v>0</v>
      </c>
      <c r="AL706" s="103">
        <v>0.46975088967971529</v>
      </c>
      <c r="AM706" s="104">
        <v>16403</v>
      </c>
      <c r="AN706" s="105">
        <v>12947.282947055215</v>
      </c>
      <c r="AO706" s="104">
        <v>11687</v>
      </c>
      <c r="AP706" s="106">
        <v>0.90266043059313394</v>
      </c>
      <c r="AQ706" s="106">
        <v>-0.28750838261293665</v>
      </c>
      <c r="AR706" s="104">
        <v>115877</v>
      </c>
      <c r="AS706" s="104">
        <v>121428.20456713987</v>
      </c>
      <c r="AT706" s="104">
        <v>119368</v>
      </c>
      <c r="AU706" s="106">
        <v>0.98303355818786942</v>
      </c>
      <c r="AV706" s="107">
        <v>3.0126772353443743E-2</v>
      </c>
      <c r="AW706" s="89">
        <v>138</v>
      </c>
      <c r="AX706" s="99">
        <v>818</v>
      </c>
      <c r="AY706" s="104">
        <v>1101</v>
      </c>
      <c r="AZ706" s="104">
        <v>678</v>
      </c>
      <c r="BA706" s="104">
        <v>660</v>
      </c>
      <c r="BB706" s="104">
        <v>590</v>
      </c>
      <c r="BC706" s="104">
        <v>963</v>
      </c>
      <c r="BD706" s="104">
        <v>876</v>
      </c>
      <c r="BE706" s="104">
        <v>890</v>
      </c>
      <c r="BF706" s="104">
        <v>760</v>
      </c>
      <c r="BG706" s="104">
        <v>760</v>
      </c>
      <c r="BH706" s="104">
        <v>575</v>
      </c>
      <c r="BI706" s="118"/>
      <c r="BJ706" s="118"/>
    </row>
    <row r="707" spans="1:62" s="161" customFormat="1" x14ac:dyDescent="0.25">
      <c r="A707" s="111">
        <v>56</v>
      </c>
      <c r="B707" s="110" t="s">
        <v>1022</v>
      </c>
      <c r="C707" s="110" t="s">
        <v>1007</v>
      </c>
      <c r="D707" s="110" t="s">
        <v>162</v>
      </c>
      <c r="E707" s="110" t="s">
        <v>163</v>
      </c>
      <c r="F707" s="110" t="s">
        <v>3</v>
      </c>
      <c r="G707" s="110" t="s">
        <v>1021</v>
      </c>
      <c r="H707" s="110" t="s">
        <v>1008</v>
      </c>
      <c r="I707" s="110" t="s">
        <v>941</v>
      </c>
      <c r="J707" s="88" t="s">
        <v>1009</v>
      </c>
      <c r="K707" s="89">
        <v>1306152.5926168899</v>
      </c>
      <c r="L707" s="90">
        <v>0.10400505075816691</v>
      </c>
      <c r="M707" s="91">
        <v>149091.7450003</v>
      </c>
      <c r="N707" s="92">
        <v>4.1210983870246354E-2</v>
      </c>
      <c r="O707" s="93">
        <v>8.8158918529800429E-2</v>
      </c>
      <c r="P707" s="94">
        <v>8.4585501363436483E-2</v>
      </c>
      <c r="Q707" s="95">
        <v>0</v>
      </c>
      <c r="R707" s="178"/>
      <c r="S707" s="178"/>
      <c r="T707" s="96">
        <v>3</v>
      </c>
      <c r="U707" s="97">
        <v>18</v>
      </c>
      <c r="V707" s="181"/>
      <c r="W707" s="181"/>
      <c r="X707" s="96"/>
      <c r="Y707" s="97">
        <v>6</v>
      </c>
      <c r="Z707" s="98"/>
      <c r="AA707" s="98"/>
      <c r="AB707" s="98"/>
      <c r="AC707" s="98"/>
      <c r="AD707" s="98"/>
      <c r="AE707" s="98"/>
      <c r="AF707" s="98">
        <v>1</v>
      </c>
      <c r="AG707" s="99">
        <v>34</v>
      </c>
      <c r="AH707" s="100"/>
      <c r="AI707" s="98">
        <v>40</v>
      </c>
      <c r="AJ707" s="101">
        <v>250</v>
      </c>
      <c r="AK707" s="102">
        <v>0</v>
      </c>
      <c r="AL707" s="103">
        <v>0.16</v>
      </c>
      <c r="AM707" s="104">
        <v>14254</v>
      </c>
      <c r="AN707" s="105">
        <v>13366.700002539554</v>
      </c>
      <c r="AO707" s="104">
        <v>11407</v>
      </c>
      <c r="AP707" s="106">
        <v>0.85338939288177129</v>
      </c>
      <c r="AQ707" s="106">
        <v>-0.19973340816612883</v>
      </c>
      <c r="AR707" s="104">
        <v>108709</v>
      </c>
      <c r="AS707" s="104">
        <v>125361.77582070416</v>
      </c>
      <c r="AT707" s="104">
        <v>106708</v>
      </c>
      <c r="AU707" s="106">
        <v>0.85120045006874101</v>
      </c>
      <c r="AV707" s="107">
        <v>-1.8406939627813701E-2</v>
      </c>
      <c r="AW707" s="89">
        <v>409</v>
      </c>
      <c r="AX707" s="99">
        <v>511</v>
      </c>
      <c r="AY707" s="104">
        <v>379</v>
      </c>
      <c r="AZ707" s="104">
        <v>306</v>
      </c>
      <c r="BA707" s="104">
        <v>805</v>
      </c>
      <c r="BB707" s="104">
        <v>772</v>
      </c>
      <c r="BC707" s="104">
        <v>927</v>
      </c>
      <c r="BD707" s="104">
        <v>563</v>
      </c>
      <c r="BE707" s="104">
        <v>627</v>
      </c>
      <c r="BF707" s="104">
        <v>1283</v>
      </c>
      <c r="BG707" s="104">
        <v>655</v>
      </c>
      <c r="BH707" s="104">
        <v>1204</v>
      </c>
      <c r="BI707" s="118"/>
      <c r="BJ707" s="118"/>
    </row>
    <row r="708" spans="1:62" s="161" customFormat="1" x14ac:dyDescent="0.25">
      <c r="A708" s="111">
        <v>54</v>
      </c>
      <c r="B708" s="110" t="s">
        <v>1023</v>
      </c>
      <c r="C708" s="110" t="s">
        <v>1007</v>
      </c>
      <c r="D708" s="110" t="s">
        <v>162</v>
      </c>
      <c r="E708" s="110" t="s">
        <v>163</v>
      </c>
      <c r="F708" s="110" t="s">
        <v>3</v>
      </c>
      <c r="G708" s="110" t="s">
        <v>1021</v>
      </c>
      <c r="H708" s="110" t="s">
        <v>1008</v>
      </c>
      <c r="I708" s="110" t="s">
        <v>941</v>
      </c>
      <c r="J708" s="88" t="s">
        <v>1009</v>
      </c>
      <c r="K708" s="89">
        <v>1001839.09199819</v>
      </c>
      <c r="L708" s="90">
        <v>0.27677639837447554</v>
      </c>
      <c r="M708" s="91">
        <v>123390.72937859999</v>
      </c>
      <c r="N708" s="92">
        <v>0.12580369805271885</v>
      </c>
      <c r="O708" s="93">
        <v>9.9882307247979488E-2</v>
      </c>
      <c r="P708" s="94">
        <v>7.9795297828165843E-2</v>
      </c>
      <c r="Q708" s="95">
        <v>0</v>
      </c>
      <c r="R708" s="178"/>
      <c r="S708" s="178"/>
      <c r="T708" s="96">
        <v>1</v>
      </c>
      <c r="U708" s="97">
        <v>32</v>
      </c>
      <c r="V708" s="181"/>
      <c r="W708" s="181"/>
      <c r="X708" s="96"/>
      <c r="Y708" s="97">
        <v>15</v>
      </c>
      <c r="Z708" s="98"/>
      <c r="AA708" s="98"/>
      <c r="AB708" s="98"/>
      <c r="AC708" s="98"/>
      <c r="AD708" s="98"/>
      <c r="AE708" s="98"/>
      <c r="AF708" s="98">
        <v>2</v>
      </c>
      <c r="AG708" s="99">
        <v>54</v>
      </c>
      <c r="AH708" s="100"/>
      <c r="AI708" s="98">
        <v>245</v>
      </c>
      <c r="AJ708" s="101">
        <v>248</v>
      </c>
      <c r="AK708" s="102">
        <v>0</v>
      </c>
      <c r="AL708" s="103">
        <v>0.98790322580645162</v>
      </c>
      <c r="AM708" s="104">
        <v>11236</v>
      </c>
      <c r="AN708" s="105">
        <v>8609.7559223216267</v>
      </c>
      <c r="AO708" s="104">
        <v>9365</v>
      </c>
      <c r="AP708" s="106">
        <v>1.0877195688811956</v>
      </c>
      <c r="AQ708" s="106">
        <v>-0.16651833392666426</v>
      </c>
      <c r="AR708" s="104">
        <v>78017</v>
      </c>
      <c r="AS708" s="104">
        <v>80748</v>
      </c>
      <c r="AT708" s="104">
        <v>92942</v>
      </c>
      <c r="AU708" s="106">
        <v>1.1510130281864566</v>
      </c>
      <c r="AV708" s="107">
        <v>0.191304459284515</v>
      </c>
      <c r="AW708" s="89">
        <v>652</v>
      </c>
      <c r="AX708" s="99">
        <v>540</v>
      </c>
      <c r="AY708" s="104">
        <v>445</v>
      </c>
      <c r="AZ708" s="104">
        <v>388</v>
      </c>
      <c r="BA708" s="104">
        <v>503</v>
      </c>
      <c r="BB708" s="104">
        <v>669</v>
      </c>
      <c r="BC708" s="104">
        <v>779</v>
      </c>
      <c r="BD708" s="104">
        <v>557</v>
      </c>
      <c r="BE708" s="104">
        <v>719</v>
      </c>
      <c r="BF708" s="104">
        <v>559</v>
      </c>
      <c r="BG708" s="104">
        <v>832</v>
      </c>
      <c r="BH708" s="104">
        <v>481</v>
      </c>
      <c r="BI708" s="118"/>
      <c r="BJ708" s="118"/>
    </row>
    <row r="709" spans="1:62" s="161" customFormat="1" x14ac:dyDescent="0.25">
      <c r="A709" s="111">
        <v>650</v>
      </c>
      <c r="B709" s="110" t="s">
        <v>1024</v>
      </c>
      <c r="C709" s="110" t="s">
        <v>1007</v>
      </c>
      <c r="D709" s="110" t="s">
        <v>162</v>
      </c>
      <c r="E709" s="110" t="s">
        <v>181</v>
      </c>
      <c r="F709" s="110" t="s">
        <v>3</v>
      </c>
      <c r="G709" s="110" t="s">
        <v>1021</v>
      </c>
      <c r="H709" s="110" t="s">
        <v>1008</v>
      </c>
      <c r="I709" s="110" t="s">
        <v>941</v>
      </c>
      <c r="J709" s="88" t="s">
        <v>1009</v>
      </c>
      <c r="K709" s="89">
        <v>254118.7205731</v>
      </c>
      <c r="L709" s="90">
        <v>7.4819614871343143E-2</v>
      </c>
      <c r="M709" s="91">
        <v>31488.678382800001</v>
      </c>
      <c r="N709" s="92">
        <v>-2.3401160947547961E-2</v>
      </c>
      <c r="O709" s="93">
        <v>8.5113760809204866E-2</v>
      </c>
      <c r="P709" s="94">
        <v>7.7392895642490911E-2</v>
      </c>
      <c r="Q709" s="95">
        <v>0</v>
      </c>
      <c r="R709" s="178"/>
      <c r="S709" s="178"/>
      <c r="T709" s="96">
        <v>6</v>
      </c>
      <c r="U709" s="97">
        <v>60</v>
      </c>
      <c r="V709" s="181"/>
      <c r="W709" s="181"/>
      <c r="X709" s="96"/>
      <c r="Y709" s="97">
        <v>2</v>
      </c>
      <c r="Z709" s="98"/>
      <c r="AA709" s="98"/>
      <c r="AB709" s="98"/>
      <c r="AC709" s="98"/>
      <c r="AD709" s="98"/>
      <c r="AE709" s="98"/>
      <c r="AF709" s="98">
        <v>1</v>
      </c>
      <c r="AG709" s="99">
        <v>11</v>
      </c>
      <c r="AH709" s="100"/>
      <c r="AI709" s="98">
        <v>37</v>
      </c>
      <c r="AJ709" s="101">
        <v>44</v>
      </c>
      <c r="AK709" s="102">
        <v>0</v>
      </c>
      <c r="AL709" s="103">
        <v>0.84090909090909094</v>
      </c>
      <c r="AM709" s="104">
        <v>1796</v>
      </c>
      <c r="AN709" s="105">
        <v>2359.0184839198178</v>
      </c>
      <c r="AO709" s="104">
        <v>2239</v>
      </c>
      <c r="AP709" s="106">
        <v>0.94912355085900335</v>
      </c>
      <c r="AQ709" s="106">
        <v>0.24665924276169271</v>
      </c>
      <c r="AR709" s="104">
        <v>21113</v>
      </c>
      <c r="AS709" s="104">
        <v>22124.439561138308</v>
      </c>
      <c r="AT709" s="104">
        <v>20183</v>
      </c>
      <c r="AU709" s="106">
        <v>0.91224909649017927</v>
      </c>
      <c r="AV709" s="107">
        <v>-4.4048690380334432E-2</v>
      </c>
      <c r="AW709" s="89">
        <v>189</v>
      </c>
      <c r="AX709" s="99">
        <v>73</v>
      </c>
      <c r="AY709" s="104">
        <v>146</v>
      </c>
      <c r="AZ709" s="104">
        <v>69</v>
      </c>
      <c r="BA709" s="104">
        <v>67</v>
      </c>
      <c r="BB709" s="104">
        <v>99</v>
      </c>
      <c r="BC709" s="104">
        <v>162</v>
      </c>
      <c r="BD709" s="104">
        <v>118</v>
      </c>
      <c r="BE709" s="104">
        <v>96</v>
      </c>
      <c r="BF709" s="104">
        <v>122</v>
      </c>
      <c r="BG709" s="104">
        <v>107</v>
      </c>
      <c r="BH709" s="104">
        <v>198</v>
      </c>
      <c r="BI709" s="118"/>
      <c r="BJ709" s="118"/>
    </row>
    <row r="710" spans="1:62" s="161" customFormat="1" ht="22.5" x14ac:dyDescent="0.25">
      <c r="A710" s="111">
        <v>620</v>
      </c>
      <c r="B710" s="110" t="s">
        <v>1025</v>
      </c>
      <c r="C710" s="110" t="s">
        <v>1007</v>
      </c>
      <c r="D710" s="110" t="s">
        <v>162</v>
      </c>
      <c r="E710" s="110" t="s">
        <v>181</v>
      </c>
      <c r="F710" s="110" t="s">
        <v>123</v>
      </c>
      <c r="G710" s="110" t="s">
        <v>1021</v>
      </c>
      <c r="H710" s="110" t="s">
        <v>1026</v>
      </c>
      <c r="I710" s="110" t="s">
        <v>941</v>
      </c>
      <c r="J710" s="88" t="s">
        <v>1009</v>
      </c>
      <c r="K710" s="89">
        <v>188695.94818160002</v>
      </c>
      <c r="L710" s="90">
        <v>-2.2569153274280995E-2</v>
      </c>
      <c r="M710" s="91">
        <v>22474.653176</v>
      </c>
      <c r="N710" s="92">
        <v>-2.7199701353360917E-2</v>
      </c>
      <c r="O710" s="93">
        <v>9.4644321577125698E-2</v>
      </c>
      <c r="P710" s="94">
        <v>6.7542755303606913E-2</v>
      </c>
      <c r="Q710" s="95">
        <v>0</v>
      </c>
      <c r="R710" s="178"/>
      <c r="S710" s="178"/>
      <c r="T710" s="96"/>
      <c r="U710" s="97">
        <v>20</v>
      </c>
      <c r="V710" s="181"/>
      <c r="W710" s="181"/>
      <c r="X710" s="96"/>
      <c r="Y710" s="97">
        <v>2</v>
      </c>
      <c r="Z710" s="98"/>
      <c r="AA710" s="98"/>
      <c r="AB710" s="98"/>
      <c r="AC710" s="98"/>
      <c r="AD710" s="98"/>
      <c r="AE710" s="98"/>
      <c r="AF710" s="98">
        <v>1</v>
      </c>
      <c r="AG710" s="99">
        <v>10</v>
      </c>
      <c r="AH710" s="100"/>
      <c r="AI710" s="98">
        <v>35</v>
      </c>
      <c r="AJ710" s="101">
        <v>47</v>
      </c>
      <c r="AK710" s="102">
        <v>0</v>
      </c>
      <c r="AL710" s="103">
        <v>0.74468085106382975</v>
      </c>
      <c r="AM710" s="104">
        <v>2053</v>
      </c>
      <c r="AN710" s="105">
        <v>2259.5761284663704</v>
      </c>
      <c r="AO710" s="104">
        <v>1417</v>
      </c>
      <c r="AP710" s="106">
        <v>0.62710876705966645</v>
      </c>
      <c r="AQ710" s="106">
        <v>-0.30979055041402825</v>
      </c>
      <c r="AR710" s="104">
        <v>20223</v>
      </c>
      <c r="AS710" s="104">
        <v>21191.803213418272</v>
      </c>
      <c r="AT710" s="104">
        <v>16668</v>
      </c>
      <c r="AU710" s="106">
        <v>0.78653051994396206</v>
      </c>
      <c r="AV710" s="107">
        <v>-0.17578994214508237</v>
      </c>
      <c r="AW710" s="89">
        <v>74</v>
      </c>
      <c r="AX710" s="99">
        <v>69</v>
      </c>
      <c r="AY710" s="104">
        <v>152</v>
      </c>
      <c r="AZ710" s="104">
        <v>116</v>
      </c>
      <c r="BA710" s="104">
        <v>81</v>
      </c>
      <c r="BB710" s="104">
        <v>103</v>
      </c>
      <c r="BC710" s="104">
        <v>123</v>
      </c>
      <c r="BD710" s="104">
        <v>97</v>
      </c>
      <c r="BE710" s="104">
        <v>107</v>
      </c>
      <c r="BF710" s="104">
        <v>101</v>
      </c>
      <c r="BG710" s="104">
        <v>67</v>
      </c>
      <c r="BH710" s="104">
        <v>101</v>
      </c>
      <c r="BI710" s="118"/>
      <c r="BJ710" s="118"/>
    </row>
    <row r="711" spans="1:62" s="161" customFormat="1" ht="22.5" x14ac:dyDescent="0.25">
      <c r="A711" s="111">
        <v>67</v>
      </c>
      <c r="B711" s="110" t="s">
        <v>1027</v>
      </c>
      <c r="C711" s="110" t="s">
        <v>1007</v>
      </c>
      <c r="D711" s="110" t="s">
        <v>162</v>
      </c>
      <c r="E711" s="110" t="s">
        <v>163</v>
      </c>
      <c r="F711" s="110" t="s">
        <v>579</v>
      </c>
      <c r="G711" s="110" t="s">
        <v>1021</v>
      </c>
      <c r="H711" s="110" t="s">
        <v>1028</v>
      </c>
      <c r="I711" s="110" t="s">
        <v>941</v>
      </c>
      <c r="J711" s="88" t="s">
        <v>1009</v>
      </c>
      <c r="K711" s="89">
        <v>493299.70504330005</v>
      </c>
      <c r="L711" s="90">
        <v>-5.0331223353850318E-2</v>
      </c>
      <c r="M711" s="91">
        <v>50971.912757400001</v>
      </c>
      <c r="N711" s="92">
        <v>-0.11706709661516501</v>
      </c>
      <c r="O711" s="93">
        <v>0.1064646896462062</v>
      </c>
      <c r="P711" s="94">
        <v>0.12285197202239374</v>
      </c>
      <c r="Q711" s="95">
        <v>0</v>
      </c>
      <c r="R711" s="178"/>
      <c r="S711" s="178"/>
      <c r="T711" s="96"/>
      <c r="U711" s="97">
        <v>21</v>
      </c>
      <c r="V711" s="181"/>
      <c r="W711" s="181"/>
      <c r="X711" s="96"/>
      <c r="Y711" s="97">
        <v>2</v>
      </c>
      <c r="Z711" s="98"/>
      <c r="AA711" s="98"/>
      <c r="AB711" s="98"/>
      <c r="AC711" s="98"/>
      <c r="AD711" s="98"/>
      <c r="AE711" s="98"/>
      <c r="AF711" s="98">
        <v>1</v>
      </c>
      <c r="AG711" s="99">
        <v>5</v>
      </c>
      <c r="AH711" s="100">
        <v>17</v>
      </c>
      <c r="AI711" s="98">
        <v>51</v>
      </c>
      <c r="AJ711" s="101">
        <v>99</v>
      </c>
      <c r="AK711" s="102">
        <v>0.17171717171717171</v>
      </c>
      <c r="AL711" s="103">
        <v>0.51515151515151514</v>
      </c>
      <c r="AM711" s="104">
        <v>6002</v>
      </c>
      <c r="AN711" s="105">
        <v>5542.3677718615709</v>
      </c>
      <c r="AO711" s="104">
        <v>5772</v>
      </c>
      <c r="AP711" s="106">
        <v>1.0414321527532446</v>
      </c>
      <c r="AQ711" s="106">
        <v>-3.8320559813395549E-2</v>
      </c>
      <c r="AR711" s="104">
        <v>50485</v>
      </c>
      <c r="AS711" s="104">
        <v>51980</v>
      </c>
      <c r="AT711" s="104">
        <v>49450</v>
      </c>
      <c r="AU711" s="106">
        <v>0.95132743362831862</v>
      </c>
      <c r="AV711" s="107">
        <v>-2.0501138952163989E-2</v>
      </c>
      <c r="AW711" s="89">
        <v>154</v>
      </c>
      <c r="AX711" s="99">
        <v>379</v>
      </c>
      <c r="AY711" s="104">
        <v>194</v>
      </c>
      <c r="AZ711" s="104">
        <v>309</v>
      </c>
      <c r="BA711" s="104">
        <v>228</v>
      </c>
      <c r="BB711" s="104">
        <v>190</v>
      </c>
      <c r="BC711" s="104">
        <v>267</v>
      </c>
      <c r="BD711" s="104">
        <v>317</v>
      </c>
      <c r="BE711" s="104">
        <v>192</v>
      </c>
      <c r="BF711" s="104">
        <v>215</v>
      </c>
      <c r="BG711" s="104">
        <v>134</v>
      </c>
      <c r="BH711" s="104">
        <v>490</v>
      </c>
      <c r="BI711" s="118"/>
      <c r="BJ711" s="118"/>
    </row>
    <row r="712" spans="1:62" s="161" customFormat="1" x14ac:dyDescent="0.25">
      <c r="A712" s="111">
        <v>402</v>
      </c>
      <c r="B712" s="110" t="s">
        <v>1029</v>
      </c>
      <c r="C712" s="110" t="s">
        <v>1007</v>
      </c>
      <c r="D712" s="110" t="s">
        <v>162</v>
      </c>
      <c r="E712" s="110" t="s">
        <v>163</v>
      </c>
      <c r="F712" s="110" t="s">
        <v>3</v>
      </c>
      <c r="G712" s="110" t="s">
        <v>1021</v>
      </c>
      <c r="H712" s="110" t="s">
        <v>1008</v>
      </c>
      <c r="I712" s="110" t="s">
        <v>941</v>
      </c>
      <c r="J712" s="88" t="s">
        <v>1009</v>
      </c>
      <c r="K712" s="89">
        <v>698186.27916678996</v>
      </c>
      <c r="L712" s="90">
        <v>1.2214404997088479E-2</v>
      </c>
      <c r="M712" s="91">
        <v>82701.016754600001</v>
      </c>
      <c r="N712" s="92">
        <v>-3.9169115609751892E-2</v>
      </c>
      <c r="O712" s="93">
        <v>9.0846815373820403E-2</v>
      </c>
      <c r="P712" s="94">
        <v>7.1087396874996683E-2</v>
      </c>
      <c r="Q712" s="95">
        <v>0</v>
      </c>
      <c r="R712" s="178"/>
      <c r="S712" s="178"/>
      <c r="T712" s="96"/>
      <c r="U712" s="97">
        <v>18</v>
      </c>
      <c r="V712" s="181"/>
      <c r="W712" s="181"/>
      <c r="X712" s="96"/>
      <c r="Y712" s="97">
        <v>2</v>
      </c>
      <c r="Z712" s="98"/>
      <c r="AA712" s="98"/>
      <c r="AB712" s="98"/>
      <c r="AC712" s="98"/>
      <c r="AD712" s="98"/>
      <c r="AE712" s="98"/>
      <c r="AF712" s="98">
        <v>3</v>
      </c>
      <c r="AG712" s="99">
        <v>26</v>
      </c>
      <c r="AH712" s="100">
        <v>6</v>
      </c>
      <c r="AI712" s="98">
        <v>45</v>
      </c>
      <c r="AJ712" s="101">
        <v>135</v>
      </c>
      <c r="AK712" s="102">
        <v>4.4444444444444446E-2</v>
      </c>
      <c r="AL712" s="103">
        <v>0.33333333333333331</v>
      </c>
      <c r="AM712" s="104">
        <v>7447</v>
      </c>
      <c r="AN712" s="105">
        <v>6233.0845557422808</v>
      </c>
      <c r="AO712" s="104">
        <v>5380</v>
      </c>
      <c r="AP712" s="106">
        <v>0.86313605276598249</v>
      </c>
      <c r="AQ712" s="106">
        <v>-0.27756143413455081</v>
      </c>
      <c r="AR712" s="104">
        <v>57686</v>
      </c>
      <c r="AS712" s="104">
        <v>58458</v>
      </c>
      <c r="AT712" s="104">
        <v>58625</v>
      </c>
      <c r="AU712" s="106">
        <v>1.0028567518560334</v>
      </c>
      <c r="AV712" s="107">
        <v>1.6277779703914197E-2</v>
      </c>
      <c r="AW712" s="89">
        <v>203</v>
      </c>
      <c r="AX712" s="99">
        <v>462</v>
      </c>
      <c r="AY712" s="104">
        <v>379</v>
      </c>
      <c r="AZ712" s="104">
        <v>236</v>
      </c>
      <c r="BA712" s="104">
        <v>452</v>
      </c>
      <c r="BB712" s="104">
        <v>442</v>
      </c>
      <c r="BC712" s="104">
        <v>431</v>
      </c>
      <c r="BD712" s="104">
        <v>457</v>
      </c>
      <c r="BE712" s="104">
        <v>281</v>
      </c>
      <c r="BF712" s="104">
        <v>381</v>
      </c>
      <c r="BG712" s="104">
        <v>580</v>
      </c>
      <c r="BH712" s="104">
        <v>499</v>
      </c>
      <c r="BI712" s="118"/>
      <c r="BJ712" s="118"/>
    </row>
    <row r="713" spans="1:62" s="161" customFormat="1" x14ac:dyDescent="0.25">
      <c r="A713" s="111">
        <v>430</v>
      </c>
      <c r="B713" s="110" t="s">
        <v>1030</v>
      </c>
      <c r="C713" s="110" t="s">
        <v>1007</v>
      </c>
      <c r="D713" s="110" t="s">
        <v>162</v>
      </c>
      <c r="E713" s="110" t="s">
        <v>181</v>
      </c>
      <c r="F713" s="110" t="s">
        <v>2</v>
      </c>
      <c r="G713" s="110" t="s">
        <v>1021</v>
      </c>
      <c r="H713" s="110" t="s">
        <v>1031</v>
      </c>
      <c r="I713" s="110" t="s">
        <v>1032</v>
      </c>
      <c r="J713" s="88" t="s">
        <v>1009</v>
      </c>
      <c r="K713" s="89">
        <v>499711.91531541006</v>
      </c>
      <c r="L713" s="90">
        <v>-2.0703420755368684E-2</v>
      </c>
      <c r="M713" s="91">
        <v>51471.929162100001</v>
      </c>
      <c r="N713" s="92">
        <v>-4.0210281743111587E-3</v>
      </c>
      <c r="O713" s="93">
        <v>9.5629098557391046E-2</v>
      </c>
      <c r="P713" s="94">
        <v>8.7659430556612836E-2</v>
      </c>
      <c r="Q713" s="95">
        <v>0</v>
      </c>
      <c r="R713" s="178"/>
      <c r="S713" s="178"/>
      <c r="T713" s="96">
        <v>3</v>
      </c>
      <c r="U713" s="97">
        <v>45</v>
      </c>
      <c r="V713" s="181"/>
      <c r="W713" s="181"/>
      <c r="X713" s="96"/>
      <c r="Y713" s="97"/>
      <c r="Z713" s="98"/>
      <c r="AA713" s="98"/>
      <c r="AB713" s="98"/>
      <c r="AC713" s="98"/>
      <c r="AD713" s="98"/>
      <c r="AE713" s="98"/>
      <c r="AF713" s="98">
        <v>2</v>
      </c>
      <c r="AG713" s="99">
        <v>4</v>
      </c>
      <c r="AH713" s="100"/>
      <c r="AI713" s="98">
        <v>30</v>
      </c>
      <c r="AJ713" s="101">
        <v>83</v>
      </c>
      <c r="AK713" s="102">
        <v>0</v>
      </c>
      <c r="AL713" s="103">
        <v>0.36144578313253012</v>
      </c>
      <c r="AM713" s="104">
        <v>3215</v>
      </c>
      <c r="AN713" s="105">
        <v>5002.9560761613111</v>
      </c>
      <c r="AO713" s="104">
        <v>4312</v>
      </c>
      <c r="AP713" s="106">
        <v>0.86189043724495962</v>
      </c>
      <c r="AQ713" s="106">
        <v>0.34121306376360816</v>
      </c>
      <c r="AR713" s="104">
        <v>44776</v>
      </c>
      <c r="AS713" s="104">
        <v>46921.039444395814</v>
      </c>
      <c r="AT713" s="104">
        <v>45161</v>
      </c>
      <c r="AU713" s="106">
        <v>0.96248933388439606</v>
      </c>
      <c r="AV713" s="107">
        <v>8.5983562622833354E-3</v>
      </c>
      <c r="AW713" s="89">
        <v>222</v>
      </c>
      <c r="AX713" s="99">
        <v>174</v>
      </c>
      <c r="AY713" s="104">
        <v>213</v>
      </c>
      <c r="AZ713" s="104">
        <v>265</v>
      </c>
      <c r="BA713" s="104">
        <v>165</v>
      </c>
      <c r="BB713" s="104">
        <v>261</v>
      </c>
      <c r="BC713" s="104">
        <v>289</v>
      </c>
      <c r="BD713" s="104">
        <v>187</v>
      </c>
      <c r="BE713" s="104">
        <v>220</v>
      </c>
      <c r="BF713" s="104">
        <v>223</v>
      </c>
      <c r="BG713" s="104">
        <v>207</v>
      </c>
      <c r="BH713" s="104">
        <v>200</v>
      </c>
      <c r="BI713" s="118"/>
      <c r="BJ713" s="118"/>
    </row>
    <row r="714" spans="1:62" s="161" customFormat="1" ht="22.5" x14ac:dyDescent="0.25">
      <c r="A714" s="111">
        <v>435</v>
      </c>
      <c r="B714" s="110" t="s">
        <v>1033</v>
      </c>
      <c r="C714" s="110" t="s">
        <v>1007</v>
      </c>
      <c r="D714" s="110" t="s">
        <v>162</v>
      </c>
      <c r="E714" s="110" t="s">
        <v>163</v>
      </c>
      <c r="F714" s="110" t="s">
        <v>2</v>
      </c>
      <c r="G714" s="110" t="s">
        <v>1021</v>
      </c>
      <c r="H714" s="110" t="s">
        <v>1031</v>
      </c>
      <c r="I714" s="110" t="s">
        <v>1032</v>
      </c>
      <c r="J714" s="88" t="s">
        <v>1009</v>
      </c>
      <c r="K714" s="89">
        <v>767941.07926428993</v>
      </c>
      <c r="L714" s="90">
        <v>-7.5202213255355366E-3</v>
      </c>
      <c r="M714" s="91">
        <v>78172.502623199995</v>
      </c>
      <c r="N714" s="92">
        <v>-8.1842289782161348E-3</v>
      </c>
      <c r="O714" s="93">
        <v>0.10433352527092211</v>
      </c>
      <c r="P714" s="94">
        <v>9.0620099936491144E-2</v>
      </c>
      <c r="Q714" s="95">
        <v>0</v>
      </c>
      <c r="R714" s="178"/>
      <c r="S714" s="178"/>
      <c r="T714" s="96">
        <v>1</v>
      </c>
      <c r="U714" s="97">
        <v>38</v>
      </c>
      <c r="V714" s="181"/>
      <c r="W714" s="181"/>
      <c r="X714" s="96"/>
      <c r="Y714" s="97"/>
      <c r="Z714" s="98"/>
      <c r="AA714" s="98"/>
      <c r="AB714" s="98"/>
      <c r="AC714" s="98"/>
      <c r="AD714" s="98"/>
      <c r="AE714" s="98"/>
      <c r="AF714" s="98">
        <v>2</v>
      </c>
      <c r="AG714" s="99">
        <v>4</v>
      </c>
      <c r="AH714" s="100"/>
      <c r="AI714" s="98">
        <v>10</v>
      </c>
      <c r="AJ714" s="101">
        <v>146</v>
      </c>
      <c r="AK714" s="102">
        <v>0</v>
      </c>
      <c r="AL714" s="103">
        <v>6.8493150684931503E-2</v>
      </c>
      <c r="AM714" s="104">
        <v>6320</v>
      </c>
      <c r="AN714" s="105">
        <v>7839.4968845392495</v>
      </c>
      <c r="AO714" s="104">
        <v>6812</v>
      </c>
      <c r="AP714" s="106">
        <v>0.86893331298266874</v>
      </c>
      <c r="AQ714" s="106">
        <v>7.7848101265822756E-2</v>
      </c>
      <c r="AR714" s="104">
        <v>70953</v>
      </c>
      <c r="AS714" s="104">
        <v>73523.999999999985</v>
      </c>
      <c r="AT714" s="104">
        <v>75965</v>
      </c>
      <c r="AU714" s="106">
        <v>1.0332000435232036</v>
      </c>
      <c r="AV714" s="107">
        <v>7.0638309867095073E-2</v>
      </c>
      <c r="AW714" s="89">
        <v>178</v>
      </c>
      <c r="AX714" s="99">
        <v>301</v>
      </c>
      <c r="AY714" s="104">
        <v>477</v>
      </c>
      <c r="AZ714" s="104">
        <v>480</v>
      </c>
      <c r="BA714" s="104">
        <v>221</v>
      </c>
      <c r="BB714" s="104">
        <v>495</v>
      </c>
      <c r="BC714" s="104">
        <v>329</v>
      </c>
      <c r="BD714" s="104">
        <v>349</v>
      </c>
      <c r="BE714" s="104">
        <v>296</v>
      </c>
      <c r="BF714" s="104">
        <v>383</v>
      </c>
      <c r="BG714" s="104">
        <v>376</v>
      </c>
      <c r="BH714" s="104">
        <v>272</v>
      </c>
      <c r="BI714" s="118"/>
      <c r="BJ714" s="118"/>
    </row>
    <row r="715" spans="1:62" s="161" customFormat="1" x14ac:dyDescent="0.25">
      <c r="A715" s="111">
        <v>53</v>
      </c>
      <c r="B715" s="110" t="s">
        <v>1034</v>
      </c>
      <c r="C715" s="110" t="s">
        <v>1007</v>
      </c>
      <c r="D715" s="110" t="s">
        <v>162</v>
      </c>
      <c r="E715" s="110" t="s">
        <v>163</v>
      </c>
      <c r="F715" s="110" t="s">
        <v>3</v>
      </c>
      <c r="G715" s="110" t="s">
        <v>1021</v>
      </c>
      <c r="H715" s="110" t="s">
        <v>1008</v>
      </c>
      <c r="I715" s="110" t="s">
        <v>941</v>
      </c>
      <c r="J715" s="88" t="s">
        <v>1009</v>
      </c>
      <c r="K715" s="89">
        <v>420614.94471780001</v>
      </c>
      <c r="L715" s="90">
        <v>8.1146939604491042E-2</v>
      </c>
      <c r="M715" s="91">
        <v>45411.766325700002</v>
      </c>
      <c r="N715" s="92">
        <v>2.6543026280872573E-2</v>
      </c>
      <c r="O715" s="93">
        <v>0.12391856412750578</v>
      </c>
      <c r="P715" s="94">
        <v>0.12745595400292506</v>
      </c>
      <c r="Q715" s="95">
        <v>0</v>
      </c>
      <c r="R715" s="178"/>
      <c r="S715" s="178"/>
      <c r="T715" s="96">
        <v>3</v>
      </c>
      <c r="U715" s="97">
        <v>64</v>
      </c>
      <c r="V715" s="181"/>
      <c r="W715" s="181"/>
      <c r="X715" s="96"/>
      <c r="Y715" s="97"/>
      <c r="Z715" s="98"/>
      <c r="AA715" s="98"/>
      <c r="AB715" s="98"/>
      <c r="AC715" s="98"/>
      <c r="AD715" s="98"/>
      <c r="AE715" s="98"/>
      <c r="AF715" s="98">
        <v>4</v>
      </c>
      <c r="AG715" s="99">
        <v>30</v>
      </c>
      <c r="AH715" s="100"/>
      <c r="AI715" s="98">
        <v>131</v>
      </c>
      <c r="AJ715" s="101">
        <v>108</v>
      </c>
      <c r="AK715" s="102">
        <v>0</v>
      </c>
      <c r="AL715" s="103">
        <v>1.212962962962963</v>
      </c>
      <c r="AM715" s="104">
        <v>4834</v>
      </c>
      <c r="AN715" s="105">
        <v>5474.2458012204597</v>
      </c>
      <c r="AO715" s="104">
        <v>5161</v>
      </c>
      <c r="AP715" s="106">
        <v>0.94277827255206137</v>
      </c>
      <c r="AQ715" s="106">
        <v>6.7645841952834074E-2</v>
      </c>
      <c r="AR715" s="104">
        <v>48994</v>
      </c>
      <c r="AS715" s="104">
        <v>51341.106988983585</v>
      </c>
      <c r="AT715" s="104">
        <v>47530</v>
      </c>
      <c r="AU715" s="106">
        <v>0.92576889723469835</v>
      </c>
      <c r="AV715" s="107">
        <v>-2.9881209944074838E-2</v>
      </c>
      <c r="AW715" s="89">
        <v>269</v>
      </c>
      <c r="AX715" s="99">
        <v>312</v>
      </c>
      <c r="AY715" s="104">
        <v>400</v>
      </c>
      <c r="AZ715" s="104">
        <v>337</v>
      </c>
      <c r="BA715" s="104">
        <v>305</v>
      </c>
      <c r="BB715" s="104">
        <v>443</v>
      </c>
      <c r="BC715" s="104">
        <v>376</v>
      </c>
      <c r="BD715" s="104">
        <v>398</v>
      </c>
      <c r="BE715" s="104">
        <v>378</v>
      </c>
      <c r="BF715" s="104">
        <v>366</v>
      </c>
      <c r="BG715" s="104">
        <v>381</v>
      </c>
      <c r="BH715" s="104">
        <v>627</v>
      </c>
      <c r="BI715" s="118"/>
      <c r="BJ715" s="118"/>
    </row>
    <row r="716" spans="1:62" s="161" customFormat="1" x14ac:dyDescent="0.25">
      <c r="A716" s="111">
        <v>752</v>
      </c>
      <c r="B716" s="110" t="s">
        <v>1035</v>
      </c>
      <c r="C716" s="110" t="s">
        <v>1007</v>
      </c>
      <c r="D716" s="110" t="s">
        <v>162</v>
      </c>
      <c r="E716" s="110" t="s">
        <v>122</v>
      </c>
      <c r="F716" s="110" t="s">
        <v>3</v>
      </c>
      <c r="G716" s="110" t="s">
        <v>1021</v>
      </c>
      <c r="H716" s="110" t="s">
        <v>1008</v>
      </c>
      <c r="I716" s="110" t="s">
        <v>941</v>
      </c>
      <c r="J716" s="88" t="s">
        <v>1009</v>
      </c>
      <c r="K716" s="89">
        <v>333083.43962890003</v>
      </c>
      <c r="L716" s="90">
        <v>8.895239358333451E-2</v>
      </c>
      <c r="M716" s="91">
        <v>37450.585329900001</v>
      </c>
      <c r="N716" s="92">
        <v>1.3995807979167552E-2</v>
      </c>
      <c r="O716" s="93">
        <v>7.2966701758207922E-2</v>
      </c>
      <c r="P716" s="94">
        <v>7.28159513657268E-2</v>
      </c>
      <c r="Q716" s="95">
        <v>0</v>
      </c>
      <c r="R716" s="178"/>
      <c r="S716" s="178"/>
      <c r="T716" s="96">
        <v>7</v>
      </c>
      <c r="U716" s="97">
        <v>51</v>
      </c>
      <c r="V716" s="181"/>
      <c r="W716" s="181"/>
      <c r="X716" s="96"/>
      <c r="Y716" s="97">
        <v>1</v>
      </c>
      <c r="Z716" s="98"/>
      <c r="AA716" s="98"/>
      <c r="AB716" s="98"/>
      <c r="AC716" s="98"/>
      <c r="AD716" s="98"/>
      <c r="AE716" s="98"/>
      <c r="AF716" s="98">
        <v>2</v>
      </c>
      <c r="AG716" s="99">
        <v>6</v>
      </c>
      <c r="AH716" s="100"/>
      <c r="AI716" s="98">
        <v>1</v>
      </c>
      <c r="AJ716" s="101">
        <v>46</v>
      </c>
      <c r="AK716" s="102">
        <v>0</v>
      </c>
      <c r="AL716" s="103">
        <v>2.1739130434782608E-2</v>
      </c>
      <c r="AM716" s="104">
        <v>1842</v>
      </c>
      <c r="AN716" s="105">
        <v>2418.7956301755416</v>
      </c>
      <c r="AO716" s="104">
        <v>2560</v>
      </c>
      <c r="AP716" s="106">
        <v>1.0583779663163235</v>
      </c>
      <c r="AQ716" s="106">
        <v>0.38979370249728551</v>
      </c>
      <c r="AR716" s="104">
        <v>21648</v>
      </c>
      <c r="AS716" s="104">
        <v>22685.069275779002</v>
      </c>
      <c r="AT716" s="104">
        <v>22553</v>
      </c>
      <c r="AU716" s="106">
        <v>0.99417814095370594</v>
      </c>
      <c r="AV716" s="107">
        <v>4.1805247597930473E-2</v>
      </c>
      <c r="AW716" s="89">
        <v>148</v>
      </c>
      <c r="AX716" s="99">
        <v>117</v>
      </c>
      <c r="AY716" s="104">
        <v>125</v>
      </c>
      <c r="AZ716" s="104">
        <v>128</v>
      </c>
      <c r="BA716" s="104">
        <v>155</v>
      </c>
      <c r="BB716" s="104">
        <v>167</v>
      </c>
      <c r="BC716" s="104">
        <v>184</v>
      </c>
      <c r="BD716" s="104">
        <v>145</v>
      </c>
      <c r="BE716" s="104">
        <v>145</v>
      </c>
      <c r="BF716" s="104">
        <v>132</v>
      </c>
      <c r="BG716" s="104">
        <v>138</v>
      </c>
      <c r="BH716" s="104">
        <v>167</v>
      </c>
      <c r="BI716" s="118"/>
      <c r="BJ716" s="118"/>
    </row>
    <row r="717" spans="1:62" s="161" customFormat="1" x14ac:dyDescent="0.25">
      <c r="A717" s="111">
        <v>616</v>
      </c>
      <c r="B717" s="110" t="s">
        <v>1036</v>
      </c>
      <c r="C717" s="110" t="s">
        <v>1007</v>
      </c>
      <c r="D717" s="110" t="s">
        <v>162</v>
      </c>
      <c r="E717" s="110" t="s">
        <v>122</v>
      </c>
      <c r="F717" s="110" t="s">
        <v>3</v>
      </c>
      <c r="G717" s="110" t="s">
        <v>1021</v>
      </c>
      <c r="H717" s="110" t="s">
        <v>1008</v>
      </c>
      <c r="I717" s="110" t="s">
        <v>941</v>
      </c>
      <c r="J717" s="88" t="s">
        <v>1009</v>
      </c>
      <c r="K717" s="89">
        <v>462366.27765788994</v>
      </c>
      <c r="L717" s="90">
        <v>7.8630523104775696E-2</v>
      </c>
      <c r="M717" s="91">
        <v>51743.573111099999</v>
      </c>
      <c r="N717" s="92">
        <v>8.4102630753850605E-3</v>
      </c>
      <c r="O717" s="93">
        <v>6.3120952825184873E-2</v>
      </c>
      <c r="P717" s="94">
        <v>5.5272564843158747E-2</v>
      </c>
      <c r="Q717" s="95">
        <v>0</v>
      </c>
      <c r="R717" s="178"/>
      <c r="S717" s="178"/>
      <c r="T717" s="96">
        <v>4</v>
      </c>
      <c r="U717" s="97">
        <v>43</v>
      </c>
      <c r="V717" s="181"/>
      <c r="W717" s="181"/>
      <c r="X717" s="96"/>
      <c r="Y717" s="97"/>
      <c r="Z717" s="98"/>
      <c r="AA717" s="98"/>
      <c r="AB717" s="98"/>
      <c r="AC717" s="98"/>
      <c r="AD717" s="98"/>
      <c r="AE717" s="98"/>
      <c r="AF717" s="98">
        <v>2</v>
      </c>
      <c r="AG717" s="99">
        <v>13</v>
      </c>
      <c r="AH717" s="100"/>
      <c r="AI717" s="98">
        <v>10</v>
      </c>
      <c r="AJ717" s="101">
        <v>55</v>
      </c>
      <c r="AK717" s="102">
        <v>0</v>
      </c>
      <c r="AL717" s="103">
        <v>0.18181818181818182</v>
      </c>
      <c r="AM717" s="104">
        <v>2688</v>
      </c>
      <c r="AN717" s="105">
        <v>2899.4709258617568</v>
      </c>
      <c r="AO717" s="104">
        <v>2650</v>
      </c>
      <c r="AP717" s="106">
        <v>0.91395984569577604</v>
      </c>
      <c r="AQ717" s="106">
        <v>-1.4136904761904767E-2</v>
      </c>
      <c r="AR717" s="104">
        <v>25950</v>
      </c>
      <c r="AS717" s="104">
        <v>27193.160925095399</v>
      </c>
      <c r="AT717" s="104">
        <v>26822</v>
      </c>
      <c r="AU717" s="106">
        <v>0.98635094588239391</v>
      </c>
      <c r="AV717" s="107">
        <v>3.3603082851637822E-2</v>
      </c>
      <c r="AW717" s="89">
        <v>190</v>
      </c>
      <c r="AX717" s="99">
        <v>140</v>
      </c>
      <c r="AY717" s="104">
        <v>230</v>
      </c>
      <c r="AZ717" s="104">
        <v>205</v>
      </c>
      <c r="BA717" s="104">
        <v>176</v>
      </c>
      <c r="BB717" s="104">
        <v>235</v>
      </c>
      <c r="BC717" s="104">
        <v>192</v>
      </c>
      <c r="BD717" s="104">
        <v>202</v>
      </c>
      <c r="BE717" s="104">
        <v>201</v>
      </c>
      <c r="BF717" s="104">
        <v>187</v>
      </c>
      <c r="BG717" s="104">
        <v>195</v>
      </c>
      <c r="BH717" s="104">
        <v>210</v>
      </c>
      <c r="BI717" s="118"/>
      <c r="BJ717" s="118"/>
    </row>
    <row r="718" spans="1:62" s="161" customFormat="1" x14ac:dyDescent="0.25">
      <c r="A718" s="111">
        <v>422</v>
      </c>
      <c r="B718" s="110" t="s">
        <v>1037</v>
      </c>
      <c r="C718" s="110" t="s">
        <v>1007</v>
      </c>
      <c r="D718" s="110" t="s">
        <v>162</v>
      </c>
      <c r="E718" s="110" t="s">
        <v>181</v>
      </c>
      <c r="F718" s="110" t="s">
        <v>2</v>
      </c>
      <c r="G718" s="110" t="s">
        <v>1021</v>
      </c>
      <c r="H718" s="110" t="s">
        <v>1038</v>
      </c>
      <c r="I718" s="110" t="s">
        <v>1039</v>
      </c>
      <c r="J718" s="88" t="s">
        <v>1009</v>
      </c>
      <c r="K718" s="89">
        <v>335512.39783937996</v>
      </c>
      <c r="L718" s="90">
        <v>3.2218835900195142E-3</v>
      </c>
      <c r="M718" s="91">
        <v>36626.486511199997</v>
      </c>
      <c r="N718" s="92">
        <v>-9.7566588933537091E-2</v>
      </c>
      <c r="O718" s="93">
        <v>0.1362930261131256</v>
      </c>
      <c r="P718" s="94">
        <v>0.13965303492694792</v>
      </c>
      <c r="Q718" s="95">
        <v>0</v>
      </c>
      <c r="R718" s="178"/>
      <c r="S718" s="178"/>
      <c r="T718" s="96"/>
      <c r="U718" s="97">
        <v>1</v>
      </c>
      <c r="V718" s="181"/>
      <c r="W718" s="181"/>
      <c r="X718" s="96"/>
      <c r="Y718" s="97"/>
      <c r="Z718" s="98"/>
      <c r="AA718" s="98"/>
      <c r="AB718" s="98"/>
      <c r="AC718" s="98"/>
      <c r="AD718" s="98"/>
      <c r="AE718" s="98"/>
      <c r="AF718" s="98"/>
      <c r="AG718" s="99">
        <v>3</v>
      </c>
      <c r="AH718" s="100"/>
      <c r="AI718" s="98">
        <v>40</v>
      </c>
      <c r="AJ718" s="101">
        <v>81</v>
      </c>
      <c r="AK718" s="102">
        <v>0</v>
      </c>
      <c r="AL718" s="103">
        <v>0.49382716049382713</v>
      </c>
      <c r="AM718" s="104">
        <v>3010</v>
      </c>
      <c r="AN718" s="105">
        <v>4802.0601715486164</v>
      </c>
      <c r="AO718" s="104">
        <v>4691</v>
      </c>
      <c r="AP718" s="106">
        <v>0.97687239068626652</v>
      </c>
      <c r="AQ718" s="106">
        <v>0.55847176079734218</v>
      </c>
      <c r="AR718" s="104">
        <v>42978</v>
      </c>
      <c r="AS718" s="104">
        <v>45036.904440799626</v>
      </c>
      <c r="AT718" s="104">
        <v>42815</v>
      </c>
      <c r="AU718" s="106">
        <v>0.95066480548812393</v>
      </c>
      <c r="AV718" s="107">
        <v>-3.7926380939085069E-3</v>
      </c>
      <c r="AW718" s="89">
        <v>0</v>
      </c>
      <c r="AX718" s="99">
        <v>309</v>
      </c>
      <c r="AY718" s="104">
        <v>0</v>
      </c>
      <c r="AZ718" s="104">
        <v>224</v>
      </c>
      <c r="BA718" s="104">
        <v>0</v>
      </c>
      <c r="BB718" s="104">
        <v>344</v>
      </c>
      <c r="BC718" s="104">
        <v>161</v>
      </c>
      <c r="BD718" s="104">
        <v>1112</v>
      </c>
      <c r="BE718" s="104">
        <v>157</v>
      </c>
      <c r="BF718" s="104">
        <v>182</v>
      </c>
      <c r="BG718" s="104">
        <v>0</v>
      </c>
      <c r="BH718" s="104">
        <v>424</v>
      </c>
      <c r="BI718" s="118"/>
      <c r="BJ718" s="118"/>
    </row>
    <row r="719" spans="1:62" s="161" customFormat="1" ht="22.5" x14ac:dyDescent="0.25">
      <c r="A719" s="111">
        <v>603</v>
      </c>
      <c r="B719" s="110" t="s">
        <v>1040</v>
      </c>
      <c r="C719" s="110" t="s">
        <v>1007</v>
      </c>
      <c r="D719" s="110" t="s">
        <v>162</v>
      </c>
      <c r="E719" s="110" t="s">
        <v>181</v>
      </c>
      <c r="F719" s="110" t="s">
        <v>579</v>
      </c>
      <c r="G719" s="110" t="s">
        <v>434</v>
      </c>
      <c r="H719" s="110" t="s">
        <v>1041</v>
      </c>
      <c r="I719" s="110" t="s">
        <v>941</v>
      </c>
      <c r="J719" s="88" t="s">
        <v>1009</v>
      </c>
      <c r="K719" s="89">
        <v>144920.50499829999</v>
      </c>
      <c r="L719" s="90">
        <v>-6.4091666237488853E-2</v>
      </c>
      <c r="M719" s="91">
        <v>17882.5993036</v>
      </c>
      <c r="N719" s="92">
        <v>-8.4647727603419654E-3</v>
      </c>
      <c r="O719" s="93">
        <v>0.11259966283026285</v>
      </c>
      <c r="P719" s="94">
        <v>7.9518641326025402E-2</v>
      </c>
      <c r="Q719" s="95">
        <v>0</v>
      </c>
      <c r="R719" s="178"/>
      <c r="S719" s="178"/>
      <c r="T719" s="96">
        <v>2</v>
      </c>
      <c r="U719" s="97">
        <v>27</v>
      </c>
      <c r="V719" s="181"/>
      <c r="W719" s="181"/>
      <c r="X719" s="96"/>
      <c r="Y719" s="97">
        <v>2</v>
      </c>
      <c r="Z719" s="98"/>
      <c r="AA719" s="98"/>
      <c r="AB719" s="98"/>
      <c r="AC719" s="98"/>
      <c r="AD719" s="98"/>
      <c r="AE719" s="98"/>
      <c r="AF719" s="98">
        <v>3</v>
      </c>
      <c r="AG719" s="99">
        <v>10</v>
      </c>
      <c r="AH719" s="100"/>
      <c r="AI719" s="98">
        <v>47</v>
      </c>
      <c r="AJ719" s="101">
        <v>54</v>
      </c>
      <c r="AK719" s="102">
        <v>0</v>
      </c>
      <c r="AL719" s="103">
        <v>0.87037037037037035</v>
      </c>
      <c r="AM719" s="104">
        <v>1469</v>
      </c>
      <c r="AN719" s="105">
        <v>1974.3218211937283</v>
      </c>
      <c r="AO719" s="104">
        <v>1319</v>
      </c>
      <c r="AP719" s="106">
        <v>0.66807750683852396</v>
      </c>
      <c r="AQ719" s="106">
        <v>-0.10211027910142956</v>
      </c>
      <c r="AR719" s="104">
        <v>17670</v>
      </c>
      <c r="AS719" s="104">
        <v>18516.499173273049</v>
      </c>
      <c r="AT719" s="104">
        <v>15345</v>
      </c>
      <c r="AU719" s="106">
        <v>0.82872036751683431</v>
      </c>
      <c r="AV719" s="107">
        <v>-0.13157894736842102</v>
      </c>
      <c r="AW719" s="89">
        <v>63</v>
      </c>
      <c r="AX719" s="99">
        <v>71</v>
      </c>
      <c r="AY719" s="104">
        <v>91</v>
      </c>
      <c r="AZ719" s="104">
        <v>48</v>
      </c>
      <c r="BA719" s="104">
        <v>77</v>
      </c>
      <c r="BB719" s="104">
        <v>61</v>
      </c>
      <c r="BC719" s="104">
        <v>85</v>
      </c>
      <c r="BD719" s="104">
        <v>84</v>
      </c>
      <c r="BE719" s="104">
        <v>47</v>
      </c>
      <c r="BF719" s="104">
        <v>83</v>
      </c>
      <c r="BG719" s="104">
        <v>160</v>
      </c>
      <c r="BH719" s="104">
        <v>103</v>
      </c>
      <c r="BI719" s="118"/>
      <c r="BJ719" s="118"/>
    </row>
    <row r="720" spans="1:62" s="161" customFormat="1" x14ac:dyDescent="0.25">
      <c r="A720" s="111">
        <v>58</v>
      </c>
      <c r="B720" s="110" t="s">
        <v>1042</v>
      </c>
      <c r="C720" s="110" t="s">
        <v>1007</v>
      </c>
      <c r="D720" s="110" t="s">
        <v>162</v>
      </c>
      <c r="E720" s="110" t="s">
        <v>163</v>
      </c>
      <c r="F720" s="110" t="s">
        <v>2</v>
      </c>
      <c r="G720" s="110" t="s">
        <v>1021</v>
      </c>
      <c r="H720" s="110" t="s">
        <v>1038</v>
      </c>
      <c r="I720" s="110" t="s">
        <v>1039</v>
      </c>
      <c r="J720" s="88" t="s">
        <v>1009</v>
      </c>
      <c r="K720" s="89">
        <v>597345.30241588003</v>
      </c>
      <c r="L720" s="90">
        <v>-9.8300003834598915E-2</v>
      </c>
      <c r="M720" s="91">
        <v>69375.2698275</v>
      </c>
      <c r="N720" s="92">
        <v>-0.1004211952694064</v>
      </c>
      <c r="O720" s="93">
        <v>0.12519894221572408</v>
      </c>
      <c r="P720" s="94">
        <v>0.14277421946795382</v>
      </c>
      <c r="Q720" s="95">
        <v>0</v>
      </c>
      <c r="R720" s="178"/>
      <c r="S720" s="178"/>
      <c r="T720" s="96"/>
      <c r="U720" s="97"/>
      <c r="V720" s="181"/>
      <c r="W720" s="181"/>
      <c r="X720" s="96"/>
      <c r="Y720" s="97"/>
      <c r="Z720" s="98"/>
      <c r="AA720" s="98"/>
      <c r="AB720" s="98"/>
      <c r="AC720" s="98"/>
      <c r="AD720" s="98"/>
      <c r="AE720" s="98"/>
      <c r="AF720" s="98"/>
      <c r="AG720" s="99">
        <v>3</v>
      </c>
      <c r="AH720" s="100"/>
      <c r="AI720" s="98">
        <v>28</v>
      </c>
      <c r="AJ720" s="101">
        <v>116</v>
      </c>
      <c r="AK720" s="102">
        <v>0</v>
      </c>
      <c r="AL720" s="103">
        <v>0.2413793103448276</v>
      </c>
      <c r="AM720" s="104">
        <v>4270</v>
      </c>
      <c r="AN720" s="105">
        <v>8041.0181444241734</v>
      </c>
      <c r="AO720" s="104">
        <v>9455</v>
      </c>
      <c r="AP720" s="106">
        <v>1.1758461217447089</v>
      </c>
      <c r="AQ720" s="106">
        <v>1.2142857142857144</v>
      </c>
      <c r="AR720" s="104">
        <v>76211</v>
      </c>
      <c r="AS720" s="104">
        <v>75413.999999999985</v>
      </c>
      <c r="AT720" s="104">
        <v>71663</v>
      </c>
      <c r="AU720" s="106">
        <v>0.95026122470628815</v>
      </c>
      <c r="AV720" s="107">
        <v>-5.9676424663106409E-2</v>
      </c>
      <c r="AW720" s="89">
        <v>0</v>
      </c>
      <c r="AX720" s="99">
        <v>272</v>
      </c>
      <c r="AY720" s="104">
        <v>0</v>
      </c>
      <c r="AZ720" s="104">
        <v>668</v>
      </c>
      <c r="BA720" s="104">
        <v>0</v>
      </c>
      <c r="BB720" s="104">
        <v>300</v>
      </c>
      <c r="BC720" s="104">
        <v>295</v>
      </c>
      <c r="BD720" s="104">
        <v>812</v>
      </c>
      <c r="BE720" s="104">
        <v>152</v>
      </c>
      <c r="BF720" s="104">
        <v>175</v>
      </c>
      <c r="BG720" s="104">
        <v>0</v>
      </c>
      <c r="BH720" s="104">
        <v>450</v>
      </c>
      <c r="BI720" s="118"/>
      <c r="BJ720" s="118"/>
    </row>
    <row r="721" spans="1:62" s="161" customFormat="1" ht="22.5" x14ac:dyDescent="0.25">
      <c r="A721" s="111">
        <v>64</v>
      </c>
      <c r="B721" s="110" t="s">
        <v>1043</v>
      </c>
      <c r="C721" s="110" t="s">
        <v>1007</v>
      </c>
      <c r="D721" s="110" t="s">
        <v>162</v>
      </c>
      <c r="E721" s="110" t="s">
        <v>163</v>
      </c>
      <c r="F721" s="110" t="s">
        <v>123</v>
      </c>
      <c r="G721" s="110" t="s">
        <v>434</v>
      </c>
      <c r="H721" s="110" t="s">
        <v>1044</v>
      </c>
      <c r="I721" s="110" t="s">
        <v>941</v>
      </c>
      <c r="J721" s="88" t="s">
        <v>1009</v>
      </c>
      <c r="K721" s="89">
        <v>326819.73500069999</v>
      </c>
      <c r="L721" s="90">
        <v>9.30765286659061E-2</v>
      </c>
      <c r="M721" s="91">
        <v>38828.103266799997</v>
      </c>
      <c r="N721" s="92">
        <v>3.5882408245958342E-2</v>
      </c>
      <c r="O721" s="93">
        <v>0.12261193467987536</v>
      </c>
      <c r="P721" s="94">
        <v>9.5317558382115031E-2</v>
      </c>
      <c r="Q721" s="95">
        <v>0</v>
      </c>
      <c r="R721" s="178"/>
      <c r="S721" s="178"/>
      <c r="T721" s="96">
        <v>1</v>
      </c>
      <c r="U721" s="97">
        <v>49</v>
      </c>
      <c r="V721" s="181"/>
      <c r="W721" s="181"/>
      <c r="X721" s="96"/>
      <c r="Y721" s="97"/>
      <c r="Z721" s="98"/>
      <c r="AA721" s="98"/>
      <c r="AB721" s="98"/>
      <c r="AC721" s="98"/>
      <c r="AD721" s="98"/>
      <c r="AE721" s="98"/>
      <c r="AF721" s="98">
        <v>3</v>
      </c>
      <c r="AG721" s="99">
        <v>10</v>
      </c>
      <c r="AH721" s="100">
        <v>34</v>
      </c>
      <c r="AI721" s="98">
        <v>60</v>
      </c>
      <c r="AJ721" s="101">
        <v>83</v>
      </c>
      <c r="AK721" s="102">
        <v>0.40963855421686746</v>
      </c>
      <c r="AL721" s="103">
        <v>0.72289156626506024</v>
      </c>
      <c r="AM721" s="104">
        <v>3481</v>
      </c>
      <c r="AN721" s="105">
        <v>3486.851220939031</v>
      </c>
      <c r="AO721" s="104">
        <v>3522</v>
      </c>
      <c r="AP721" s="106">
        <v>1.0100803782076779</v>
      </c>
      <c r="AQ721" s="106">
        <v>1.177822464808953E-2</v>
      </c>
      <c r="AR721" s="104">
        <v>31207</v>
      </c>
      <c r="AS721" s="104">
        <v>32702.002812695649</v>
      </c>
      <c r="AT721" s="104">
        <v>37465</v>
      </c>
      <c r="AU721" s="106">
        <v>1.1456484856473454</v>
      </c>
      <c r="AV721" s="107">
        <v>0.20053193193834717</v>
      </c>
      <c r="AW721" s="89">
        <v>179</v>
      </c>
      <c r="AX721" s="99">
        <v>206</v>
      </c>
      <c r="AY721" s="104">
        <v>292</v>
      </c>
      <c r="AZ721" s="104">
        <v>244</v>
      </c>
      <c r="BA721" s="104">
        <v>186</v>
      </c>
      <c r="BB721" s="104">
        <v>181</v>
      </c>
      <c r="BC721" s="104">
        <v>256</v>
      </c>
      <c r="BD721" s="104">
        <v>227</v>
      </c>
      <c r="BE721" s="104">
        <v>226</v>
      </c>
      <c r="BF721" s="104">
        <v>217</v>
      </c>
      <c r="BG721" s="104">
        <v>214</v>
      </c>
      <c r="BH721" s="104">
        <v>179</v>
      </c>
      <c r="BI721" s="118"/>
      <c r="BJ721" s="118"/>
    </row>
    <row r="722" spans="1:62" s="161" customFormat="1" x14ac:dyDescent="0.25">
      <c r="A722" s="111">
        <v>415</v>
      </c>
      <c r="B722" s="110" t="s">
        <v>1045</v>
      </c>
      <c r="C722" s="110" t="s">
        <v>1007</v>
      </c>
      <c r="D722" s="110" t="s">
        <v>162</v>
      </c>
      <c r="E722" s="110" t="s">
        <v>181</v>
      </c>
      <c r="F722" s="110" t="s">
        <v>2</v>
      </c>
      <c r="G722" s="110" t="s">
        <v>1021</v>
      </c>
      <c r="H722" s="110" t="s">
        <v>1046</v>
      </c>
      <c r="I722" s="110" t="s">
        <v>1039</v>
      </c>
      <c r="J722" s="88" t="s">
        <v>1009</v>
      </c>
      <c r="K722" s="89">
        <v>577833.77824710007</v>
      </c>
      <c r="L722" s="90">
        <v>0.11833149621931494</v>
      </c>
      <c r="M722" s="91">
        <v>63184.185299500001</v>
      </c>
      <c r="N722" s="92">
        <v>-3.3956388111572089E-2</v>
      </c>
      <c r="O722" s="93">
        <v>7.4872743042548373E-2</v>
      </c>
      <c r="P722" s="94">
        <v>6.8862168268464335E-2</v>
      </c>
      <c r="Q722" s="95">
        <v>0</v>
      </c>
      <c r="R722" s="178"/>
      <c r="S722" s="178"/>
      <c r="T722" s="96"/>
      <c r="U722" s="97"/>
      <c r="V722" s="181"/>
      <c r="W722" s="181"/>
      <c r="X722" s="96"/>
      <c r="Y722" s="97"/>
      <c r="Z722" s="98"/>
      <c r="AA722" s="98"/>
      <c r="AB722" s="98"/>
      <c r="AC722" s="98"/>
      <c r="AD722" s="98"/>
      <c r="AE722" s="98"/>
      <c r="AF722" s="98"/>
      <c r="AG722" s="99">
        <v>2</v>
      </c>
      <c r="AH722" s="100"/>
      <c r="AI722" s="98">
        <v>22</v>
      </c>
      <c r="AJ722" s="101">
        <v>88</v>
      </c>
      <c r="AK722" s="102">
        <v>0</v>
      </c>
      <c r="AL722" s="103">
        <v>0.25</v>
      </c>
      <c r="AM722" s="104">
        <v>5826</v>
      </c>
      <c r="AN722" s="105">
        <v>2964.2760563819811</v>
      </c>
      <c r="AO722" s="104">
        <v>3930</v>
      </c>
      <c r="AP722" s="106">
        <v>1.325787452062317</v>
      </c>
      <c r="AQ722" s="106">
        <v>-0.32543769309989701</v>
      </c>
      <c r="AR722" s="104">
        <v>26530</v>
      </c>
      <c r="AS722" s="104">
        <v>27800.946410126431</v>
      </c>
      <c r="AT722" s="104">
        <v>40081</v>
      </c>
      <c r="AU722" s="106">
        <v>1.441713508911358</v>
      </c>
      <c r="AV722" s="107">
        <v>0.51078024877497175</v>
      </c>
      <c r="AW722" s="89">
        <v>0</v>
      </c>
      <c r="AX722" s="99">
        <v>480</v>
      </c>
      <c r="AY722" s="104">
        <v>0</v>
      </c>
      <c r="AZ722" s="104">
        <v>296</v>
      </c>
      <c r="BA722" s="104">
        <v>0</v>
      </c>
      <c r="BB722" s="104">
        <v>584</v>
      </c>
      <c r="BC722" s="104">
        <v>116</v>
      </c>
      <c r="BD722" s="104">
        <v>952</v>
      </c>
      <c r="BE722" s="104">
        <v>154</v>
      </c>
      <c r="BF722" s="104">
        <v>180</v>
      </c>
      <c r="BG722" s="104"/>
      <c r="BH722" s="104">
        <v>421</v>
      </c>
      <c r="BI722" s="118"/>
      <c r="BJ722" s="118"/>
    </row>
    <row r="723" spans="1:62" s="161" customFormat="1" x14ac:dyDescent="0.25">
      <c r="A723" s="111">
        <v>4220</v>
      </c>
      <c r="B723" s="110" t="s">
        <v>1047</v>
      </c>
      <c r="C723" s="110" t="s">
        <v>1007</v>
      </c>
      <c r="D723" s="110" t="s">
        <v>521</v>
      </c>
      <c r="E723" s="110" t="s">
        <v>122</v>
      </c>
      <c r="F723" s="110" t="s">
        <v>3</v>
      </c>
      <c r="G723" s="110" t="s">
        <v>1048</v>
      </c>
      <c r="H723" s="110" t="s">
        <v>1008</v>
      </c>
      <c r="I723" s="110" t="s">
        <v>941</v>
      </c>
      <c r="J723" s="88" t="s">
        <v>1009</v>
      </c>
      <c r="K723" s="89">
        <v>800750.51543829998</v>
      </c>
      <c r="L723" s="90">
        <v>-3.3321343818917604E-2</v>
      </c>
      <c r="M723" s="91">
        <v>74276.176630200003</v>
      </c>
      <c r="N723" s="92">
        <v>-4.1400748540822985E-3</v>
      </c>
      <c r="O723" s="93">
        <v>4.701214582346485E-2</v>
      </c>
      <c r="P723" s="94">
        <v>4.7888840828591558E-2</v>
      </c>
      <c r="Q723" s="95">
        <v>0</v>
      </c>
      <c r="R723" s="178"/>
      <c r="S723" s="178"/>
      <c r="T723" s="96">
        <v>8</v>
      </c>
      <c r="U723" s="97">
        <v>84</v>
      </c>
      <c r="V723" s="181"/>
      <c r="W723" s="181"/>
      <c r="X723" s="96"/>
      <c r="Y723" s="97"/>
      <c r="Z723" s="98"/>
      <c r="AA723" s="98"/>
      <c r="AB723" s="98"/>
      <c r="AC723" s="98"/>
      <c r="AD723" s="98"/>
      <c r="AE723" s="98"/>
      <c r="AF723" s="98"/>
      <c r="AG723" s="99">
        <v>15</v>
      </c>
      <c r="AH723" s="100"/>
      <c r="AI723" s="98">
        <v>60</v>
      </c>
      <c r="AJ723" s="101">
        <v>88</v>
      </c>
      <c r="AK723" s="102">
        <v>0</v>
      </c>
      <c r="AL723" s="103">
        <v>0.68181818181818177</v>
      </c>
      <c r="AM723" s="104">
        <v>3119</v>
      </c>
      <c r="AN723" s="105">
        <v>3404.6157449685393</v>
      </c>
      <c r="AO723" s="104">
        <v>3276</v>
      </c>
      <c r="AP723" s="106">
        <v>0.96222312454537284</v>
      </c>
      <c r="AQ723" s="106">
        <v>5.0336646361013093E-2</v>
      </c>
      <c r="AR723" s="104">
        <v>30471</v>
      </c>
      <c r="AS723" s="104">
        <v>31930.743990311435</v>
      </c>
      <c r="AT723" s="104">
        <v>35247</v>
      </c>
      <c r="AU723" s="106">
        <v>1.1038577745227232</v>
      </c>
      <c r="AV723" s="107">
        <v>0.15673919464408792</v>
      </c>
      <c r="AW723" s="89">
        <v>198</v>
      </c>
      <c r="AX723" s="99">
        <v>161</v>
      </c>
      <c r="AY723" s="104">
        <v>247</v>
      </c>
      <c r="AZ723" s="104">
        <v>181</v>
      </c>
      <c r="BA723" s="104">
        <v>167</v>
      </c>
      <c r="BB723" s="104">
        <v>120</v>
      </c>
      <c r="BC723" s="104">
        <v>270</v>
      </c>
      <c r="BD723" s="104">
        <v>243</v>
      </c>
      <c r="BE723" s="104">
        <v>180</v>
      </c>
      <c r="BF723" s="104">
        <v>190</v>
      </c>
      <c r="BG723" s="104">
        <v>160</v>
      </c>
      <c r="BH723" s="104">
        <v>281</v>
      </c>
      <c r="BI723" s="118"/>
      <c r="BJ723" s="118"/>
    </row>
    <row r="724" spans="1:62" s="161" customFormat="1" ht="22.5" x14ac:dyDescent="0.25">
      <c r="A724" s="109">
        <v>4266</v>
      </c>
      <c r="B724" s="110" t="s">
        <v>1049</v>
      </c>
      <c r="C724" s="110" t="s">
        <v>1007</v>
      </c>
      <c r="D724" s="110" t="s">
        <v>521</v>
      </c>
      <c r="E724" s="110" t="s">
        <v>1050</v>
      </c>
      <c r="F724" s="110" t="s">
        <v>3</v>
      </c>
      <c r="G724" s="110" t="s">
        <v>1051</v>
      </c>
      <c r="H724" s="110" t="s">
        <v>1008</v>
      </c>
      <c r="I724" s="110" t="s">
        <v>941</v>
      </c>
      <c r="J724" s="88" t="s">
        <v>1009</v>
      </c>
      <c r="K724" s="89">
        <v>67610.491923600013</v>
      </c>
      <c r="L724" s="90">
        <v>2.4160328283971078E-2</v>
      </c>
      <c r="M724" s="91">
        <v>6363.0068898</v>
      </c>
      <c r="N724" s="92">
        <v>2.3377547673632426E-2</v>
      </c>
      <c r="O724" s="93">
        <v>0</v>
      </c>
      <c r="P724" s="94">
        <v>0</v>
      </c>
      <c r="Q724" s="95">
        <v>0</v>
      </c>
      <c r="R724" s="178"/>
      <c r="S724" s="178"/>
      <c r="T724" s="96"/>
      <c r="U724" s="97"/>
      <c r="V724" s="181"/>
      <c r="W724" s="181"/>
      <c r="X724" s="96"/>
      <c r="Y724" s="97"/>
      <c r="Z724" s="98"/>
      <c r="AA724" s="98"/>
      <c r="AB724" s="98"/>
      <c r="AC724" s="98"/>
      <c r="AD724" s="98"/>
      <c r="AE724" s="98"/>
      <c r="AF724" s="98">
        <v>1</v>
      </c>
      <c r="AG724" s="99">
        <v>5</v>
      </c>
      <c r="AH724" s="100"/>
      <c r="AI724" s="98"/>
      <c r="AJ724" s="101">
        <v>3</v>
      </c>
      <c r="AK724" s="102">
        <v>0</v>
      </c>
      <c r="AL724" s="103">
        <v>0</v>
      </c>
      <c r="AM724" s="104">
        <v>0</v>
      </c>
      <c r="AN724" s="105">
        <v>3.4120001673637992</v>
      </c>
      <c r="AO724" s="104"/>
      <c r="AP724" s="106">
        <v>0</v>
      </c>
      <c r="AQ724" s="106">
        <v>0</v>
      </c>
      <c r="AR724" s="104">
        <v>0</v>
      </c>
      <c r="AS724" s="104">
        <v>32</v>
      </c>
      <c r="AT724" s="104">
        <v>0</v>
      </c>
      <c r="AU724" s="106">
        <v>0</v>
      </c>
      <c r="AV724" s="107">
        <v>0</v>
      </c>
      <c r="AW724" s="89">
        <v>0</v>
      </c>
      <c r="AX724" s="99">
        <v>0</v>
      </c>
      <c r="AY724" s="104">
        <v>0</v>
      </c>
      <c r="AZ724" s="104">
        <v>0</v>
      </c>
      <c r="BA724" s="104">
        <v>0</v>
      </c>
      <c r="BB724" s="104">
        <v>0</v>
      </c>
      <c r="BC724" s="104">
        <v>0</v>
      </c>
      <c r="BD724" s="104">
        <v>0</v>
      </c>
      <c r="BE724" s="104"/>
      <c r="BF724" s="104"/>
      <c r="BG724" s="104"/>
      <c r="BH724" s="104">
        <v>0</v>
      </c>
      <c r="BI724" s="118"/>
      <c r="BJ724" s="118"/>
    </row>
    <row r="725" spans="1:62" s="161" customFormat="1" ht="22.5" x14ac:dyDescent="0.25">
      <c r="A725" s="109">
        <v>4267</v>
      </c>
      <c r="B725" s="110" t="s">
        <v>1052</v>
      </c>
      <c r="C725" s="110" t="s">
        <v>1007</v>
      </c>
      <c r="D725" s="110" t="s">
        <v>521</v>
      </c>
      <c r="E725" s="110" t="s">
        <v>1050</v>
      </c>
      <c r="F725" s="110" t="s">
        <v>3</v>
      </c>
      <c r="G725" s="110" t="s">
        <v>1051</v>
      </c>
      <c r="H725" s="110" t="s">
        <v>1008</v>
      </c>
      <c r="I725" s="110" t="s">
        <v>941</v>
      </c>
      <c r="J725" s="88" t="s">
        <v>1009</v>
      </c>
      <c r="K725" s="89">
        <v>36386.817010000006</v>
      </c>
      <c r="L725" s="90">
        <v>4.0626258154781159E-3</v>
      </c>
      <c r="M725" s="91">
        <v>3489.280522</v>
      </c>
      <c r="N725" s="92">
        <v>-4.9787736912422442E-2</v>
      </c>
      <c r="O725" s="93">
        <v>0</v>
      </c>
      <c r="P725" s="94">
        <v>0</v>
      </c>
      <c r="Q725" s="95">
        <v>0</v>
      </c>
      <c r="R725" s="178"/>
      <c r="S725" s="178"/>
      <c r="T725" s="96"/>
      <c r="U725" s="97"/>
      <c r="V725" s="181"/>
      <c r="W725" s="181"/>
      <c r="X725" s="96"/>
      <c r="Y725" s="97"/>
      <c r="Z725" s="98"/>
      <c r="AA725" s="98"/>
      <c r="AB725" s="98"/>
      <c r="AC725" s="98"/>
      <c r="AD725" s="98"/>
      <c r="AE725" s="98"/>
      <c r="AF725" s="98"/>
      <c r="AG725" s="99">
        <v>3</v>
      </c>
      <c r="AH725" s="100"/>
      <c r="AI725" s="98"/>
      <c r="AJ725" s="101">
        <v>1</v>
      </c>
      <c r="AK725" s="102">
        <v>0</v>
      </c>
      <c r="AL725" s="103">
        <v>0</v>
      </c>
      <c r="AM725" s="104">
        <v>0</v>
      </c>
      <c r="AN725" s="105">
        <v>2.2391251098324934</v>
      </c>
      <c r="AO725" s="104">
        <v>0</v>
      </c>
      <c r="AP725" s="106">
        <v>0</v>
      </c>
      <c r="AQ725" s="106">
        <v>0</v>
      </c>
      <c r="AR725" s="104">
        <v>0</v>
      </c>
      <c r="AS725" s="104">
        <v>20.999999999999996</v>
      </c>
      <c r="AT725" s="104">
        <v>0</v>
      </c>
      <c r="AU725" s="106">
        <v>0</v>
      </c>
      <c r="AV725" s="107">
        <v>0</v>
      </c>
      <c r="AW725" s="89">
        <v>0</v>
      </c>
      <c r="AX725" s="99">
        <v>0</v>
      </c>
      <c r="AY725" s="104">
        <v>0</v>
      </c>
      <c r="AZ725" s="104">
        <v>0</v>
      </c>
      <c r="BA725" s="104">
        <v>0</v>
      </c>
      <c r="BB725" s="104">
        <v>0</v>
      </c>
      <c r="BC725" s="104">
        <v>0</v>
      </c>
      <c r="BD725" s="104">
        <v>0</v>
      </c>
      <c r="BE725" s="104"/>
      <c r="BF725" s="104"/>
      <c r="BG725" s="104"/>
      <c r="BH725" s="104">
        <v>0</v>
      </c>
      <c r="BI725" s="118"/>
      <c r="BJ725" s="118"/>
    </row>
    <row r="726" spans="1:62" s="161" customFormat="1" x14ac:dyDescent="0.25">
      <c r="A726" s="111">
        <v>4210</v>
      </c>
      <c r="B726" s="110" t="s">
        <v>1053</v>
      </c>
      <c r="C726" s="110" t="s">
        <v>1007</v>
      </c>
      <c r="D726" s="110" t="s">
        <v>521</v>
      </c>
      <c r="E726" s="110" t="s">
        <v>122</v>
      </c>
      <c r="F726" s="110" t="s">
        <v>3</v>
      </c>
      <c r="G726" s="110" t="s">
        <v>1051</v>
      </c>
      <c r="H726" s="110" t="s">
        <v>1008</v>
      </c>
      <c r="I726" s="110" t="s">
        <v>941</v>
      </c>
      <c r="J726" s="88" t="s">
        <v>1009</v>
      </c>
      <c r="K726" s="89">
        <v>221890.8979862</v>
      </c>
      <c r="L726" s="90">
        <v>-7.1866297545319369E-2</v>
      </c>
      <c r="M726" s="91">
        <v>20617.890774200001</v>
      </c>
      <c r="N726" s="92">
        <v>-0.13673616193641414</v>
      </c>
      <c r="O726" s="93">
        <v>3.9064243187384308E-2</v>
      </c>
      <c r="P726" s="94">
        <v>3.6133667025351042E-2</v>
      </c>
      <c r="Q726" s="95">
        <v>0</v>
      </c>
      <c r="R726" s="178"/>
      <c r="S726" s="178"/>
      <c r="T726" s="96">
        <v>3</v>
      </c>
      <c r="U726" s="97">
        <v>36</v>
      </c>
      <c r="V726" s="181"/>
      <c r="W726" s="181"/>
      <c r="X726" s="96"/>
      <c r="Y726" s="97"/>
      <c r="Z726" s="98"/>
      <c r="AA726" s="98"/>
      <c r="AB726" s="98"/>
      <c r="AC726" s="98"/>
      <c r="AD726" s="98"/>
      <c r="AE726" s="98"/>
      <c r="AF726" s="98"/>
      <c r="AG726" s="99">
        <v>11</v>
      </c>
      <c r="AH726" s="100"/>
      <c r="AI726" s="98">
        <v>1</v>
      </c>
      <c r="AJ726" s="101">
        <v>34</v>
      </c>
      <c r="AK726" s="102">
        <v>0</v>
      </c>
      <c r="AL726" s="103">
        <v>2.9411764705882353E-2</v>
      </c>
      <c r="AM726" s="104">
        <v>997</v>
      </c>
      <c r="AN726" s="105">
        <v>1239.0070557564941</v>
      </c>
      <c r="AO726" s="104">
        <v>699</v>
      </c>
      <c r="AP726" s="106">
        <v>0.56416143616971992</v>
      </c>
      <c r="AQ726" s="106">
        <v>-0.29889669007021058</v>
      </c>
      <c r="AR726" s="104">
        <v>11089</v>
      </c>
      <c r="AS726" s="104">
        <v>11620.229730188163</v>
      </c>
      <c r="AT726" s="104">
        <v>8093</v>
      </c>
      <c r="AU726" s="106">
        <v>0.69645783155002672</v>
      </c>
      <c r="AV726" s="107">
        <v>-0.2701776535305257</v>
      </c>
      <c r="AW726" s="89">
        <v>7</v>
      </c>
      <c r="AX726" s="99">
        <v>17</v>
      </c>
      <c r="AY726" s="104">
        <v>13</v>
      </c>
      <c r="AZ726" s="104">
        <v>17</v>
      </c>
      <c r="BA726" s="104">
        <v>20</v>
      </c>
      <c r="BB726" s="104">
        <v>41</v>
      </c>
      <c r="BC726" s="104">
        <v>24</v>
      </c>
      <c r="BD726" s="104">
        <v>23</v>
      </c>
      <c r="BE726" s="104">
        <v>231</v>
      </c>
      <c r="BF726" s="104">
        <v>59</v>
      </c>
      <c r="BG726" s="104">
        <v>77</v>
      </c>
      <c r="BH726" s="104">
        <v>46</v>
      </c>
      <c r="BI726" s="118"/>
      <c r="BJ726" s="118"/>
    </row>
    <row r="727" spans="1:62" s="161" customFormat="1" x14ac:dyDescent="0.25">
      <c r="A727" s="111">
        <v>4226</v>
      </c>
      <c r="B727" s="110" t="s">
        <v>1054</v>
      </c>
      <c r="C727" s="110" t="s">
        <v>1007</v>
      </c>
      <c r="D727" s="110" t="s">
        <v>521</v>
      </c>
      <c r="E727" s="110" t="s">
        <v>122</v>
      </c>
      <c r="F727" s="110" t="s">
        <v>3</v>
      </c>
      <c r="G727" s="110" t="s">
        <v>1048</v>
      </c>
      <c r="H727" s="110" t="s">
        <v>1008</v>
      </c>
      <c r="I727" s="110" t="s">
        <v>941</v>
      </c>
      <c r="J727" s="88" t="s">
        <v>1009</v>
      </c>
      <c r="K727" s="89">
        <v>287457.30380709999</v>
      </c>
      <c r="L727" s="90">
        <v>-0.10226877136925239</v>
      </c>
      <c r="M727" s="91">
        <v>25807.744283700002</v>
      </c>
      <c r="N727" s="92">
        <v>-8.8980961743940323E-2</v>
      </c>
      <c r="O727" s="93">
        <v>3.875010254557628E-2</v>
      </c>
      <c r="P727" s="94">
        <v>4.0491721729435104E-2</v>
      </c>
      <c r="Q727" s="95">
        <v>0</v>
      </c>
      <c r="R727" s="178"/>
      <c r="S727" s="178"/>
      <c r="T727" s="96">
        <v>1</v>
      </c>
      <c r="U727" s="97">
        <v>31</v>
      </c>
      <c r="V727" s="181"/>
      <c r="W727" s="181"/>
      <c r="X727" s="96"/>
      <c r="Y727" s="97">
        <v>1</v>
      </c>
      <c r="Z727" s="98"/>
      <c r="AA727" s="98"/>
      <c r="AB727" s="98"/>
      <c r="AC727" s="98"/>
      <c r="AD727" s="98"/>
      <c r="AE727" s="98"/>
      <c r="AF727" s="98">
        <v>1</v>
      </c>
      <c r="AG727" s="99">
        <v>9</v>
      </c>
      <c r="AH727" s="100"/>
      <c r="AI727" s="98">
        <v>20</v>
      </c>
      <c r="AJ727" s="101">
        <v>32</v>
      </c>
      <c r="AK727" s="102">
        <v>0</v>
      </c>
      <c r="AL727" s="103">
        <v>0.625</v>
      </c>
      <c r="AM727" s="104">
        <v>1890</v>
      </c>
      <c r="AN727" s="105">
        <v>1776.8896390743555</v>
      </c>
      <c r="AO727" s="104">
        <v>959</v>
      </c>
      <c r="AP727" s="106">
        <v>0.53970712581766023</v>
      </c>
      <c r="AQ727" s="106">
        <v>-0.49259259259259258</v>
      </c>
      <c r="AR727" s="104">
        <v>15903</v>
      </c>
      <c r="AS727" s="104">
        <v>16664.849255945745</v>
      </c>
      <c r="AT727" s="104">
        <v>10108</v>
      </c>
      <c r="AU727" s="106">
        <v>0.60654614060752043</v>
      </c>
      <c r="AV727" s="107">
        <v>-0.36439665471923532</v>
      </c>
      <c r="AW727" s="89">
        <v>85</v>
      </c>
      <c r="AX727" s="99">
        <v>59</v>
      </c>
      <c r="AY727" s="104">
        <v>71</v>
      </c>
      <c r="AZ727" s="104">
        <v>55</v>
      </c>
      <c r="BA727" s="104">
        <v>85</v>
      </c>
      <c r="BB727" s="104">
        <v>81</v>
      </c>
      <c r="BC727" s="104">
        <v>136</v>
      </c>
      <c r="BD727" s="104">
        <v>147</v>
      </c>
      <c r="BE727" s="104">
        <v>99</v>
      </c>
      <c r="BF727" s="104">
        <v>71</v>
      </c>
      <c r="BG727" s="104">
        <v>56</v>
      </c>
      <c r="BH727" s="104">
        <v>86</v>
      </c>
      <c r="BI727" s="118"/>
      <c r="BJ727" s="118"/>
    </row>
    <row r="728" spans="1:62" s="161" customFormat="1" x14ac:dyDescent="0.25">
      <c r="A728" s="109">
        <v>4218</v>
      </c>
      <c r="B728" s="110" t="s">
        <v>1055</v>
      </c>
      <c r="C728" s="110" t="s">
        <v>1007</v>
      </c>
      <c r="D728" s="110" t="s">
        <v>521</v>
      </c>
      <c r="E728" s="110" t="s">
        <v>122</v>
      </c>
      <c r="F728" s="110" t="s">
        <v>3</v>
      </c>
      <c r="G728" s="110" t="s">
        <v>1051</v>
      </c>
      <c r="H728" s="110" t="s">
        <v>1008</v>
      </c>
      <c r="I728" s="110" t="s">
        <v>941</v>
      </c>
      <c r="J728" s="88" t="s">
        <v>1009</v>
      </c>
      <c r="K728" s="89">
        <v>324062.17050509999</v>
      </c>
      <c r="L728" s="90">
        <v>-2.7527777924311381E-2</v>
      </c>
      <c r="M728" s="91">
        <v>35561.5758298</v>
      </c>
      <c r="N728" s="92">
        <v>3.2155686729883781E-2</v>
      </c>
      <c r="O728" s="93">
        <v>3.6033209250557155E-2</v>
      </c>
      <c r="P728" s="94">
        <v>5.5228148758081783E-2</v>
      </c>
      <c r="Q728" s="95">
        <v>0</v>
      </c>
      <c r="R728" s="178"/>
      <c r="S728" s="178"/>
      <c r="T728" s="96">
        <v>5</v>
      </c>
      <c r="U728" s="97">
        <v>46</v>
      </c>
      <c r="V728" s="181"/>
      <c r="W728" s="181"/>
      <c r="X728" s="96"/>
      <c r="Y728" s="97">
        <v>8</v>
      </c>
      <c r="Z728" s="98"/>
      <c r="AA728" s="98"/>
      <c r="AB728" s="98"/>
      <c r="AC728" s="98"/>
      <c r="AD728" s="98"/>
      <c r="AE728" s="98"/>
      <c r="AF728" s="98">
        <v>3</v>
      </c>
      <c r="AG728" s="99">
        <v>14</v>
      </c>
      <c r="AH728" s="100">
        <v>8</v>
      </c>
      <c r="AI728" s="98">
        <v>11</v>
      </c>
      <c r="AJ728" s="101">
        <v>34</v>
      </c>
      <c r="AK728" s="102">
        <v>0.23529411764705882</v>
      </c>
      <c r="AL728" s="103">
        <v>0.3235294117647059</v>
      </c>
      <c r="AM728" s="104">
        <v>1112</v>
      </c>
      <c r="AN728" s="105">
        <v>1663.704126631274</v>
      </c>
      <c r="AO728" s="104">
        <v>1801</v>
      </c>
      <c r="AP728" s="106">
        <v>1.0825242127918067</v>
      </c>
      <c r="AQ728" s="106">
        <v>0.61960431654676262</v>
      </c>
      <c r="AR728" s="104">
        <v>14890</v>
      </c>
      <c r="AS728" s="104">
        <v>15603.320469158783</v>
      </c>
      <c r="AT728" s="104">
        <v>11168</v>
      </c>
      <c r="AU728" s="106">
        <v>0.71574508913499846</v>
      </c>
      <c r="AV728" s="107">
        <v>-0.24996642041638684</v>
      </c>
      <c r="AW728" s="89">
        <v>53</v>
      </c>
      <c r="AX728" s="99">
        <v>33</v>
      </c>
      <c r="AY728" s="104">
        <v>35</v>
      </c>
      <c r="AZ728" s="104">
        <v>26</v>
      </c>
      <c r="BA728" s="104">
        <v>2</v>
      </c>
      <c r="BB728" s="104">
        <v>34</v>
      </c>
      <c r="BC728" s="104">
        <v>24</v>
      </c>
      <c r="BD728" s="104">
        <v>12</v>
      </c>
      <c r="BE728" s="104">
        <v>8</v>
      </c>
      <c r="BF728" s="104">
        <v>11</v>
      </c>
      <c r="BG728" s="104">
        <v>108</v>
      </c>
      <c r="BH728" s="104">
        <v>163</v>
      </c>
      <c r="BI728" s="118"/>
      <c r="BJ728" s="118"/>
    </row>
    <row r="729" spans="1:62" s="161" customFormat="1" ht="22.5" x14ac:dyDescent="0.25">
      <c r="A729" s="111">
        <v>4212</v>
      </c>
      <c r="B729" s="110" t="s">
        <v>1056</v>
      </c>
      <c r="C729" s="110" t="s">
        <v>1007</v>
      </c>
      <c r="D729" s="110" t="s">
        <v>521</v>
      </c>
      <c r="E729" s="110" t="s">
        <v>1050</v>
      </c>
      <c r="F729" s="110" t="s">
        <v>3</v>
      </c>
      <c r="G729" s="110" t="s">
        <v>1051</v>
      </c>
      <c r="H729" s="110" t="s">
        <v>1008</v>
      </c>
      <c r="I729" s="110" t="s">
        <v>941</v>
      </c>
      <c r="J729" s="88" t="s">
        <v>1009</v>
      </c>
      <c r="K729" s="89">
        <v>166153.5930243</v>
      </c>
      <c r="L729" s="90">
        <v>-0.1620448156006391</v>
      </c>
      <c r="M729" s="91">
        <v>16986.022112499999</v>
      </c>
      <c r="N729" s="92">
        <v>-6.8853866364029237E-2</v>
      </c>
      <c r="O729" s="93">
        <v>4.1070432939731782E-2</v>
      </c>
      <c r="P729" s="94">
        <v>5.7871112700166046E-2</v>
      </c>
      <c r="Q729" s="95">
        <v>0</v>
      </c>
      <c r="R729" s="178"/>
      <c r="S729" s="178"/>
      <c r="T729" s="96">
        <v>3</v>
      </c>
      <c r="U729" s="97">
        <v>26</v>
      </c>
      <c r="V729" s="181"/>
      <c r="W729" s="181"/>
      <c r="X729" s="96"/>
      <c r="Y729" s="97"/>
      <c r="Z729" s="98"/>
      <c r="AA729" s="98"/>
      <c r="AB729" s="98"/>
      <c r="AC729" s="98"/>
      <c r="AD729" s="98"/>
      <c r="AE729" s="98"/>
      <c r="AF729" s="98">
        <v>1</v>
      </c>
      <c r="AG729" s="99">
        <v>8</v>
      </c>
      <c r="AH729" s="100"/>
      <c r="AI729" s="98"/>
      <c r="AJ729" s="101">
        <v>22</v>
      </c>
      <c r="AK729" s="102">
        <v>0</v>
      </c>
      <c r="AL729" s="103">
        <v>0</v>
      </c>
      <c r="AM729" s="104">
        <v>619</v>
      </c>
      <c r="AN729" s="105">
        <v>1050.68280153759</v>
      </c>
      <c r="AO729" s="104">
        <v>934</v>
      </c>
      <c r="AP729" s="106">
        <v>0.88894573950688638</v>
      </c>
      <c r="AQ729" s="106">
        <v>0.50888529886914369</v>
      </c>
      <c r="AR729" s="104">
        <v>10567</v>
      </c>
      <c r="AS729" s="104">
        <v>9854</v>
      </c>
      <c r="AT729" s="104">
        <v>6348</v>
      </c>
      <c r="AU729" s="106">
        <v>0.64420539882281302</v>
      </c>
      <c r="AV729" s="107">
        <v>-0.39926185293839311</v>
      </c>
      <c r="AW729" s="89">
        <v>32</v>
      </c>
      <c r="AX729" s="99">
        <v>6</v>
      </c>
      <c r="AY729" s="104">
        <v>75</v>
      </c>
      <c r="AZ729" s="104">
        <v>31</v>
      </c>
      <c r="BA729" s="104">
        <v>32</v>
      </c>
      <c r="BB729" s="104">
        <v>24</v>
      </c>
      <c r="BC729" s="104">
        <v>71</v>
      </c>
      <c r="BD729" s="104">
        <v>31</v>
      </c>
      <c r="BE729" s="104">
        <v>30</v>
      </c>
      <c r="BF729" s="104">
        <v>58</v>
      </c>
      <c r="BG729" s="104">
        <v>37</v>
      </c>
      <c r="BH729" s="104">
        <v>49</v>
      </c>
      <c r="BI729" s="118"/>
      <c r="BJ729" s="118"/>
    </row>
    <row r="730" spans="1:62" s="161" customFormat="1" x14ac:dyDescent="0.25">
      <c r="A730" s="111">
        <v>4228</v>
      </c>
      <c r="B730" s="110" t="s">
        <v>1057</v>
      </c>
      <c r="C730" s="110" t="s">
        <v>1007</v>
      </c>
      <c r="D730" s="110" t="s">
        <v>521</v>
      </c>
      <c r="E730" s="110" t="s">
        <v>122</v>
      </c>
      <c r="F730" s="110" t="s">
        <v>3</v>
      </c>
      <c r="G730" s="110" t="s">
        <v>1048</v>
      </c>
      <c r="H730" s="110" t="s">
        <v>1008</v>
      </c>
      <c r="I730" s="110" t="s">
        <v>941</v>
      </c>
      <c r="J730" s="88" t="s">
        <v>1009</v>
      </c>
      <c r="K730" s="89">
        <v>301521.27932069998</v>
      </c>
      <c r="L730" s="90">
        <v>0.14551992191508356</v>
      </c>
      <c r="M730" s="91">
        <v>33035.926230700003</v>
      </c>
      <c r="N730" s="92">
        <v>0.12803185506476344</v>
      </c>
      <c r="O730" s="93">
        <v>2.7168895072532961E-2</v>
      </c>
      <c r="P730" s="94">
        <v>2.7243068461741439E-2</v>
      </c>
      <c r="Q730" s="95">
        <v>0</v>
      </c>
      <c r="R730" s="178"/>
      <c r="S730" s="178"/>
      <c r="T730" s="96">
        <v>2</v>
      </c>
      <c r="U730" s="97">
        <v>21</v>
      </c>
      <c r="V730" s="181"/>
      <c r="W730" s="181"/>
      <c r="X730" s="96"/>
      <c r="Y730" s="97"/>
      <c r="Z730" s="98"/>
      <c r="AA730" s="98"/>
      <c r="AB730" s="98"/>
      <c r="AC730" s="98"/>
      <c r="AD730" s="98"/>
      <c r="AE730" s="98"/>
      <c r="AF730" s="98">
        <v>1</v>
      </c>
      <c r="AG730" s="99">
        <v>12</v>
      </c>
      <c r="AH730" s="100"/>
      <c r="AI730" s="98"/>
      <c r="AJ730" s="101">
        <v>33</v>
      </c>
      <c r="AK730" s="102">
        <v>0</v>
      </c>
      <c r="AL730" s="103">
        <v>0</v>
      </c>
      <c r="AM730" s="104">
        <v>715</v>
      </c>
      <c r="AN730" s="105">
        <v>1141.7993599761578</v>
      </c>
      <c r="AO730" s="104">
        <v>868</v>
      </c>
      <c r="AP730" s="106">
        <v>0.7602036140729006</v>
      </c>
      <c r="AQ730" s="106">
        <v>0.21398601398601391</v>
      </c>
      <c r="AR730" s="104">
        <v>10219</v>
      </c>
      <c r="AS730" s="104">
        <v>10708.551502641614</v>
      </c>
      <c r="AT730" s="104">
        <v>7713</v>
      </c>
      <c r="AU730" s="106">
        <v>0.7202654811061362</v>
      </c>
      <c r="AV730" s="107">
        <v>-0.24522947450826893</v>
      </c>
      <c r="AW730" s="89">
        <v>26</v>
      </c>
      <c r="AX730" s="99">
        <v>35</v>
      </c>
      <c r="AY730" s="104">
        <v>8</v>
      </c>
      <c r="AZ730" s="104">
        <v>45</v>
      </c>
      <c r="BA730" s="104">
        <v>42</v>
      </c>
      <c r="BB730" s="104">
        <v>24</v>
      </c>
      <c r="BC730" s="104">
        <v>35</v>
      </c>
      <c r="BD730" s="104">
        <v>28</v>
      </c>
      <c r="BE730" s="104">
        <v>121</v>
      </c>
      <c r="BF730" s="104">
        <v>37</v>
      </c>
      <c r="BG730" s="104">
        <v>46</v>
      </c>
      <c r="BH730" s="104">
        <v>32</v>
      </c>
      <c r="BI730" s="118"/>
      <c r="BJ730" s="118"/>
    </row>
    <row r="731" spans="1:62" s="161" customFormat="1" x14ac:dyDescent="0.25">
      <c r="A731" s="111">
        <v>4230</v>
      </c>
      <c r="B731" s="110" t="s">
        <v>1058</v>
      </c>
      <c r="C731" s="110" t="s">
        <v>1007</v>
      </c>
      <c r="D731" s="110" t="s">
        <v>521</v>
      </c>
      <c r="E731" s="110" t="s">
        <v>122</v>
      </c>
      <c r="F731" s="110" t="s">
        <v>3</v>
      </c>
      <c r="G731" s="110" t="s">
        <v>1048</v>
      </c>
      <c r="H731" s="110" t="s">
        <v>1008</v>
      </c>
      <c r="I731" s="110" t="s">
        <v>941</v>
      </c>
      <c r="J731" s="88" t="s">
        <v>1009</v>
      </c>
      <c r="K731" s="89">
        <v>145957.10724119999</v>
      </c>
      <c r="L731" s="90">
        <v>-0.15002948211679756</v>
      </c>
      <c r="M731" s="91">
        <v>12871.4691957</v>
      </c>
      <c r="N731" s="92">
        <v>-0.13158612178632123</v>
      </c>
      <c r="O731" s="93">
        <v>4.3869052497860106E-2</v>
      </c>
      <c r="P731" s="94">
        <v>4.7236254910443004E-2</v>
      </c>
      <c r="Q731" s="95">
        <v>0</v>
      </c>
      <c r="R731" s="178"/>
      <c r="S731" s="178"/>
      <c r="T731" s="96">
        <v>1</v>
      </c>
      <c r="U731" s="97">
        <v>25</v>
      </c>
      <c r="V731" s="181"/>
      <c r="W731" s="181"/>
      <c r="X731" s="96"/>
      <c r="Y731" s="97">
        <v>1</v>
      </c>
      <c r="Z731" s="98"/>
      <c r="AA731" s="98"/>
      <c r="AB731" s="98"/>
      <c r="AC731" s="98"/>
      <c r="AD731" s="98"/>
      <c r="AE731" s="98"/>
      <c r="AF731" s="98"/>
      <c r="AG731" s="99">
        <v>7</v>
      </c>
      <c r="AH731" s="100"/>
      <c r="AI731" s="98"/>
      <c r="AJ731" s="101">
        <v>19</v>
      </c>
      <c r="AK731" s="102">
        <v>0</v>
      </c>
      <c r="AL731" s="103">
        <v>0</v>
      </c>
      <c r="AM731" s="104">
        <v>887</v>
      </c>
      <c r="AN731" s="105">
        <v>1149.9558677830137</v>
      </c>
      <c r="AO731" s="104">
        <v>563</v>
      </c>
      <c r="AP731" s="106">
        <v>0.4895840055891893</v>
      </c>
      <c r="AQ731" s="106">
        <v>-0.36527621195039461</v>
      </c>
      <c r="AR731" s="104">
        <v>10292</v>
      </c>
      <c r="AS731" s="104">
        <v>10785.048641274831</v>
      </c>
      <c r="AT731" s="104">
        <v>5953</v>
      </c>
      <c r="AU731" s="106">
        <v>0.55196783973858221</v>
      </c>
      <c r="AV731" s="107">
        <v>-0.42158958414302372</v>
      </c>
      <c r="AW731" s="89">
        <v>59</v>
      </c>
      <c r="AX731" s="99">
        <v>30</v>
      </c>
      <c r="AY731" s="104">
        <v>30</v>
      </c>
      <c r="AZ731" s="104">
        <v>71</v>
      </c>
      <c r="BA731" s="104">
        <v>36</v>
      </c>
      <c r="BB731" s="104">
        <v>33</v>
      </c>
      <c r="BC731" s="104">
        <v>23</v>
      </c>
      <c r="BD731" s="104">
        <v>38</v>
      </c>
      <c r="BE731" s="104">
        <v>33</v>
      </c>
      <c r="BF731" s="104">
        <v>38</v>
      </c>
      <c r="BG731" s="104">
        <v>14</v>
      </c>
      <c r="BH731" s="104">
        <v>45</v>
      </c>
      <c r="BI731" s="118"/>
      <c r="BJ731" s="118"/>
    </row>
    <row r="732" spans="1:62" s="161" customFormat="1" x14ac:dyDescent="0.25">
      <c r="A732" s="111">
        <v>4208</v>
      </c>
      <c r="B732" s="110" t="s">
        <v>1059</v>
      </c>
      <c r="C732" s="110" t="s">
        <v>1007</v>
      </c>
      <c r="D732" s="110" t="s">
        <v>521</v>
      </c>
      <c r="E732" s="110" t="s">
        <v>122</v>
      </c>
      <c r="F732" s="110" t="s">
        <v>3</v>
      </c>
      <c r="G732" s="110" t="s">
        <v>1051</v>
      </c>
      <c r="H732" s="110" t="s">
        <v>1008</v>
      </c>
      <c r="I732" s="110" t="s">
        <v>941</v>
      </c>
      <c r="J732" s="88" t="s">
        <v>1009</v>
      </c>
      <c r="K732" s="89">
        <v>252735.37549049998</v>
      </c>
      <c r="L732" s="90">
        <v>-7.9951376129144269E-2</v>
      </c>
      <c r="M732" s="91">
        <v>25545.9869459</v>
      </c>
      <c r="N732" s="92">
        <v>6.0800874848438102E-2</v>
      </c>
      <c r="O732" s="93">
        <v>4.7159998780811833E-2</v>
      </c>
      <c r="P732" s="94">
        <v>5.1671520963172388E-2</v>
      </c>
      <c r="Q732" s="95">
        <v>0</v>
      </c>
      <c r="R732" s="178"/>
      <c r="S732" s="178"/>
      <c r="T732" s="96">
        <v>1</v>
      </c>
      <c r="U732" s="97">
        <v>20</v>
      </c>
      <c r="V732" s="181"/>
      <c r="W732" s="181"/>
      <c r="X732" s="96"/>
      <c r="Y732" s="97"/>
      <c r="Z732" s="98"/>
      <c r="AA732" s="98"/>
      <c r="AB732" s="98"/>
      <c r="AC732" s="98"/>
      <c r="AD732" s="98"/>
      <c r="AE732" s="98"/>
      <c r="AF732" s="98">
        <v>1</v>
      </c>
      <c r="AG732" s="99">
        <v>12</v>
      </c>
      <c r="AH732" s="100"/>
      <c r="AI732" s="98">
        <v>34</v>
      </c>
      <c r="AJ732" s="101">
        <v>38</v>
      </c>
      <c r="AK732" s="102">
        <v>0</v>
      </c>
      <c r="AL732" s="103">
        <v>0.89473684210526316</v>
      </c>
      <c r="AM732" s="104">
        <v>1334</v>
      </c>
      <c r="AN732" s="105">
        <v>1695.2128280221416</v>
      </c>
      <c r="AO732" s="104">
        <v>1179</v>
      </c>
      <c r="AP732" s="106">
        <v>0.69548789421064994</v>
      </c>
      <c r="AQ732" s="106">
        <v>-0.11619190404797597</v>
      </c>
      <c r="AR732" s="104">
        <v>15172</v>
      </c>
      <c r="AS732" s="104">
        <v>15898.829963604905</v>
      </c>
      <c r="AT732" s="104">
        <v>10850</v>
      </c>
      <c r="AU732" s="106">
        <v>0.68244015596351892</v>
      </c>
      <c r="AV732" s="107">
        <v>-0.28486686000527284</v>
      </c>
      <c r="AW732" s="89">
        <v>39</v>
      </c>
      <c r="AX732" s="99">
        <v>77</v>
      </c>
      <c r="AY732" s="104">
        <v>97</v>
      </c>
      <c r="AZ732" s="104">
        <v>102</v>
      </c>
      <c r="BA732" s="104">
        <v>52</v>
      </c>
      <c r="BB732" s="104">
        <v>83</v>
      </c>
      <c r="BC732" s="104">
        <v>109</v>
      </c>
      <c r="BD732" s="104">
        <v>89</v>
      </c>
      <c r="BE732" s="104">
        <v>108</v>
      </c>
      <c r="BF732" s="104">
        <v>77</v>
      </c>
      <c r="BG732" s="104">
        <v>95</v>
      </c>
      <c r="BH732" s="104">
        <v>141</v>
      </c>
      <c r="BI732" s="118"/>
      <c r="BJ732" s="118"/>
    </row>
    <row r="733" spans="1:62" s="161" customFormat="1" x14ac:dyDescent="0.25">
      <c r="A733" s="111">
        <v>4207</v>
      </c>
      <c r="B733" s="110" t="s">
        <v>1060</v>
      </c>
      <c r="C733" s="110" t="s">
        <v>1007</v>
      </c>
      <c r="D733" s="110" t="s">
        <v>521</v>
      </c>
      <c r="E733" s="110" t="s">
        <v>122</v>
      </c>
      <c r="F733" s="110" t="s">
        <v>3</v>
      </c>
      <c r="G733" s="110" t="s">
        <v>1051</v>
      </c>
      <c r="H733" s="110" t="s">
        <v>1026</v>
      </c>
      <c r="I733" s="110" t="s">
        <v>941</v>
      </c>
      <c r="J733" s="88" t="s">
        <v>1009</v>
      </c>
      <c r="K733" s="89">
        <v>648973.92750370002</v>
      </c>
      <c r="L733" s="90">
        <v>-5.51030832261169E-2</v>
      </c>
      <c r="M733" s="91">
        <v>65828.889764899999</v>
      </c>
      <c r="N733" s="92">
        <v>3.5014612703481385E-2</v>
      </c>
      <c r="O733" s="93">
        <v>4.6217573201088255E-2</v>
      </c>
      <c r="P733" s="94">
        <v>4.1668635302772025E-2</v>
      </c>
      <c r="Q733" s="95">
        <v>0</v>
      </c>
      <c r="R733" s="178"/>
      <c r="S733" s="178"/>
      <c r="T733" s="96">
        <v>3</v>
      </c>
      <c r="U733" s="97">
        <v>71</v>
      </c>
      <c r="V733" s="181"/>
      <c r="W733" s="181"/>
      <c r="X733" s="96"/>
      <c r="Y733" s="97">
        <v>3</v>
      </c>
      <c r="Z733" s="98"/>
      <c r="AA733" s="98"/>
      <c r="AB733" s="98"/>
      <c r="AC733" s="98"/>
      <c r="AD733" s="98"/>
      <c r="AE733" s="98"/>
      <c r="AF733" s="98">
        <v>1</v>
      </c>
      <c r="AG733" s="99">
        <v>8</v>
      </c>
      <c r="AH733" s="100"/>
      <c r="AI733" s="98">
        <v>75</v>
      </c>
      <c r="AJ733" s="101">
        <v>84</v>
      </c>
      <c r="AK733" s="102">
        <v>0</v>
      </c>
      <c r="AL733" s="103">
        <v>0.8928571428571429</v>
      </c>
      <c r="AM733" s="104">
        <v>2799</v>
      </c>
      <c r="AN733" s="105">
        <v>3766.1836800779288</v>
      </c>
      <c r="AO733" s="104">
        <v>2537</v>
      </c>
      <c r="AP733" s="106">
        <v>0.67362619975760318</v>
      </c>
      <c r="AQ733" s="106">
        <v>-9.3604858878170827E-2</v>
      </c>
      <c r="AR733" s="104">
        <v>33707</v>
      </c>
      <c r="AS733" s="104">
        <v>35321.767834381142</v>
      </c>
      <c r="AT733" s="104">
        <v>27687</v>
      </c>
      <c r="AU733" s="106">
        <v>0.78385091396955253</v>
      </c>
      <c r="AV733" s="107">
        <v>-0.17859791734654518</v>
      </c>
      <c r="AW733" s="89">
        <v>133</v>
      </c>
      <c r="AX733" s="99">
        <v>161</v>
      </c>
      <c r="AY733" s="104">
        <v>167</v>
      </c>
      <c r="AZ733" s="104">
        <v>157</v>
      </c>
      <c r="BA733" s="104">
        <v>324</v>
      </c>
      <c r="BB733" s="104">
        <v>202</v>
      </c>
      <c r="BC733" s="104">
        <v>135</v>
      </c>
      <c r="BD733" s="104">
        <v>217</v>
      </c>
      <c r="BE733" s="104">
        <v>178</v>
      </c>
      <c r="BF733" s="104">
        <v>200</v>
      </c>
      <c r="BG733" s="104">
        <v>227</v>
      </c>
      <c r="BH733" s="104">
        <v>206</v>
      </c>
      <c r="BI733" s="118"/>
      <c r="BJ733" s="118"/>
    </row>
    <row r="734" spans="1:62" s="161" customFormat="1" x14ac:dyDescent="0.25">
      <c r="A734" s="111">
        <v>4214</v>
      </c>
      <c r="B734" s="110" t="s">
        <v>1061</v>
      </c>
      <c r="C734" s="110" t="s">
        <v>1007</v>
      </c>
      <c r="D734" s="110" t="s">
        <v>521</v>
      </c>
      <c r="E734" s="110" t="s">
        <v>122</v>
      </c>
      <c r="F734" s="110" t="s">
        <v>3</v>
      </c>
      <c r="G734" s="110" t="s">
        <v>1051</v>
      </c>
      <c r="H734" s="110" t="s">
        <v>1008</v>
      </c>
      <c r="I734" s="110" t="s">
        <v>941</v>
      </c>
      <c r="J734" s="88" t="s">
        <v>1009</v>
      </c>
      <c r="K734" s="89">
        <v>325582.07241340005</v>
      </c>
      <c r="L734" s="90">
        <v>-4.9850808480039754E-2</v>
      </c>
      <c r="M734" s="91">
        <v>31332.677305699999</v>
      </c>
      <c r="N734" s="92">
        <v>-7.2775618386664909E-2</v>
      </c>
      <c r="O734" s="93">
        <v>4.6062118496985049E-2</v>
      </c>
      <c r="P734" s="94">
        <v>3.1564490654620261E-2</v>
      </c>
      <c r="Q734" s="95">
        <v>0</v>
      </c>
      <c r="R734" s="178"/>
      <c r="S734" s="178"/>
      <c r="T734" s="96">
        <v>6</v>
      </c>
      <c r="U734" s="97">
        <v>53</v>
      </c>
      <c r="V734" s="181"/>
      <c r="W734" s="181"/>
      <c r="X734" s="96"/>
      <c r="Y734" s="97">
        <v>1</v>
      </c>
      <c r="Z734" s="98"/>
      <c r="AA734" s="98"/>
      <c r="AB734" s="98"/>
      <c r="AC734" s="98"/>
      <c r="AD734" s="98"/>
      <c r="AE734" s="98"/>
      <c r="AF734" s="98"/>
      <c r="AG734" s="99">
        <v>14</v>
      </c>
      <c r="AH734" s="100"/>
      <c r="AI734" s="98">
        <v>12</v>
      </c>
      <c r="AJ734" s="101">
        <v>32</v>
      </c>
      <c r="AK734" s="102">
        <v>0</v>
      </c>
      <c r="AL734" s="103">
        <v>0.375</v>
      </c>
      <c r="AM734" s="104">
        <v>1421</v>
      </c>
      <c r="AN734" s="105">
        <v>2001.5846692056843</v>
      </c>
      <c r="AO734" s="104">
        <v>884</v>
      </c>
      <c r="AP734" s="106">
        <v>0.44165006537085916</v>
      </c>
      <c r="AQ734" s="106">
        <v>-0.37790288529204785</v>
      </c>
      <c r="AR734" s="104">
        <v>17914</v>
      </c>
      <c r="AS734" s="104">
        <v>18772.188239389554</v>
      </c>
      <c r="AT734" s="104">
        <v>13783</v>
      </c>
      <c r="AU734" s="106">
        <v>0.73422447208787445</v>
      </c>
      <c r="AV734" s="107">
        <v>-0.23060176398347665</v>
      </c>
      <c r="AW734" s="89">
        <v>59</v>
      </c>
      <c r="AX734" s="99">
        <v>63</v>
      </c>
      <c r="AY734" s="104">
        <v>163</v>
      </c>
      <c r="AZ734" s="104">
        <v>99</v>
      </c>
      <c r="BA734" s="104">
        <v>90</v>
      </c>
      <c r="BB734" s="104">
        <v>125</v>
      </c>
      <c r="BC734" s="104">
        <v>100</v>
      </c>
      <c r="BD734" s="104">
        <v>109</v>
      </c>
      <c r="BE734" s="104">
        <v>106</v>
      </c>
      <c r="BF734" s="104">
        <v>87</v>
      </c>
      <c r="BG734" s="104">
        <v>108</v>
      </c>
      <c r="BH734" s="104">
        <v>105</v>
      </c>
      <c r="BI734" s="118"/>
      <c r="BJ734" s="118"/>
    </row>
    <row r="735" spans="1:62" s="161" customFormat="1" x14ac:dyDescent="0.25">
      <c r="A735" s="111">
        <v>4204</v>
      </c>
      <c r="B735" s="110" t="s">
        <v>1062</v>
      </c>
      <c r="C735" s="110" t="s">
        <v>1007</v>
      </c>
      <c r="D735" s="110" t="s">
        <v>521</v>
      </c>
      <c r="E735" s="110" t="s">
        <v>122</v>
      </c>
      <c r="F735" s="110" t="s">
        <v>3</v>
      </c>
      <c r="G735" s="110" t="s">
        <v>1051</v>
      </c>
      <c r="H735" s="110" t="s">
        <v>1007</v>
      </c>
      <c r="I735" s="110" t="s">
        <v>941</v>
      </c>
      <c r="J735" s="88" t="s">
        <v>1009</v>
      </c>
      <c r="K735" s="89">
        <v>397926.06261830003</v>
      </c>
      <c r="L735" s="90">
        <v>2.4681765344936046E-3</v>
      </c>
      <c r="M735" s="91">
        <v>42027.157414200003</v>
      </c>
      <c r="N735" s="92">
        <v>-4.632591479037218E-2</v>
      </c>
      <c r="O735" s="93">
        <v>4.4314765119858324E-2</v>
      </c>
      <c r="P735" s="94">
        <v>6.6861528899181899E-2</v>
      </c>
      <c r="Q735" s="95">
        <v>0</v>
      </c>
      <c r="R735" s="178"/>
      <c r="S735" s="178"/>
      <c r="T735" s="96">
        <v>1</v>
      </c>
      <c r="U735" s="97">
        <v>16</v>
      </c>
      <c r="V735" s="181"/>
      <c r="W735" s="181"/>
      <c r="X735" s="96"/>
      <c r="Y735" s="97"/>
      <c r="Z735" s="98"/>
      <c r="AA735" s="98"/>
      <c r="AB735" s="98"/>
      <c r="AC735" s="98"/>
      <c r="AD735" s="98"/>
      <c r="AE735" s="98"/>
      <c r="AF735" s="98">
        <v>2</v>
      </c>
      <c r="AG735" s="99">
        <v>14</v>
      </c>
      <c r="AH735" s="100"/>
      <c r="AI735" s="98">
        <v>13</v>
      </c>
      <c r="AJ735" s="101">
        <v>60</v>
      </c>
      <c r="AK735" s="102">
        <v>0</v>
      </c>
      <c r="AL735" s="103">
        <v>0.21666666666666667</v>
      </c>
      <c r="AM735" s="104">
        <v>1199</v>
      </c>
      <c r="AN735" s="105">
        <v>2041.69681033803</v>
      </c>
      <c r="AO735" s="104">
        <v>2673</v>
      </c>
      <c r="AP735" s="106">
        <v>1.3092051603672974</v>
      </c>
      <c r="AQ735" s="106">
        <v>1.2293577981651378</v>
      </c>
      <c r="AR735" s="104">
        <v>18273</v>
      </c>
      <c r="AS735" s="104">
        <v>19148.38649650359</v>
      </c>
      <c r="AT735" s="104">
        <v>16357</v>
      </c>
      <c r="AU735" s="106">
        <v>0.85422340952783227</v>
      </c>
      <c r="AV735" s="107">
        <v>-0.10485415640562579</v>
      </c>
      <c r="AW735" s="89">
        <v>46</v>
      </c>
      <c r="AX735" s="99">
        <v>88</v>
      </c>
      <c r="AY735" s="104">
        <v>151</v>
      </c>
      <c r="AZ735" s="104">
        <v>115</v>
      </c>
      <c r="BA735" s="104">
        <v>90</v>
      </c>
      <c r="BB735" s="104">
        <v>163</v>
      </c>
      <c r="BC735" s="104">
        <v>124</v>
      </c>
      <c r="BD735" s="104">
        <v>70</v>
      </c>
      <c r="BE735" s="104">
        <v>89</v>
      </c>
      <c r="BF735" s="104">
        <v>117</v>
      </c>
      <c r="BG735" s="104">
        <v>87</v>
      </c>
      <c r="BH735" s="104">
        <v>137</v>
      </c>
      <c r="BI735" s="118"/>
      <c r="BJ735" s="118"/>
    </row>
    <row r="736" spans="1:62" s="161" customFormat="1" x14ac:dyDescent="0.25">
      <c r="A736" s="111">
        <v>4206</v>
      </c>
      <c r="B736" s="110" t="s">
        <v>1063</v>
      </c>
      <c r="C736" s="110" t="s">
        <v>1007</v>
      </c>
      <c r="D736" s="110" t="s">
        <v>521</v>
      </c>
      <c r="E736" s="110" t="s">
        <v>122</v>
      </c>
      <c r="F736" s="110" t="s">
        <v>3</v>
      </c>
      <c r="G736" s="110" t="s">
        <v>1051</v>
      </c>
      <c r="H736" s="110" t="s">
        <v>1008</v>
      </c>
      <c r="I736" s="110" t="s">
        <v>941</v>
      </c>
      <c r="J736" s="88" t="s">
        <v>1009</v>
      </c>
      <c r="K736" s="89">
        <v>493735.09493340005</v>
      </c>
      <c r="L736" s="90">
        <v>2.4930254832729259E-2</v>
      </c>
      <c r="M736" s="91">
        <v>50374.980183500003</v>
      </c>
      <c r="N736" s="92">
        <v>5.6382794445246631E-2</v>
      </c>
      <c r="O736" s="93">
        <v>4.3316750661374179E-2</v>
      </c>
      <c r="P736" s="94">
        <v>4.9111681850553715E-2</v>
      </c>
      <c r="Q736" s="95">
        <v>0</v>
      </c>
      <c r="R736" s="178"/>
      <c r="S736" s="178"/>
      <c r="T736" s="96">
        <v>3</v>
      </c>
      <c r="U736" s="97">
        <v>38</v>
      </c>
      <c r="V736" s="181"/>
      <c r="W736" s="181"/>
      <c r="X736" s="96"/>
      <c r="Y736" s="97"/>
      <c r="Z736" s="98"/>
      <c r="AA736" s="98"/>
      <c r="AB736" s="98"/>
      <c r="AC736" s="98"/>
      <c r="AD736" s="98"/>
      <c r="AE736" s="98"/>
      <c r="AF736" s="98">
        <v>2</v>
      </c>
      <c r="AG736" s="99">
        <v>22</v>
      </c>
      <c r="AH736" s="100">
        <v>6</v>
      </c>
      <c r="AI736" s="98">
        <v>29</v>
      </c>
      <c r="AJ736" s="101">
        <v>51</v>
      </c>
      <c r="AK736" s="102">
        <v>0.11764705882352941</v>
      </c>
      <c r="AL736" s="103">
        <v>0.56862745098039214</v>
      </c>
      <c r="AM736" s="104">
        <v>1850</v>
      </c>
      <c r="AN736" s="105">
        <v>2660.0271418878938</v>
      </c>
      <c r="AO736" s="104">
        <v>2276</v>
      </c>
      <c r="AP736" s="106">
        <v>0.8556303671340213</v>
      </c>
      <c r="AQ736" s="106">
        <v>0.23027027027027036</v>
      </c>
      <c r="AR736" s="104">
        <v>23807</v>
      </c>
      <c r="AS736" s="104">
        <v>24947.498348506593</v>
      </c>
      <c r="AT736" s="104">
        <v>19690</v>
      </c>
      <c r="AU736" s="106">
        <v>0.78925749287317548</v>
      </c>
      <c r="AV736" s="107">
        <v>-0.17293233082706772</v>
      </c>
      <c r="AW736" s="89">
        <v>106</v>
      </c>
      <c r="AX736" s="99">
        <v>102</v>
      </c>
      <c r="AY736" s="104">
        <v>182</v>
      </c>
      <c r="AZ736" s="104">
        <v>105</v>
      </c>
      <c r="BA736" s="104">
        <v>140</v>
      </c>
      <c r="BB736" s="104">
        <v>119</v>
      </c>
      <c r="BC736" s="104">
        <v>188</v>
      </c>
      <c r="BD736" s="104">
        <v>161</v>
      </c>
      <c r="BE736" s="104">
        <v>127</v>
      </c>
      <c r="BF736" s="104">
        <v>155</v>
      </c>
      <c r="BG736" s="104">
        <v>114</v>
      </c>
      <c r="BH736" s="104">
        <v>198</v>
      </c>
      <c r="BI736" s="118"/>
      <c r="BJ736" s="118"/>
    </row>
    <row r="737" spans="1:62" s="161" customFormat="1" x14ac:dyDescent="0.25">
      <c r="A737" s="109">
        <v>4232</v>
      </c>
      <c r="B737" s="110" t="s">
        <v>1064</v>
      </c>
      <c r="C737" s="110" t="s">
        <v>1007</v>
      </c>
      <c r="D737" s="110" t="s">
        <v>521</v>
      </c>
      <c r="E737" s="110" t="s">
        <v>122</v>
      </c>
      <c r="F737" s="110" t="s">
        <v>3</v>
      </c>
      <c r="G737" s="110" t="s">
        <v>1048</v>
      </c>
      <c r="H737" s="110" t="s">
        <v>1008</v>
      </c>
      <c r="I737" s="110" t="s">
        <v>941</v>
      </c>
      <c r="J737" s="88" t="s">
        <v>1009</v>
      </c>
      <c r="K737" s="89">
        <v>220065.95611109995</v>
      </c>
      <c r="L737" s="90">
        <v>-4.187428561938511E-2</v>
      </c>
      <c r="M737" s="91">
        <v>22331.845013900002</v>
      </c>
      <c r="N737" s="92">
        <v>4.0875206201838488E-2</v>
      </c>
      <c r="O737" s="93">
        <v>5.4697238104030682E-2</v>
      </c>
      <c r="P737" s="94">
        <v>5.4585727208891981E-2</v>
      </c>
      <c r="Q737" s="95">
        <v>0</v>
      </c>
      <c r="R737" s="178"/>
      <c r="S737" s="178"/>
      <c r="T737" s="96">
        <v>1</v>
      </c>
      <c r="U737" s="97">
        <v>18</v>
      </c>
      <c r="V737" s="181"/>
      <c r="W737" s="181"/>
      <c r="X737" s="96"/>
      <c r="Y737" s="97">
        <v>2</v>
      </c>
      <c r="Z737" s="98"/>
      <c r="AA737" s="98"/>
      <c r="AB737" s="98"/>
      <c r="AC737" s="98"/>
      <c r="AD737" s="98"/>
      <c r="AE737" s="98"/>
      <c r="AF737" s="98">
        <v>1</v>
      </c>
      <c r="AG737" s="99">
        <v>12</v>
      </c>
      <c r="AH737" s="100"/>
      <c r="AI737" s="98">
        <v>6</v>
      </c>
      <c r="AJ737" s="101">
        <v>29</v>
      </c>
      <c r="AK737" s="102">
        <v>0</v>
      </c>
      <c r="AL737" s="103">
        <v>0.20689655172413793</v>
      </c>
      <c r="AM737" s="104">
        <v>1409</v>
      </c>
      <c r="AN737" s="105">
        <v>1634.8770168481396</v>
      </c>
      <c r="AO737" s="104">
        <v>1126</v>
      </c>
      <c r="AP737" s="106">
        <v>0.68873682142207993</v>
      </c>
      <c r="AQ737" s="106">
        <v>-0.20085166784953867</v>
      </c>
      <c r="AR737" s="104">
        <v>14632</v>
      </c>
      <c r="AS737" s="104">
        <v>15332.96071892084</v>
      </c>
      <c r="AT737" s="104">
        <v>11149</v>
      </c>
      <c r="AU737" s="106">
        <v>0.72712636550631471</v>
      </c>
      <c r="AV737" s="107">
        <v>-0.23803991252050305</v>
      </c>
      <c r="AW737" s="89">
        <v>6</v>
      </c>
      <c r="AX737" s="99">
        <v>36</v>
      </c>
      <c r="AY737" s="104">
        <v>184</v>
      </c>
      <c r="AZ737" s="104">
        <v>76</v>
      </c>
      <c r="BA737" s="104">
        <v>51</v>
      </c>
      <c r="BB737" s="104">
        <v>46</v>
      </c>
      <c r="BC737" s="104">
        <v>35</v>
      </c>
      <c r="BD737" s="104">
        <v>158</v>
      </c>
      <c r="BE737" s="104">
        <v>55</v>
      </c>
      <c r="BF737" s="104">
        <v>114</v>
      </c>
      <c r="BG737" s="104">
        <v>34</v>
      </c>
      <c r="BH737" s="104">
        <v>93</v>
      </c>
      <c r="BI737" s="118"/>
      <c r="BJ737" s="118"/>
    </row>
    <row r="738" spans="1:62" s="161" customFormat="1" x14ac:dyDescent="0.25">
      <c r="A738" s="109">
        <v>4205</v>
      </c>
      <c r="B738" s="110" t="s">
        <v>1065</v>
      </c>
      <c r="C738" s="110" t="s">
        <v>1007</v>
      </c>
      <c r="D738" s="110" t="s">
        <v>521</v>
      </c>
      <c r="E738" s="110" t="s">
        <v>122</v>
      </c>
      <c r="F738" s="110" t="s">
        <v>3</v>
      </c>
      <c r="G738" s="110" t="s">
        <v>1051</v>
      </c>
      <c r="H738" s="110" t="s">
        <v>1008</v>
      </c>
      <c r="I738" s="110" t="s">
        <v>941</v>
      </c>
      <c r="J738" s="88" t="s">
        <v>1009</v>
      </c>
      <c r="K738" s="89">
        <v>469583.26064930001</v>
      </c>
      <c r="L738" s="90">
        <v>-4.5426003887937383E-2</v>
      </c>
      <c r="M738" s="91">
        <v>50744.875028100003</v>
      </c>
      <c r="N738" s="92">
        <v>7.2990436696541483E-2</v>
      </c>
      <c r="O738" s="93">
        <v>4.5352979513265251E-2</v>
      </c>
      <c r="P738" s="94">
        <v>4.463504932755781E-2</v>
      </c>
      <c r="Q738" s="95">
        <v>0</v>
      </c>
      <c r="R738" s="178"/>
      <c r="S738" s="178"/>
      <c r="T738" s="96">
        <v>5</v>
      </c>
      <c r="U738" s="97">
        <v>54</v>
      </c>
      <c r="V738" s="181"/>
      <c r="W738" s="181"/>
      <c r="X738" s="96"/>
      <c r="Y738" s="97">
        <v>5</v>
      </c>
      <c r="Z738" s="98"/>
      <c r="AA738" s="98"/>
      <c r="AB738" s="98"/>
      <c r="AC738" s="98"/>
      <c r="AD738" s="98"/>
      <c r="AE738" s="98"/>
      <c r="AF738" s="98">
        <v>1</v>
      </c>
      <c r="AG738" s="99">
        <v>12</v>
      </c>
      <c r="AH738" s="100"/>
      <c r="AI738" s="98">
        <v>14</v>
      </c>
      <c r="AJ738" s="101">
        <v>67</v>
      </c>
      <c r="AK738" s="102">
        <v>0</v>
      </c>
      <c r="AL738" s="103">
        <v>0.20895522388059701</v>
      </c>
      <c r="AM738" s="104">
        <v>1862</v>
      </c>
      <c r="AN738" s="105">
        <v>2537.3443258340899</v>
      </c>
      <c r="AO738" s="104">
        <v>2046</v>
      </c>
      <c r="AP738" s="106">
        <v>0.80635488812793565</v>
      </c>
      <c r="AQ738" s="106">
        <v>9.8818474758324282E-2</v>
      </c>
      <c r="AR738" s="104">
        <v>22709</v>
      </c>
      <c r="AS738" s="104">
        <v>23796.897550982321</v>
      </c>
      <c r="AT738" s="104">
        <v>20039</v>
      </c>
      <c r="AU738" s="106">
        <v>0.84208455984939101</v>
      </c>
      <c r="AV738" s="107">
        <v>-0.1175745299220573</v>
      </c>
      <c r="AW738" s="89">
        <v>22</v>
      </c>
      <c r="AX738" s="99">
        <v>24</v>
      </c>
      <c r="AY738" s="104">
        <v>145</v>
      </c>
      <c r="AZ738" s="104">
        <v>85</v>
      </c>
      <c r="BA738" s="104">
        <v>80</v>
      </c>
      <c r="BB738" s="104">
        <v>66</v>
      </c>
      <c r="BC738" s="104">
        <v>133</v>
      </c>
      <c r="BD738" s="104">
        <v>139</v>
      </c>
      <c r="BE738" s="104">
        <v>99</v>
      </c>
      <c r="BF738" s="104">
        <v>114</v>
      </c>
      <c r="BG738" s="104">
        <v>132</v>
      </c>
      <c r="BH738" s="104">
        <v>219</v>
      </c>
      <c r="BI738" s="118"/>
      <c r="BJ738" s="118"/>
    </row>
    <row r="739" spans="1:62" s="161" customFormat="1" x14ac:dyDescent="0.25">
      <c r="A739" s="111">
        <v>4262</v>
      </c>
      <c r="B739" s="110" t="s">
        <v>1066</v>
      </c>
      <c r="C739" s="110" t="s">
        <v>1007</v>
      </c>
      <c r="D739" s="110" t="s">
        <v>521</v>
      </c>
      <c r="E739" s="110" t="s">
        <v>122</v>
      </c>
      <c r="F739" s="110" t="s">
        <v>3</v>
      </c>
      <c r="G739" s="110" t="s">
        <v>1048</v>
      </c>
      <c r="H739" s="110" t="s">
        <v>1008</v>
      </c>
      <c r="I739" s="110" t="s">
        <v>941</v>
      </c>
      <c r="J739" s="88" t="s">
        <v>1009</v>
      </c>
      <c r="K739" s="89">
        <v>317535.20789290004</v>
      </c>
      <c r="L739" s="90">
        <v>0.10563735940368479</v>
      </c>
      <c r="M739" s="91">
        <v>31648.421451599999</v>
      </c>
      <c r="N739" s="92">
        <v>0.15413982422903527</v>
      </c>
      <c r="O739" s="93">
        <v>4.5185540511272597E-2</v>
      </c>
      <c r="P739" s="94">
        <v>4.7332534492783303E-2</v>
      </c>
      <c r="Q739" s="95">
        <v>0</v>
      </c>
      <c r="R739" s="178"/>
      <c r="S739" s="178"/>
      <c r="T739" s="96">
        <v>6</v>
      </c>
      <c r="U739" s="97">
        <v>48</v>
      </c>
      <c r="V739" s="181"/>
      <c r="W739" s="181"/>
      <c r="X739" s="96"/>
      <c r="Y739" s="97"/>
      <c r="Z739" s="98"/>
      <c r="AA739" s="98"/>
      <c r="AB739" s="98"/>
      <c r="AC739" s="98"/>
      <c r="AD739" s="98"/>
      <c r="AE739" s="98"/>
      <c r="AF739" s="98"/>
      <c r="AG739" s="99">
        <v>13</v>
      </c>
      <c r="AH739" s="100"/>
      <c r="AI739" s="98">
        <v>2</v>
      </c>
      <c r="AJ739" s="101">
        <v>43</v>
      </c>
      <c r="AK739" s="102">
        <v>0</v>
      </c>
      <c r="AL739" s="103">
        <v>4.6511627906976744E-2</v>
      </c>
      <c r="AM739" s="104">
        <v>1428</v>
      </c>
      <c r="AN739" s="105">
        <v>1811.9737959422011</v>
      </c>
      <c r="AO739" s="104">
        <v>1335</v>
      </c>
      <c r="AP739" s="106">
        <v>0.73676562155018288</v>
      </c>
      <c r="AQ739" s="106">
        <v>-6.5126050420168058E-2</v>
      </c>
      <c r="AR739" s="104">
        <v>16217</v>
      </c>
      <c r="AS739" s="104">
        <v>16993.891742669446</v>
      </c>
      <c r="AT739" s="104">
        <v>13155</v>
      </c>
      <c r="AU739" s="106">
        <v>0.77410167130637364</v>
      </c>
      <c r="AV739" s="107">
        <v>-0.18881420731331322</v>
      </c>
      <c r="AW739" s="89">
        <v>68</v>
      </c>
      <c r="AX739" s="99">
        <v>89</v>
      </c>
      <c r="AY739" s="104">
        <v>80</v>
      </c>
      <c r="AZ739" s="104">
        <v>33</v>
      </c>
      <c r="BA739" s="104">
        <v>96</v>
      </c>
      <c r="BB739" s="104">
        <v>65</v>
      </c>
      <c r="BC739" s="104">
        <v>134</v>
      </c>
      <c r="BD739" s="104">
        <v>120</v>
      </c>
      <c r="BE739" s="104">
        <v>109</v>
      </c>
      <c r="BF739" s="104">
        <v>116</v>
      </c>
      <c r="BG739" s="104">
        <v>120</v>
      </c>
      <c r="BH739" s="104">
        <v>163</v>
      </c>
      <c r="BI739" s="118"/>
      <c r="BJ739" s="118"/>
    </row>
    <row r="740" spans="1:62" s="161" customFormat="1" x14ac:dyDescent="0.25">
      <c r="A740" s="109">
        <v>4233</v>
      </c>
      <c r="B740" s="110" t="s">
        <v>1067</v>
      </c>
      <c r="C740" s="110" t="s">
        <v>1007</v>
      </c>
      <c r="D740" s="110" t="s">
        <v>521</v>
      </c>
      <c r="E740" s="110" t="s">
        <v>122</v>
      </c>
      <c r="F740" s="110" t="s">
        <v>3</v>
      </c>
      <c r="G740" s="110" t="s">
        <v>1048</v>
      </c>
      <c r="H740" s="110" t="s">
        <v>1008</v>
      </c>
      <c r="I740" s="110" t="s">
        <v>941</v>
      </c>
      <c r="J740" s="88" t="s">
        <v>1009</v>
      </c>
      <c r="K740" s="89">
        <v>171599.556289</v>
      </c>
      <c r="L740" s="90">
        <v>4.495485495403706E-2</v>
      </c>
      <c r="M740" s="91">
        <v>16874.322494299999</v>
      </c>
      <c r="N740" s="92">
        <v>-2.3685438886429266E-2</v>
      </c>
      <c r="O740" s="93">
        <v>6.24710240039658E-2</v>
      </c>
      <c r="P740" s="94">
        <v>5.2268765178449805E-2</v>
      </c>
      <c r="Q740" s="95">
        <v>0</v>
      </c>
      <c r="R740" s="178"/>
      <c r="S740" s="178"/>
      <c r="T740" s="96">
        <v>3</v>
      </c>
      <c r="U740" s="97">
        <v>24</v>
      </c>
      <c r="V740" s="181"/>
      <c r="W740" s="181"/>
      <c r="X740" s="96"/>
      <c r="Y740" s="97"/>
      <c r="Z740" s="98"/>
      <c r="AA740" s="98"/>
      <c r="AB740" s="98"/>
      <c r="AC740" s="98"/>
      <c r="AD740" s="98"/>
      <c r="AE740" s="98"/>
      <c r="AF740" s="98">
        <v>1</v>
      </c>
      <c r="AG740" s="99">
        <v>7</v>
      </c>
      <c r="AH740" s="100"/>
      <c r="AI740" s="98"/>
      <c r="AJ740" s="101">
        <v>23</v>
      </c>
      <c r="AK740" s="102">
        <v>0</v>
      </c>
      <c r="AL740" s="103">
        <v>0</v>
      </c>
      <c r="AM740" s="104">
        <v>1013</v>
      </c>
      <c r="AN740" s="105">
        <v>1253.3088776644058</v>
      </c>
      <c r="AO740" s="104">
        <v>790</v>
      </c>
      <c r="AP740" s="106">
        <v>0.63033144827969179</v>
      </c>
      <c r="AQ740" s="106">
        <v>-0.22013820335636725</v>
      </c>
      <c r="AR740" s="104">
        <v>11217</v>
      </c>
      <c r="AS740" s="104">
        <v>11754.361699298463</v>
      </c>
      <c r="AT740" s="104">
        <v>9881</v>
      </c>
      <c r="AU740" s="106">
        <v>0.8406241234340891</v>
      </c>
      <c r="AV740" s="107">
        <v>-0.11910493001693856</v>
      </c>
      <c r="AW740" s="89">
        <v>65</v>
      </c>
      <c r="AX740" s="99">
        <v>38</v>
      </c>
      <c r="AY740" s="104">
        <v>93</v>
      </c>
      <c r="AZ740" s="104">
        <v>29</v>
      </c>
      <c r="BA740" s="104">
        <v>67</v>
      </c>
      <c r="BB740" s="104">
        <v>52</v>
      </c>
      <c r="BC740" s="104">
        <v>90</v>
      </c>
      <c r="BD740" s="104">
        <v>72</v>
      </c>
      <c r="BE740" s="104">
        <v>75</v>
      </c>
      <c r="BF740" s="104">
        <v>94</v>
      </c>
      <c r="BG740" s="104">
        <v>72</v>
      </c>
      <c r="BH740" s="104">
        <v>92</v>
      </c>
      <c r="BI740" s="118"/>
      <c r="BJ740" s="118"/>
    </row>
    <row r="741" spans="1:62" s="161" customFormat="1" x14ac:dyDescent="0.25">
      <c r="A741" s="111">
        <v>4222</v>
      </c>
      <c r="B741" s="110" t="s">
        <v>1068</v>
      </c>
      <c r="C741" s="110" t="s">
        <v>1007</v>
      </c>
      <c r="D741" s="110" t="s">
        <v>521</v>
      </c>
      <c r="E741" s="110" t="s">
        <v>122</v>
      </c>
      <c r="F741" s="110" t="s">
        <v>3</v>
      </c>
      <c r="G741" s="110" t="s">
        <v>1048</v>
      </c>
      <c r="H741" s="110" t="s">
        <v>1008</v>
      </c>
      <c r="I741" s="110" t="s">
        <v>941</v>
      </c>
      <c r="J741" s="88" t="s">
        <v>1009</v>
      </c>
      <c r="K741" s="89">
        <v>606420.00659499993</v>
      </c>
      <c r="L741" s="90">
        <v>2.1208195999243173E-2</v>
      </c>
      <c r="M741" s="91">
        <v>61010.011766000003</v>
      </c>
      <c r="N741" s="92">
        <v>3.4991747176831955E-2</v>
      </c>
      <c r="O741" s="93">
        <v>3.8852609979497771E-2</v>
      </c>
      <c r="P741" s="94">
        <v>3.6748066999217233E-2</v>
      </c>
      <c r="Q741" s="95">
        <v>0</v>
      </c>
      <c r="R741" s="178"/>
      <c r="S741" s="178"/>
      <c r="T741" s="96">
        <v>2</v>
      </c>
      <c r="U741" s="97">
        <v>39</v>
      </c>
      <c r="V741" s="181"/>
      <c r="W741" s="181"/>
      <c r="X741" s="96">
        <v>2</v>
      </c>
      <c r="Y741" s="97">
        <v>6</v>
      </c>
      <c r="Z741" s="98"/>
      <c r="AA741" s="98"/>
      <c r="AB741" s="98"/>
      <c r="AC741" s="98"/>
      <c r="AD741" s="98"/>
      <c r="AE741" s="98"/>
      <c r="AF741" s="98">
        <v>1</v>
      </c>
      <c r="AG741" s="99">
        <v>8</v>
      </c>
      <c r="AH741" s="100"/>
      <c r="AI741" s="98"/>
      <c r="AJ741" s="101">
        <v>86</v>
      </c>
      <c r="AK741" s="102">
        <v>0</v>
      </c>
      <c r="AL741" s="103">
        <v>0</v>
      </c>
      <c r="AM741" s="104">
        <v>2425</v>
      </c>
      <c r="AN741" s="105">
        <v>2761.7041570144529</v>
      </c>
      <c r="AO741" s="104">
        <v>2103</v>
      </c>
      <c r="AP741" s="106">
        <v>0.76148634337193211</v>
      </c>
      <c r="AQ741" s="106">
        <v>-0.13278350515463921</v>
      </c>
      <c r="AR741" s="104">
        <v>24717</v>
      </c>
      <c r="AS741" s="104">
        <v>25901.092816400116</v>
      </c>
      <c r="AT741" s="104">
        <v>21570</v>
      </c>
      <c r="AU741" s="106">
        <v>0.83278339461963768</v>
      </c>
      <c r="AV741" s="107">
        <v>-0.12732127685398709</v>
      </c>
      <c r="AW741" s="89">
        <v>108</v>
      </c>
      <c r="AX741" s="99">
        <v>163</v>
      </c>
      <c r="AY741" s="104">
        <v>130</v>
      </c>
      <c r="AZ741" s="104">
        <v>228</v>
      </c>
      <c r="BA741" s="104">
        <v>142</v>
      </c>
      <c r="BB741" s="104">
        <v>190</v>
      </c>
      <c r="BC741" s="104">
        <v>145</v>
      </c>
      <c r="BD741" s="104">
        <v>235</v>
      </c>
      <c r="BE741" s="104">
        <v>138</v>
      </c>
      <c r="BF741" s="104">
        <v>162</v>
      </c>
      <c r="BG741" s="104">
        <v>211</v>
      </c>
      <c r="BH741" s="104">
        <v>139</v>
      </c>
      <c r="BI741" s="118"/>
      <c r="BJ741" s="118"/>
    </row>
    <row r="742" spans="1:62" s="161" customFormat="1" x14ac:dyDescent="0.25">
      <c r="A742" s="111">
        <v>4213</v>
      </c>
      <c r="B742" s="110" t="s">
        <v>1069</v>
      </c>
      <c r="C742" s="110" t="s">
        <v>1007</v>
      </c>
      <c r="D742" s="110" t="s">
        <v>521</v>
      </c>
      <c r="E742" s="110" t="s">
        <v>122</v>
      </c>
      <c r="F742" s="110" t="s">
        <v>3</v>
      </c>
      <c r="G742" s="110" t="s">
        <v>1051</v>
      </c>
      <c r="H742" s="110" t="s">
        <v>1007</v>
      </c>
      <c r="I742" s="110" t="s">
        <v>941</v>
      </c>
      <c r="J742" s="88" t="s">
        <v>1009</v>
      </c>
      <c r="K742" s="89">
        <v>348672.03759240004</v>
      </c>
      <c r="L742" s="90">
        <v>1.3779438277670808E-2</v>
      </c>
      <c r="M742" s="91">
        <v>37623.069027799997</v>
      </c>
      <c r="N742" s="92">
        <v>8.5453846566104774E-2</v>
      </c>
      <c r="O742" s="93">
        <v>4.5082479537334214E-2</v>
      </c>
      <c r="P742" s="94">
        <v>3.0353717267354419E-2</v>
      </c>
      <c r="Q742" s="95">
        <v>0</v>
      </c>
      <c r="R742" s="178"/>
      <c r="S742" s="178"/>
      <c r="T742" s="96">
        <v>5</v>
      </c>
      <c r="U742" s="97">
        <v>45</v>
      </c>
      <c r="V742" s="181"/>
      <c r="W742" s="181"/>
      <c r="X742" s="96"/>
      <c r="Y742" s="97">
        <v>1</v>
      </c>
      <c r="Z742" s="98"/>
      <c r="AA742" s="98"/>
      <c r="AB742" s="98"/>
      <c r="AC742" s="98"/>
      <c r="AD742" s="98"/>
      <c r="AE742" s="98"/>
      <c r="AF742" s="98">
        <v>2</v>
      </c>
      <c r="AG742" s="99">
        <v>12</v>
      </c>
      <c r="AH742" s="100">
        <v>10</v>
      </c>
      <c r="AI742" s="98">
        <v>56</v>
      </c>
      <c r="AJ742" s="101">
        <v>35</v>
      </c>
      <c r="AK742" s="102">
        <v>0.2857142857142857</v>
      </c>
      <c r="AL742" s="103">
        <v>1.6</v>
      </c>
      <c r="AM742" s="104">
        <v>2101</v>
      </c>
      <c r="AN742" s="105">
        <v>1976.109548932217</v>
      </c>
      <c r="AO742" s="104">
        <v>1048</v>
      </c>
      <c r="AP742" s="106">
        <v>0.53033497083513548</v>
      </c>
      <c r="AQ742" s="106">
        <v>-0.50118990956687293</v>
      </c>
      <c r="AR742" s="104">
        <v>17686</v>
      </c>
      <c r="AS742" s="104">
        <v>18533.265669411838</v>
      </c>
      <c r="AT742" s="104">
        <v>14485</v>
      </c>
      <c r="AU742" s="106">
        <v>0.78156760165083683</v>
      </c>
      <c r="AV742" s="107">
        <v>-0.18099061404500738</v>
      </c>
      <c r="AW742" s="89">
        <v>69</v>
      </c>
      <c r="AX742" s="99">
        <v>150</v>
      </c>
      <c r="AY742" s="104">
        <v>156</v>
      </c>
      <c r="AZ742" s="104">
        <v>82</v>
      </c>
      <c r="BA742" s="104">
        <v>107</v>
      </c>
      <c r="BB742" s="104">
        <v>110</v>
      </c>
      <c r="BC742" s="104">
        <v>128</v>
      </c>
      <c r="BD742" s="104">
        <v>66</v>
      </c>
      <c r="BE742" s="104">
        <v>119</v>
      </c>
      <c r="BF742" s="104">
        <v>79</v>
      </c>
      <c r="BG742" s="104">
        <v>74</v>
      </c>
      <c r="BH742" s="104">
        <v>94</v>
      </c>
      <c r="BI742" s="118"/>
      <c r="BJ742" s="118"/>
    </row>
    <row r="743" spans="1:62" s="161" customFormat="1" x14ac:dyDescent="0.25">
      <c r="A743" s="109">
        <v>4217</v>
      </c>
      <c r="B743" s="110" t="s">
        <v>1070</v>
      </c>
      <c r="C743" s="110" t="s">
        <v>1007</v>
      </c>
      <c r="D743" s="110" t="s">
        <v>521</v>
      </c>
      <c r="E743" s="110" t="s">
        <v>122</v>
      </c>
      <c r="F743" s="110" t="s">
        <v>3</v>
      </c>
      <c r="G743" s="110" t="s">
        <v>1051</v>
      </c>
      <c r="H743" s="110" t="s">
        <v>1008</v>
      </c>
      <c r="I743" s="110" t="s">
        <v>941</v>
      </c>
      <c r="J743" s="88" t="s">
        <v>1009</v>
      </c>
      <c r="K743" s="89">
        <v>468173.31086780003</v>
      </c>
      <c r="L743" s="90">
        <v>-5.5731656873227786E-2</v>
      </c>
      <c r="M743" s="91">
        <v>48905.7795186</v>
      </c>
      <c r="N743" s="92">
        <v>3.1962830269021358E-2</v>
      </c>
      <c r="O743" s="93">
        <v>5.5468774911291284E-2</v>
      </c>
      <c r="P743" s="94">
        <v>4.8624109939717691E-2</v>
      </c>
      <c r="Q743" s="95">
        <v>0</v>
      </c>
      <c r="R743" s="178"/>
      <c r="S743" s="178"/>
      <c r="T743" s="96">
        <v>3</v>
      </c>
      <c r="U743" s="97">
        <v>98</v>
      </c>
      <c r="V743" s="181"/>
      <c r="W743" s="181"/>
      <c r="X743" s="96"/>
      <c r="Y743" s="97">
        <v>1</v>
      </c>
      <c r="Z743" s="98"/>
      <c r="AA743" s="98"/>
      <c r="AB743" s="98"/>
      <c r="AC743" s="98"/>
      <c r="AD743" s="98"/>
      <c r="AE743" s="98"/>
      <c r="AF743" s="98"/>
      <c r="AG743" s="99">
        <v>13</v>
      </c>
      <c r="AH743" s="100"/>
      <c r="AI743" s="98">
        <v>23</v>
      </c>
      <c r="AJ743" s="101">
        <v>61</v>
      </c>
      <c r="AK743" s="102">
        <v>0</v>
      </c>
      <c r="AL743" s="103">
        <v>0.37704918032786883</v>
      </c>
      <c r="AM743" s="104">
        <v>2083</v>
      </c>
      <c r="AN743" s="105">
        <v>3323.3858658509475</v>
      </c>
      <c r="AO743" s="104">
        <v>2184</v>
      </c>
      <c r="AP743" s="106">
        <v>0.65716112668150573</v>
      </c>
      <c r="AQ743" s="106">
        <v>4.8487758041286577E-2</v>
      </c>
      <c r="AR743" s="104">
        <v>29744</v>
      </c>
      <c r="AS743" s="104">
        <v>31168.916322005301</v>
      </c>
      <c r="AT743" s="104">
        <v>23961</v>
      </c>
      <c r="AU743" s="106">
        <v>0.76874664978594387</v>
      </c>
      <c r="AV743" s="107">
        <v>-0.19442576654115118</v>
      </c>
      <c r="AW743" s="89">
        <v>215</v>
      </c>
      <c r="AX743" s="99">
        <v>194</v>
      </c>
      <c r="AY743" s="104">
        <v>230</v>
      </c>
      <c r="AZ743" s="104">
        <v>211</v>
      </c>
      <c r="BA743" s="104">
        <v>131</v>
      </c>
      <c r="BB743" s="104">
        <v>124</v>
      </c>
      <c r="BC743" s="104">
        <v>162</v>
      </c>
      <c r="BD743" s="104">
        <v>108</v>
      </c>
      <c r="BE743" s="104">
        <v>130</v>
      </c>
      <c r="BF743" s="104">
        <v>144</v>
      </c>
      <c r="BG743" s="104">
        <v>165</v>
      </c>
      <c r="BH743" s="104">
        <v>194</v>
      </c>
      <c r="BI743" s="118"/>
      <c r="BJ743" s="118"/>
    </row>
    <row r="744" spans="1:62" s="161" customFormat="1" x14ac:dyDescent="0.25">
      <c r="A744" s="111">
        <v>4223</v>
      </c>
      <c r="B744" s="110" t="s">
        <v>1071</v>
      </c>
      <c r="C744" s="110" t="s">
        <v>1007</v>
      </c>
      <c r="D744" s="110" t="s">
        <v>521</v>
      </c>
      <c r="E744" s="110" t="s">
        <v>122</v>
      </c>
      <c r="F744" s="110" t="s">
        <v>3</v>
      </c>
      <c r="G744" s="110" t="s">
        <v>1048</v>
      </c>
      <c r="H744" s="110" t="s">
        <v>1008</v>
      </c>
      <c r="I744" s="110" t="s">
        <v>941</v>
      </c>
      <c r="J744" s="88" t="s">
        <v>1009</v>
      </c>
      <c r="K744" s="89">
        <v>782989.77942489996</v>
      </c>
      <c r="L744" s="90">
        <v>3.2296599578260254E-2</v>
      </c>
      <c r="M744" s="91">
        <v>76579.406463599997</v>
      </c>
      <c r="N744" s="92">
        <v>0.2175658919553527</v>
      </c>
      <c r="O744" s="93">
        <v>3.7126921402922647E-2</v>
      </c>
      <c r="P744" s="94">
        <v>4.245266645603054E-2</v>
      </c>
      <c r="Q744" s="95">
        <v>0</v>
      </c>
      <c r="R744" s="178"/>
      <c r="S744" s="178"/>
      <c r="T744" s="96">
        <v>7</v>
      </c>
      <c r="U744" s="97">
        <v>79</v>
      </c>
      <c r="V744" s="181"/>
      <c r="W744" s="181"/>
      <c r="X744" s="96"/>
      <c r="Y744" s="97">
        <v>2</v>
      </c>
      <c r="Z744" s="98"/>
      <c r="AA744" s="98"/>
      <c r="AB744" s="98"/>
      <c r="AC744" s="98"/>
      <c r="AD744" s="98"/>
      <c r="AE744" s="98"/>
      <c r="AF744" s="98"/>
      <c r="AG744" s="99">
        <v>9</v>
      </c>
      <c r="AH744" s="100"/>
      <c r="AI744" s="98"/>
      <c r="AJ744" s="101">
        <v>87</v>
      </c>
      <c r="AK744" s="102">
        <v>0</v>
      </c>
      <c r="AL744" s="103">
        <v>0</v>
      </c>
      <c r="AM744" s="104">
        <v>2672</v>
      </c>
      <c r="AN744" s="105">
        <v>3352.7716405523602</v>
      </c>
      <c r="AO744" s="104">
        <v>3059</v>
      </c>
      <c r="AP744" s="106">
        <v>0.91237946629017597</v>
      </c>
      <c r="AQ744" s="106">
        <v>0.14483532934131738</v>
      </c>
      <c r="AR744" s="104">
        <v>30007</v>
      </c>
      <c r="AS744" s="104">
        <v>31444.515602286618</v>
      </c>
      <c r="AT744" s="104">
        <v>27298</v>
      </c>
      <c r="AU744" s="106">
        <v>0.86813231106078526</v>
      </c>
      <c r="AV744" s="107">
        <v>-9.027893491518646E-2</v>
      </c>
      <c r="AW744" s="89">
        <v>73</v>
      </c>
      <c r="AX744" s="99">
        <v>100</v>
      </c>
      <c r="AY744" s="104">
        <v>162</v>
      </c>
      <c r="AZ744" s="104">
        <v>109</v>
      </c>
      <c r="BA744" s="104">
        <v>161</v>
      </c>
      <c r="BB744" s="104">
        <v>169</v>
      </c>
      <c r="BC744" s="104">
        <v>168</v>
      </c>
      <c r="BD744" s="104">
        <v>226</v>
      </c>
      <c r="BE744" s="104">
        <v>115</v>
      </c>
      <c r="BF744" s="104">
        <v>168</v>
      </c>
      <c r="BG744" s="104">
        <v>129</v>
      </c>
      <c r="BH744" s="104">
        <v>192</v>
      </c>
      <c r="BI744" s="118"/>
      <c r="BJ744" s="118"/>
    </row>
    <row r="745" spans="1:62" s="160" customFormat="1" x14ac:dyDescent="0.25">
      <c r="A745" s="111">
        <v>4221</v>
      </c>
      <c r="B745" s="110" t="s">
        <v>1072</v>
      </c>
      <c r="C745" s="110" t="s">
        <v>1007</v>
      </c>
      <c r="D745" s="110" t="s">
        <v>521</v>
      </c>
      <c r="E745" s="110" t="s">
        <v>122</v>
      </c>
      <c r="F745" s="110" t="s">
        <v>3</v>
      </c>
      <c r="G745" s="110" t="s">
        <v>1048</v>
      </c>
      <c r="H745" s="110" t="s">
        <v>1073</v>
      </c>
      <c r="I745" s="110" t="s">
        <v>941</v>
      </c>
      <c r="J745" s="88" t="s">
        <v>1009</v>
      </c>
      <c r="K745" s="89">
        <v>796205.99509169988</v>
      </c>
      <c r="L745" s="90">
        <v>0.13481826888736093</v>
      </c>
      <c r="M745" s="91">
        <v>85005.170764099996</v>
      </c>
      <c r="N745" s="92">
        <v>0.22206321345865043</v>
      </c>
      <c r="O745" s="93">
        <v>4.433902811286182E-2</v>
      </c>
      <c r="P745" s="94">
        <v>4.2115085092116908E-2</v>
      </c>
      <c r="Q745" s="95">
        <v>0</v>
      </c>
      <c r="R745" s="178"/>
      <c r="S745" s="178"/>
      <c r="T745" s="96">
        <v>11</v>
      </c>
      <c r="U745" s="97">
        <v>131</v>
      </c>
      <c r="V745" s="181"/>
      <c r="W745" s="181"/>
      <c r="X745" s="96"/>
      <c r="Y745" s="97">
        <v>3</v>
      </c>
      <c r="Z745" s="98"/>
      <c r="AA745" s="98"/>
      <c r="AB745" s="98"/>
      <c r="AC745" s="98"/>
      <c r="AD745" s="98"/>
      <c r="AE745" s="98"/>
      <c r="AF745" s="98">
        <v>1</v>
      </c>
      <c r="AG745" s="99">
        <v>7</v>
      </c>
      <c r="AH745" s="100"/>
      <c r="AI745" s="98">
        <v>40</v>
      </c>
      <c r="AJ745" s="101">
        <v>83</v>
      </c>
      <c r="AK745" s="102">
        <v>0</v>
      </c>
      <c r="AL745" s="103">
        <v>0.48192771084337349</v>
      </c>
      <c r="AM745" s="104">
        <v>2360</v>
      </c>
      <c r="AN745" s="105">
        <v>3512.5498071798092</v>
      </c>
      <c r="AO745" s="104">
        <v>3302</v>
      </c>
      <c r="AP745" s="106">
        <v>0.94005784437577622</v>
      </c>
      <c r="AQ745" s="106">
        <v>0.39915254237288145</v>
      </c>
      <c r="AR745" s="104">
        <v>31437</v>
      </c>
      <c r="AS745" s="104">
        <v>32943.021194690715</v>
      </c>
      <c r="AT745" s="104">
        <v>32404</v>
      </c>
      <c r="AU745" s="106">
        <v>0.98363777288351484</v>
      </c>
      <c r="AV745" s="107">
        <v>3.0759932563539705E-2</v>
      </c>
      <c r="AW745" s="89">
        <v>59</v>
      </c>
      <c r="AX745" s="99">
        <v>139</v>
      </c>
      <c r="AY745" s="104">
        <v>297</v>
      </c>
      <c r="AZ745" s="104">
        <v>234</v>
      </c>
      <c r="BA745" s="104">
        <v>250</v>
      </c>
      <c r="BB745" s="104">
        <v>204</v>
      </c>
      <c r="BC745" s="104">
        <v>321</v>
      </c>
      <c r="BD745" s="104">
        <v>331</v>
      </c>
      <c r="BE745" s="104">
        <v>280</v>
      </c>
      <c r="BF745" s="104">
        <v>255</v>
      </c>
      <c r="BG745" s="104">
        <v>251</v>
      </c>
      <c r="BH745" s="104">
        <v>278</v>
      </c>
      <c r="BI745" s="108"/>
      <c r="BJ745" s="108"/>
    </row>
    <row r="746" spans="1:62" s="160" customFormat="1" x14ac:dyDescent="0.25">
      <c r="A746" s="109">
        <v>4215</v>
      </c>
      <c r="B746" s="110" t="s">
        <v>1074</v>
      </c>
      <c r="C746" s="110" t="s">
        <v>1007</v>
      </c>
      <c r="D746" s="110" t="s">
        <v>521</v>
      </c>
      <c r="E746" s="110" t="s">
        <v>122</v>
      </c>
      <c r="F746" s="110" t="s">
        <v>3</v>
      </c>
      <c r="G746" s="110" t="s">
        <v>1051</v>
      </c>
      <c r="H746" s="110" t="s">
        <v>1008</v>
      </c>
      <c r="I746" s="110" t="s">
        <v>941</v>
      </c>
      <c r="J746" s="88" t="s">
        <v>1009</v>
      </c>
      <c r="K746" s="89">
        <v>277305.26073049998</v>
      </c>
      <c r="L746" s="90">
        <v>-9.5170910778193285E-2</v>
      </c>
      <c r="M746" s="91">
        <v>26749.834328299999</v>
      </c>
      <c r="N746" s="92">
        <v>-7.9532395768074804E-2</v>
      </c>
      <c r="O746" s="93">
        <v>4.835104810013182E-2</v>
      </c>
      <c r="P746" s="94">
        <v>4.0261931598603862E-2</v>
      </c>
      <c r="Q746" s="95">
        <v>0</v>
      </c>
      <c r="R746" s="178"/>
      <c r="S746" s="178"/>
      <c r="T746" s="96"/>
      <c r="U746" s="97">
        <v>39</v>
      </c>
      <c r="V746" s="181"/>
      <c r="W746" s="181"/>
      <c r="X746" s="96"/>
      <c r="Y746" s="97">
        <v>1</v>
      </c>
      <c r="Z746" s="98"/>
      <c r="AA746" s="98"/>
      <c r="AB746" s="98"/>
      <c r="AC746" s="98"/>
      <c r="AD746" s="98"/>
      <c r="AE746" s="98"/>
      <c r="AF746" s="98">
        <v>1</v>
      </c>
      <c r="AG746" s="99">
        <v>11</v>
      </c>
      <c r="AH746" s="100"/>
      <c r="AI746" s="98">
        <v>7</v>
      </c>
      <c r="AJ746" s="101">
        <v>45</v>
      </c>
      <c r="AK746" s="102">
        <v>0</v>
      </c>
      <c r="AL746" s="103">
        <v>0.15555555555555556</v>
      </c>
      <c r="AM746" s="104">
        <v>1044</v>
      </c>
      <c r="AN746" s="105">
        <v>1510.9651379741249</v>
      </c>
      <c r="AO746" s="104">
        <v>990</v>
      </c>
      <c r="AP746" s="106">
        <v>0.65521035205840306</v>
      </c>
      <c r="AQ746" s="106">
        <v>-5.1724137931034475E-2</v>
      </c>
      <c r="AR746" s="104">
        <v>13523</v>
      </c>
      <c r="AS746" s="104">
        <v>14170.832955301155</v>
      </c>
      <c r="AT746" s="104">
        <v>12382</v>
      </c>
      <c r="AU746" s="106">
        <v>0.87376656256243768</v>
      </c>
      <c r="AV746" s="107">
        <v>-8.4374768912223619E-2</v>
      </c>
      <c r="AW746" s="89">
        <v>91</v>
      </c>
      <c r="AX746" s="99">
        <v>37</v>
      </c>
      <c r="AY746" s="104">
        <v>81</v>
      </c>
      <c r="AZ746" s="104">
        <v>66</v>
      </c>
      <c r="BA746" s="104">
        <v>47</v>
      </c>
      <c r="BB746" s="104">
        <v>55</v>
      </c>
      <c r="BC746" s="104">
        <v>165</v>
      </c>
      <c r="BD746" s="104">
        <v>94</v>
      </c>
      <c r="BE746" s="104">
        <v>93</v>
      </c>
      <c r="BF746" s="104">
        <v>99</v>
      </c>
      <c r="BG746" s="104">
        <v>111</v>
      </c>
      <c r="BH746" s="104">
        <v>87</v>
      </c>
      <c r="BI746" s="108"/>
      <c r="BJ746" s="108"/>
    </row>
    <row r="747" spans="1:62" s="160" customFormat="1" x14ac:dyDescent="0.25">
      <c r="A747" s="111">
        <v>4224</v>
      </c>
      <c r="B747" s="110" t="s">
        <v>1075</v>
      </c>
      <c r="C747" s="110" t="s">
        <v>1007</v>
      </c>
      <c r="D747" s="110" t="s">
        <v>521</v>
      </c>
      <c r="E747" s="110" t="s">
        <v>122</v>
      </c>
      <c r="F747" s="110" t="s">
        <v>3</v>
      </c>
      <c r="G747" s="110" t="s">
        <v>1048</v>
      </c>
      <c r="H747" s="110" t="s">
        <v>1008</v>
      </c>
      <c r="I747" s="110" t="s">
        <v>941</v>
      </c>
      <c r="J747" s="88" t="s">
        <v>1009</v>
      </c>
      <c r="K747" s="89">
        <v>493931.14690759999</v>
      </c>
      <c r="L747" s="90">
        <v>-4.1219378366881165E-2</v>
      </c>
      <c r="M747" s="91">
        <v>48801.808922099997</v>
      </c>
      <c r="N747" s="92">
        <v>-7.2065485544977492E-2</v>
      </c>
      <c r="O747" s="93">
        <v>4.2653718300419724E-2</v>
      </c>
      <c r="P747" s="94">
        <v>4.4916367823557221E-2</v>
      </c>
      <c r="Q747" s="95">
        <v>0</v>
      </c>
      <c r="R747" s="178"/>
      <c r="S747" s="178"/>
      <c r="T747" s="96">
        <v>7</v>
      </c>
      <c r="U747" s="97">
        <v>66</v>
      </c>
      <c r="V747" s="181"/>
      <c r="W747" s="181"/>
      <c r="X747" s="96"/>
      <c r="Y747" s="97">
        <v>2</v>
      </c>
      <c r="Z747" s="98"/>
      <c r="AA747" s="98"/>
      <c r="AB747" s="98"/>
      <c r="AC747" s="98"/>
      <c r="AD747" s="98"/>
      <c r="AE747" s="98"/>
      <c r="AF747" s="98">
        <v>2</v>
      </c>
      <c r="AG747" s="99">
        <v>5</v>
      </c>
      <c r="AH747" s="100"/>
      <c r="AI747" s="98"/>
      <c r="AJ747" s="101">
        <v>73</v>
      </c>
      <c r="AK747" s="102">
        <v>0</v>
      </c>
      <c r="AL747" s="103">
        <v>0</v>
      </c>
      <c r="AM747" s="104">
        <v>2444</v>
      </c>
      <c r="AN747" s="105">
        <v>2398.0132952156082</v>
      </c>
      <c r="AO747" s="104">
        <v>2043</v>
      </c>
      <c r="AP747" s="106">
        <v>0.8519552431490216</v>
      </c>
      <c r="AQ747" s="106">
        <v>-0.1640752864157119</v>
      </c>
      <c r="AR747" s="104">
        <v>21462</v>
      </c>
      <c r="AS747" s="104">
        <v>22490.158758165609</v>
      </c>
      <c r="AT747" s="104">
        <v>19663</v>
      </c>
      <c r="AU747" s="106">
        <v>0.87429351706380731</v>
      </c>
      <c r="AV747" s="107">
        <v>-8.382257012394001E-2</v>
      </c>
      <c r="AW747" s="89">
        <v>87</v>
      </c>
      <c r="AX747" s="99">
        <v>66</v>
      </c>
      <c r="AY747" s="104">
        <v>213</v>
      </c>
      <c r="AZ747" s="104">
        <v>86</v>
      </c>
      <c r="BA747" s="104">
        <v>119</v>
      </c>
      <c r="BB747" s="104">
        <v>138</v>
      </c>
      <c r="BC747" s="104">
        <v>97</v>
      </c>
      <c r="BD747" s="104">
        <v>137</v>
      </c>
      <c r="BE747" s="104">
        <v>118</v>
      </c>
      <c r="BF747" s="104">
        <v>116</v>
      </c>
      <c r="BG747" s="104">
        <v>79</v>
      </c>
      <c r="BH747" s="104">
        <v>149</v>
      </c>
      <c r="BI747" s="108"/>
      <c r="BJ747" s="108"/>
    </row>
    <row r="748" spans="1:62" s="160" customFormat="1" x14ac:dyDescent="0.25">
      <c r="A748" s="111">
        <v>4225</v>
      </c>
      <c r="B748" s="110" t="s">
        <v>1076</v>
      </c>
      <c r="C748" s="110" t="s">
        <v>1007</v>
      </c>
      <c r="D748" s="110" t="s">
        <v>521</v>
      </c>
      <c r="E748" s="110" t="s">
        <v>122</v>
      </c>
      <c r="F748" s="110" t="s">
        <v>3</v>
      </c>
      <c r="G748" s="110" t="s">
        <v>1048</v>
      </c>
      <c r="H748" s="110" t="s">
        <v>1008</v>
      </c>
      <c r="I748" s="110" t="s">
        <v>941</v>
      </c>
      <c r="J748" s="88" t="s">
        <v>1009</v>
      </c>
      <c r="K748" s="89">
        <v>314288.47587559995</v>
      </c>
      <c r="L748" s="90">
        <v>-1.4902813949022597E-2</v>
      </c>
      <c r="M748" s="91">
        <v>34036.261750700003</v>
      </c>
      <c r="N748" s="92">
        <v>6.5721763870926875E-2</v>
      </c>
      <c r="O748" s="93">
        <v>5.4583611289617265E-2</v>
      </c>
      <c r="P748" s="94">
        <v>6.222775037732927E-2</v>
      </c>
      <c r="Q748" s="95">
        <v>0</v>
      </c>
      <c r="R748" s="178"/>
      <c r="S748" s="178"/>
      <c r="T748" s="96">
        <v>1</v>
      </c>
      <c r="U748" s="97">
        <v>21</v>
      </c>
      <c r="V748" s="181"/>
      <c r="W748" s="181"/>
      <c r="X748" s="96"/>
      <c r="Y748" s="97">
        <v>2</v>
      </c>
      <c r="Z748" s="98"/>
      <c r="AA748" s="98"/>
      <c r="AB748" s="98"/>
      <c r="AC748" s="98"/>
      <c r="AD748" s="98"/>
      <c r="AE748" s="98"/>
      <c r="AF748" s="98"/>
      <c r="AG748" s="99">
        <v>5</v>
      </c>
      <c r="AH748" s="100"/>
      <c r="AI748" s="98">
        <v>2</v>
      </c>
      <c r="AJ748" s="101">
        <v>48</v>
      </c>
      <c r="AK748" s="102">
        <v>0</v>
      </c>
      <c r="AL748" s="103">
        <v>4.1666666666666664E-2</v>
      </c>
      <c r="AM748" s="104">
        <v>1065</v>
      </c>
      <c r="AN748" s="105">
        <v>1672.6427653237185</v>
      </c>
      <c r="AO748" s="104">
        <v>1974</v>
      </c>
      <c r="AP748" s="106">
        <v>1.1801683186176084</v>
      </c>
      <c r="AQ748" s="106">
        <v>0.85352112676056335</v>
      </c>
      <c r="AR748" s="104">
        <v>14970</v>
      </c>
      <c r="AS748" s="104">
        <v>15687.152949852718</v>
      </c>
      <c r="AT748" s="104">
        <v>15898</v>
      </c>
      <c r="AU748" s="106">
        <v>1.0134407467576365</v>
      </c>
      <c r="AV748" s="107">
        <v>6.1990647962591794E-2</v>
      </c>
      <c r="AW748" s="89">
        <v>93</v>
      </c>
      <c r="AX748" s="99">
        <v>76</v>
      </c>
      <c r="AY748" s="104">
        <v>74</v>
      </c>
      <c r="AZ748" s="104">
        <v>90</v>
      </c>
      <c r="BA748" s="104">
        <v>47</v>
      </c>
      <c r="BB748" s="104">
        <v>94</v>
      </c>
      <c r="BC748" s="104">
        <v>144</v>
      </c>
      <c r="BD748" s="104">
        <v>144</v>
      </c>
      <c r="BE748" s="104">
        <v>112</v>
      </c>
      <c r="BF748" s="104">
        <v>119</v>
      </c>
      <c r="BG748" s="104">
        <v>120</v>
      </c>
      <c r="BH748" s="104">
        <v>144</v>
      </c>
      <c r="BI748" s="108"/>
      <c r="BJ748" s="108"/>
    </row>
    <row r="749" spans="1:62" s="160" customFormat="1" x14ac:dyDescent="0.25">
      <c r="A749" s="111">
        <v>4229</v>
      </c>
      <c r="B749" s="110" t="s">
        <v>1077</v>
      </c>
      <c r="C749" s="110" t="s">
        <v>1007</v>
      </c>
      <c r="D749" s="110" t="s">
        <v>521</v>
      </c>
      <c r="E749" s="110" t="s">
        <v>122</v>
      </c>
      <c r="F749" s="110" t="s">
        <v>3</v>
      </c>
      <c r="G749" s="110" t="s">
        <v>1048</v>
      </c>
      <c r="H749" s="110" t="s">
        <v>1008</v>
      </c>
      <c r="I749" s="110" t="s">
        <v>941</v>
      </c>
      <c r="J749" s="88" t="s">
        <v>1009</v>
      </c>
      <c r="K749" s="89">
        <v>162063.2123933</v>
      </c>
      <c r="L749" s="90">
        <v>-1.3087045334624903E-2</v>
      </c>
      <c r="M749" s="91">
        <v>16095.7263365</v>
      </c>
      <c r="N749" s="92">
        <v>-7.827194077479982E-2</v>
      </c>
      <c r="O749" s="93">
        <v>5.4972376941284887E-2</v>
      </c>
      <c r="P749" s="94">
        <v>5.4175871394047045E-2</v>
      </c>
      <c r="Q749" s="95">
        <v>0</v>
      </c>
      <c r="R749" s="178"/>
      <c r="S749" s="178"/>
      <c r="T749" s="96">
        <v>2</v>
      </c>
      <c r="U749" s="97">
        <v>17</v>
      </c>
      <c r="V749" s="181"/>
      <c r="W749" s="181"/>
      <c r="X749" s="96"/>
      <c r="Y749" s="97">
        <v>1</v>
      </c>
      <c r="Z749" s="98"/>
      <c r="AA749" s="98"/>
      <c r="AB749" s="98"/>
      <c r="AC749" s="98"/>
      <c r="AD749" s="98"/>
      <c r="AE749" s="98"/>
      <c r="AF749" s="98">
        <v>1</v>
      </c>
      <c r="AG749" s="99">
        <v>8</v>
      </c>
      <c r="AH749" s="100"/>
      <c r="AI749" s="98"/>
      <c r="AJ749" s="101">
        <v>24</v>
      </c>
      <c r="AK749" s="102">
        <v>0</v>
      </c>
      <c r="AL749" s="103">
        <v>0</v>
      </c>
      <c r="AM749" s="104">
        <v>689</v>
      </c>
      <c r="AN749" s="105">
        <v>920.00938741987306</v>
      </c>
      <c r="AO749" s="104">
        <v>806</v>
      </c>
      <c r="AP749" s="106">
        <v>0.87607801726935908</v>
      </c>
      <c r="AQ749" s="106">
        <v>0.16981132075471694</v>
      </c>
      <c r="AR749" s="104">
        <v>8234</v>
      </c>
      <c r="AS749" s="104">
        <v>8628.4580754233339</v>
      </c>
      <c r="AT749" s="104">
        <v>8233</v>
      </c>
      <c r="AU749" s="106">
        <v>0.95416816400258953</v>
      </c>
      <c r="AV749" s="107">
        <v>-1.2144765606025842E-4</v>
      </c>
      <c r="AW749" s="89">
        <v>64</v>
      </c>
      <c r="AX749" s="99">
        <v>60</v>
      </c>
      <c r="AY749" s="104">
        <v>47</v>
      </c>
      <c r="AZ749" s="104">
        <v>50</v>
      </c>
      <c r="BA749" s="104">
        <v>49</v>
      </c>
      <c r="BB749" s="104">
        <v>79</v>
      </c>
      <c r="BC749" s="104">
        <v>64</v>
      </c>
      <c r="BD749" s="104">
        <v>42</v>
      </c>
      <c r="BE749" s="104">
        <v>56</v>
      </c>
      <c r="BF749" s="104">
        <v>46</v>
      </c>
      <c r="BG749" s="104">
        <v>53</v>
      </c>
      <c r="BH749" s="104">
        <v>66</v>
      </c>
      <c r="BI749" s="108"/>
      <c r="BJ749" s="108"/>
    </row>
    <row r="750" spans="1:62" s="160" customFormat="1" x14ac:dyDescent="0.25">
      <c r="A750" s="111">
        <v>4271</v>
      </c>
      <c r="B750" s="110" t="s">
        <v>1078</v>
      </c>
      <c r="C750" s="110" t="s">
        <v>1007</v>
      </c>
      <c r="D750" s="110" t="s">
        <v>521</v>
      </c>
      <c r="E750" s="110" t="s">
        <v>122</v>
      </c>
      <c r="F750" s="110" t="s">
        <v>3</v>
      </c>
      <c r="G750" s="110" t="s">
        <v>1048</v>
      </c>
      <c r="H750" s="110" t="s">
        <v>1008</v>
      </c>
      <c r="I750" s="110" t="s">
        <v>941</v>
      </c>
      <c r="J750" s="88" t="s">
        <v>1009</v>
      </c>
      <c r="K750" s="89">
        <v>364518.35142849997</v>
      </c>
      <c r="L750" s="90">
        <v>-1.8754543171675131E-3</v>
      </c>
      <c r="M750" s="91">
        <v>33279.097400999999</v>
      </c>
      <c r="N750" s="92">
        <v>-8.7638674841972519E-2</v>
      </c>
      <c r="O750" s="93">
        <v>5.96238842703729E-2</v>
      </c>
      <c r="P750" s="94">
        <v>5.6912601239692502E-2</v>
      </c>
      <c r="Q750" s="95">
        <v>0</v>
      </c>
      <c r="R750" s="178"/>
      <c r="S750" s="178"/>
      <c r="T750" s="96">
        <v>4</v>
      </c>
      <c r="U750" s="97">
        <v>30</v>
      </c>
      <c r="V750" s="181"/>
      <c r="W750" s="181"/>
      <c r="X750" s="96"/>
      <c r="Y750" s="97">
        <v>1</v>
      </c>
      <c r="Z750" s="98"/>
      <c r="AA750" s="98"/>
      <c r="AB750" s="98"/>
      <c r="AC750" s="98"/>
      <c r="AD750" s="98"/>
      <c r="AE750" s="98"/>
      <c r="AF750" s="98">
        <v>2</v>
      </c>
      <c r="AG750" s="99">
        <v>12</v>
      </c>
      <c r="AH750" s="100">
        <v>20</v>
      </c>
      <c r="AI750" s="98">
        <v>40</v>
      </c>
      <c r="AJ750" s="101">
        <v>41</v>
      </c>
      <c r="AK750" s="102">
        <v>0.48780487804878048</v>
      </c>
      <c r="AL750" s="103">
        <v>0.97560975609756095</v>
      </c>
      <c r="AM750" s="104">
        <v>3191</v>
      </c>
      <c r="AN750" s="105">
        <v>2396.4490334444304</v>
      </c>
      <c r="AO750" s="104">
        <v>1798</v>
      </c>
      <c r="AP750" s="106">
        <v>0.7502767531908342</v>
      </c>
      <c r="AQ750" s="106">
        <v>-0.43654026950799119</v>
      </c>
      <c r="AR750" s="104">
        <v>21448</v>
      </c>
      <c r="AS750" s="104">
        <v>22475.488074044169</v>
      </c>
      <c r="AT750" s="104">
        <v>20239</v>
      </c>
      <c r="AU750" s="106">
        <v>0.90049212427885028</v>
      </c>
      <c r="AV750" s="107">
        <v>-5.6368892204401333E-2</v>
      </c>
      <c r="AW750" s="89">
        <v>150</v>
      </c>
      <c r="AX750" s="99">
        <v>140</v>
      </c>
      <c r="AY750" s="104">
        <v>111</v>
      </c>
      <c r="AZ750" s="104">
        <v>43</v>
      </c>
      <c r="BA750" s="104">
        <v>275</v>
      </c>
      <c r="BB750" s="104">
        <v>82</v>
      </c>
      <c r="BC750" s="104">
        <v>144</v>
      </c>
      <c r="BD750" s="104">
        <v>140</v>
      </c>
      <c r="BE750" s="104">
        <v>119</v>
      </c>
      <c r="BF750" s="104">
        <v>132</v>
      </c>
      <c r="BG750" s="104">
        <v>63</v>
      </c>
      <c r="BH750" s="104">
        <v>96</v>
      </c>
      <c r="BI750" s="108"/>
      <c r="BJ750" s="108"/>
    </row>
    <row r="751" spans="1:62" s="160" customFormat="1" x14ac:dyDescent="0.25">
      <c r="A751" s="111">
        <v>4216</v>
      </c>
      <c r="B751" s="110" t="s">
        <v>1079</v>
      </c>
      <c r="C751" s="110" t="s">
        <v>1007</v>
      </c>
      <c r="D751" s="110" t="s">
        <v>521</v>
      </c>
      <c r="E751" s="110" t="s">
        <v>122</v>
      </c>
      <c r="F751" s="110" t="s">
        <v>3</v>
      </c>
      <c r="G751" s="110" t="s">
        <v>1051</v>
      </c>
      <c r="H751" s="110" t="s">
        <v>1026</v>
      </c>
      <c r="I751" s="110" t="s">
        <v>941</v>
      </c>
      <c r="J751" s="88" t="s">
        <v>1009</v>
      </c>
      <c r="K751" s="89">
        <v>328566.47208729998</v>
      </c>
      <c r="L751" s="90">
        <v>-1.6458699269176313E-2</v>
      </c>
      <c r="M751" s="91">
        <v>34411.977639800003</v>
      </c>
      <c r="N751" s="92">
        <v>4.2781773789203559E-2</v>
      </c>
      <c r="O751" s="93">
        <v>5.1097727328487642E-2</v>
      </c>
      <c r="P751" s="94">
        <v>5.6550077428543566E-2</v>
      </c>
      <c r="Q751" s="95">
        <v>0</v>
      </c>
      <c r="R751" s="178"/>
      <c r="S751" s="178"/>
      <c r="T751" s="96">
        <v>3</v>
      </c>
      <c r="U751" s="97">
        <v>31</v>
      </c>
      <c r="V751" s="181"/>
      <c r="W751" s="181"/>
      <c r="X751" s="96"/>
      <c r="Y751" s="97">
        <v>1</v>
      </c>
      <c r="Z751" s="98"/>
      <c r="AA751" s="98"/>
      <c r="AB751" s="98"/>
      <c r="AC751" s="98"/>
      <c r="AD751" s="98"/>
      <c r="AE751" s="98"/>
      <c r="AF751" s="98">
        <v>1</v>
      </c>
      <c r="AG751" s="99">
        <v>12</v>
      </c>
      <c r="AH751" s="100">
        <v>10</v>
      </c>
      <c r="AI751" s="98">
        <v>35</v>
      </c>
      <c r="AJ751" s="101">
        <v>26</v>
      </c>
      <c r="AK751" s="102">
        <v>0.38461538461538464</v>
      </c>
      <c r="AL751" s="103">
        <v>1.3461538461538463</v>
      </c>
      <c r="AM751" s="104">
        <v>1255</v>
      </c>
      <c r="AN751" s="105">
        <v>1706.1626604203864</v>
      </c>
      <c r="AO751" s="104">
        <v>1818</v>
      </c>
      <c r="AP751" s="106">
        <v>1.0655490488533244</v>
      </c>
      <c r="AQ751" s="106">
        <v>0.44860557768924303</v>
      </c>
      <c r="AR751" s="104">
        <v>15270</v>
      </c>
      <c r="AS751" s="104">
        <v>16001.524752454981</v>
      </c>
      <c r="AT751" s="104">
        <v>15581</v>
      </c>
      <c r="AU751" s="106">
        <v>0.97371970740535441</v>
      </c>
      <c r="AV751" s="107">
        <v>2.0366732154551315E-2</v>
      </c>
      <c r="AW751" s="89">
        <v>94</v>
      </c>
      <c r="AX751" s="99">
        <v>91</v>
      </c>
      <c r="AY751" s="104">
        <v>99</v>
      </c>
      <c r="AZ751" s="104">
        <v>146</v>
      </c>
      <c r="BA751" s="104">
        <v>42</v>
      </c>
      <c r="BB751" s="104">
        <v>80</v>
      </c>
      <c r="BC751" s="104">
        <v>109</v>
      </c>
      <c r="BD751" s="104">
        <v>150</v>
      </c>
      <c r="BE751" s="104">
        <v>70</v>
      </c>
      <c r="BF751" s="104">
        <v>101</v>
      </c>
      <c r="BG751" s="104">
        <v>98</v>
      </c>
      <c r="BH751" s="104">
        <v>128</v>
      </c>
      <c r="BI751" s="108"/>
      <c r="BJ751" s="108"/>
    </row>
    <row r="752" spans="1:62" s="160" customFormat="1" ht="22.5" x14ac:dyDescent="0.25">
      <c r="A752" s="109">
        <v>4261</v>
      </c>
      <c r="B752" s="110" t="s">
        <v>1080</v>
      </c>
      <c r="C752" s="110" t="s">
        <v>1007</v>
      </c>
      <c r="D752" s="110" t="s">
        <v>521</v>
      </c>
      <c r="E752" s="110" t="s">
        <v>122</v>
      </c>
      <c r="F752" s="110" t="s">
        <v>3</v>
      </c>
      <c r="G752" s="110" t="s">
        <v>1048</v>
      </c>
      <c r="H752" s="110" t="s">
        <v>1008</v>
      </c>
      <c r="I752" s="110" t="s">
        <v>941</v>
      </c>
      <c r="J752" s="88" t="s">
        <v>1009</v>
      </c>
      <c r="K752" s="89">
        <v>406244.4839014</v>
      </c>
      <c r="L752" s="90">
        <v>-1.4968419006802902E-2</v>
      </c>
      <c r="M752" s="91">
        <v>42424.412550300003</v>
      </c>
      <c r="N752" s="92">
        <v>2.1822990569773104E-3</v>
      </c>
      <c r="O752" s="93">
        <v>4.151933298396196E-2</v>
      </c>
      <c r="P752" s="94">
        <v>3.4414147709622811E-2</v>
      </c>
      <c r="Q752" s="95">
        <v>0</v>
      </c>
      <c r="R752" s="178"/>
      <c r="S752" s="178"/>
      <c r="T752" s="96">
        <v>4</v>
      </c>
      <c r="U752" s="97">
        <v>33</v>
      </c>
      <c r="V752" s="181"/>
      <c r="W752" s="181"/>
      <c r="X752" s="96"/>
      <c r="Y752" s="97"/>
      <c r="Z752" s="98"/>
      <c r="AA752" s="98"/>
      <c r="AB752" s="98"/>
      <c r="AC752" s="98"/>
      <c r="AD752" s="98"/>
      <c r="AE752" s="98"/>
      <c r="AF752" s="98">
        <v>1</v>
      </c>
      <c r="AG752" s="99">
        <v>18</v>
      </c>
      <c r="AH752" s="100"/>
      <c r="AI752" s="98">
        <v>12</v>
      </c>
      <c r="AJ752" s="101">
        <v>42</v>
      </c>
      <c r="AK752" s="102">
        <v>0</v>
      </c>
      <c r="AL752" s="103">
        <v>0.2857142857142857</v>
      </c>
      <c r="AM752" s="104">
        <v>1359</v>
      </c>
      <c r="AN752" s="105">
        <v>1798.5658379035337</v>
      </c>
      <c r="AO752" s="104">
        <v>1378</v>
      </c>
      <c r="AP752" s="106">
        <v>0.7661660034676524</v>
      </c>
      <c r="AQ752" s="106">
        <v>1.3980868285504044E-2</v>
      </c>
      <c r="AR752" s="104">
        <v>16097</v>
      </c>
      <c r="AS752" s="104">
        <v>16868.143021628541</v>
      </c>
      <c r="AT752" s="104">
        <v>15977</v>
      </c>
      <c r="AU752" s="106">
        <v>0.94717005775408081</v>
      </c>
      <c r="AV752" s="107">
        <v>-7.4548052432130696E-3</v>
      </c>
      <c r="AW752" s="89">
        <v>46</v>
      </c>
      <c r="AX752" s="99">
        <v>55</v>
      </c>
      <c r="AY752" s="104">
        <v>34</v>
      </c>
      <c r="AZ752" s="104">
        <v>99</v>
      </c>
      <c r="BA752" s="104">
        <v>96</v>
      </c>
      <c r="BB752" s="104">
        <v>76</v>
      </c>
      <c r="BC752" s="104">
        <v>51</v>
      </c>
      <c r="BD752" s="104">
        <v>85</v>
      </c>
      <c r="BE752" s="104">
        <v>89</v>
      </c>
      <c r="BF752" s="104">
        <v>88</v>
      </c>
      <c r="BG752" s="104">
        <v>89</v>
      </c>
      <c r="BH752" s="104">
        <v>82</v>
      </c>
      <c r="BI752" s="108"/>
      <c r="BJ752" s="108"/>
    </row>
    <row r="753" spans="1:62" s="160" customFormat="1" x14ac:dyDescent="0.25">
      <c r="A753" s="109">
        <v>4227</v>
      </c>
      <c r="B753" s="110" t="s">
        <v>1081</v>
      </c>
      <c r="C753" s="110" t="s">
        <v>1007</v>
      </c>
      <c r="D753" s="110" t="s">
        <v>521</v>
      </c>
      <c r="E753" s="110" t="s">
        <v>122</v>
      </c>
      <c r="F753" s="110" t="s">
        <v>3</v>
      </c>
      <c r="G753" s="110" t="s">
        <v>1048</v>
      </c>
      <c r="H753" s="110" t="s">
        <v>1073</v>
      </c>
      <c r="I753" s="110" t="s">
        <v>941</v>
      </c>
      <c r="J753" s="88" t="s">
        <v>1009</v>
      </c>
      <c r="K753" s="89">
        <v>209257.990735</v>
      </c>
      <c r="L753" s="90">
        <v>-0.15853591925040644</v>
      </c>
      <c r="M753" s="91">
        <v>19809.323006099999</v>
      </c>
      <c r="N753" s="92">
        <v>-5.8179339505081251E-2</v>
      </c>
      <c r="O753" s="93">
        <v>4.8184539881054783E-2</v>
      </c>
      <c r="P753" s="94">
        <v>6.3656895271569508E-2</v>
      </c>
      <c r="Q753" s="95">
        <v>0</v>
      </c>
      <c r="R753" s="178"/>
      <c r="S753" s="178"/>
      <c r="T753" s="96">
        <v>3</v>
      </c>
      <c r="U753" s="97">
        <v>18</v>
      </c>
      <c r="V753" s="181"/>
      <c r="W753" s="181"/>
      <c r="X753" s="96"/>
      <c r="Y753" s="97">
        <v>1</v>
      </c>
      <c r="Z753" s="98"/>
      <c r="AA753" s="98"/>
      <c r="AB753" s="98"/>
      <c r="AC753" s="98"/>
      <c r="AD753" s="98"/>
      <c r="AE753" s="98"/>
      <c r="AF753" s="98">
        <v>1</v>
      </c>
      <c r="AG753" s="99">
        <v>6</v>
      </c>
      <c r="AH753" s="100"/>
      <c r="AI753" s="98">
        <v>15</v>
      </c>
      <c r="AJ753" s="101">
        <v>27</v>
      </c>
      <c r="AK753" s="102">
        <v>0</v>
      </c>
      <c r="AL753" s="103">
        <v>0.55555555555555558</v>
      </c>
      <c r="AM753" s="104">
        <v>472</v>
      </c>
      <c r="AN753" s="105">
        <v>944.03197890581816</v>
      </c>
      <c r="AO753" s="104">
        <v>1143</v>
      </c>
      <c r="AP753" s="106">
        <v>1.2107640689511345</v>
      </c>
      <c r="AQ753" s="106">
        <v>1.4216101694915255</v>
      </c>
      <c r="AR753" s="104">
        <v>8449</v>
      </c>
      <c r="AS753" s="104">
        <v>8853.7578672882846</v>
      </c>
      <c r="AT753" s="104">
        <v>9305</v>
      </c>
      <c r="AU753" s="106">
        <v>1.0509661704640587</v>
      </c>
      <c r="AV753" s="107">
        <v>0.10131376494259681</v>
      </c>
      <c r="AW753" s="89">
        <v>74</v>
      </c>
      <c r="AX753" s="99">
        <v>51</v>
      </c>
      <c r="AY753" s="104">
        <v>70</v>
      </c>
      <c r="AZ753" s="104">
        <v>51</v>
      </c>
      <c r="BA753" s="104">
        <v>41</v>
      </c>
      <c r="BB753" s="104">
        <v>67</v>
      </c>
      <c r="BC753" s="104">
        <v>64</v>
      </c>
      <c r="BD753" s="104">
        <v>54</v>
      </c>
      <c r="BE753" s="104">
        <v>44</v>
      </c>
      <c r="BF753" s="104">
        <v>93</v>
      </c>
      <c r="BG753" s="104">
        <v>51</v>
      </c>
      <c r="BH753" s="104">
        <v>118</v>
      </c>
      <c r="BI753" s="108"/>
      <c r="BJ753" s="108"/>
    </row>
    <row r="754" spans="1:62" s="160" customFormat="1" ht="22.5" x14ac:dyDescent="0.25">
      <c r="A754" s="111">
        <v>4209</v>
      </c>
      <c r="B754" s="110" t="s">
        <v>1082</v>
      </c>
      <c r="C754" s="110" t="s">
        <v>1007</v>
      </c>
      <c r="D754" s="110" t="s">
        <v>521</v>
      </c>
      <c r="E754" s="110" t="s">
        <v>122</v>
      </c>
      <c r="F754" s="110" t="s">
        <v>3</v>
      </c>
      <c r="G754" s="110" t="s">
        <v>1051</v>
      </c>
      <c r="H754" s="110" t="s">
        <v>1026</v>
      </c>
      <c r="I754" s="110" t="s">
        <v>941</v>
      </c>
      <c r="J754" s="88" t="s">
        <v>1009</v>
      </c>
      <c r="K754" s="89">
        <v>198781.76951990003</v>
      </c>
      <c r="L754" s="90">
        <v>0.12768563201215577</v>
      </c>
      <c r="M754" s="91">
        <v>20451.329922600002</v>
      </c>
      <c r="N754" s="92">
        <v>7.0509816212368959E-2</v>
      </c>
      <c r="O754" s="93">
        <v>4.1417278958148097E-2</v>
      </c>
      <c r="P754" s="94">
        <v>4.8554299586291094E-2</v>
      </c>
      <c r="Q754" s="95">
        <v>0</v>
      </c>
      <c r="R754" s="178"/>
      <c r="S754" s="178"/>
      <c r="T754" s="96">
        <v>1</v>
      </c>
      <c r="U754" s="97">
        <v>17</v>
      </c>
      <c r="V754" s="181"/>
      <c r="W754" s="181"/>
      <c r="X754" s="96"/>
      <c r="Y754" s="97">
        <v>2</v>
      </c>
      <c r="Z754" s="98"/>
      <c r="AA754" s="98"/>
      <c r="AB754" s="98"/>
      <c r="AC754" s="98"/>
      <c r="AD754" s="98"/>
      <c r="AE754" s="98"/>
      <c r="AF754" s="98">
        <v>1</v>
      </c>
      <c r="AG754" s="99">
        <v>14</v>
      </c>
      <c r="AH754" s="100"/>
      <c r="AI754" s="98">
        <v>42</v>
      </c>
      <c r="AJ754" s="101">
        <v>24</v>
      </c>
      <c r="AK754" s="102">
        <v>0</v>
      </c>
      <c r="AL754" s="103">
        <v>1.75</v>
      </c>
      <c r="AM754" s="104">
        <v>447</v>
      </c>
      <c r="AN754" s="105">
        <v>661.01233130628725</v>
      </c>
      <c r="AO754" s="104">
        <v>934</v>
      </c>
      <c r="AP754" s="106">
        <v>1.4129842300433892</v>
      </c>
      <c r="AQ754" s="106">
        <v>1.0894854586129754</v>
      </c>
      <c r="AR754" s="104">
        <v>5916</v>
      </c>
      <c r="AS754" s="104">
        <v>6199.4119473165465</v>
      </c>
      <c r="AT754" s="104">
        <v>7795</v>
      </c>
      <c r="AU754" s="106">
        <v>1.2573773232433947</v>
      </c>
      <c r="AV754" s="107">
        <v>0.31761325219743064</v>
      </c>
      <c r="AW754" s="89">
        <v>24</v>
      </c>
      <c r="AX754" s="99">
        <v>21</v>
      </c>
      <c r="AY754" s="104">
        <v>31</v>
      </c>
      <c r="AZ754" s="104">
        <v>47</v>
      </c>
      <c r="BA754" s="104">
        <v>11</v>
      </c>
      <c r="BB754" s="104">
        <v>33</v>
      </c>
      <c r="BC754" s="104">
        <v>54</v>
      </c>
      <c r="BD754" s="104">
        <v>27</v>
      </c>
      <c r="BE754" s="104">
        <v>43</v>
      </c>
      <c r="BF754" s="104">
        <v>40</v>
      </c>
      <c r="BG754" s="104">
        <v>48</v>
      </c>
      <c r="BH754" s="104">
        <v>59</v>
      </c>
      <c r="BI754" s="108"/>
      <c r="BJ754" s="108"/>
    </row>
    <row r="755" spans="1:62" s="160" customFormat="1" x14ac:dyDescent="0.25">
      <c r="A755" s="111">
        <v>4055</v>
      </c>
      <c r="B755" s="110" t="s">
        <v>1083</v>
      </c>
      <c r="C755" s="110" t="s">
        <v>113</v>
      </c>
      <c r="D755" s="110"/>
      <c r="E755" s="110"/>
      <c r="F755" s="110" t="s">
        <v>3</v>
      </c>
      <c r="G755" s="110" t="s">
        <v>167</v>
      </c>
      <c r="H755" s="110" t="s">
        <v>116</v>
      </c>
      <c r="I755" s="110" t="s">
        <v>113</v>
      </c>
      <c r="J755" s="88" t="s">
        <v>127</v>
      </c>
      <c r="K755" s="89">
        <v>24352.039203200002</v>
      </c>
      <c r="L755" s="90" t="e">
        <v>#DIV/0!</v>
      </c>
      <c r="M755" s="91">
        <v>11565.427008799999</v>
      </c>
      <c r="N755" s="92" t="e">
        <v>#DIV/0!</v>
      </c>
      <c r="O755" s="93">
        <v>4.0489422334308404E-2</v>
      </c>
      <c r="P755" s="94">
        <v>7.055511217866102E-2</v>
      </c>
      <c r="Q755" s="95">
        <v>0</v>
      </c>
      <c r="R755" s="178"/>
      <c r="S755" s="178"/>
      <c r="T755" s="96"/>
      <c r="U755" s="97"/>
      <c r="V755" s="181"/>
      <c r="W755" s="181"/>
      <c r="X755" s="96"/>
      <c r="Y755" s="97"/>
      <c r="Z755" s="98"/>
      <c r="AA755" s="98"/>
      <c r="AB755" s="98"/>
      <c r="AC755" s="98"/>
      <c r="AD755" s="98"/>
      <c r="AE755" s="98"/>
      <c r="AF755" s="98">
        <v>4</v>
      </c>
      <c r="AG755" s="99">
        <v>4</v>
      </c>
      <c r="AH755" s="100"/>
      <c r="AI755" s="98"/>
      <c r="AJ755" s="101"/>
      <c r="AK755" s="102">
        <v>0</v>
      </c>
      <c r="AL755" s="103">
        <v>0</v>
      </c>
      <c r="AM755" s="104"/>
      <c r="AN755" s="105"/>
      <c r="AO755" s="104">
        <v>782</v>
      </c>
      <c r="AP755" s="106">
        <v>0</v>
      </c>
      <c r="AQ755" s="106">
        <v>0</v>
      </c>
      <c r="AR755" s="104">
        <v>0</v>
      </c>
      <c r="AS755" s="104">
        <v>0</v>
      </c>
      <c r="AT755" s="104">
        <v>952</v>
      </c>
      <c r="AU755" s="106">
        <v>0</v>
      </c>
      <c r="AV755" s="107">
        <v>0</v>
      </c>
      <c r="AW755" s="89"/>
      <c r="AX755" s="99"/>
      <c r="AY755" s="104"/>
      <c r="AZ755" s="104"/>
      <c r="BA755" s="104"/>
      <c r="BB755" s="104"/>
      <c r="BC755" s="104"/>
      <c r="BD755" s="104"/>
      <c r="BE755" s="104"/>
      <c r="BF755" s="104">
        <v>0</v>
      </c>
      <c r="BG755" s="104"/>
      <c r="BH755" s="104">
        <v>34</v>
      </c>
      <c r="BI755" s="108"/>
      <c r="BJ755" s="108"/>
    </row>
    <row r="756" spans="1:62" s="160" customFormat="1" x14ac:dyDescent="0.25">
      <c r="A756" s="111">
        <v>241</v>
      </c>
      <c r="B756" s="110" t="s">
        <v>1084</v>
      </c>
      <c r="C756" s="110" t="s">
        <v>113</v>
      </c>
      <c r="D756" s="110" t="s">
        <v>152</v>
      </c>
      <c r="E756" s="110" t="s">
        <v>153</v>
      </c>
      <c r="F756" s="110" t="s">
        <v>3</v>
      </c>
      <c r="G756" s="110" t="s">
        <v>1106</v>
      </c>
      <c r="H756" s="110" t="s">
        <v>131</v>
      </c>
      <c r="I756" s="110" t="s">
        <v>113</v>
      </c>
      <c r="J756" s="88" t="s">
        <v>117</v>
      </c>
      <c r="K756" s="89"/>
      <c r="L756" s="90"/>
      <c r="M756" s="91"/>
      <c r="N756" s="92"/>
      <c r="O756" s="93">
        <v>0</v>
      </c>
      <c r="P756" s="94">
        <v>0</v>
      </c>
      <c r="Q756" s="95">
        <v>0</v>
      </c>
      <c r="R756" s="178"/>
      <c r="S756" s="178"/>
      <c r="T756" s="96"/>
      <c r="U756" s="97"/>
      <c r="V756" s="181"/>
      <c r="W756" s="181"/>
      <c r="X756" s="96"/>
      <c r="Y756" s="97"/>
      <c r="Z756" s="98"/>
      <c r="AA756" s="98"/>
      <c r="AB756" s="98"/>
      <c r="AC756" s="98"/>
      <c r="AD756" s="98"/>
      <c r="AE756" s="98"/>
      <c r="AF756" s="98"/>
      <c r="AG756" s="99"/>
      <c r="AH756" s="100"/>
      <c r="AI756" s="98"/>
      <c r="AJ756" s="101"/>
      <c r="AK756" s="102">
        <v>0</v>
      </c>
      <c r="AL756" s="103">
        <v>0</v>
      </c>
      <c r="AM756" s="104"/>
      <c r="AN756" s="105"/>
      <c r="AO756" s="104"/>
      <c r="AP756" s="106">
        <v>0</v>
      </c>
      <c r="AQ756" s="106">
        <v>0</v>
      </c>
      <c r="AR756" s="104">
        <v>0</v>
      </c>
      <c r="AS756" s="104">
        <v>0</v>
      </c>
      <c r="AT756" s="104">
        <v>0</v>
      </c>
      <c r="AU756" s="106">
        <v>0</v>
      </c>
      <c r="AV756" s="107">
        <v>0</v>
      </c>
      <c r="AW756" s="89"/>
      <c r="AX756" s="99"/>
      <c r="AY756" s="104"/>
      <c r="AZ756" s="104"/>
      <c r="BA756" s="104"/>
      <c r="BB756" s="104"/>
      <c r="BC756" s="104">
        <v>0</v>
      </c>
      <c r="BD756" s="104"/>
      <c r="BE756" s="104">
        <v>0</v>
      </c>
      <c r="BF756" s="104">
        <v>0</v>
      </c>
      <c r="BG756" s="104"/>
      <c r="BH756" s="104">
        <v>0</v>
      </c>
      <c r="BI756" s="108"/>
      <c r="BJ756" s="108"/>
    </row>
    <row r="757" spans="1:62" ht="22.5" x14ac:dyDescent="0.25">
      <c r="A757" s="111">
        <v>9000</v>
      </c>
      <c r="B757" s="110" t="s">
        <v>1085</v>
      </c>
      <c r="C757" s="110" t="s">
        <v>113</v>
      </c>
      <c r="D757" s="110" t="s">
        <v>1086</v>
      </c>
      <c r="E757" s="110" t="s">
        <v>1086</v>
      </c>
      <c r="F757" s="110" t="s">
        <v>3</v>
      </c>
      <c r="G757" s="87" t="s">
        <v>115</v>
      </c>
      <c r="H757" s="110" t="s">
        <v>116</v>
      </c>
      <c r="I757" s="110" t="s">
        <v>113</v>
      </c>
      <c r="J757" s="88" t="s">
        <v>117</v>
      </c>
      <c r="K757" s="89"/>
      <c r="L757" s="90"/>
      <c r="M757" s="91"/>
      <c r="N757" s="92"/>
      <c r="O757" s="93">
        <v>0</v>
      </c>
      <c r="P757" s="94">
        <v>0</v>
      </c>
      <c r="Q757" s="95">
        <v>0</v>
      </c>
      <c r="R757" s="178"/>
      <c r="S757" s="178"/>
      <c r="T757" s="96"/>
      <c r="U757" s="97"/>
      <c r="V757" s="181"/>
      <c r="W757" s="181"/>
      <c r="X757" s="96"/>
      <c r="Y757" s="97"/>
      <c r="Z757" s="98"/>
      <c r="AA757" s="98"/>
      <c r="AB757" s="98"/>
      <c r="AC757" s="98"/>
      <c r="AD757" s="98"/>
      <c r="AE757" s="98"/>
      <c r="AF757" s="98"/>
      <c r="AG757" s="99"/>
      <c r="AH757" s="100"/>
      <c r="AI757" s="98"/>
      <c r="AJ757" s="101"/>
      <c r="AK757" s="102">
        <v>0</v>
      </c>
      <c r="AL757" s="103">
        <v>0</v>
      </c>
      <c r="AM757" s="104"/>
      <c r="AN757" s="105"/>
      <c r="AO757" s="104">
        <v>780</v>
      </c>
      <c r="AP757" s="106">
        <v>0</v>
      </c>
      <c r="AQ757" s="106">
        <v>0</v>
      </c>
      <c r="AR757" s="104">
        <v>0</v>
      </c>
      <c r="AS757" s="104">
        <v>0</v>
      </c>
      <c r="AT757" s="104">
        <v>1591</v>
      </c>
      <c r="AU757" s="106">
        <v>0</v>
      </c>
      <c r="AV757" s="107">
        <v>0</v>
      </c>
      <c r="AW757" s="89"/>
      <c r="AX757" s="99"/>
      <c r="AY757" s="104"/>
      <c r="AZ757" s="104"/>
      <c r="BA757" s="104"/>
      <c r="BB757" s="104"/>
      <c r="BC757" s="104"/>
      <c r="BD757" s="104"/>
      <c r="BE757" s="104"/>
      <c r="BF757" s="104"/>
      <c r="BG757" s="104">
        <v>0</v>
      </c>
      <c r="BH757" s="104">
        <v>0</v>
      </c>
    </row>
    <row r="758" spans="1:62" x14ac:dyDescent="0.25">
      <c r="A758" s="111">
        <v>880</v>
      </c>
      <c r="B758" s="110" t="s">
        <v>1087</v>
      </c>
      <c r="C758" s="110" t="s">
        <v>113</v>
      </c>
      <c r="D758" s="110" t="s">
        <v>1088</v>
      </c>
      <c r="E758" s="110" t="s">
        <v>1088</v>
      </c>
      <c r="F758" s="110" t="s">
        <v>3</v>
      </c>
      <c r="G758" s="110" t="s">
        <v>1088</v>
      </c>
      <c r="H758" s="110" t="s">
        <v>116</v>
      </c>
      <c r="I758" s="110" t="s">
        <v>113</v>
      </c>
      <c r="J758" s="88" t="s">
        <v>117</v>
      </c>
      <c r="K758" s="89"/>
      <c r="L758" s="90"/>
      <c r="M758" s="91"/>
      <c r="N758" s="92"/>
      <c r="O758" s="93">
        <v>0</v>
      </c>
      <c r="P758" s="94">
        <v>0</v>
      </c>
      <c r="Q758" s="95">
        <v>0</v>
      </c>
      <c r="R758" s="178"/>
      <c r="S758" s="178"/>
      <c r="T758" s="96"/>
      <c r="U758" s="97"/>
      <c r="V758" s="181"/>
      <c r="W758" s="181"/>
      <c r="X758" s="96"/>
      <c r="Y758" s="97"/>
      <c r="Z758" s="98"/>
      <c r="AA758" s="98"/>
      <c r="AB758" s="98"/>
      <c r="AC758" s="98"/>
      <c r="AD758" s="98"/>
      <c r="AE758" s="98"/>
      <c r="AF758" s="98"/>
      <c r="AG758" s="99">
        <v>1</v>
      </c>
      <c r="AH758" s="100"/>
      <c r="AI758" s="98"/>
      <c r="AJ758" s="101"/>
      <c r="AK758" s="102">
        <v>0</v>
      </c>
      <c r="AL758" s="103">
        <v>0</v>
      </c>
      <c r="AM758" s="104"/>
      <c r="AN758" s="105"/>
      <c r="AO758" s="104"/>
      <c r="AP758" s="106">
        <v>0</v>
      </c>
      <c r="AQ758" s="106">
        <v>0</v>
      </c>
      <c r="AR758" s="104">
        <v>0</v>
      </c>
      <c r="AS758" s="104">
        <v>0</v>
      </c>
      <c r="AT758" s="104">
        <v>607</v>
      </c>
      <c r="AU758" s="106">
        <v>0</v>
      </c>
      <c r="AV758" s="107">
        <v>0</v>
      </c>
      <c r="AW758" s="89"/>
      <c r="AX758" s="99"/>
      <c r="AY758" s="104"/>
      <c r="AZ758" s="104"/>
      <c r="BA758" s="104"/>
      <c r="BB758" s="104"/>
      <c r="BC758" s="104"/>
      <c r="BD758" s="104"/>
      <c r="BE758" s="104"/>
      <c r="BF758" s="104"/>
      <c r="BG758" s="104">
        <v>34</v>
      </c>
      <c r="BH758" s="104">
        <v>0</v>
      </c>
    </row>
    <row r="759" spans="1:62" x14ac:dyDescent="0.25">
      <c r="A759" s="111">
        <v>2222</v>
      </c>
      <c r="B759" s="110" t="s">
        <v>1089</v>
      </c>
      <c r="C759" s="110" t="s">
        <v>113</v>
      </c>
      <c r="D759" s="110" t="s">
        <v>1089</v>
      </c>
      <c r="E759" s="110" t="s">
        <v>236</v>
      </c>
      <c r="F759" s="110" t="s">
        <v>3</v>
      </c>
      <c r="G759" s="110" t="s">
        <v>236</v>
      </c>
      <c r="H759" s="110" t="s">
        <v>116</v>
      </c>
      <c r="I759" s="110" t="s">
        <v>113</v>
      </c>
      <c r="J759" s="88" t="s">
        <v>127</v>
      </c>
      <c r="K759" s="89"/>
      <c r="L759" s="90"/>
      <c r="M759" s="91"/>
      <c r="N759" s="92"/>
      <c r="O759" s="93">
        <v>0</v>
      </c>
      <c r="P759" s="94">
        <v>0</v>
      </c>
      <c r="Q759" s="95">
        <v>0</v>
      </c>
      <c r="R759" s="178"/>
      <c r="S759" s="178"/>
      <c r="T759" s="96"/>
      <c r="U759" s="97"/>
      <c r="V759" s="181"/>
      <c r="W759" s="181"/>
      <c r="X759" s="96"/>
      <c r="Y759" s="97"/>
      <c r="Z759" s="98"/>
      <c r="AA759" s="98"/>
      <c r="AB759" s="98"/>
      <c r="AC759" s="98"/>
      <c r="AD759" s="98"/>
      <c r="AE759" s="98"/>
      <c r="AF759" s="98"/>
      <c r="AG759" s="99"/>
      <c r="AH759" s="100"/>
      <c r="AI759" s="98"/>
      <c r="AJ759" s="101"/>
      <c r="AK759" s="102">
        <v>0</v>
      </c>
      <c r="AL759" s="103">
        <v>0</v>
      </c>
      <c r="AM759" s="104"/>
      <c r="AN759" s="105"/>
      <c r="AO759" s="104">
        <v>697</v>
      </c>
      <c r="AP759" s="106">
        <v>0</v>
      </c>
      <c r="AQ759" s="106">
        <v>0</v>
      </c>
      <c r="AR759" s="104">
        <v>0</v>
      </c>
      <c r="AS759" s="104">
        <v>0</v>
      </c>
      <c r="AT759" s="104">
        <v>1365</v>
      </c>
      <c r="AU759" s="106">
        <v>0</v>
      </c>
      <c r="AV759" s="107">
        <v>0</v>
      </c>
      <c r="AW759" s="89"/>
      <c r="AX759" s="99"/>
      <c r="AY759" s="104"/>
      <c r="AZ759" s="104"/>
      <c r="BA759" s="104"/>
      <c r="BB759" s="104"/>
      <c r="BC759" s="104"/>
      <c r="BD759" s="104"/>
      <c r="BE759" s="104"/>
      <c r="BF759" s="104"/>
      <c r="BG759" s="104">
        <v>0</v>
      </c>
      <c r="BH759" s="104">
        <v>0</v>
      </c>
    </row>
    <row r="760" spans="1:62" ht="22.5" x14ac:dyDescent="0.25">
      <c r="A760" s="111">
        <v>4814</v>
      </c>
      <c r="B760" s="110" t="s">
        <v>1090</v>
      </c>
      <c r="C760" s="110" t="s">
        <v>281</v>
      </c>
      <c r="D760" s="110" t="s">
        <v>121</v>
      </c>
      <c r="E760" s="110" t="s">
        <v>138</v>
      </c>
      <c r="F760" s="110" t="s">
        <v>3</v>
      </c>
      <c r="G760" s="110" t="s">
        <v>291</v>
      </c>
      <c r="H760" s="110" t="s">
        <v>283</v>
      </c>
      <c r="I760" s="110" t="s">
        <v>284</v>
      </c>
      <c r="J760" s="88" t="s">
        <v>292</v>
      </c>
      <c r="K760" s="89">
        <v>0</v>
      </c>
      <c r="L760" s="90" t="e">
        <v>#DIV/0!</v>
      </c>
      <c r="M760" s="91">
        <v>8003.9863703000001</v>
      </c>
      <c r="N760" s="92" t="e">
        <v>#DIV/0!</v>
      </c>
      <c r="O760" s="93">
        <v>0</v>
      </c>
      <c r="P760" s="94">
        <v>8.8830735974048239E-2</v>
      </c>
      <c r="Q760" s="95">
        <v>0</v>
      </c>
      <c r="R760" s="178"/>
      <c r="S760" s="178"/>
      <c r="T760" s="96"/>
      <c r="U760" s="97"/>
      <c r="V760" s="181"/>
      <c r="W760" s="181"/>
      <c r="X760" s="96"/>
      <c r="Y760" s="97"/>
      <c r="Z760" s="98"/>
      <c r="AA760" s="98"/>
      <c r="AB760" s="98"/>
      <c r="AC760" s="98"/>
      <c r="AD760" s="98"/>
      <c r="AE760" s="98"/>
      <c r="AF760" s="98">
        <v>1</v>
      </c>
      <c r="AG760" s="99">
        <v>2</v>
      </c>
      <c r="AH760" s="100">
        <v>16</v>
      </c>
      <c r="AI760" s="98">
        <v>16</v>
      </c>
      <c r="AJ760" s="101"/>
      <c r="AK760" s="102">
        <v>0</v>
      </c>
      <c r="AL760" s="103">
        <v>0</v>
      </c>
      <c r="AM760" s="104"/>
      <c r="AN760" s="105"/>
      <c r="AO760" s="104">
        <v>704</v>
      </c>
      <c r="AP760" s="106">
        <v>0</v>
      </c>
      <c r="AQ760" s="106">
        <v>0</v>
      </c>
      <c r="AR760" s="104">
        <v>0</v>
      </c>
      <c r="AS760" s="104">
        <v>0</v>
      </c>
      <c r="AT760" s="104">
        <v>704</v>
      </c>
      <c r="AU760" s="106">
        <v>0</v>
      </c>
      <c r="AV760" s="107">
        <v>0</v>
      </c>
      <c r="AW760" s="89"/>
      <c r="AX760" s="99"/>
      <c r="AY760" s="104"/>
      <c r="AZ760" s="104"/>
      <c r="BA760" s="104"/>
      <c r="BB760" s="104"/>
      <c r="BC760" s="104"/>
      <c r="BD760" s="104"/>
      <c r="BE760" s="104"/>
      <c r="BF760" s="104"/>
      <c r="BG760" s="104"/>
      <c r="BH760" s="104">
        <v>7</v>
      </c>
    </row>
    <row r="761" spans="1:62" ht="22.5" x14ac:dyDescent="0.25">
      <c r="A761" s="111">
        <v>4816</v>
      </c>
      <c r="B761" s="110" t="s">
        <v>1091</v>
      </c>
      <c r="C761" s="110" t="s">
        <v>639</v>
      </c>
      <c r="D761" s="110" t="s">
        <v>121</v>
      </c>
      <c r="E761" s="110" t="s">
        <v>121</v>
      </c>
      <c r="F761" s="110" t="s">
        <v>3</v>
      </c>
      <c r="G761" s="110" t="s">
        <v>640</v>
      </c>
      <c r="H761" s="110" t="s">
        <v>641</v>
      </c>
      <c r="I761" s="110" t="s">
        <v>113</v>
      </c>
      <c r="J761" s="88" t="s">
        <v>647</v>
      </c>
      <c r="K761" s="89">
        <v>0</v>
      </c>
      <c r="L761" s="90" t="e">
        <v>#DIV/0!</v>
      </c>
      <c r="M761" s="91">
        <v>19734.703154899998</v>
      </c>
      <c r="N761" s="92" t="e">
        <v>#DIV/0!</v>
      </c>
      <c r="O761" s="93">
        <v>0</v>
      </c>
      <c r="P761" s="94">
        <v>7.9099238926855303E-2</v>
      </c>
      <c r="Q761" s="124">
        <v>0</v>
      </c>
      <c r="R761" s="179"/>
      <c r="S761" s="179"/>
      <c r="T761" s="96">
        <v>1</v>
      </c>
      <c r="U761" s="97">
        <v>1</v>
      </c>
      <c r="V761" s="181"/>
      <c r="W761" s="181"/>
      <c r="X761" s="96"/>
      <c r="Y761" s="97"/>
      <c r="Z761" s="98"/>
      <c r="AA761" s="98"/>
      <c r="AB761" s="98"/>
      <c r="AC761" s="98"/>
      <c r="AD761" s="98"/>
      <c r="AE761" s="98"/>
      <c r="AF761" s="98">
        <v>6</v>
      </c>
      <c r="AG761" s="99">
        <v>7</v>
      </c>
      <c r="AH761" s="100">
        <v>27</v>
      </c>
      <c r="AI761" s="98">
        <v>82</v>
      </c>
      <c r="AJ761" s="101"/>
      <c r="AK761" s="102">
        <v>0</v>
      </c>
      <c r="AL761" s="103">
        <v>0</v>
      </c>
      <c r="AM761" s="104"/>
      <c r="AN761" s="105"/>
      <c r="AO761" s="104">
        <v>1517</v>
      </c>
      <c r="AP761" s="106">
        <v>0</v>
      </c>
      <c r="AQ761" s="106">
        <v>0</v>
      </c>
      <c r="AR761" s="104">
        <v>0</v>
      </c>
      <c r="AS761" s="104">
        <v>0</v>
      </c>
      <c r="AT761" s="104">
        <v>1517</v>
      </c>
      <c r="AU761" s="106">
        <v>0</v>
      </c>
      <c r="AV761" s="107">
        <v>0</v>
      </c>
      <c r="AW761" s="127"/>
      <c r="AX761" s="126"/>
      <c r="AY761" s="125"/>
      <c r="AZ761" s="125"/>
      <c r="BA761" s="125"/>
      <c r="BB761" s="125"/>
      <c r="BC761" s="125"/>
      <c r="BD761" s="125"/>
      <c r="BE761" s="125"/>
      <c r="BF761" s="104"/>
      <c r="BG761" s="104"/>
      <c r="BH761" s="104">
        <v>44</v>
      </c>
    </row>
    <row r="762" spans="1:62" x14ac:dyDescent="0.25">
      <c r="A762" s="282" t="s">
        <v>66</v>
      </c>
      <c r="B762" s="283"/>
      <c r="C762" s="283"/>
      <c r="D762" s="283"/>
      <c r="E762" s="284"/>
      <c r="F762" s="128"/>
      <c r="G762" s="128"/>
      <c r="H762" s="128"/>
      <c r="I762" s="128"/>
      <c r="J762" s="129"/>
      <c r="K762" s="130">
        <v>224061586.57612959</v>
      </c>
      <c r="L762" s="131">
        <v>7.463486047295298E-3</v>
      </c>
      <c r="M762" s="132">
        <v>23710162.190718289</v>
      </c>
      <c r="N762" s="131">
        <v>-1.2770683947576078E-3</v>
      </c>
      <c r="O762" s="133">
        <v>8.093234666906482E-2</v>
      </c>
      <c r="P762" s="133">
        <v>7.7132580759650904E-2</v>
      </c>
      <c r="Q762" s="133">
        <v>0</v>
      </c>
      <c r="R762" s="180"/>
      <c r="S762" s="180"/>
      <c r="T762" s="134">
        <v>543</v>
      </c>
      <c r="U762" s="135">
        <v>5827</v>
      </c>
      <c r="V762" s="135"/>
      <c r="W762" s="135"/>
      <c r="X762" s="135">
        <v>137</v>
      </c>
      <c r="Y762" s="135">
        <v>897</v>
      </c>
      <c r="Z762" s="135"/>
      <c r="AA762" s="135"/>
      <c r="AB762" s="135"/>
      <c r="AC762" s="135"/>
      <c r="AD762" s="135"/>
      <c r="AE762" s="135"/>
      <c r="AF762" s="135">
        <v>921</v>
      </c>
      <c r="AG762" s="135">
        <v>10297</v>
      </c>
      <c r="AH762" s="135">
        <v>632</v>
      </c>
      <c r="AI762" s="135">
        <v>16611</v>
      </c>
      <c r="AJ762" s="135">
        <v>31424</v>
      </c>
      <c r="AK762" s="136">
        <v>2.0112016293279023E-2</v>
      </c>
      <c r="AL762" s="137">
        <v>0.52860870672097759</v>
      </c>
      <c r="AM762" s="138">
        <v>1696376.6</v>
      </c>
      <c r="AN762" s="138">
        <v>1997134.8461930584</v>
      </c>
      <c r="AO762" s="138">
        <v>1703455</v>
      </c>
      <c r="AP762" s="139">
        <v>0.85294941563266424</v>
      </c>
      <c r="AQ762" s="140">
        <v>4.1726583589987154E-3</v>
      </c>
      <c r="AR762" s="138">
        <v>16800332.719999999</v>
      </c>
      <c r="AS762" s="138">
        <v>18547819.97939216</v>
      </c>
      <c r="AT762" s="138">
        <v>16883396</v>
      </c>
      <c r="AU762" s="140">
        <v>0.91026309392470683</v>
      </c>
      <c r="AV762" s="140">
        <v>4.9441449395295489E-3</v>
      </c>
      <c r="AW762" s="141">
        <v>93881</v>
      </c>
      <c r="AX762" s="142">
        <v>92434</v>
      </c>
      <c r="AY762" s="142">
        <v>102891</v>
      </c>
      <c r="AZ762" s="142">
        <v>89852</v>
      </c>
      <c r="BA762" s="142">
        <v>99885</v>
      </c>
      <c r="BB762" s="142">
        <v>107269</v>
      </c>
      <c r="BC762" s="142">
        <v>111638</v>
      </c>
      <c r="BD762" s="142">
        <v>96069</v>
      </c>
      <c r="BE762" s="142">
        <v>113341</v>
      </c>
      <c r="BF762" s="142">
        <v>109591</v>
      </c>
      <c r="BG762" s="142">
        <v>108212</v>
      </c>
      <c r="BH762" s="142">
        <v>125371</v>
      </c>
    </row>
  </sheetData>
  <mergeCells count="10">
    <mergeCell ref="AM2:AV2"/>
    <mergeCell ref="BI2:BJ2"/>
    <mergeCell ref="A762:E762"/>
    <mergeCell ref="AJ3:AL3"/>
    <mergeCell ref="AW1:BH1"/>
    <mergeCell ref="K3:N3"/>
    <mergeCell ref="O3:Q3"/>
    <mergeCell ref="AF3:AG3"/>
    <mergeCell ref="AH3:AI3"/>
    <mergeCell ref="AB3:AC3"/>
  </mergeCells>
  <conditionalFormatting sqref="AR5:AS761">
    <cfRule type="cellIs" dxfId="0" priority="7" operator="lessThan">
      <formula>-5048</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63"/>
  <sheetViews>
    <sheetView workbookViewId="0">
      <selection activeCell="Q5" sqref="Q5"/>
    </sheetView>
  </sheetViews>
  <sheetFormatPr baseColWidth="10" defaultRowHeight="15" x14ac:dyDescent="0.25"/>
  <cols>
    <col min="1" max="1" width="9.42578125" style="143" bestFit="1" customWidth="1"/>
    <col min="2" max="2" width="30.140625" style="143" customWidth="1"/>
    <col min="3" max="3" width="18.42578125" style="143" customWidth="1"/>
    <col min="4" max="4" width="16.7109375" style="143" customWidth="1"/>
    <col min="5" max="5" width="27.28515625" style="143" customWidth="1"/>
    <col min="6" max="6" width="11.140625" style="143" customWidth="1"/>
    <col min="7" max="7" width="20.5703125" style="143" customWidth="1"/>
    <col min="8" max="8" width="12.28515625" style="143" customWidth="1"/>
    <col min="9" max="9" width="10.5703125" style="143" customWidth="1"/>
    <col min="10" max="10" width="12.140625" style="144" customWidth="1"/>
    <col min="11" max="11" width="13.5703125" style="144" customWidth="1"/>
    <col min="12" max="12" width="10.7109375" style="144" customWidth="1"/>
    <col min="13" max="16" width="12.140625" style="145" customWidth="1"/>
    <col min="17" max="17" width="13.140625" style="145" customWidth="1"/>
    <col min="18" max="16384" width="11.42578125" style="123"/>
  </cols>
  <sheetData>
    <row r="1" spans="1:17" ht="15.75" thickBot="1" x14ac:dyDescent="0.3">
      <c r="J1" s="164" t="s">
        <v>1436</v>
      </c>
    </row>
    <row r="2" spans="1:17" s="158" customFormat="1" ht="51" customHeight="1" thickBot="1" x14ac:dyDescent="0.3">
      <c r="A2" s="57"/>
      <c r="B2" s="58"/>
      <c r="C2" s="59"/>
      <c r="D2" s="60"/>
      <c r="E2" s="60"/>
      <c r="F2" s="60"/>
      <c r="G2" s="59"/>
      <c r="H2" s="57"/>
      <c r="I2" s="57"/>
      <c r="J2" s="163" t="s">
        <v>1128</v>
      </c>
      <c r="K2" s="163" t="s">
        <v>1129</v>
      </c>
      <c r="L2" s="163" t="s">
        <v>1130</v>
      </c>
      <c r="M2" s="163" t="s">
        <v>1130</v>
      </c>
      <c r="N2" s="163" t="s">
        <v>1125</v>
      </c>
      <c r="O2" s="163" t="s">
        <v>1124</v>
      </c>
      <c r="P2" s="163" t="s">
        <v>1123</v>
      </c>
      <c r="Q2" s="163" t="s">
        <v>1126</v>
      </c>
    </row>
    <row r="3" spans="1:17" s="158" customFormat="1" ht="19.5" thickBot="1" x14ac:dyDescent="0.3">
      <c r="A3" s="57"/>
      <c r="B3" s="164" t="s">
        <v>1131</v>
      </c>
      <c r="D3" s="60"/>
      <c r="E3" s="60"/>
      <c r="F3" s="60"/>
      <c r="G3" s="59"/>
      <c r="H3" s="57"/>
      <c r="I3" s="57"/>
      <c r="J3" s="297" t="s">
        <v>1118</v>
      </c>
      <c r="K3" s="297"/>
      <c r="L3" s="297"/>
      <c r="M3" s="297"/>
      <c r="N3" s="297"/>
      <c r="O3" s="297"/>
      <c r="P3" s="297"/>
      <c r="Q3" s="297"/>
    </row>
    <row r="4" spans="1:17" s="159" customFormat="1" ht="12" thickBot="1" x14ac:dyDescent="0.3">
      <c r="A4" s="149"/>
      <c r="B4" s="150"/>
      <c r="C4" s="151"/>
      <c r="D4" s="152"/>
      <c r="E4" s="152"/>
      <c r="F4" s="152"/>
      <c r="G4" s="151"/>
      <c r="H4" s="149"/>
      <c r="I4" s="149"/>
      <c r="J4" s="148"/>
      <c r="K4" s="148"/>
      <c r="L4" s="148"/>
      <c r="M4" s="148"/>
      <c r="N4" s="148"/>
      <c r="O4" s="148"/>
      <c r="P4" s="148"/>
      <c r="Q4" s="148"/>
    </row>
    <row r="5" spans="1:17" s="85" customFormat="1" ht="45" x14ac:dyDescent="0.25">
      <c r="A5" s="62" t="s">
        <v>67</v>
      </c>
      <c r="B5" s="63" t="s">
        <v>68</v>
      </c>
      <c r="C5" s="63" t="s">
        <v>69</v>
      </c>
      <c r="D5" s="63" t="s">
        <v>70</v>
      </c>
      <c r="E5" s="63" t="s">
        <v>71</v>
      </c>
      <c r="F5" s="63" t="s">
        <v>72</v>
      </c>
      <c r="G5" s="63" t="s">
        <v>73</v>
      </c>
      <c r="H5" s="63" t="s">
        <v>74</v>
      </c>
      <c r="I5" s="63" t="s">
        <v>75</v>
      </c>
      <c r="J5" s="79" t="s">
        <v>1114</v>
      </c>
      <c r="K5" s="76" t="s">
        <v>1115</v>
      </c>
      <c r="L5" s="77" t="s">
        <v>1116</v>
      </c>
      <c r="M5" s="78" t="s">
        <v>1117</v>
      </c>
      <c r="N5" s="81" t="s">
        <v>1119</v>
      </c>
      <c r="O5" s="81" t="s">
        <v>1120</v>
      </c>
      <c r="P5" s="81" t="s">
        <v>1122</v>
      </c>
      <c r="Q5" s="81" t="s">
        <v>1121</v>
      </c>
    </row>
    <row r="6" spans="1:17" s="160" customFormat="1" x14ac:dyDescent="0.25">
      <c r="A6" s="86">
        <v>888</v>
      </c>
      <c r="B6" s="87" t="s">
        <v>112</v>
      </c>
      <c r="C6" s="87" t="s">
        <v>113</v>
      </c>
      <c r="D6" s="87" t="s">
        <v>112</v>
      </c>
      <c r="E6" s="87" t="s">
        <v>112</v>
      </c>
      <c r="F6" s="87" t="s">
        <v>3</v>
      </c>
      <c r="G6" s="87" t="s">
        <v>115</v>
      </c>
      <c r="H6" s="87" t="s">
        <v>116</v>
      </c>
      <c r="I6" s="87" t="s">
        <v>113</v>
      </c>
      <c r="J6" s="104">
        <v>0</v>
      </c>
      <c r="K6" s="105">
        <v>0</v>
      </c>
      <c r="L6" s="104">
        <v>0</v>
      </c>
      <c r="M6" s="106"/>
      <c r="N6" s="106"/>
      <c r="O6" s="106"/>
      <c r="P6" s="106"/>
      <c r="Q6" s="106">
        <v>0</v>
      </c>
    </row>
    <row r="7" spans="1:17" s="160" customFormat="1" ht="22.5" x14ac:dyDescent="0.25">
      <c r="A7" s="109">
        <v>777</v>
      </c>
      <c r="B7" s="110" t="s">
        <v>118</v>
      </c>
      <c r="C7" s="110" t="s">
        <v>113</v>
      </c>
      <c r="D7" s="110" t="s">
        <v>119</v>
      </c>
      <c r="E7" s="110" t="s">
        <v>119</v>
      </c>
      <c r="F7" s="110" t="s">
        <v>3</v>
      </c>
      <c r="G7" s="87" t="s">
        <v>115</v>
      </c>
      <c r="H7" s="110" t="s">
        <v>116</v>
      </c>
      <c r="I7" s="110" t="s">
        <v>113</v>
      </c>
      <c r="J7" s="104">
        <v>0</v>
      </c>
      <c r="K7" s="105">
        <v>0</v>
      </c>
      <c r="L7" s="104"/>
      <c r="M7" s="106"/>
      <c r="N7" s="106"/>
      <c r="O7" s="106"/>
      <c r="P7" s="106"/>
      <c r="Q7" s="106">
        <v>0</v>
      </c>
    </row>
    <row r="8" spans="1:17" s="160" customFormat="1" ht="22.5" x14ac:dyDescent="0.25">
      <c r="A8" s="111">
        <v>542</v>
      </c>
      <c r="B8" s="110" t="s">
        <v>120</v>
      </c>
      <c r="C8" s="110" t="s">
        <v>113</v>
      </c>
      <c r="D8" s="110" t="s">
        <v>121</v>
      </c>
      <c r="E8" s="110" t="s">
        <v>122</v>
      </c>
      <c r="F8" s="110" t="s">
        <v>123</v>
      </c>
      <c r="G8" s="110" t="s">
        <v>124</v>
      </c>
      <c r="H8" s="110" t="s">
        <v>125</v>
      </c>
      <c r="I8" s="110" t="s">
        <v>113</v>
      </c>
      <c r="J8" s="104">
        <v>8080</v>
      </c>
      <c r="K8" s="105">
        <v>4573.5716908046052</v>
      </c>
      <c r="L8" s="104">
        <v>3690</v>
      </c>
      <c r="M8" s="106"/>
      <c r="N8" s="106"/>
      <c r="O8" s="106"/>
      <c r="P8" s="106"/>
      <c r="Q8" s="106">
        <v>0.73933438009974284</v>
      </c>
    </row>
    <row r="9" spans="1:17" s="160" customFormat="1" x14ac:dyDescent="0.25">
      <c r="A9" s="111">
        <v>726</v>
      </c>
      <c r="B9" s="110" t="s">
        <v>126</v>
      </c>
      <c r="C9" s="110" t="s">
        <v>113</v>
      </c>
      <c r="D9" s="110" t="s">
        <v>121</v>
      </c>
      <c r="E9" s="110" t="s">
        <v>122</v>
      </c>
      <c r="F9" s="110" t="s">
        <v>3</v>
      </c>
      <c r="G9" s="110" t="s">
        <v>124</v>
      </c>
      <c r="H9" s="110" t="s">
        <v>116</v>
      </c>
      <c r="I9" s="110" t="s">
        <v>113</v>
      </c>
      <c r="J9" s="104">
        <v>3615</v>
      </c>
      <c r="K9" s="105">
        <v>4168.9350243027475</v>
      </c>
      <c r="L9" s="104">
        <v>3235</v>
      </c>
      <c r="M9" s="106"/>
      <c r="N9" s="106"/>
      <c r="O9" s="106"/>
      <c r="P9" s="106"/>
      <c r="Q9" s="106">
        <v>0.82170821758158552</v>
      </c>
    </row>
    <row r="10" spans="1:17" s="160" customFormat="1" x14ac:dyDescent="0.25">
      <c r="A10" s="111">
        <v>341</v>
      </c>
      <c r="B10" s="110" t="s">
        <v>128</v>
      </c>
      <c r="C10" s="110" t="s">
        <v>113</v>
      </c>
      <c r="D10" s="110" t="s">
        <v>121</v>
      </c>
      <c r="E10" s="110" t="s">
        <v>122</v>
      </c>
      <c r="F10" s="110" t="s">
        <v>3</v>
      </c>
      <c r="G10" s="110" t="s">
        <v>124</v>
      </c>
      <c r="H10" s="110" t="s">
        <v>116</v>
      </c>
      <c r="I10" s="110" t="s">
        <v>113</v>
      </c>
      <c r="J10" s="104">
        <v>2579</v>
      </c>
      <c r="K10" s="105">
        <v>3647.9939933525366</v>
      </c>
      <c r="L10" s="104">
        <v>2535</v>
      </c>
      <c r="M10" s="106"/>
      <c r="N10" s="106"/>
      <c r="O10" s="106"/>
      <c r="P10" s="106"/>
      <c r="Q10" s="106">
        <v>0.81412768252678347</v>
      </c>
    </row>
    <row r="11" spans="1:17" s="160" customFormat="1" x14ac:dyDescent="0.25">
      <c r="A11" s="111">
        <v>552</v>
      </c>
      <c r="B11" s="110" t="s">
        <v>129</v>
      </c>
      <c r="C11" s="110" t="s">
        <v>113</v>
      </c>
      <c r="D11" s="110" t="s">
        <v>121</v>
      </c>
      <c r="E11" s="110" t="s">
        <v>122</v>
      </c>
      <c r="F11" s="110" t="s">
        <v>3</v>
      </c>
      <c r="G11" s="110" t="s">
        <v>124</v>
      </c>
      <c r="H11" s="110" t="s">
        <v>116</v>
      </c>
      <c r="I11" s="110" t="s">
        <v>113</v>
      </c>
      <c r="J11" s="104">
        <v>2240</v>
      </c>
      <c r="K11" s="105">
        <v>3461.5807947958042</v>
      </c>
      <c r="L11" s="104">
        <v>2371</v>
      </c>
      <c r="M11" s="106"/>
      <c r="N11" s="106"/>
      <c r="O11" s="106"/>
      <c r="P11" s="106"/>
      <c r="Q11" s="106">
        <v>0.74387802248575385</v>
      </c>
    </row>
    <row r="12" spans="1:17" s="160" customFormat="1" x14ac:dyDescent="0.25">
      <c r="A12" s="111">
        <v>633</v>
      </c>
      <c r="B12" s="110" t="s">
        <v>130</v>
      </c>
      <c r="C12" s="110" t="s">
        <v>113</v>
      </c>
      <c r="D12" s="110" t="s">
        <v>121</v>
      </c>
      <c r="E12" s="110" t="s">
        <v>122</v>
      </c>
      <c r="F12" s="110" t="s">
        <v>3</v>
      </c>
      <c r="G12" s="110" t="s">
        <v>124</v>
      </c>
      <c r="H12" s="110" t="s">
        <v>131</v>
      </c>
      <c r="I12" s="110" t="s">
        <v>113</v>
      </c>
      <c r="J12" s="104">
        <v>1925</v>
      </c>
      <c r="K12" s="105">
        <v>2881.1341579254149</v>
      </c>
      <c r="L12" s="104">
        <v>2987</v>
      </c>
      <c r="M12" s="106"/>
      <c r="N12" s="106"/>
      <c r="O12" s="106"/>
      <c r="P12" s="106"/>
      <c r="Q12" s="106">
        <v>0.88308483234016699</v>
      </c>
    </row>
    <row r="13" spans="1:17" s="160" customFormat="1" x14ac:dyDescent="0.25">
      <c r="A13" s="111">
        <v>727</v>
      </c>
      <c r="B13" s="110" t="s">
        <v>132</v>
      </c>
      <c r="C13" s="110" t="s">
        <v>113</v>
      </c>
      <c r="D13" s="110" t="s">
        <v>121</v>
      </c>
      <c r="E13" s="110" t="s">
        <v>122</v>
      </c>
      <c r="F13" s="110" t="s">
        <v>3</v>
      </c>
      <c r="G13" s="110" t="s">
        <v>124</v>
      </c>
      <c r="H13" s="110" t="s">
        <v>116</v>
      </c>
      <c r="I13" s="110" t="s">
        <v>113</v>
      </c>
      <c r="J13" s="104">
        <v>896</v>
      </c>
      <c r="K13" s="105">
        <v>1757.7751209125349</v>
      </c>
      <c r="L13" s="104">
        <v>2204</v>
      </c>
      <c r="M13" s="106"/>
      <c r="N13" s="106"/>
      <c r="O13" s="106"/>
      <c r="P13" s="106"/>
      <c r="Q13" s="106">
        <v>1.5581495475508795</v>
      </c>
    </row>
    <row r="14" spans="1:17" s="160" customFormat="1" x14ac:dyDescent="0.25">
      <c r="A14" s="111">
        <v>725</v>
      </c>
      <c r="B14" s="110" t="s">
        <v>133</v>
      </c>
      <c r="C14" s="110" t="s">
        <v>113</v>
      </c>
      <c r="D14" s="110" t="s">
        <v>121</v>
      </c>
      <c r="E14" s="110" t="s">
        <v>122</v>
      </c>
      <c r="F14" s="110" t="s">
        <v>3</v>
      </c>
      <c r="G14" s="110" t="s">
        <v>124</v>
      </c>
      <c r="H14" s="110" t="s">
        <v>116</v>
      </c>
      <c r="I14" s="110" t="s">
        <v>113</v>
      </c>
      <c r="J14" s="104">
        <v>1736</v>
      </c>
      <c r="K14" s="105">
        <v>2907.6836234575926</v>
      </c>
      <c r="L14" s="104">
        <v>2794</v>
      </c>
      <c r="M14" s="106"/>
      <c r="N14" s="106"/>
      <c r="O14" s="106"/>
      <c r="P14" s="106"/>
      <c r="Q14" s="106">
        <v>0.91455191651043977</v>
      </c>
    </row>
    <row r="15" spans="1:17" s="160" customFormat="1" x14ac:dyDescent="0.25">
      <c r="A15" s="111">
        <v>729</v>
      </c>
      <c r="B15" s="110" t="s">
        <v>134</v>
      </c>
      <c r="C15" s="110" t="s">
        <v>113</v>
      </c>
      <c r="D15" s="110" t="s">
        <v>121</v>
      </c>
      <c r="E15" s="110" t="s">
        <v>122</v>
      </c>
      <c r="F15" s="110" t="s">
        <v>3</v>
      </c>
      <c r="G15" s="110" t="s">
        <v>124</v>
      </c>
      <c r="H15" s="110" t="s">
        <v>116</v>
      </c>
      <c r="I15" s="110" t="s">
        <v>113</v>
      </c>
      <c r="J15" s="104">
        <v>1845</v>
      </c>
      <c r="K15" s="105">
        <v>2266.9646410503115</v>
      </c>
      <c r="L15" s="104">
        <v>2185</v>
      </c>
      <c r="M15" s="106"/>
      <c r="N15" s="106"/>
      <c r="O15" s="106"/>
      <c r="P15" s="106"/>
      <c r="Q15" s="106">
        <v>0.8750253803615039</v>
      </c>
    </row>
    <row r="16" spans="1:17" s="160" customFormat="1" x14ac:dyDescent="0.25">
      <c r="A16" s="111">
        <v>340</v>
      </c>
      <c r="B16" s="110" t="s">
        <v>135</v>
      </c>
      <c r="C16" s="110" t="s">
        <v>113</v>
      </c>
      <c r="D16" s="110" t="s">
        <v>121</v>
      </c>
      <c r="E16" s="110" t="s">
        <v>122</v>
      </c>
      <c r="F16" s="110" t="s">
        <v>3</v>
      </c>
      <c r="G16" s="110" t="s">
        <v>124</v>
      </c>
      <c r="H16" s="110" t="s">
        <v>116</v>
      </c>
      <c r="I16" s="110" t="s">
        <v>113</v>
      </c>
      <c r="J16" s="104">
        <v>1530</v>
      </c>
      <c r="K16" s="105">
        <v>1861.3854641917662</v>
      </c>
      <c r="L16" s="104">
        <v>1786</v>
      </c>
      <c r="M16" s="106"/>
      <c r="N16" s="106"/>
      <c r="O16" s="106"/>
      <c r="P16" s="106"/>
      <c r="Q16" s="106">
        <v>0.92958208719314683</v>
      </c>
    </row>
    <row r="17" spans="1:17" s="160" customFormat="1" x14ac:dyDescent="0.25">
      <c r="A17" s="109">
        <v>4801</v>
      </c>
      <c r="B17" s="110" t="s">
        <v>136</v>
      </c>
      <c r="C17" s="110" t="s">
        <v>113</v>
      </c>
      <c r="D17" s="110" t="s">
        <v>121</v>
      </c>
      <c r="E17" s="110" t="s">
        <v>122</v>
      </c>
      <c r="F17" s="110" t="s">
        <v>3</v>
      </c>
      <c r="G17" s="110" t="s">
        <v>124</v>
      </c>
      <c r="H17" s="110" t="s">
        <v>131</v>
      </c>
      <c r="I17" s="110" t="s">
        <v>113</v>
      </c>
      <c r="J17" s="104">
        <v>1597</v>
      </c>
      <c r="K17" s="105">
        <v>1571.8070756481522</v>
      </c>
      <c r="L17" s="104">
        <v>1437</v>
      </c>
      <c r="M17" s="106"/>
      <c r="N17" s="106"/>
      <c r="O17" s="106"/>
      <c r="P17" s="106"/>
      <c r="Q17" s="106">
        <v>0.97900823792037395</v>
      </c>
    </row>
    <row r="18" spans="1:17" s="160" customFormat="1" x14ac:dyDescent="0.25">
      <c r="A18" s="109">
        <v>452</v>
      </c>
      <c r="B18" s="110" t="s">
        <v>137</v>
      </c>
      <c r="C18" s="110" t="s">
        <v>113</v>
      </c>
      <c r="D18" s="110" t="s">
        <v>121</v>
      </c>
      <c r="E18" s="110" t="s">
        <v>138</v>
      </c>
      <c r="F18" s="110" t="s">
        <v>3</v>
      </c>
      <c r="G18" s="110" t="s">
        <v>124</v>
      </c>
      <c r="H18" s="110" t="s">
        <v>116</v>
      </c>
      <c r="I18" s="110" t="s">
        <v>113</v>
      </c>
      <c r="J18" s="104">
        <v>180</v>
      </c>
      <c r="K18" s="105">
        <v>373.76288861584203</v>
      </c>
      <c r="L18" s="104">
        <v>454</v>
      </c>
      <c r="M18" s="106"/>
      <c r="N18" s="106"/>
      <c r="O18" s="106"/>
      <c r="P18" s="106"/>
      <c r="Q18" s="106">
        <v>0.97535336970403641</v>
      </c>
    </row>
    <row r="19" spans="1:17" s="160" customFormat="1" ht="22.5" x14ac:dyDescent="0.25">
      <c r="A19" s="109">
        <v>617</v>
      </c>
      <c r="B19" s="110" t="s">
        <v>139</v>
      </c>
      <c r="C19" s="110" t="s">
        <v>113</v>
      </c>
      <c r="D19" s="110" t="s">
        <v>140</v>
      </c>
      <c r="E19" s="110"/>
      <c r="F19" s="110" t="s">
        <v>3</v>
      </c>
      <c r="G19" s="110" t="s">
        <v>114</v>
      </c>
      <c r="H19" s="110" t="s">
        <v>116</v>
      </c>
      <c r="I19" s="110" t="s">
        <v>113</v>
      </c>
      <c r="J19" s="104"/>
      <c r="K19" s="105"/>
      <c r="L19" s="104"/>
      <c r="M19" s="106"/>
      <c r="N19" s="106"/>
      <c r="O19" s="106"/>
      <c r="P19" s="106"/>
      <c r="Q19" s="106">
        <v>0</v>
      </c>
    </row>
    <row r="20" spans="1:17" s="160" customFormat="1" x14ac:dyDescent="0.25">
      <c r="A20" s="111">
        <v>728</v>
      </c>
      <c r="B20" s="110" t="s">
        <v>141</v>
      </c>
      <c r="C20" s="110" t="s">
        <v>113</v>
      </c>
      <c r="D20" s="110" t="s">
        <v>121</v>
      </c>
      <c r="E20" s="110" t="s">
        <v>122</v>
      </c>
      <c r="F20" s="110" t="s">
        <v>3</v>
      </c>
      <c r="G20" s="110" t="s">
        <v>124</v>
      </c>
      <c r="H20" s="110" t="s">
        <v>116</v>
      </c>
      <c r="I20" s="110" t="s">
        <v>113</v>
      </c>
      <c r="J20" s="104">
        <v>3918</v>
      </c>
      <c r="K20" s="105">
        <v>4946.4202901624858</v>
      </c>
      <c r="L20" s="104">
        <v>2431</v>
      </c>
      <c r="M20" s="106"/>
      <c r="N20" s="106"/>
      <c r="O20" s="106"/>
      <c r="P20" s="106"/>
      <c r="Q20" s="106">
        <v>0.88267483514213863</v>
      </c>
    </row>
    <row r="21" spans="1:17" s="160" customFormat="1" x14ac:dyDescent="0.25">
      <c r="A21" s="111">
        <v>338</v>
      </c>
      <c r="B21" s="110" t="s">
        <v>142</v>
      </c>
      <c r="C21" s="110" t="s">
        <v>113</v>
      </c>
      <c r="D21" s="110" t="s">
        <v>121</v>
      </c>
      <c r="E21" s="110" t="s">
        <v>122</v>
      </c>
      <c r="F21" s="110" t="s">
        <v>3</v>
      </c>
      <c r="G21" s="110" t="s">
        <v>124</v>
      </c>
      <c r="H21" s="110" t="s">
        <v>116</v>
      </c>
      <c r="I21" s="110" t="s">
        <v>113</v>
      </c>
      <c r="J21" s="104">
        <v>4740</v>
      </c>
      <c r="K21" s="105">
        <v>5530.3249618472655</v>
      </c>
      <c r="L21" s="104">
        <v>5174</v>
      </c>
      <c r="M21" s="106"/>
      <c r="N21" s="106"/>
      <c r="O21" s="106"/>
      <c r="P21" s="106"/>
      <c r="Q21" s="106">
        <v>0.92712031605247336</v>
      </c>
    </row>
    <row r="22" spans="1:17" s="160" customFormat="1" x14ac:dyDescent="0.25">
      <c r="A22" s="111">
        <v>339</v>
      </c>
      <c r="B22" s="110" t="s">
        <v>143</v>
      </c>
      <c r="C22" s="110" t="s">
        <v>113</v>
      </c>
      <c r="D22" s="110" t="s">
        <v>121</v>
      </c>
      <c r="E22" s="110" t="s">
        <v>122</v>
      </c>
      <c r="F22" s="110" t="s">
        <v>3</v>
      </c>
      <c r="G22" s="110" t="s">
        <v>124</v>
      </c>
      <c r="H22" s="110" t="s">
        <v>116</v>
      </c>
      <c r="I22" s="110" t="s">
        <v>113</v>
      </c>
      <c r="J22" s="104">
        <v>3795</v>
      </c>
      <c r="K22" s="105">
        <v>4081.3705026622165</v>
      </c>
      <c r="L22" s="104">
        <v>4973</v>
      </c>
      <c r="M22" s="106"/>
      <c r="N22" s="106"/>
      <c r="O22" s="106"/>
      <c r="P22" s="106"/>
      <c r="Q22" s="106">
        <v>0.93364825232808668</v>
      </c>
    </row>
    <row r="23" spans="1:17" s="160" customFormat="1" x14ac:dyDescent="0.25">
      <c r="A23" s="111">
        <v>203</v>
      </c>
      <c r="B23" s="110" t="s">
        <v>144</v>
      </c>
      <c r="C23" s="110" t="s">
        <v>113</v>
      </c>
      <c r="D23" s="110" t="s">
        <v>145</v>
      </c>
      <c r="E23" s="110" t="s">
        <v>145</v>
      </c>
      <c r="F23" s="110" t="s">
        <v>3</v>
      </c>
      <c r="G23" s="110" t="s">
        <v>145</v>
      </c>
      <c r="H23" s="110" t="s">
        <v>116</v>
      </c>
      <c r="I23" s="110" t="s">
        <v>113</v>
      </c>
      <c r="J23" s="104">
        <v>27743</v>
      </c>
      <c r="K23" s="105">
        <v>26369.00354343974</v>
      </c>
      <c r="L23" s="104">
        <v>14916</v>
      </c>
      <c r="M23" s="106"/>
      <c r="N23" s="106"/>
      <c r="O23" s="106"/>
      <c r="P23" s="106"/>
      <c r="Q23" s="106">
        <v>0.55288589844160674</v>
      </c>
    </row>
    <row r="24" spans="1:17" s="160" customFormat="1" x14ac:dyDescent="0.25">
      <c r="A24" s="111">
        <v>555</v>
      </c>
      <c r="B24" s="110" t="s">
        <v>146</v>
      </c>
      <c r="C24" s="110" t="s">
        <v>113</v>
      </c>
      <c r="D24" s="110" t="s">
        <v>145</v>
      </c>
      <c r="E24" s="110" t="s">
        <v>145</v>
      </c>
      <c r="F24" s="110" t="s">
        <v>3</v>
      </c>
      <c r="G24" s="110" t="s">
        <v>145</v>
      </c>
      <c r="H24" s="110" t="s">
        <v>116</v>
      </c>
      <c r="I24" s="110" t="s">
        <v>113</v>
      </c>
      <c r="J24" s="104">
        <v>1295</v>
      </c>
      <c r="K24" s="105">
        <v>1172.8043719030823</v>
      </c>
      <c r="L24" s="104">
        <v>201</v>
      </c>
      <c r="M24" s="106"/>
      <c r="N24" s="106"/>
      <c r="O24" s="106"/>
      <c r="P24" s="106"/>
      <c r="Q24" s="106">
        <v>0.77931969451091676</v>
      </c>
    </row>
    <row r="25" spans="1:17" s="160" customFormat="1" x14ac:dyDescent="0.25">
      <c r="A25" s="109">
        <v>20</v>
      </c>
      <c r="B25" s="110" t="s">
        <v>147</v>
      </c>
      <c r="C25" s="110" t="s">
        <v>113</v>
      </c>
      <c r="D25" s="110" t="s">
        <v>147</v>
      </c>
      <c r="E25" s="110" t="s">
        <v>147</v>
      </c>
      <c r="F25" s="110" t="s">
        <v>3</v>
      </c>
      <c r="G25" s="110" t="s">
        <v>114</v>
      </c>
      <c r="H25" s="110" t="s">
        <v>116</v>
      </c>
      <c r="I25" s="110" t="s">
        <v>113</v>
      </c>
      <c r="J25" s="104">
        <v>16</v>
      </c>
      <c r="K25" s="105">
        <v>164.73563308053343</v>
      </c>
      <c r="L25" s="104"/>
      <c r="M25" s="106"/>
      <c r="N25" s="106"/>
      <c r="O25" s="106"/>
      <c r="P25" s="106"/>
      <c r="Q25" s="106">
        <v>0.13333333333333333</v>
      </c>
    </row>
    <row r="26" spans="1:17" s="160" customFormat="1" x14ac:dyDescent="0.25">
      <c r="A26" s="109">
        <v>6789</v>
      </c>
      <c r="B26" s="110" t="s">
        <v>148</v>
      </c>
      <c r="C26" s="110" t="s">
        <v>113</v>
      </c>
      <c r="D26" s="110" t="s">
        <v>149</v>
      </c>
      <c r="E26" s="110" t="s">
        <v>149</v>
      </c>
      <c r="F26" s="110" t="s">
        <v>3</v>
      </c>
      <c r="G26" s="110" t="s">
        <v>149</v>
      </c>
      <c r="H26" s="110" t="s">
        <v>116</v>
      </c>
      <c r="I26" s="110" t="s">
        <v>113</v>
      </c>
      <c r="J26" s="104">
        <v>4332</v>
      </c>
      <c r="K26" s="105">
        <v>3697.7551813805176</v>
      </c>
      <c r="L26" s="104">
        <v>3279</v>
      </c>
      <c r="M26" s="106"/>
      <c r="N26" s="106"/>
      <c r="O26" s="106"/>
      <c r="P26" s="106"/>
      <c r="Q26" s="106">
        <v>0.80256632064590561</v>
      </c>
    </row>
    <row r="27" spans="1:17" s="160" customFormat="1" x14ac:dyDescent="0.25">
      <c r="A27" s="111">
        <v>15</v>
      </c>
      <c r="B27" s="110" t="s">
        <v>150</v>
      </c>
      <c r="C27" s="110" t="s">
        <v>113</v>
      </c>
      <c r="D27" s="110" t="s">
        <v>150</v>
      </c>
      <c r="E27" s="110" t="s">
        <v>150</v>
      </c>
      <c r="F27" s="110" t="s">
        <v>3</v>
      </c>
      <c r="G27" s="110" t="s">
        <v>150</v>
      </c>
      <c r="H27" s="110" t="s">
        <v>116</v>
      </c>
      <c r="I27" s="110" t="s">
        <v>113</v>
      </c>
      <c r="J27" s="104">
        <v>726</v>
      </c>
      <c r="K27" s="105">
        <v>1666.4352165587127</v>
      </c>
      <c r="L27" s="104">
        <v>5736</v>
      </c>
      <c r="M27" s="106"/>
      <c r="N27" s="106"/>
      <c r="O27" s="106"/>
      <c r="P27" s="106"/>
      <c r="Q27" s="106">
        <v>1.0265575084549068</v>
      </c>
    </row>
    <row r="28" spans="1:17" s="160" customFormat="1" x14ac:dyDescent="0.25">
      <c r="A28" s="111">
        <v>230</v>
      </c>
      <c r="B28" s="110" t="s">
        <v>151</v>
      </c>
      <c r="C28" s="110" t="s">
        <v>113</v>
      </c>
      <c r="D28" s="110" t="s">
        <v>152</v>
      </c>
      <c r="E28" s="110" t="s">
        <v>153</v>
      </c>
      <c r="F28" s="110"/>
      <c r="G28" s="110" t="s">
        <v>114</v>
      </c>
      <c r="H28" s="110" t="s">
        <v>116</v>
      </c>
      <c r="I28" s="110" t="s">
        <v>113</v>
      </c>
      <c r="J28" s="104">
        <v>15</v>
      </c>
      <c r="K28" s="105">
        <v>0</v>
      </c>
      <c r="L28" s="104"/>
      <c r="M28" s="106"/>
      <c r="N28" s="106"/>
      <c r="O28" s="106"/>
      <c r="P28" s="106"/>
      <c r="Q28" s="106">
        <v>0</v>
      </c>
    </row>
    <row r="29" spans="1:17" s="160" customFormat="1" x14ac:dyDescent="0.25">
      <c r="A29" s="111">
        <v>231</v>
      </c>
      <c r="B29" s="110" t="s">
        <v>154</v>
      </c>
      <c r="C29" s="110" t="s">
        <v>113</v>
      </c>
      <c r="D29" s="110" t="s">
        <v>152</v>
      </c>
      <c r="E29" s="110" t="s">
        <v>153</v>
      </c>
      <c r="F29" s="110"/>
      <c r="G29" s="110" t="s">
        <v>114</v>
      </c>
      <c r="H29" s="110" t="s">
        <v>155</v>
      </c>
      <c r="I29" s="110" t="s">
        <v>113</v>
      </c>
      <c r="J29" s="104"/>
      <c r="K29" s="105"/>
      <c r="L29" s="104">
        <v>0</v>
      </c>
      <c r="M29" s="106"/>
      <c r="N29" s="106"/>
      <c r="O29" s="106"/>
      <c r="P29" s="106"/>
      <c r="Q29" s="106">
        <v>0</v>
      </c>
    </row>
    <row r="30" spans="1:17" s="160" customFormat="1" x14ac:dyDescent="0.25">
      <c r="A30" s="111">
        <v>249</v>
      </c>
      <c r="B30" s="110" t="s">
        <v>156</v>
      </c>
      <c r="C30" s="110" t="s">
        <v>113</v>
      </c>
      <c r="D30" s="110" t="s">
        <v>152</v>
      </c>
      <c r="E30" s="110" t="s">
        <v>153</v>
      </c>
      <c r="F30" s="110"/>
      <c r="G30" s="110" t="s">
        <v>114</v>
      </c>
      <c r="H30" s="110" t="s">
        <v>157</v>
      </c>
      <c r="I30" s="110" t="s">
        <v>113</v>
      </c>
      <c r="J30" s="104"/>
      <c r="K30" s="105"/>
      <c r="L30" s="104">
        <v>0</v>
      </c>
      <c r="M30" s="106"/>
      <c r="N30" s="106"/>
      <c r="O30" s="106"/>
      <c r="P30" s="106"/>
      <c r="Q30" s="106">
        <v>0</v>
      </c>
    </row>
    <row r="31" spans="1:17" s="160" customFormat="1" x14ac:dyDescent="0.25">
      <c r="A31" s="111">
        <v>242</v>
      </c>
      <c r="B31" s="110" t="s">
        <v>158</v>
      </c>
      <c r="C31" s="110" t="s">
        <v>113</v>
      </c>
      <c r="D31" s="110" t="s">
        <v>152</v>
      </c>
      <c r="E31" s="110" t="s">
        <v>153</v>
      </c>
      <c r="F31" s="110"/>
      <c r="G31" s="110" t="s">
        <v>1106</v>
      </c>
      <c r="H31" s="110" t="s">
        <v>155</v>
      </c>
      <c r="I31" s="110" t="s">
        <v>113</v>
      </c>
      <c r="J31" s="104"/>
      <c r="K31" s="105"/>
      <c r="L31" s="104"/>
      <c r="M31" s="106"/>
      <c r="N31" s="106"/>
      <c r="O31" s="106"/>
      <c r="P31" s="106"/>
      <c r="Q31" s="106">
        <v>0</v>
      </c>
    </row>
    <row r="32" spans="1:17" s="160" customFormat="1" x14ac:dyDescent="0.25">
      <c r="A32" s="111">
        <v>838</v>
      </c>
      <c r="B32" s="110" t="s">
        <v>159</v>
      </c>
      <c r="C32" s="110" t="s">
        <v>113</v>
      </c>
      <c r="D32" s="110" t="s">
        <v>152</v>
      </c>
      <c r="E32" s="110" t="s">
        <v>153</v>
      </c>
      <c r="F32" s="110"/>
      <c r="G32" s="110" t="s">
        <v>1106</v>
      </c>
      <c r="H32" s="110" t="s">
        <v>160</v>
      </c>
      <c r="I32" s="110" t="s">
        <v>113</v>
      </c>
      <c r="J32" s="104"/>
      <c r="K32" s="105"/>
      <c r="L32" s="104">
        <v>0</v>
      </c>
      <c r="M32" s="106"/>
      <c r="N32" s="106"/>
      <c r="O32" s="106"/>
      <c r="P32" s="106"/>
      <c r="Q32" s="106">
        <v>0</v>
      </c>
    </row>
    <row r="33" spans="1:17" s="160" customFormat="1" x14ac:dyDescent="0.25">
      <c r="A33" s="111">
        <v>35</v>
      </c>
      <c r="B33" s="110" t="s">
        <v>161</v>
      </c>
      <c r="C33" s="110" t="s">
        <v>113</v>
      </c>
      <c r="D33" s="110" t="s">
        <v>162</v>
      </c>
      <c r="E33" s="110" t="s">
        <v>163</v>
      </c>
      <c r="F33" s="110" t="s">
        <v>3</v>
      </c>
      <c r="G33" s="110" t="s">
        <v>164</v>
      </c>
      <c r="H33" s="110" t="s">
        <v>131</v>
      </c>
      <c r="I33" s="110" t="s">
        <v>113</v>
      </c>
      <c r="J33" s="104">
        <v>27007</v>
      </c>
      <c r="K33" s="105">
        <v>32340.215203469306</v>
      </c>
      <c r="L33" s="104">
        <v>33967</v>
      </c>
      <c r="M33" s="106"/>
      <c r="N33" s="106"/>
      <c r="O33" s="106"/>
      <c r="P33" s="106"/>
      <c r="Q33" s="106">
        <v>0.94709673574245723</v>
      </c>
    </row>
    <row r="34" spans="1:17" s="160" customFormat="1" x14ac:dyDescent="0.25">
      <c r="A34" s="111">
        <v>98</v>
      </c>
      <c r="B34" s="110" t="s">
        <v>165</v>
      </c>
      <c r="C34" s="110" t="s">
        <v>113</v>
      </c>
      <c r="D34" s="110" t="s">
        <v>162</v>
      </c>
      <c r="E34" s="110" t="s">
        <v>163</v>
      </c>
      <c r="F34" s="110" t="s">
        <v>3</v>
      </c>
      <c r="G34" s="110" t="s">
        <v>164</v>
      </c>
      <c r="H34" s="110" t="s">
        <v>116</v>
      </c>
      <c r="I34" s="110" t="s">
        <v>113</v>
      </c>
      <c r="J34" s="104">
        <v>5774</v>
      </c>
      <c r="K34" s="105">
        <v>8867.216131185105</v>
      </c>
      <c r="L34" s="104">
        <v>7209</v>
      </c>
      <c r="M34" s="106"/>
      <c r="N34" s="106"/>
      <c r="O34" s="106"/>
      <c r="P34" s="106"/>
      <c r="Q34" s="106">
        <v>0.78484768933220106</v>
      </c>
    </row>
    <row r="35" spans="1:17" s="160" customFormat="1" ht="22.5" x14ac:dyDescent="0.25">
      <c r="A35" s="111">
        <v>42</v>
      </c>
      <c r="B35" s="110" t="s">
        <v>166</v>
      </c>
      <c r="C35" s="110" t="s">
        <v>113</v>
      </c>
      <c r="D35" s="110" t="s">
        <v>162</v>
      </c>
      <c r="E35" s="110" t="s">
        <v>163</v>
      </c>
      <c r="F35" s="110" t="s">
        <v>123</v>
      </c>
      <c r="G35" s="110" t="s">
        <v>167</v>
      </c>
      <c r="H35" s="110" t="s">
        <v>125</v>
      </c>
      <c r="I35" s="110" t="s">
        <v>113</v>
      </c>
      <c r="J35" s="104">
        <v>11095</v>
      </c>
      <c r="K35" s="105">
        <v>12273.645633942144</v>
      </c>
      <c r="L35" s="104">
        <v>9540</v>
      </c>
      <c r="M35" s="106"/>
      <c r="N35" s="106"/>
      <c r="O35" s="106"/>
      <c r="P35" s="106"/>
      <c r="Q35" s="106">
        <v>0.75317269042512824</v>
      </c>
    </row>
    <row r="36" spans="1:17" s="160" customFormat="1" x14ac:dyDescent="0.25">
      <c r="A36" s="111">
        <v>408</v>
      </c>
      <c r="B36" s="110" t="s">
        <v>168</v>
      </c>
      <c r="C36" s="110" t="s">
        <v>113</v>
      </c>
      <c r="D36" s="110" t="s">
        <v>162</v>
      </c>
      <c r="E36" s="110" t="s">
        <v>163</v>
      </c>
      <c r="F36" s="110" t="s">
        <v>3</v>
      </c>
      <c r="G36" s="110" t="s">
        <v>164</v>
      </c>
      <c r="H36" s="110" t="s">
        <v>116</v>
      </c>
      <c r="I36" s="110" t="s">
        <v>113</v>
      </c>
      <c r="J36" s="104">
        <v>8432</v>
      </c>
      <c r="K36" s="105">
        <v>8115.7931847009913</v>
      </c>
      <c r="L36" s="104">
        <v>7119</v>
      </c>
      <c r="M36" s="106"/>
      <c r="N36" s="106"/>
      <c r="O36" s="106"/>
      <c r="P36" s="106"/>
      <c r="Q36" s="106">
        <v>0.85035477204237053</v>
      </c>
    </row>
    <row r="37" spans="1:17" s="160" customFormat="1" x14ac:dyDescent="0.25">
      <c r="A37" s="111">
        <v>508</v>
      </c>
      <c r="B37" s="110" t="s">
        <v>169</v>
      </c>
      <c r="C37" s="110" t="s">
        <v>113</v>
      </c>
      <c r="D37" s="110" t="s">
        <v>162</v>
      </c>
      <c r="E37" s="110" t="s">
        <v>122</v>
      </c>
      <c r="F37" s="110" t="s">
        <v>3</v>
      </c>
      <c r="G37" s="110" t="s">
        <v>167</v>
      </c>
      <c r="H37" s="110" t="s">
        <v>116</v>
      </c>
      <c r="I37" s="110" t="s">
        <v>113</v>
      </c>
      <c r="J37" s="104">
        <v>2607</v>
      </c>
      <c r="K37" s="105">
        <v>3206.3042174250231</v>
      </c>
      <c r="L37" s="104">
        <v>2983</v>
      </c>
      <c r="M37" s="106"/>
      <c r="N37" s="106"/>
      <c r="O37" s="106"/>
      <c r="P37" s="106"/>
      <c r="Q37" s="106">
        <v>0.86415923069678502</v>
      </c>
    </row>
    <row r="38" spans="1:17" s="160" customFormat="1" x14ac:dyDescent="0.25">
      <c r="A38" s="111">
        <v>4028</v>
      </c>
      <c r="B38" s="110" t="s">
        <v>170</v>
      </c>
      <c r="C38" s="110" t="s">
        <v>113</v>
      </c>
      <c r="D38" s="110" t="s">
        <v>162</v>
      </c>
      <c r="E38" s="110" t="s">
        <v>122</v>
      </c>
      <c r="F38" s="110" t="s">
        <v>3</v>
      </c>
      <c r="G38" s="110" t="s">
        <v>164</v>
      </c>
      <c r="H38" s="110" t="s">
        <v>171</v>
      </c>
      <c r="I38" s="110" t="s">
        <v>113</v>
      </c>
      <c r="J38" s="104">
        <v>1176</v>
      </c>
      <c r="K38" s="105">
        <v>1787.4615876777102</v>
      </c>
      <c r="L38" s="104">
        <v>1048</v>
      </c>
      <c r="M38" s="106"/>
      <c r="N38" s="106"/>
      <c r="O38" s="106"/>
      <c r="P38" s="106"/>
      <c r="Q38" s="106">
        <v>0.76121450727749929</v>
      </c>
    </row>
    <row r="39" spans="1:17" s="160" customFormat="1" x14ac:dyDescent="0.25">
      <c r="A39" s="111">
        <v>40</v>
      </c>
      <c r="B39" s="110" t="s">
        <v>172</v>
      </c>
      <c r="C39" s="110" t="s">
        <v>113</v>
      </c>
      <c r="D39" s="110" t="s">
        <v>162</v>
      </c>
      <c r="E39" s="110" t="s">
        <v>163</v>
      </c>
      <c r="F39" s="110" t="s">
        <v>3</v>
      </c>
      <c r="G39" s="110" t="s">
        <v>164</v>
      </c>
      <c r="H39" s="110" t="s">
        <v>173</v>
      </c>
      <c r="I39" s="110" t="s">
        <v>113</v>
      </c>
      <c r="J39" s="104">
        <v>4619</v>
      </c>
      <c r="K39" s="105">
        <v>7373.5456116836303</v>
      </c>
      <c r="L39" s="104">
        <v>5856</v>
      </c>
      <c r="M39" s="106"/>
      <c r="N39" s="106"/>
      <c r="O39" s="106"/>
      <c r="P39" s="106"/>
      <c r="Q39" s="106">
        <v>0.609379067009862</v>
      </c>
    </row>
    <row r="40" spans="1:17" s="160" customFormat="1" x14ac:dyDescent="0.25">
      <c r="A40" s="111">
        <v>505</v>
      </c>
      <c r="B40" s="110" t="s">
        <v>174</v>
      </c>
      <c r="C40" s="110" t="s">
        <v>113</v>
      </c>
      <c r="D40" s="110" t="s">
        <v>162</v>
      </c>
      <c r="E40" s="110" t="s">
        <v>122</v>
      </c>
      <c r="F40" s="110" t="s">
        <v>3</v>
      </c>
      <c r="G40" s="110" t="s">
        <v>164</v>
      </c>
      <c r="H40" s="110" t="s">
        <v>116</v>
      </c>
      <c r="I40" s="110" t="s">
        <v>113</v>
      </c>
      <c r="J40" s="104">
        <v>2010</v>
      </c>
      <c r="K40" s="105">
        <v>2261.4842467890821</v>
      </c>
      <c r="L40" s="104">
        <v>2429</v>
      </c>
      <c r="M40" s="106"/>
      <c r="N40" s="106"/>
      <c r="O40" s="106"/>
      <c r="P40" s="106"/>
      <c r="Q40" s="106">
        <v>0.82627293084660003</v>
      </c>
    </row>
    <row r="41" spans="1:17" s="160" customFormat="1" x14ac:dyDescent="0.25">
      <c r="A41" s="111">
        <v>409</v>
      </c>
      <c r="B41" s="110" t="s">
        <v>175</v>
      </c>
      <c r="C41" s="110" t="s">
        <v>113</v>
      </c>
      <c r="D41" s="110" t="s">
        <v>162</v>
      </c>
      <c r="E41" s="110" t="s">
        <v>163</v>
      </c>
      <c r="F41" s="110" t="s">
        <v>3</v>
      </c>
      <c r="G41" s="110" t="s">
        <v>164</v>
      </c>
      <c r="H41" s="110" t="s">
        <v>116</v>
      </c>
      <c r="I41" s="110" t="s">
        <v>113</v>
      </c>
      <c r="J41" s="104">
        <v>9788</v>
      </c>
      <c r="K41" s="105">
        <v>11278.040676485476</v>
      </c>
      <c r="L41" s="104">
        <v>6705</v>
      </c>
      <c r="M41" s="106"/>
      <c r="N41" s="106"/>
      <c r="O41" s="106"/>
      <c r="P41" s="106"/>
      <c r="Q41" s="106">
        <v>0.87746447005204886</v>
      </c>
    </row>
    <row r="42" spans="1:17" s="160" customFormat="1" x14ac:dyDescent="0.25">
      <c r="A42" s="111">
        <v>73</v>
      </c>
      <c r="B42" s="110" t="s">
        <v>176</v>
      </c>
      <c r="C42" s="110" t="s">
        <v>113</v>
      </c>
      <c r="D42" s="110" t="s">
        <v>162</v>
      </c>
      <c r="E42" s="110" t="s">
        <v>122</v>
      </c>
      <c r="F42" s="110" t="s">
        <v>3</v>
      </c>
      <c r="G42" s="110" t="s">
        <v>167</v>
      </c>
      <c r="H42" s="110" t="s">
        <v>116</v>
      </c>
      <c r="I42" s="110" t="s">
        <v>113</v>
      </c>
      <c r="J42" s="104">
        <v>3866</v>
      </c>
      <c r="K42" s="105">
        <v>4677.8509698346743</v>
      </c>
      <c r="L42" s="104">
        <v>3101</v>
      </c>
      <c r="M42" s="106"/>
      <c r="N42" s="106"/>
      <c r="O42" s="106"/>
      <c r="P42" s="106"/>
      <c r="Q42" s="106">
        <v>0.80552538102032989</v>
      </c>
    </row>
    <row r="43" spans="1:17" s="160" customFormat="1" x14ac:dyDescent="0.25">
      <c r="A43" s="111">
        <v>276</v>
      </c>
      <c r="B43" s="110" t="s">
        <v>177</v>
      </c>
      <c r="C43" s="110" t="s">
        <v>113</v>
      </c>
      <c r="D43" s="110" t="s">
        <v>162</v>
      </c>
      <c r="E43" s="110" t="s">
        <v>122</v>
      </c>
      <c r="F43" s="110" t="s">
        <v>3</v>
      </c>
      <c r="G43" s="110" t="s">
        <v>167</v>
      </c>
      <c r="H43" s="110" t="s">
        <v>116</v>
      </c>
      <c r="I43" s="110" t="s">
        <v>113</v>
      </c>
      <c r="J43" s="104">
        <v>2230</v>
      </c>
      <c r="K43" s="105">
        <v>2987.0995215217758</v>
      </c>
      <c r="L43" s="104">
        <v>1399</v>
      </c>
      <c r="M43" s="106"/>
      <c r="N43" s="106"/>
      <c r="O43" s="106"/>
      <c r="P43" s="106"/>
      <c r="Q43" s="106">
        <v>0.71147599500267711</v>
      </c>
    </row>
    <row r="44" spans="1:17" s="160" customFormat="1" x14ac:dyDescent="0.25">
      <c r="A44" s="111">
        <v>176</v>
      </c>
      <c r="B44" s="110" t="s">
        <v>178</v>
      </c>
      <c r="C44" s="110" t="s">
        <v>113</v>
      </c>
      <c r="D44" s="110" t="s">
        <v>162</v>
      </c>
      <c r="E44" s="110" t="s">
        <v>122</v>
      </c>
      <c r="F44" s="110" t="s">
        <v>2</v>
      </c>
      <c r="G44" s="110" t="s">
        <v>167</v>
      </c>
      <c r="H44" s="110" t="s">
        <v>179</v>
      </c>
      <c r="I44" s="110" t="s">
        <v>113</v>
      </c>
      <c r="J44" s="104">
        <v>4835</v>
      </c>
      <c r="K44" s="105">
        <v>6112.3446128186697</v>
      </c>
      <c r="L44" s="104">
        <v>2879</v>
      </c>
      <c r="M44" s="106"/>
      <c r="N44" s="106"/>
      <c r="O44" s="106"/>
      <c r="P44" s="106"/>
      <c r="Q44" s="106">
        <v>0.67538736589506732</v>
      </c>
    </row>
    <row r="45" spans="1:17" s="160" customFormat="1" x14ac:dyDescent="0.25">
      <c r="A45" s="111">
        <v>512</v>
      </c>
      <c r="B45" s="110" t="s">
        <v>180</v>
      </c>
      <c r="C45" s="110" t="s">
        <v>113</v>
      </c>
      <c r="D45" s="110" t="s">
        <v>162</v>
      </c>
      <c r="E45" s="110" t="s">
        <v>181</v>
      </c>
      <c r="F45" s="110" t="s">
        <v>3</v>
      </c>
      <c r="G45" s="110" t="s">
        <v>164</v>
      </c>
      <c r="H45" s="110" t="s">
        <v>131</v>
      </c>
      <c r="I45" s="110" t="s">
        <v>113</v>
      </c>
      <c r="J45" s="104">
        <v>4911</v>
      </c>
      <c r="K45" s="105">
        <v>6154.299185337436</v>
      </c>
      <c r="L45" s="104">
        <v>3373</v>
      </c>
      <c r="M45" s="106"/>
      <c r="N45" s="106"/>
      <c r="O45" s="106"/>
      <c r="P45" s="106"/>
      <c r="Q45" s="106">
        <v>0.76040688608370322</v>
      </c>
    </row>
    <row r="46" spans="1:17" s="160" customFormat="1" x14ac:dyDescent="0.25">
      <c r="A46" s="111">
        <v>28</v>
      </c>
      <c r="B46" s="110" t="s">
        <v>182</v>
      </c>
      <c r="C46" s="110" t="s">
        <v>113</v>
      </c>
      <c r="D46" s="110" t="s">
        <v>162</v>
      </c>
      <c r="E46" s="110" t="s">
        <v>163</v>
      </c>
      <c r="F46" s="110" t="s">
        <v>3</v>
      </c>
      <c r="G46" s="110" t="s">
        <v>164</v>
      </c>
      <c r="H46" s="110" t="s">
        <v>116</v>
      </c>
      <c r="I46" s="110" t="s">
        <v>113</v>
      </c>
      <c r="J46" s="104">
        <v>9411</v>
      </c>
      <c r="K46" s="105">
        <v>10780.299091026713</v>
      </c>
      <c r="L46" s="104">
        <v>9561</v>
      </c>
      <c r="M46" s="106"/>
      <c r="N46" s="106"/>
      <c r="O46" s="106"/>
      <c r="P46" s="106"/>
      <c r="Q46" s="106">
        <v>0.90284542620131858</v>
      </c>
    </row>
    <row r="47" spans="1:17" s="160" customFormat="1" x14ac:dyDescent="0.25">
      <c r="A47" s="111">
        <v>37</v>
      </c>
      <c r="B47" s="110" t="s">
        <v>183</v>
      </c>
      <c r="C47" s="110" t="s">
        <v>113</v>
      </c>
      <c r="D47" s="110" t="s">
        <v>162</v>
      </c>
      <c r="E47" s="110" t="s">
        <v>163</v>
      </c>
      <c r="F47" s="110" t="s">
        <v>3</v>
      </c>
      <c r="G47" s="110" t="s">
        <v>164</v>
      </c>
      <c r="H47" s="110" t="s">
        <v>116</v>
      </c>
      <c r="I47" s="110" t="s">
        <v>113</v>
      </c>
      <c r="J47" s="104">
        <v>17954</v>
      </c>
      <c r="K47" s="105">
        <v>22546.283855929523</v>
      </c>
      <c r="L47" s="104">
        <v>24600</v>
      </c>
      <c r="M47" s="106"/>
      <c r="N47" s="106"/>
      <c r="O47" s="106"/>
      <c r="P47" s="106"/>
      <c r="Q47" s="106">
        <v>0.89453971076451633</v>
      </c>
    </row>
    <row r="48" spans="1:17" s="160" customFormat="1" x14ac:dyDescent="0.25">
      <c r="A48" s="111">
        <v>275</v>
      </c>
      <c r="B48" s="110" t="s">
        <v>184</v>
      </c>
      <c r="C48" s="110" t="s">
        <v>113</v>
      </c>
      <c r="D48" s="110" t="s">
        <v>162</v>
      </c>
      <c r="E48" s="110" t="s">
        <v>181</v>
      </c>
      <c r="F48" s="110" t="s">
        <v>3</v>
      </c>
      <c r="G48" s="110" t="s">
        <v>167</v>
      </c>
      <c r="H48" s="110" t="s">
        <v>155</v>
      </c>
      <c r="I48" s="110" t="s">
        <v>113</v>
      </c>
      <c r="J48" s="104">
        <v>4445</v>
      </c>
      <c r="K48" s="105">
        <v>5505.1469302020296</v>
      </c>
      <c r="L48" s="104">
        <v>4376</v>
      </c>
      <c r="M48" s="106"/>
      <c r="N48" s="106"/>
      <c r="O48" s="106"/>
      <c r="P48" s="106"/>
      <c r="Q48" s="106">
        <v>0.80879832089079706</v>
      </c>
    </row>
    <row r="49" spans="1:17" s="160" customFormat="1" x14ac:dyDescent="0.25">
      <c r="A49" s="111">
        <v>33</v>
      </c>
      <c r="B49" s="110" t="s">
        <v>185</v>
      </c>
      <c r="C49" s="110" t="s">
        <v>113</v>
      </c>
      <c r="D49" s="110" t="s">
        <v>162</v>
      </c>
      <c r="E49" s="110" t="s">
        <v>163</v>
      </c>
      <c r="F49" s="110" t="s">
        <v>3</v>
      </c>
      <c r="G49" s="110" t="s">
        <v>164</v>
      </c>
      <c r="H49" s="110" t="s">
        <v>116</v>
      </c>
      <c r="I49" s="110" t="s">
        <v>113</v>
      </c>
      <c r="J49" s="104">
        <v>20874</v>
      </c>
      <c r="K49" s="105">
        <v>26217.915911028664</v>
      </c>
      <c r="L49" s="104">
        <v>21964</v>
      </c>
      <c r="M49" s="106"/>
      <c r="N49" s="106"/>
      <c r="O49" s="106"/>
      <c r="P49" s="106"/>
      <c r="Q49" s="106">
        <v>0.8748174989527796</v>
      </c>
    </row>
    <row r="50" spans="1:17" s="160" customFormat="1" x14ac:dyDescent="0.25">
      <c r="A50" s="111">
        <v>177</v>
      </c>
      <c r="B50" s="110" t="s">
        <v>186</v>
      </c>
      <c r="C50" s="110" t="s">
        <v>113</v>
      </c>
      <c r="D50" s="110" t="s">
        <v>162</v>
      </c>
      <c r="E50" s="110" t="s">
        <v>181</v>
      </c>
      <c r="F50" s="110" t="s">
        <v>2</v>
      </c>
      <c r="G50" s="110" t="s">
        <v>167</v>
      </c>
      <c r="H50" s="110" t="s">
        <v>187</v>
      </c>
      <c r="I50" s="110" t="s">
        <v>113</v>
      </c>
      <c r="J50" s="104">
        <v>5342</v>
      </c>
      <c r="K50" s="105">
        <v>6670.9934522223784</v>
      </c>
      <c r="L50" s="104">
        <v>4500</v>
      </c>
      <c r="M50" s="106"/>
      <c r="N50" s="106"/>
      <c r="O50" s="106"/>
      <c r="P50" s="106"/>
      <c r="Q50" s="106">
        <v>0.77784703907935759</v>
      </c>
    </row>
    <row r="51" spans="1:17" s="160" customFormat="1" x14ac:dyDescent="0.25">
      <c r="A51" s="111">
        <v>29</v>
      </c>
      <c r="B51" s="110" t="s">
        <v>188</v>
      </c>
      <c r="C51" s="110" t="s">
        <v>113</v>
      </c>
      <c r="D51" s="110" t="s">
        <v>162</v>
      </c>
      <c r="E51" s="110" t="s">
        <v>122</v>
      </c>
      <c r="F51" s="110" t="s">
        <v>3</v>
      </c>
      <c r="G51" s="110" t="s">
        <v>164</v>
      </c>
      <c r="H51" s="110" t="s">
        <v>116</v>
      </c>
      <c r="I51" s="110" t="s">
        <v>113</v>
      </c>
      <c r="J51" s="104">
        <v>2919</v>
      </c>
      <c r="K51" s="105">
        <v>3710.28691790742</v>
      </c>
      <c r="L51" s="104">
        <v>2023</v>
      </c>
      <c r="M51" s="106"/>
      <c r="N51" s="106"/>
      <c r="O51" s="106"/>
      <c r="P51" s="106"/>
      <c r="Q51" s="106">
        <v>0.8115518325997253</v>
      </c>
    </row>
    <row r="52" spans="1:17" s="160" customFormat="1" x14ac:dyDescent="0.25">
      <c r="A52" s="111">
        <v>39</v>
      </c>
      <c r="B52" s="110" t="s">
        <v>189</v>
      </c>
      <c r="C52" s="110" t="s">
        <v>113</v>
      </c>
      <c r="D52" s="110" t="s">
        <v>162</v>
      </c>
      <c r="E52" s="110" t="s">
        <v>163</v>
      </c>
      <c r="F52" s="110" t="s">
        <v>3</v>
      </c>
      <c r="G52" s="110" t="s">
        <v>167</v>
      </c>
      <c r="H52" s="110" t="s">
        <v>116</v>
      </c>
      <c r="I52" s="110" t="s">
        <v>113</v>
      </c>
      <c r="J52" s="104">
        <v>20988</v>
      </c>
      <c r="K52" s="105">
        <v>25163.838292915858</v>
      </c>
      <c r="L52" s="104">
        <v>19872</v>
      </c>
      <c r="M52" s="106"/>
      <c r="N52" s="106"/>
      <c r="O52" s="106"/>
      <c r="P52" s="106"/>
      <c r="Q52" s="106">
        <v>0.8283067016555713</v>
      </c>
    </row>
    <row r="53" spans="1:17" s="160" customFormat="1" x14ac:dyDescent="0.25">
      <c r="A53" s="109">
        <v>75</v>
      </c>
      <c r="B53" s="110" t="s">
        <v>190</v>
      </c>
      <c r="C53" s="110" t="s">
        <v>113</v>
      </c>
      <c r="D53" s="110" t="s">
        <v>162</v>
      </c>
      <c r="E53" s="110" t="s">
        <v>191</v>
      </c>
      <c r="F53" s="110" t="s">
        <v>3</v>
      </c>
      <c r="G53" s="110" t="s">
        <v>164</v>
      </c>
      <c r="H53" s="110" t="s">
        <v>192</v>
      </c>
      <c r="I53" s="110" t="s">
        <v>113</v>
      </c>
      <c r="J53" s="104">
        <v>6839</v>
      </c>
      <c r="K53" s="105">
        <v>9001.6684703939318</v>
      </c>
      <c r="L53" s="104">
        <v>8884</v>
      </c>
      <c r="M53" s="106"/>
      <c r="N53" s="106"/>
      <c r="O53" s="106"/>
      <c r="P53" s="106"/>
      <c r="Q53" s="106">
        <v>0.88893373420966926</v>
      </c>
    </row>
    <row r="54" spans="1:17" s="160" customFormat="1" x14ac:dyDescent="0.25">
      <c r="A54" s="111">
        <v>31</v>
      </c>
      <c r="B54" s="110" t="s">
        <v>193</v>
      </c>
      <c r="C54" s="110" t="s">
        <v>113</v>
      </c>
      <c r="D54" s="110" t="s">
        <v>162</v>
      </c>
      <c r="E54" s="110" t="s">
        <v>163</v>
      </c>
      <c r="F54" s="110" t="s">
        <v>3</v>
      </c>
      <c r="G54" s="110" t="s">
        <v>167</v>
      </c>
      <c r="H54" s="110" t="s">
        <v>116</v>
      </c>
      <c r="I54" s="110" t="s">
        <v>113</v>
      </c>
      <c r="J54" s="104">
        <v>17103</v>
      </c>
      <c r="K54" s="105">
        <v>22065.345164155915</v>
      </c>
      <c r="L54" s="104">
        <v>21235</v>
      </c>
      <c r="M54" s="106"/>
      <c r="N54" s="106"/>
      <c r="O54" s="106"/>
      <c r="P54" s="106"/>
      <c r="Q54" s="106">
        <v>0.86498514612912303</v>
      </c>
    </row>
    <row r="55" spans="1:17" s="160" customFormat="1" x14ac:dyDescent="0.25">
      <c r="A55" s="111">
        <v>514</v>
      </c>
      <c r="B55" s="110" t="s">
        <v>194</v>
      </c>
      <c r="C55" s="110" t="s">
        <v>113</v>
      </c>
      <c r="D55" s="110" t="s">
        <v>162</v>
      </c>
      <c r="E55" s="110" t="s">
        <v>181</v>
      </c>
      <c r="F55" s="110" t="s">
        <v>3</v>
      </c>
      <c r="G55" s="110" t="s">
        <v>164</v>
      </c>
      <c r="H55" s="110" t="s">
        <v>116</v>
      </c>
      <c r="I55" s="110" t="s">
        <v>113</v>
      </c>
      <c r="J55" s="104">
        <v>5839</v>
      </c>
      <c r="K55" s="105">
        <v>7413.8155731070801</v>
      </c>
      <c r="L55" s="104">
        <v>6290</v>
      </c>
      <c r="M55" s="106"/>
      <c r="N55" s="106"/>
      <c r="O55" s="106"/>
      <c r="P55" s="106"/>
      <c r="Q55" s="106">
        <v>0.8196120288048433</v>
      </c>
    </row>
    <row r="56" spans="1:17" s="160" customFormat="1" x14ac:dyDescent="0.25">
      <c r="A56" s="111">
        <v>30</v>
      </c>
      <c r="B56" s="110" t="s">
        <v>195</v>
      </c>
      <c r="C56" s="110" t="s">
        <v>113</v>
      </c>
      <c r="D56" s="110" t="s">
        <v>162</v>
      </c>
      <c r="E56" s="110" t="s">
        <v>163</v>
      </c>
      <c r="F56" s="110" t="s">
        <v>3</v>
      </c>
      <c r="G56" s="110" t="s">
        <v>167</v>
      </c>
      <c r="H56" s="110" t="s">
        <v>155</v>
      </c>
      <c r="I56" s="110" t="s">
        <v>113</v>
      </c>
      <c r="J56" s="104">
        <v>22052</v>
      </c>
      <c r="K56" s="105">
        <v>25130.834140809344</v>
      </c>
      <c r="L56" s="104">
        <v>21335</v>
      </c>
      <c r="M56" s="106"/>
      <c r="N56" s="106"/>
      <c r="O56" s="106"/>
      <c r="P56" s="106"/>
      <c r="Q56" s="106">
        <v>0.88152150412238894</v>
      </c>
    </row>
    <row r="57" spans="1:17" s="160" customFormat="1" ht="22.5" x14ac:dyDescent="0.25">
      <c r="A57" s="109">
        <v>384</v>
      </c>
      <c r="B57" s="110" t="s">
        <v>196</v>
      </c>
      <c r="C57" s="110" t="s">
        <v>113</v>
      </c>
      <c r="D57" s="110" t="s">
        <v>162</v>
      </c>
      <c r="E57" s="110" t="s">
        <v>181</v>
      </c>
      <c r="F57" s="110" t="s">
        <v>123</v>
      </c>
      <c r="G57" s="110" t="s">
        <v>167</v>
      </c>
      <c r="H57" s="110" t="s">
        <v>197</v>
      </c>
      <c r="I57" s="110" t="s">
        <v>113</v>
      </c>
      <c r="J57" s="104">
        <v>3245</v>
      </c>
      <c r="K57" s="105">
        <v>3659.2635544924447</v>
      </c>
      <c r="L57" s="104">
        <v>3508</v>
      </c>
      <c r="M57" s="106"/>
      <c r="N57" s="106"/>
      <c r="O57" s="106"/>
      <c r="P57" s="106"/>
      <c r="Q57" s="106">
        <v>0.84702351467117343</v>
      </c>
    </row>
    <row r="58" spans="1:17" s="160" customFormat="1" x14ac:dyDescent="0.25">
      <c r="A58" s="111">
        <v>265</v>
      </c>
      <c r="B58" s="110" t="s">
        <v>198</v>
      </c>
      <c r="C58" s="110" t="s">
        <v>113</v>
      </c>
      <c r="D58" s="110" t="s">
        <v>162</v>
      </c>
      <c r="E58" s="110" t="s">
        <v>163</v>
      </c>
      <c r="F58" s="110" t="s">
        <v>2</v>
      </c>
      <c r="G58" s="110" t="s">
        <v>199</v>
      </c>
      <c r="H58" s="110" t="s">
        <v>200</v>
      </c>
      <c r="I58" s="110" t="s">
        <v>113</v>
      </c>
      <c r="J58" s="104">
        <v>7928</v>
      </c>
      <c r="K58" s="105">
        <v>9790.6278552451913</v>
      </c>
      <c r="L58" s="104">
        <v>7098</v>
      </c>
      <c r="M58" s="106"/>
      <c r="N58" s="106"/>
      <c r="O58" s="106"/>
      <c r="P58" s="106"/>
      <c r="Q58" s="106">
        <v>0.81422955033052724</v>
      </c>
    </row>
    <row r="59" spans="1:17" s="160" customFormat="1" x14ac:dyDescent="0.25">
      <c r="A59" s="111">
        <v>502</v>
      </c>
      <c r="B59" s="110" t="s">
        <v>201</v>
      </c>
      <c r="C59" s="110" t="s">
        <v>113</v>
      </c>
      <c r="D59" s="110" t="s">
        <v>162</v>
      </c>
      <c r="E59" s="110" t="s">
        <v>181</v>
      </c>
      <c r="F59" s="110" t="s">
        <v>3</v>
      </c>
      <c r="G59" s="110" t="s">
        <v>164</v>
      </c>
      <c r="H59" s="110" t="s">
        <v>116</v>
      </c>
      <c r="I59" s="110" t="s">
        <v>113</v>
      </c>
      <c r="J59" s="104">
        <v>4268</v>
      </c>
      <c r="K59" s="105">
        <v>4998.3669951775055</v>
      </c>
      <c r="L59" s="104">
        <v>3884</v>
      </c>
      <c r="M59" s="106"/>
      <c r="N59" s="106"/>
      <c r="O59" s="106"/>
      <c r="P59" s="106"/>
      <c r="Q59" s="106">
        <v>0.88606595844532621</v>
      </c>
    </row>
    <row r="60" spans="1:17" s="160" customFormat="1" x14ac:dyDescent="0.25">
      <c r="A60" s="111">
        <v>504</v>
      </c>
      <c r="B60" s="110" t="s">
        <v>202</v>
      </c>
      <c r="C60" s="110" t="s">
        <v>113</v>
      </c>
      <c r="D60" s="110" t="s">
        <v>162</v>
      </c>
      <c r="E60" s="110" t="s">
        <v>122</v>
      </c>
      <c r="F60" s="110" t="s">
        <v>3</v>
      </c>
      <c r="G60" s="110" t="s">
        <v>164</v>
      </c>
      <c r="H60" s="110" t="s">
        <v>116</v>
      </c>
      <c r="I60" s="110" t="s">
        <v>113</v>
      </c>
      <c r="J60" s="104">
        <v>1632</v>
      </c>
      <c r="K60" s="105">
        <v>2563.0277176958352</v>
      </c>
      <c r="L60" s="104">
        <v>2562</v>
      </c>
      <c r="M60" s="106"/>
      <c r="N60" s="106"/>
      <c r="O60" s="106"/>
      <c r="P60" s="106"/>
      <c r="Q60" s="106">
        <v>0.92009353796399185</v>
      </c>
    </row>
    <row r="61" spans="1:17" s="160" customFormat="1" x14ac:dyDescent="0.25">
      <c r="A61" s="111">
        <v>95</v>
      </c>
      <c r="B61" s="110" t="s">
        <v>203</v>
      </c>
      <c r="C61" s="110" t="s">
        <v>113</v>
      </c>
      <c r="D61" s="110" t="s">
        <v>162</v>
      </c>
      <c r="E61" s="110" t="s">
        <v>163</v>
      </c>
      <c r="F61" s="110" t="s">
        <v>3</v>
      </c>
      <c r="G61" s="110" t="s">
        <v>164</v>
      </c>
      <c r="H61" s="110" t="s">
        <v>192</v>
      </c>
      <c r="I61" s="110" t="s">
        <v>113</v>
      </c>
      <c r="J61" s="104">
        <v>4873</v>
      </c>
      <c r="K61" s="105">
        <v>7056.9759711554079</v>
      </c>
      <c r="L61" s="104">
        <v>4938</v>
      </c>
      <c r="M61" s="106"/>
      <c r="N61" s="106"/>
      <c r="O61" s="106"/>
      <c r="P61" s="106"/>
      <c r="Q61" s="106">
        <v>0.8793231094658911</v>
      </c>
    </row>
    <row r="62" spans="1:17" s="160" customFormat="1" ht="22.5" x14ac:dyDescent="0.25">
      <c r="A62" s="111">
        <v>74</v>
      </c>
      <c r="B62" s="110" t="s">
        <v>204</v>
      </c>
      <c r="C62" s="110" t="s">
        <v>113</v>
      </c>
      <c r="D62" s="110" t="s">
        <v>162</v>
      </c>
      <c r="E62" s="110" t="s">
        <v>122</v>
      </c>
      <c r="F62" s="110" t="s">
        <v>123</v>
      </c>
      <c r="G62" s="110" t="s">
        <v>167</v>
      </c>
      <c r="H62" s="110" t="s">
        <v>205</v>
      </c>
      <c r="I62" s="110" t="s">
        <v>113</v>
      </c>
      <c r="J62" s="104">
        <v>1797</v>
      </c>
      <c r="K62" s="105">
        <v>2839.8485211574871</v>
      </c>
      <c r="L62" s="104">
        <v>2130</v>
      </c>
      <c r="M62" s="106"/>
      <c r="N62" s="106"/>
      <c r="O62" s="106"/>
      <c r="P62" s="106"/>
      <c r="Q62" s="106">
        <v>0.87256947090190973</v>
      </c>
    </row>
    <row r="63" spans="1:17" s="160" customFormat="1" x14ac:dyDescent="0.25">
      <c r="A63" s="111">
        <v>45</v>
      </c>
      <c r="B63" s="110" t="s">
        <v>206</v>
      </c>
      <c r="C63" s="110" t="s">
        <v>113</v>
      </c>
      <c r="D63" s="110" t="s">
        <v>162</v>
      </c>
      <c r="E63" s="110" t="s">
        <v>163</v>
      </c>
      <c r="F63" s="110" t="s">
        <v>2</v>
      </c>
      <c r="G63" s="110" t="s">
        <v>167</v>
      </c>
      <c r="H63" s="110" t="s">
        <v>207</v>
      </c>
      <c r="I63" s="110" t="s">
        <v>113</v>
      </c>
      <c r="J63" s="104">
        <v>8107</v>
      </c>
      <c r="K63" s="105">
        <v>11397.999809089231</v>
      </c>
      <c r="L63" s="104">
        <v>7693</v>
      </c>
      <c r="M63" s="106"/>
      <c r="N63" s="106"/>
      <c r="O63" s="106"/>
      <c r="P63" s="106"/>
      <c r="Q63" s="106">
        <v>0.86034350502348034</v>
      </c>
    </row>
    <row r="64" spans="1:17" s="160" customFormat="1" x14ac:dyDescent="0.25">
      <c r="A64" s="109">
        <v>482</v>
      </c>
      <c r="B64" s="110" t="s">
        <v>208</v>
      </c>
      <c r="C64" s="110" t="s">
        <v>113</v>
      </c>
      <c r="D64" s="110" t="s">
        <v>162</v>
      </c>
      <c r="E64" s="110" t="s">
        <v>122</v>
      </c>
      <c r="F64" s="110" t="s">
        <v>3</v>
      </c>
      <c r="G64" s="110" t="s">
        <v>167</v>
      </c>
      <c r="H64" s="110" t="s">
        <v>116</v>
      </c>
      <c r="I64" s="110" t="s">
        <v>113</v>
      </c>
      <c r="J64" s="104">
        <v>2014</v>
      </c>
      <c r="K64" s="105">
        <v>1786.0295979926509</v>
      </c>
      <c r="L64" s="104">
        <v>1661</v>
      </c>
      <c r="M64" s="106"/>
      <c r="N64" s="106"/>
      <c r="O64" s="106"/>
      <c r="P64" s="106"/>
      <c r="Q64" s="106">
        <v>1.1230065703491305</v>
      </c>
    </row>
    <row r="65" spans="1:17" s="160" customFormat="1" x14ac:dyDescent="0.25">
      <c r="A65" s="111">
        <v>4040</v>
      </c>
      <c r="B65" s="110" t="s">
        <v>209</v>
      </c>
      <c r="C65" s="110" t="s">
        <v>113</v>
      </c>
      <c r="D65" s="110" t="s">
        <v>162</v>
      </c>
      <c r="E65" s="110" t="s">
        <v>181</v>
      </c>
      <c r="F65" s="110" t="s">
        <v>3</v>
      </c>
      <c r="G65" s="110" t="s">
        <v>167</v>
      </c>
      <c r="H65" s="110" t="s">
        <v>116</v>
      </c>
      <c r="I65" s="110" t="s">
        <v>113</v>
      </c>
      <c r="J65" s="104">
        <v>3401</v>
      </c>
      <c r="K65" s="105">
        <v>3293.5397865531372</v>
      </c>
      <c r="L65" s="104">
        <v>4188</v>
      </c>
      <c r="M65" s="106"/>
      <c r="N65" s="106"/>
      <c r="O65" s="106"/>
      <c r="P65" s="106"/>
      <c r="Q65" s="106">
        <v>1.3012722975816633</v>
      </c>
    </row>
    <row r="66" spans="1:17" s="160" customFormat="1" x14ac:dyDescent="0.25">
      <c r="A66" s="109">
        <v>4042</v>
      </c>
      <c r="B66" s="110" t="s">
        <v>210</v>
      </c>
      <c r="C66" s="110" t="s">
        <v>113</v>
      </c>
      <c r="D66" s="110" t="s">
        <v>162</v>
      </c>
      <c r="E66" s="110" t="s">
        <v>122</v>
      </c>
      <c r="F66" s="110" t="s">
        <v>3</v>
      </c>
      <c r="G66" s="110" t="s">
        <v>167</v>
      </c>
      <c r="H66" s="110" t="s">
        <v>131</v>
      </c>
      <c r="I66" s="110" t="s">
        <v>113</v>
      </c>
      <c r="J66" s="104">
        <v>0</v>
      </c>
      <c r="K66" s="105">
        <v>549.25729151431983</v>
      </c>
      <c r="L66" s="104">
        <v>612</v>
      </c>
      <c r="M66" s="106"/>
      <c r="N66" s="106"/>
      <c r="O66" s="106"/>
      <c r="P66" s="106"/>
      <c r="Q66" s="106">
        <v>1.6102734220338992</v>
      </c>
    </row>
    <row r="67" spans="1:17" s="160" customFormat="1" ht="22.5" x14ac:dyDescent="0.25">
      <c r="A67" s="109">
        <v>4155</v>
      </c>
      <c r="B67" s="110" t="s">
        <v>211</v>
      </c>
      <c r="C67" s="110" t="s">
        <v>113</v>
      </c>
      <c r="D67" s="110" t="s">
        <v>212</v>
      </c>
      <c r="E67" s="110" t="s">
        <v>213</v>
      </c>
      <c r="F67" s="110" t="s">
        <v>123</v>
      </c>
      <c r="G67" s="110" t="s">
        <v>214</v>
      </c>
      <c r="H67" s="110" t="s">
        <v>215</v>
      </c>
      <c r="I67" s="110" t="s">
        <v>113</v>
      </c>
      <c r="J67" s="104">
        <v>0</v>
      </c>
      <c r="K67" s="105">
        <v>0</v>
      </c>
      <c r="L67" s="104"/>
      <c r="M67" s="106"/>
      <c r="N67" s="106"/>
      <c r="O67" s="106"/>
      <c r="P67" s="106"/>
      <c r="Q67" s="106">
        <v>0</v>
      </c>
    </row>
    <row r="68" spans="1:17" s="160" customFormat="1" x14ac:dyDescent="0.25">
      <c r="A68" s="111">
        <v>199</v>
      </c>
      <c r="B68" s="110" t="s">
        <v>216</v>
      </c>
      <c r="C68" s="110" t="s">
        <v>113</v>
      </c>
      <c r="D68" s="110" t="s">
        <v>212</v>
      </c>
      <c r="E68" s="110" t="s">
        <v>213</v>
      </c>
      <c r="F68" s="110" t="s">
        <v>3</v>
      </c>
      <c r="G68" s="110" t="s">
        <v>214</v>
      </c>
      <c r="H68" s="110" t="s">
        <v>215</v>
      </c>
      <c r="I68" s="110" t="s">
        <v>113</v>
      </c>
      <c r="J68" s="104">
        <v>0</v>
      </c>
      <c r="K68" s="105">
        <v>0</v>
      </c>
      <c r="L68" s="104"/>
      <c r="M68" s="106"/>
      <c r="N68" s="106"/>
      <c r="O68" s="106"/>
      <c r="P68" s="106"/>
      <c r="Q68" s="106">
        <v>0</v>
      </c>
    </row>
    <row r="69" spans="1:17" s="160" customFormat="1" x14ac:dyDescent="0.25">
      <c r="A69" s="111">
        <v>4177</v>
      </c>
      <c r="B69" s="110" t="s">
        <v>217</v>
      </c>
      <c r="C69" s="110" t="s">
        <v>113</v>
      </c>
      <c r="D69" s="110" t="s">
        <v>212</v>
      </c>
      <c r="E69" s="110" t="s">
        <v>213</v>
      </c>
      <c r="F69" s="110" t="s">
        <v>3</v>
      </c>
      <c r="G69" s="110" t="s">
        <v>214</v>
      </c>
      <c r="H69" s="110" t="s">
        <v>131</v>
      </c>
      <c r="I69" s="110" t="s">
        <v>113</v>
      </c>
      <c r="J69" s="104">
        <v>0</v>
      </c>
      <c r="K69" s="105">
        <v>0</v>
      </c>
      <c r="L69" s="104"/>
      <c r="M69" s="106"/>
      <c r="N69" s="106"/>
      <c r="O69" s="106"/>
      <c r="P69" s="106"/>
      <c r="Q69" s="106">
        <v>0</v>
      </c>
    </row>
    <row r="70" spans="1:17" s="160" customFormat="1" ht="22.5" x14ac:dyDescent="0.25">
      <c r="A70" s="109">
        <v>4154</v>
      </c>
      <c r="B70" s="110" t="s">
        <v>218</v>
      </c>
      <c r="C70" s="110" t="s">
        <v>113</v>
      </c>
      <c r="D70" s="110" t="s">
        <v>212</v>
      </c>
      <c r="E70" s="110" t="s">
        <v>213</v>
      </c>
      <c r="F70" s="110" t="s">
        <v>123</v>
      </c>
      <c r="G70" s="110" t="s">
        <v>214</v>
      </c>
      <c r="H70" s="110" t="s">
        <v>125</v>
      </c>
      <c r="I70" s="110" t="s">
        <v>113</v>
      </c>
      <c r="J70" s="104">
        <v>0</v>
      </c>
      <c r="K70" s="105">
        <v>0</v>
      </c>
      <c r="L70" s="104"/>
      <c r="M70" s="106"/>
      <c r="N70" s="106"/>
      <c r="O70" s="106"/>
      <c r="P70" s="106"/>
      <c r="Q70" s="106">
        <v>0</v>
      </c>
    </row>
    <row r="71" spans="1:17" s="160" customFormat="1" x14ac:dyDescent="0.25">
      <c r="A71" s="111">
        <v>4197</v>
      </c>
      <c r="B71" s="110" t="s">
        <v>219</v>
      </c>
      <c r="C71" s="110" t="s">
        <v>113</v>
      </c>
      <c r="D71" s="110" t="s">
        <v>212</v>
      </c>
      <c r="E71" s="110" t="s">
        <v>213</v>
      </c>
      <c r="F71" s="110" t="s">
        <v>3</v>
      </c>
      <c r="G71" s="110" t="s">
        <v>214</v>
      </c>
      <c r="H71" s="110" t="s">
        <v>116</v>
      </c>
      <c r="I71" s="110" t="s">
        <v>113</v>
      </c>
      <c r="J71" s="104">
        <v>0</v>
      </c>
      <c r="K71" s="105">
        <v>0</v>
      </c>
      <c r="L71" s="104"/>
      <c r="M71" s="106"/>
      <c r="N71" s="106"/>
      <c r="O71" s="106"/>
      <c r="P71" s="106"/>
      <c r="Q71" s="106">
        <v>0</v>
      </c>
    </row>
    <row r="72" spans="1:17" s="160" customFormat="1" x14ac:dyDescent="0.25">
      <c r="A72" s="111">
        <v>183</v>
      </c>
      <c r="B72" s="110" t="s">
        <v>220</v>
      </c>
      <c r="C72" s="110" t="s">
        <v>113</v>
      </c>
      <c r="D72" s="110" t="s">
        <v>212</v>
      </c>
      <c r="E72" s="110" t="s">
        <v>213</v>
      </c>
      <c r="F72" s="110" t="s">
        <v>3</v>
      </c>
      <c r="G72" s="110" t="s">
        <v>214</v>
      </c>
      <c r="H72" s="110" t="s">
        <v>192</v>
      </c>
      <c r="I72" s="110" t="s">
        <v>113</v>
      </c>
      <c r="J72" s="104">
        <v>0</v>
      </c>
      <c r="K72" s="105">
        <v>0</v>
      </c>
      <c r="L72" s="104"/>
      <c r="M72" s="106"/>
      <c r="N72" s="106"/>
      <c r="O72" s="106"/>
      <c r="P72" s="106"/>
      <c r="Q72" s="106">
        <v>0</v>
      </c>
    </row>
    <row r="73" spans="1:17" s="160" customFormat="1" x14ac:dyDescent="0.25">
      <c r="A73" s="111">
        <v>760</v>
      </c>
      <c r="B73" s="110" t="s">
        <v>221</v>
      </c>
      <c r="C73" s="110" t="s">
        <v>113</v>
      </c>
      <c r="D73" s="110" t="s">
        <v>212</v>
      </c>
      <c r="E73" s="110" t="s">
        <v>213</v>
      </c>
      <c r="F73" s="110" t="s">
        <v>3</v>
      </c>
      <c r="G73" s="110" t="s">
        <v>214</v>
      </c>
      <c r="H73" s="110" t="s">
        <v>116</v>
      </c>
      <c r="I73" s="110" t="s">
        <v>113</v>
      </c>
      <c r="J73" s="104">
        <v>5</v>
      </c>
      <c r="K73" s="105">
        <v>92.557769745206912</v>
      </c>
      <c r="L73" s="104">
        <v>9</v>
      </c>
      <c r="M73" s="106"/>
      <c r="N73" s="106"/>
      <c r="O73" s="106"/>
      <c r="P73" s="106"/>
      <c r="Q73" s="106">
        <v>7.6030897941469236E-2</v>
      </c>
    </row>
    <row r="74" spans="1:17" s="160" customFormat="1" x14ac:dyDescent="0.25">
      <c r="A74" s="111">
        <v>168</v>
      </c>
      <c r="B74" s="110" t="s">
        <v>222</v>
      </c>
      <c r="C74" s="110" t="s">
        <v>113</v>
      </c>
      <c r="D74" s="110" t="s">
        <v>212</v>
      </c>
      <c r="E74" s="110" t="s">
        <v>213</v>
      </c>
      <c r="F74" s="110" t="s">
        <v>3</v>
      </c>
      <c r="G74" s="110" t="s">
        <v>214</v>
      </c>
      <c r="H74" s="110" t="s">
        <v>116</v>
      </c>
      <c r="I74" s="110" t="s">
        <v>113</v>
      </c>
      <c r="J74" s="104">
        <v>180</v>
      </c>
      <c r="K74" s="105">
        <v>301.78704398502987</v>
      </c>
      <c r="L74" s="104"/>
      <c r="M74" s="106"/>
      <c r="N74" s="106"/>
      <c r="O74" s="106"/>
      <c r="P74" s="106"/>
      <c r="Q74" s="106">
        <v>5.4763370860573514E-2</v>
      </c>
    </row>
    <row r="75" spans="1:17" s="160" customFormat="1" x14ac:dyDescent="0.25">
      <c r="A75" s="111">
        <v>109</v>
      </c>
      <c r="B75" s="110" t="s">
        <v>223</v>
      </c>
      <c r="C75" s="110" t="s">
        <v>113</v>
      </c>
      <c r="D75" s="110" t="s">
        <v>212</v>
      </c>
      <c r="E75" s="110" t="s">
        <v>213</v>
      </c>
      <c r="F75" s="110" t="s">
        <v>3</v>
      </c>
      <c r="G75" s="110" t="s">
        <v>214</v>
      </c>
      <c r="H75" s="110" t="s">
        <v>116</v>
      </c>
      <c r="I75" s="110" t="s">
        <v>113</v>
      </c>
      <c r="J75" s="104">
        <v>203</v>
      </c>
      <c r="K75" s="105">
        <v>300.69096513278402</v>
      </c>
      <c r="L75" s="104">
        <v>211</v>
      </c>
      <c r="M75" s="106"/>
      <c r="N75" s="106"/>
      <c r="O75" s="106"/>
      <c r="P75" s="106"/>
      <c r="Q75" s="106">
        <v>0.55707654249786209</v>
      </c>
    </row>
    <row r="76" spans="1:17" s="160" customFormat="1" x14ac:dyDescent="0.25">
      <c r="A76" s="111">
        <v>323</v>
      </c>
      <c r="B76" s="110" t="s">
        <v>224</v>
      </c>
      <c r="C76" s="110" t="s">
        <v>113</v>
      </c>
      <c r="D76" s="110" t="s">
        <v>212</v>
      </c>
      <c r="E76" s="110" t="s">
        <v>213</v>
      </c>
      <c r="F76" s="110" t="s">
        <v>3</v>
      </c>
      <c r="G76" s="110" t="s">
        <v>214</v>
      </c>
      <c r="H76" s="110" t="s">
        <v>116</v>
      </c>
      <c r="I76" s="110" t="s">
        <v>113</v>
      </c>
      <c r="J76" s="104">
        <v>59</v>
      </c>
      <c r="K76" s="105">
        <v>353.05917696230892</v>
      </c>
      <c r="L76" s="104"/>
      <c r="M76" s="106"/>
      <c r="N76" s="106"/>
      <c r="O76" s="106"/>
      <c r="P76" s="106"/>
      <c r="Q76" s="106">
        <v>0.26666883559932469</v>
      </c>
    </row>
    <row r="77" spans="1:17" s="160" customFormat="1" x14ac:dyDescent="0.25">
      <c r="A77" s="111">
        <v>198</v>
      </c>
      <c r="B77" s="110" t="s">
        <v>225</v>
      </c>
      <c r="C77" s="110" t="s">
        <v>113</v>
      </c>
      <c r="D77" s="110" t="s">
        <v>212</v>
      </c>
      <c r="E77" s="110" t="s">
        <v>213</v>
      </c>
      <c r="F77" s="110" t="s">
        <v>3</v>
      </c>
      <c r="G77" s="110" t="s">
        <v>214</v>
      </c>
      <c r="H77" s="110" t="s">
        <v>116</v>
      </c>
      <c r="I77" s="110" t="s">
        <v>113</v>
      </c>
      <c r="J77" s="104">
        <v>194</v>
      </c>
      <c r="K77" s="105">
        <v>256.96959758208754</v>
      </c>
      <c r="L77" s="104">
        <v>261</v>
      </c>
      <c r="M77" s="106"/>
      <c r="N77" s="106"/>
      <c r="O77" s="106"/>
      <c r="P77" s="106"/>
      <c r="Q77" s="106">
        <v>0.63194200595498951</v>
      </c>
    </row>
    <row r="78" spans="1:17" s="160" customFormat="1" ht="22.5" x14ac:dyDescent="0.25">
      <c r="A78" s="111">
        <v>4110</v>
      </c>
      <c r="B78" s="110" t="s">
        <v>226</v>
      </c>
      <c r="C78" s="110" t="s">
        <v>113</v>
      </c>
      <c r="D78" s="110" t="s">
        <v>212</v>
      </c>
      <c r="E78" s="110" t="s">
        <v>213</v>
      </c>
      <c r="F78" s="110" t="s">
        <v>123</v>
      </c>
      <c r="G78" s="110" t="s">
        <v>214</v>
      </c>
      <c r="H78" s="110" t="s">
        <v>227</v>
      </c>
      <c r="I78" s="110" t="s">
        <v>113</v>
      </c>
      <c r="J78" s="104">
        <v>354.6</v>
      </c>
      <c r="K78" s="105">
        <v>314.64770251804811</v>
      </c>
      <c r="L78" s="104">
        <v>0</v>
      </c>
      <c r="M78" s="106"/>
      <c r="N78" s="106"/>
      <c r="O78" s="106"/>
      <c r="P78" s="106"/>
      <c r="Q78" s="106">
        <v>0.50356241759899112</v>
      </c>
    </row>
    <row r="79" spans="1:17" s="160" customFormat="1" ht="22.5" x14ac:dyDescent="0.25">
      <c r="A79" s="111">
        <v>4185</v>
      </c>
      <c r="B79" s="110" t="s">
        <v>228</v>
      </c>
      <c r="C79" s="110" t="s">
        <v>113</v>
      </c>
      <c r="D79" s="110" t="s">
        <v>212</v>
      </c>
      <c r="E79" s="110" t="s">
        <v>213</v>
      </c>
      <c r="F79" s="110" t="s">
        <v>123</v>
      </c>
      <c r="G79" s="110" t="s">
        <v>214</v>
      </c>
      <c r="H79" s="110" t="s">
        <v>229</v>
      </c>
      <c r="I79" s="110" t="s">
        <v>113</v>
      </c>
      <c r="J79" s="104">
        <v>346</v>
      </c>
      <c r="K79" s="105">
        <v>217.38897236209777</v>
      </c>
      <c r="L79" s="104">
        <v>317</v>
      </c>
      <c r="M79" s="106"/>
      <c r="N79" s="106"/>
      <c r="O79" s="106"/>
      <c r="P79" s="106"/>
      <c r="Q79" s="106">
        <v>0.93093158189127045</v>
      </c>
    </row>
    <row r="80" spans="1:17" s="160" customFormat="1" x14ac:dyDescent="0.25">
      <c r="A80" s="111">
        <v>197</v>
      </c>
      <c r="B80" s="110" t="s">
        <v>230</v>
      </c>
      <c r="C80" s="110" t="s">
        <v>113</v>
      </c>
      <c r="D80" s="110" t="s">
        <v>212</v>
      </c>
      <c r="E80" s="110" t="s">
        <v>213</v>
      </c>
      <c r="F80" s="110" t="s">
        <v>3</v>
      </c>
      <c r="G80" s="110" t="s">
        <v>214</v>
      </c>
      <c r="H80" s="110" t="s">
        <v>116</v>
      </c>
      <c r="I80" s="110" t="s">
        <v>113</v>
      </c>
      <c r="J80" s="104">
        <v>406</v>
      </c>
      <c r="K80" s="105">
        <v>680.05603454899392</v>
      </c>
      <c r="L80" s="104">
        <v>879</v>
      </c>
      <c r="M80" s="106"/>
      <c r="N80" s="106"/>
      <c r="O80" s="106"/>
      <c r="P80" s="106"/>
      <c r="Q80" s="106">
        <v>0.9484139892453548</v>
      </c>
    </row>
    <row r="81" spans="1:17" s="160" customFormat="1" x14ac:dyDescent="0.25">
      <c r="A81" s="111">
        <v>4106</v>
      </c>
      <c r="B81" s="110" t="s">
        <v>231</v>
      </c>
      <c r="C81" s="110" t="s">
        <v>113</v>
      </c>
      <c r="D81" s="110" t="s">
        <v>212</v>
      </c>
      <c r="E81" s="110" t="s">
        <v>213</v>
      </c>
      <c r="F81" s="110" t="s">
        <v>3</v>
      </c>
      <c r="G81" s="110" t="s">
        <v>214</v>
      </c>
      <c r="H81" s="110" t="s">
        <v>131</v>
      </c>
      <c r="I81" s="110" t="s">
        <v>113</v>
      </c>
      <c r="J81" s="104">
        <v>262</v>
      </c>
      <c r="K81" s="105">
        <v>427.22717929761291</v>
      </c>
      <c r="L81" s="104">
        <v>560</v>
      </c>
      <c r="M81" s="106"/>
      <c r="N81" s="106"/>
      <c r="O81" s="106"/>
      <c r="P81" s="106"/>
      <c r="Q81" s="106">
        <v>0.91469050450126321</v>
      </c>
    </row>
    <row r="82" spans="1:17" s="160" customFormat="1" x14ac:dyDescent="0.25">
      <c r="A82" s="109">
        <v>4167</v>
      </c>
      <c r="B82" s="110" t="s">
        <v>232</v>
      </c>
      <c r="C82" s="110" t="s">
        <v>113</v>
      </c>
      <c r="D82" s="110" t="s">
        <v>212</v>
      </c>
      <c r="E82" s="110" t="s">
        <v>213</v>
      </c>
      <c r="F82" s="110" t="s">
        <v>3</v>
      </c>
      <c r="G82" s="110" t="s">
        <v>214</v>
      </c>
      <c r="H82" s="110" t="s">
        <v>131</v>
      </c>
      <c r="I82" s="110" t="s">
        <v>113</v>
      </c>
      <c r="J82" s="104">
        <v>188</v>
      </c>
      <c r="K82" s="105">
        <v>297.64630165432322</v>
      </c>
      <c r="L82" s="104">
        <v>241</v>
      </c>
      <c r="M82" s="106"/>
      <c r="N82" s="106"/>
      <c r="O82" s="106"/>
      <c r="P82" s="106"/>
      <c r="Q82" s="106">
        <v>0.86619340207979467</v>
      </c>
    </row>
    <row r="83" spans="1:17" s="160" customFormat="1" x14ac:dyDescent="0.25">
      <c r="A83" s="109">
        <v>4152</v>
      </c>
      <c r="B83" s="110" t="s">
        <v>233</v>
      </c>
      <c r="C83" s="110" t="s">
        <v>113</v>
      </c>
      <c r="D83" s="110" t="s">
        <v>212</v>
      </c>
      <c r="E83" s="110" t="s">
        <v>213</v>
      </c>
      <c r="F83" s="110" t="s">
        <v>3</v>
      </c>
      <c r="G83" s="110" t="s">
        <v>214</v>
      </c>
      <c r="H83" s="110" t="s">
        <v>131</v>
      </c>
      <c r="I83" s="110" t="s">
        <v>113</v>
      </c>
      <c r="J83" s="104">
        <v>151</v>
      </c>
      <c r="K83" s="105">
        <v>286.56372659272608</v>
      </c>
      <c r="L83" s="104">
        <v>315</v>
      </c>
      <c r="M83" s="106"/>
      <c r="N83" s="106"/>
      <c r="O83" s="106"/>
      <c r="P83" s="106"/>
      <c r="Q83" s="106">
        <v>0.85429867526913539</v>
      </c>
    </row>
    <row r="84" spans="1:17" s="160" customFormat="1" x14ac:dyDescent="0.25">
      <c r="A84" s="111">
        <v>656</v>
      </c>
      <c r="B84" s="110" t="s">
        <v>234</v>
      </c>
      <c r="C84" s="110" t="s">
        <v>113</v>
      </c>
      <c r="D84" s="110" t="s">
        <v>212</v>
      </c>
      <c r="E84" s="110" t="s">
        <v>213</v>
      </c>
      <c r="F84" s="110" t="s">
        <v>3</v>
      </c>
      <c r="G84" s="110" t="s">
        <v>214</v>
      </c>
      <c r="H84" s="110" t="s">
        <v>116</v>
      </c>
      <c r="I84" s="110" t="s">
        <v>113</v>
      </c>
      <c r="J84" s="104">
        <v>170</v>
      </c>
      <c r="K84" s="105">
        <v>272.55827459180665</v>
      </c>
      <c r="L84" s="104">
        <v>265</v>
      </c>
      <c r="M84" s="106"/>
      <c r="N84" s="106"/>
      <c r="O84" s="106"/>
      <c r="P84" s="106"/>
      <c r="Q84" s="106">
        <v>1.0296404106093087</v>
      </c>
    </row>
    <row r="85" spans="1:17" s="160" customFormat="1" x14ac:dyDescent="0.25">
      <c r="A85" s="109">
        <v>7899</v>
      </c>
      <c r="B85" s="110" t="s">
        <v>235</v>
      </c>
      <c r="C85" s="110" t="s">
        <v>113</v>
      </c>
      <c r="D85" s="110" t="s">
        <v>235</v>
      </c>
      <c r="E85" s="110" t="s">
        <v>235</v>
      </c>
      <c r="F85" s="110" t="s">
        <v>3</v>
      </c>
      <c r="G85" s="110" t="s">
        <v>236</v>
      </c>
      <c r="H85" s="110" t="s">
        <v>116</v>
      </c>
      <c r="I85" s="110" t="s">
        <v>113</v>
      </c>
      <c r="J85" s="104">
        <v>35</v>
      </c>
      <c r="K85" s="105">
        <v>20.472001004182793</v>
      </c>
      <c r="L85" s="104"/>
      <c r="M85" s="106"/>
      <c r="N85" s="106"/>
      <c r="O85" s="106"/>
      <c r="P85" s="106"/>
      <c r="Q85" s="106">
        <v>1.8697916666666667</v>
      </c>
    </row>
    <row r="86" spans="1:17" s="160" customFormat="1" x14ac:dyDescent="0.25">
      <c r="A86" s="111">
        <v>910</v>
      </c>
      <c r="B86" s="110" t="s">
        <v>237</v>
      </c>
      <c r="C86" s="110" t="s">
        <v>113</v>
      </c>
      <c r="D86" s="110" t="s">
        <v>238</v>
      </c>
      <c r="E86" s="110" t="s">
        <v>238</v>
      </c>
      <c r="F86" s="110" t="s">
        <v>3</v>
      </c>
      <c r="G86" s="110" t="s">
        <v>238</v>
      </c>
      <c r="H86" s="110" t="s">
        <v>116</v>
      </c>
      <c r="I86" s="110" t="s">
        <v>113</v>
      </c>
      <c r="J86" s="104">
        <v>395</v>
      </c>
      <c r="K86" s="105">
        <v>424.9006458420231</v>
      </c>
      <c r="L86" s="104">
        <v>336</v>
      </c>
      <c r="M86" s="106"/>
      <c r="N86" s="106"/>
      <c r="O86" s="106"/>
      <c r="P86" s="106"/>
      <c r="Q86" s="106">
        <v>0.39397741530740282</v>
      </c>
    </row>
    <row r="87" spans="1:17" s="160" customFormat="1" ht="22.5" x14ac:dyDescent="0.25">
      <c r="A87" s="111">
        <v>763</v>
      </c>
      <c r="B87" s="110" t="s">
        <v>239</v>
      </c>
      <c r="C87" s="110" t="s">
        <v>113</v>
      </c>
      <c r="D87" s="110" t="s">
        <v>240</v>
      </c>
      <c r="E87" s="110" t="s">
        <v>241</v>
      </c>
      <c r="F87" s="110" t="s">
        <v>123</v>
      </c>
      <c r="G87" s="110" t="s">
        <v>242</v>
      </c>
      <c r="H87" s="110" t="s">
        <v>227</v>
      </c>
      <c r="I87" s="110" t="s">
        <v>113</v>
      </c>
      <c r="J87" s="104">
        <v>656</v>
      </c>
      <c r="K87" s="105">
        <v>1221.5489890860272</v>
      </c>
      <c r="L87" s="104">
        <v>1064</v>
      </c>
      <c r="M87" s="106"/>
      <c r="N87" s="106"/>
      <c r="O87" s="106"/>
      <c r="P87" s="106"/>
      <c r="Q87" s="106">
        <v>0.77362220410137794</v>
      </c>
    </row>
    <row r="88" spans="1:17" s="160" customFormat="1" ht="22.5" x14ac:dyDescent="0.25">
      <c r="A88" s="111">
        <v>642</v>
      </c>
      <c r="B88" s="110" t="s">
        <v>243</v>
      </c>
      <c r="C88" s="110" t="s">
        <v>113</v>
      </c>
      <c r="D88" s="110" t="s">
        <v>240</v>
      </c>
      <c r="E88" s="110" t="s">
        <v>241</v>
      </c>
      <c r="F88" s="110" t="s">
        <v>3</v>
      </c>
      <c r="G88" s="110" t="s">
        <v>242</v>
      </c>
      <c r="H88" s="110" t="s">
        <v>116</v>
      </c>
      <c r="I88" s="110" t="s">
        <v>113</v>
      </c>
      <c r="J88" s="104">
        <v>402</v>
      </c>
      <c r="K88" s="105">
        <v>784.18352551235159</v>
      </c>
      <c r="L88" s="104">
        <v>652</v>
      </c>
      <c r="M88" s="106"/>
      <c r="N88" s="106"/>
      <c r="O88" s="106"/>
      <c r="P88" s="106"/>
      <c r="Q88" s="106">
        <v>0.9328864189105206</v>
      </c>
    </row>
    <row r="89" spans="1:17" s="160" customFormat="1" ht="22.5" x14ac:dyDescent="0.25">
      <c r="A89" s="111">
        <v>453</v>
      </c>
      <c r="B89" s="110" t="s">
        <v>244</v>
      </c>
      <c r="C89" s="110" t="s">
        <v>113</v>
      </c>
      <c r="D89" s="110" t="s">
        <v>240</v>
      </c>
      <c r="E89" s="110" t="s">
        <v>241</v>
      </c>
      <c r="F89" s="110" t="s">
        <v>123</v>
      </c>
      <c r="G89" s="110" t="s">
        <v>242</v>
      </c>
      <c r="H89" s="110" t="s">
        <v>245</v>
      </c>
      <c r="I89" s="110" t="s">
        <v>113</v>
      </c>
      <c r="J89" s="104">
        <v>1004</v>
      </c>
      <c r="K89" s="105">
        <v>1621.4959836166317</v>
      </c>
      <c r="L89" s="104">
        <v>1318</v>
      </c>
      <c r="M89" s="106"/>
      <c r="N89" s="106"/>
      <c r="O89" s="106"/>
      <c r="P89" s="106"/>
      <c r="Q89" s="106">
        <v>0.75831181374325374</v>
      </c>
    </row>
    <row r="90" spans="1:17" s="160" customFormat="1" ht="22.5" x14ac:dyDescent="0.25">
      <c r="A90" s="111">
        <v>627</v>
      </c>
      <c r="B90" s="110" t="s">
        <v>246</v>
      </c>
      <c r="C90" s="110" t="s">
        <v>113</v>
      </c>
      <c r="D90" s="110" t="s">
        <v>240</v>
      </c>
      <c r="E90" s="110" t="s">
        <v>241</v>
      </c>
      <c r="F90" s="110" t="s">
        <v>123</v>
      </c>
      <c r="G90" s="110" t="s">
        <v>242</v>
      </c>
      <c r="H90" s="110" t="s">
        <v>247</v>
      </c>
      <c r="I90" s="110" t="s">
        <v>113</v>
      </c>
      <c r="J90" s="104">
        <v>1060</v>
      </c>
      <c r="K90" s="105">
        <v>1080.0330306071714</v>
      </c>
      <c r="L90" s="104">
        <v>1253</v>
      </c>
      <c r="M90" s="106"/>
      <c r="N90" s="106"/>
      <c r="O90" s="106"/>
      <c r="P90" s="106"/>
      <c r="Q90" s="106">
        <v>1.1526008008864412</v>
      </c>
    </row>
    <row r="91" spans="1:17" s="160" customFormat="1" ht="22.5" x14ac:dyDescent="0.25">
      <c r="A91" s="111">
        <v>342</v>
      </c>
      <c r="B91" s="110" t="s">
        <v>248</v>
      </c>
      <c r="C91" s="110" t="s">
        <v>113</v>
      </c>
      <c r="D91" s="110" t="s">
        <v>240</v>
      </c>
      <c r="E91" s="110" t="s">
        <v>115</v>
      </c>
      <c r="F91" s="110" t="s">
        <v>3</v>
      </c>
      <c r="G91" s="110" t="s">
        <v>242</v>
      </c>
      <c r="H91" s="110" t="s">
        <v>155</v>
      </c>
      <c r="I91" s="110" t="s">
        <v>113</v>
      </c>
      <c r="J91" s="104">
        <v>0</v>
      </c>
      <c r="K91" s="105">
        <v>1795.4989465178753</v>
      </c>
      <c r="L91" s="104">
        <v>1027</v>
      </c>
      <c r="M91" s="106"/>
      <c r="N91" s="106"/>
      <c r="O91" s="106"/>
      <c r="P91" s="106"/>
      <c r="Q91" s="106">
        <v>0.81155008433768294</v>
      </c>
    </row>
    <row r="92" spans="1:17" s="160" customFormat="1" ht="22.5" x14ac:dyDescent="0.25">
      <c r="A92" s="111">
        <v>516</v>
      </c>
      <c r="B92" s="110" t="s">
        <v>249</v>
      </c>
      <c r="C92" s="110" t="s">
        <v>113</v>
      </c>
      <c r="D92" s="110" t="s">
        <v>240</v>
      </c>
      <c r="E92" s="110" t="s">
        <v>115</v>
      </c>
      <c r="F92" s="110" t="s">
        <v>3</v>
      </c>
      <c r="G92" s="110" t="s">
        <v>242</v>
      </c>
      <c r="H92" s="110" t="s">
        <v>173</v>
      </c>
      <c r="I92" s="110" t="s">
        <v>113</v>
      </c>
      <c r="J92" s="104">
        <v>1227</v>
      </c>
      <c r="K92" s="105">
        <v>1649.7504606967477</v>
      </c>
      <c r="L92" s="104">
        <v>1673</v>
      </c>
      <c r="M92" s="106"/>
      <c r="N92" s="106"/>
      <c r="O92" s="106"/>
      <c r="P92" s="106"/>
      <c r="Q92" s="106">
        <v>0.94128573573218499</v>
      </c>
    </row>
    <row r="93" spans="1:17" s="160" customFormat="1" ht="22.5" x14ac:dyDescent="0.25">
      <c r="A93" s="111">
        <v>759</v>
      </c>
      <c r="B93" s="110" t="s">
        <v>250</v>
      </c>
      <c r="C93" s="110" t="s">
        <v>113</v>
      </c>
      <c r="D93" s="110" t="s">
        <v>240</v>
      </c>
      <c r="E93" s="110" t="s">
        <v>115</v>
      </c>
      <c r="F93" s="110" t="s">
        <v>123</v>
      </c>
      <c r="G93" s="110" t="s">
        <v>242</v>
      </c>
      <c r="H93" s="110" t="s">
        <v>251</v>
      </c>
      <c r="I93" s="110" t="s">
        <v>113</v>
      </c>
      <c r="J93" s="104">
        <v>284</v>
      </c>
      <c r="K93" s="105">
        <v>276.09008422682109</v>
      </c>
      <c r="L93" s="104">
        <v>884</v>
      </c>
      <c r="M93" s="106"/>
      <c r="N93" s="106"/>
      <c r="O93" s="106"/>
      <c r="P93" s="106"/>
      <c r="Q93" s="106">
        <v>3.5360145244655885</v>
      </c>
    </row>
    <row r="94" spans="1:17" s="160" customFormat="1" ht="22.5" x14ac:dyDescent="0.25">
      <c r="A94" s="111">
        <v>755</v>
      </c>
      <c r="B94" s="110" t="s">
        <v>252</v>
      </c>
      <c r="C94" s="110" t="s">
        <v>113</v>
      </c>
      <c r="D94" s="110" t="s">
        <v>240</v>
      </c>
      <c r="E94" s="110" t="s">
        <v>115</v>
      </c>
      <c r="F94" s="110" t="s">
        <v>123</v>
      </c>
      <c r="G94" s="110" t="s">
        <v>242</v>
      </c>
      <c r="H94" s="110" t="s">
        <v>253</v>
      </c>
      <c r="I94" s="110" t="s">
        <v>113</v>
      </c>
      <c r="J94" s="104">
        <v>673</v>
      </c>
      <c r="K94" s="105">
        <v>1055.0367885562202</v>
      </c>
      <c r="L94" s="104">
        <v>630</v>
      </c>
      <c r="M94" s="106"/>
      <c r="N94" s="106"/>
      <c r="O94" s="106"/>
      <c r="P94" s="106"/>
      <c r="Q94" s="106">
        <v>0.62335554493731016</v>
      </c>
    </row>
    <row r="95" spans="1:17" s="160" customFormat="1" ht="22.5" x14ac:dyDescent="0.25">
      <c r="A95" s="111">
        <v>613</v>
      </c>
      <c r="B95" s="110" t="s">
        <v>254</v>
      </c>
      <c r="C95" s="110" t="s">
        <v>113</v>
      </c>
      <c r="D95" s="110" t="s">
        <v>240</v>
      </c>
      <c r="E95" s="110" t="s">
        <v>115</v>
      </c>
      <c r="F95" s="110" t="s">
        <v>3</v>
      </c>
      <c r="G95" s="110" t="s">
        <v>242</v>
      </c>
      <c r="H95" s="110" t="s">
        <v>116</v>
      </c>
      <c r="I95" s="110" t="s">
        <v>113</v>
      </c>
      <c r="J95" s="104">
        <v>2293</v>
      </c>
      <c r="K95" s="105">
        <v>2901.8378695789479</v>
      </c>
      <c r="L95" s="104">
        <v>2629</v>
      </c>
      <c r="M95" s="106"/>
      <c r="N95" s="106"/>
      <c r="O95" s="106"/>
      <c r="P95" s="106"/>
      <c r="Q95" s="106">
        <v>0.71246532174865695</v>
      </c>
    </row>
    <row r="96" spans="1:17" s="160" customFormat="1" ht="22.5" x14ac:dyDescent="0.25">
      <c r="A96" s="111">
        <v>333</v>
      </c>
      <c r="B96" s="110" t="s">
        <v>255</v>
      </c>
      <c r="C96" s="110" t="s">
        <v>113</v>
      </c>
      <c r="D96" s="110" t="s">
        <v>240</v>
      </c>
      <c r="E96" s="110" t="s">
        <v>115</v>
      </c>
      <c r="F96" s="110" t="s">
        <v>123</v>
      </c>
      <c r="G96" s="110" t="s">
        <v>242</v>
      </c>
      <c r="H96" s="110" t="s">
        <v>197</v>
      </c>
      <c r="I96" s="110" t="s">
        <v>113</v>
      </c>
      <c r="J96" s="104">
        <v>1327</v>
      </c>
      <c r="K96" s="105">
        <v>1739.5989250533362</v>
      </c>
      <c r="L96" s="104">
        <v>750</v>
      </c>
      <c r="M96" s="106"/>
      <c r="N96" s="106"/>
      <c r="O96" s="106"/>
      <c r="P96" s="106"/>
      <c r="Q96" s="106">
        <v>0.58093379170148696</v>
      </c>
    </row>
    <row r="97" spans="1:17" s="160" customFormat="1" ht="22.5" x14ac:dyDescent="0.25">
      <c r="A97" s="111">
        <v>485</v>
      </c>
      <c r="B97" s="110" t="s">
        <v>256</v>
      </c>
      <c r="C97" s="110" t="s">
        <v>113</v>
      </c>
      <c r="D97" s="110" t="s">
        <v>240</v>
      </c>
      <c r="E97" s="110" t="s">
        <v>241</v>
      </c>
      <c r="F97" s="110" t="s">
        <v>3</v>
      </c>
      <c r="G97" s="110" t="s">
        <v>242</v>
      </c>
      <c r="H97" s="110" t="s">
        <v>116</v>
      </c>
      <c r="I97" s="110" t="s">
        <v>113</v>
      </c>
      <c r="J97" s="104">
        <v>914</v>
      </c>
      <c r="K97" s="105">
        <v>1095.2263464719022</v>
      </c>
      <c r="L97" s="104">
        <v>946</v>
      </c>
      <c r="M97" s="106"/>
      <c r="N97" s="106"/>
      <c r="O97" s="106"/>
      <c r="P97" s="106"/>
      <c r="Q97" s="106">
        <v>0.72499754640358727</v>
      </c>
    </row>
    <row r="98" spans="1:17" s="160" customFormat="1" ht="22.5" x14ac:dyDescent="0.25">
      <c r="A98" s="111">
        <v>486</v>
      </c>
      <c r="B98" s="110" t="s">
        <v>257</v>
      </c>
      <c r="C98" s="110" t="s">
        <v>113</v>
      </c>
      <c r="D98" s="110" t="s">
        <v>240</v>
      </c>
      <c r="E98" s="110" t="s">
        <v>115</v>
      </c>
      <c r="F98" s="110" t="s">
        <v>123</v>
      </c>
      <c r="G98" s="110" t="s">
        <v>242</v>
      </c>
      <c r="H98" s="110" t="s">
        <v>258</v>
      </c>
      <c r="I98" s="110" t="s">
        <v>113</v>
      </c>
      <c r="J98" s="104">
        <v>1575</v>
      </c>
      <c r="K98" s="105">
        <v>2235.0265662684697</v>
      </c>
      <c r="L98" s="104">
        <v>2040</v>
      </c>
      <c r="M98" s="106"/>
      <c r="N98" s="106"/>
      <c r="O98" s="106"/>
      <c r="P98" s="106"/>
      <c r="Q98" s="106">
        <v>0.93614210641078088</v>
      </c>
    </row>
    <row r="99" spans="1:17" s="160" customFormat="1" ht="22.5" x14ac:dyDescent="0.25">
      <c r="A99" s="111">
        <v>572</v>
      </c>
      <c r="B99" s="110" t="s">
        <v>259</v>
      </c>
      <c r="C99" s="110" t="s">
        <v>113</v>
      </c>
      <c r="D99" s="110" t="s">
        <v>240</v>
      </c>
      <c r="E99" s="110" t="s">
        <v>241</v>
      </c>
      <c r="F99" s="110" t="s">
        <v>3</v>
      </c>
      <c r="G99" s="110" t="s">
        <v>242</v>
      </c>
      <c r="H99" s="110" t="s">
        <v>116</v>
      </c>
      <c r="I99" s="110" t="s">
        <v>113</v>
      </c>
      <c r="J99" s="104">
        <v>814</v>
      </c>
      <c r="K99" s="105">
        <v>1167.3239776418527</v>
      </c>
      <c r="L99" s="104">
        <v>1082</v>
      </c>
      <c r="M99" s="106"/>
      <c r="N99" s="106"/>
      <c r="O99" s="106"/>
      <c r="P99" s="106"/>
      <c r="Q99" s="106">
        <v>0.82198124980195431</v>
      </c>
    </row>
    <row r="100" spans="1:17" s="160" customFormat="1" ht="22.5" x14ac:dyDescent="0.25">
      <c r="A100" s="111">
        <v>507</v>
      </c>
      <c r="B100" s="110" t="s">
        <v>260</v>
      </c>
      <c r="C100" s="110" t="s">
        <v>113</v>
      </c>
      <c r="D100" s="110" t="s">
        <v>240</v>
      </c>
      <c r="E100" s="110" t="s">
        <v>241</v>
      </c>
      <c r="F100" s="110" t="s">
        <v>3</v>
      </c>
      <c r="G100" s="110" t="s">
        <v>242</v>
      </c>
      <c r="H100" s="110" t="s">
        <v>116</v>
      </c>
      <c r="I100" s="110" t="s">
        <v>113</v>
      </c>
      <c r="J100" s="104">
        <v>1085</v>
      </c>
      <c r="K100" s="105">
        <v>1269.898245123984</v>
      </c>
      <c r="L100" s="104">
        <v>1069</v>
      </c>
      <c r="M100" s="106"/>
      <c r="N100" s="106"/>
      <c r="O100" s="106"/>
      <c r="P100" s="106"/>
      <c r="Q100" s="106">
        <v>0.82040661927347791</v>
      </c>
    </row>
    <row r="101" spans="1:17" s="160" customFormat="1" ht="22.5" x14ac:dyDescent="0.25">
      <c r="A101" s="111">
        <v>621</v>
      </c>
      <c r="B101" s="110" t="s">
        <v>261</v>
      </c>
      <c r="C101" s="110" t="s">
        <v>113</v>
      </c>
      <c r="D101" s="110" t="s">
        <v>240</v>
      </c>
      <c r="E101" s="110" t="s">
        <v>241</v>
      </c>
      <c r="F101" s="110" t="s">
        <v>3</v>
      </c>
      <c r="G101" s="110" t="s">
        <v>242</v>
      </c>
      <c r="H101" s="110" t="s">
        <v>116</v>
      </c>
      <c r="I101" s="110" t="s">
        <v>113</v>
      </c>
      <c r="J101" s="104">
        <v>727</v>
      </c>
      <c r="K101" s="105">
        <v>909.62366082493463</v>
      </c>
      <c r="L101" s="104">
        <v>928</v>
      </c>
      <c r="M101" s="106"/>
      <c r="N101" s="106"/>
      <c r="O101" s="106"/>
      <c r="P101" s="106"/>
      <c r="Q101" s="106">
        <v>0.82006281137565429</v>
      </c>
    </row>
    <row r="102" spans="1:17" s="160" customFormat="1" ht="22.5" x14ac:dyDescent="0.25">
      <c r="A102" s="111">
        <v>523</v>
      </c>
      <c r="B102" s="110" t="s">
        <v>262</v>
      </c>
      <c r="C102" s="110" t="s">
        <v>113</v>
      </c>
      <c r="D102" s="110" t="s">
        <v>240</v>
      </c>
      <c r="E102" s="110" t="s">
        <v>241</v>
      </c>
      <c r="F102" s="110" t="s">
        <v>3</v>
      </c>
      <c r="G102" s="110" t="s">
        <v>242</v>
      </c>
      <c r="H102" s="110" t="s">
        <v>116</v>
      </c>
      <c r="I102" s="110" t="s">
        <v>113</v>
      </c>
      <c r="J102" s="104">
        <v>1572</v>
      </c>
      <c r="K102" s="105">
        <v>1673.2552627504645</v>
      </c>
      <c r="L102" s="104">
        <v>1711</v>
      </c>
      <c r="M102" s="106"/>
      <c r="N102" s="106"/>
      <c r="O102" s="106"/>
      <c r="P102" s="106"/>
      <c r="Q102" s="106">
        <v>0.80584226815676696</v>
      </c>
    </row>
    <row r="103" spans="1:17" s="160" customFormat="1" ht="22.5" x14ac:dyDescent="0.25">
      <c r="A103" s="111">
        <v>515</v>
      </c>
      <c r="B103" s="110" t="s">
        <v>263</v>
      </c>
      <c r="C103" s="110" t="s">
        <v>113</v>
      </c>
      <c r="D103" s="110" t="s">
        <v>240</v>
      </c>
      <c r="E103" s="110" t="s">
        <v>241</v>
      </c>
      <c r="F103" s="110" t="s">
        <v>3</v>
      </c>
      <c r="G103" s="110" t="s">
        <v>242</v>
      </c>
      <c r="H103" s="110" t="s">
        <v>116</v>
      </c>
      <c r="I103" s="110" t="s">
        <v>113</v>
      </c>
      <c r="J103" s="104">
        <v>1079</v>
      </c>
      <c r="K103" s="105">
        <v>980.62521314263938</v>
      </c>
      <c r="L103" s="104">
        <v>601</v>
      </c>
      <c r="M103" s="106"/>
      <c r="N103" s="106"/>
      <c r="O103" s="106"/>
      <c r="P103" s="106"/>
      <c r="Q103" s="106">
        <v>0.74296341861590043</v>
      </c>
    </row>
    <row r="104" spans="1:17" s="160" customFormat="1" ht="22.5" x14ac:dyDescent="0.25">
      <c r="A104" s="111">
        <v>521</v>
      </c>
      <c r="B104" s="110" t="s">
        <v>264</v>
      </c>
      <c r="C104" s="110" t="s">
        <v>113</v>
      </c>
      <c r="D104" s="110" t="s">
        <v>240</v>
      </c>
      <c r="E104" s="110" t="s">
        <v>241</v>
      </c>
      <c r="F104" s="110" t="s">
        <v>123</v>
      </c>
      <c r="G104" s="110" t="s">
        <v>242</v>
      </c>
      <c r="H104" s="110" t="s">
        <v>265</v>
      </c>
      <c r="I104" s="110" t="s">
        <v>113</v>
      </c>
      <c r="J104" s="104">
        <v>0</v>
      </c>
      <c r="K104" s="105">
        <v>110.70396407683297</v>
      </c>
      <c r="L104" s="104"/>
      <c r="M104" s="106"/>
      <c r="N104" s="106"/>
      <c r="O104" s="106"/>
      <c r="P104" s="106"/>
      <c r="Q104" s="106">
        <v>2.8047054847522159</v>
      </c>
    </row>
    <row r="105" spans="1:17" s="160" customFormat="1" ht="22.5" x14ac:dyDescent="0.25">
      <c r="A105" s="111">
        <v>463</v>
      </c>
      <c r="B105" s="110" t="s">
        <v>266</v>
      </c>
      <c r="C105" s="110" t="s">
        <v>113</v>
      </c>
      <c r="D105" s="110" t="s">
        <v>240</v>
      </c>
      <c r="E105" s="110" t="s">
        <v>241</v>
      </c>
      <c r="F105" s="110" t="s">
        <v>2</v>
      </c>
      <c r="G105" s="110" t="s">
        <v>242</v>
      </c>
      <c r="H105" s="110" t="s">
        <v>267</v>
      </c>
      <c r="I105" s="110" t="s">
        <v>113</v>
      </c>
      <c r="J105" s="104">
        <v>1527</v>
      </c>
      <c r="K105" s="105">
        <v>1868.6032166578307</v>
      </c>
      <c r="L105" s="104">
        <v>983</v>
      </c>
      <c r="M105" s="106"/>
      <c r="N105" s="106"/>
      <c r="O105" s="106"/>
      <c r="P105" s="106"/>
      <c r="Q105" s="106">
        <v>0.76970042796005711</v>
      </c>
    </row>
    <row r="106" spans="1:17" s="160" customFormat="1" ht="22.5" x14ac:dyDescent="0.25">
      <c r="A106" s="111">
        <v>165</v>
      </c>
      <c r="B106" s="110" t="s">
        <v>268</v>
      </c>
      <c r="C106" s="110" t="s">
        <v>113</v>
      </c>
      <c r="D106" s="110" t="s">
        <v>240</v>
      </c>
      <c r="E106" s="110" t="s">
        <v>115</v>
      </c>
      <c r="F106" s="110" t="s">
        <v>123</v>
      </c>
      <c r="G106" s="110" t="s">
        <v>242</v>
      </c>
      <c r="H106" s="110" t="s">
        <v>125</v>
      </c>
      <c r="I106" s="110" t="s">
        <v>113</v>
      </c>
      <c r="J106" s="104">
        <v>1888</v>
      </c>
      <c r="K106" s="105">
        <v>1942.4035142463952</v>
      </c>
      <c r="L106" s="104">
        <v>1501</v>
      </c>
      <c r="M106" s="106"/>
      <c r="N106" s="106"/>
      <c r="O106" s="106"/>
      <c r="P106" s="106"/>
      <c r="Q106" s="106">
        <v>0.91155870748015333</v>
      </c>
    </row>
    <row r="107" spans="1:17" s="160" customFormat="1" ht="22.5" x14ac:dyDescent="0.25">
      <c r="A107" s="111">
        <v>464</v>
      </c>
      <c r="B107" s="110" t="s">
        <v>269</v>
      </c>
      <c r="C107" s="110" t="s">
        <v>113</v>
      </c>
      <c r="D107" s="110" t="s">
        <v>240</v>
      </c>
      <c r="E107" s="110" t="s">
        <v>241</v>
      </c>
      <c r="F107" s="110" t="s">
        <v>3</v>
      </c>
      <c r="G107" s="110" t="s">
        <v>242</v>
      </c>
      <c r="H107" s="110" t="s">
        <v>116</v>
      </c>
      <c r="I107" s="110" t="s">
        <v>113</v>
      </c>
      <c r="J107" s="104">
        <v>1490</v>
      </c>
      <c r="K107" s="105">
        <v>1759.7390863178794</v>
      </c>
      <c r="L107" s="104">
        <v>807</v>
      </c>
      <c r="M107" s="106"/>
      <c r="N107" s="106"/>
      <c r="O107" s="106"/>
      <c r="P107" s="106"/>
      <c r="Q107" s="106">
        <v>0.76017935046049445</v>
      </c>
    </row>
    <row r="108" spans="1:17" s="160" customFormat="1" ht="22.5" x14ac:dyDescent="0.25">
      <c r="A108" s="111">
        <v>758</v>
      </c>
      <c r="B108" s="110" t="s">
        <v>270</v>
      </c>
      <c r="C108" s="110" t="s">
        <v>113</v>
      </c>
      <c r="D108" s="110" t="s">
        <v>240</v>
      </c>
      <c r="E108" s="110" t="s">
        <v>241</v>
      </c>
      <c r="F108" s="110" t="s">
        <v>3</v>
      </c>
      <c r="G108" s="110" t="s">
        <v>242</v>
      </c>
      <c r="H108" s="110" t="s">
        <v>116</v>
      </c>
      <c r="I108" s="110" t="s">
        <v>113</v>
      </c>
      <c r="J108" s="104">
        <v>0</v>
      </c>
      <c r="K108" s="105">
        <v>0</v>
      </c>
      <c r="L108" s="104"/>
      <c r="M108" s="106"/>
      <c r="N108" s="106"/>
      <c r="O108" s="106"/>
      <c r="P108" s="106"/>
      <c r="Q108" s="106">
        <v>0</v>
      </c>
    </row>
    <row r="109" spans="1:17" s="160" customFormat="1" ht="22.5" x14ac:dyDescent="0.25">
      <c r="A109" s="111">
        <v>746</v>
      </c>
      <c r="B109" s="110" t="s">
        <v>271</v>
      </c>
      <c r="C109" s="110" t="s">
        <v>113</v>
      </c>
      <c r="D109" s="110" t="s">
        <v>240</v>
      </c>
      <c r="E109" s="110" t="s">
        <v>115</v>
      </c>
      <c r="F109" s="110" t="s">
        <v>2</v>
      </c>
      <c r="G109" s="110" t="s">
        <v>272</v>
      </c>
      <c r="H109" s="110" t="s">
        <v>200</v>
      </c>
      <c r="I109" s="110" t="s">
        <v>113</v>
      </c>
      <c r="J109" s="104">
        <v>1742</v>
      </c>
      <c r="K109" s="105">
        <v>2512.1209443359717</v>
      </c>
      <c r="L109" s="104">
        <v>970</v>
      </c>
      <c r="M109" s="106"/>
      <c r="N109" s="106"/>
      <c r="O109" s="106"/>
      <c r="P109" s="106"/>
      <c r="Q109" s="106">
        <v>0.69803758452324416</v>
      </c>
    </row>
    <row r="110" spans="1:17" s="160" customFormat="1" ht="22.5" x14ac:dyDescent="0.25">
      <c r="A110" s="111">
        <v>765</v>
      </c>
      <c r="B110" s="110" t="s">
        <v>273</v>
      </c>
      <c r="C110" s="110" t="s">
        <v>113</v>
      </c>
      <c r="D110" s="110" t="s">
        <v>240</v>
      </c>
      <c r="E110" s="110" t="s">
        <v>241</v>
      </c>
      <c r="F110" s="110" t="s">
        <v>3</v>
      </c>
      <c r="G110" s="110" t="s">
        <v>242</v>
      </c>
      <c r="H110" s="110" t="s">
        <v>116</v>
      </c>
      <c r="I110" s="110" t="s">
        <v>113</v>
      </c>
      <c r="J110" s="104">
        <v>1784</v>
      </c>
      <c r="K110" s="105">
        <v>2266.0821337487691</v>
      </c>
      <c r="L110" s="104">
        <v>1913</v>
      </c>
      <c r="M110" s="106"/>
      <c r="N110" s="106"/>
      <c r="O110" s="106"/>
      <c r="P110" s="106"/>
      <c r="Q110" s="106">
        <v>0.84934607653645411</v>
      </c>
    </row>
    <row r="111" spans="1:17" s="160" customFormat="1" ht="22.5" x14ac:dyDescent="0.25">
      <c r="A111" s="111">
        <v>1010</v>
      </c>
      <c r="B111" s="110" t="s">
        <v>274</v>
      </c>
      <c r="C111" s="110" t="s">
        <v>113</v>
      </c>
      <c r="D111" s="110" t="s">
        <v>275</v>
      </c>
      <c r="E111" s="110" t="s">
        <v>276</v>
      </c>
      <c r="F111" s="110" t="s">
        <v>123</v>
      </c>
      <c r="G111" s="110" t="s">
        <v>276</v>
      </c>
      <c r="H111" s="110" t="s">
        <v>197</v>
      </c>
      <c r="I111" s="110" t="s">
        <v>113</v>
      </c>
      <c r="J111" s="104">
        <v>0</v>
      </c>
      <c r="K111" s="105">
        <v>0</v>
      </c>
      <c r="L111" s="104">
        <v>5464</v>
      </c>
      <c r="M111" s="106"/>
      <c r="N111" s="106"/>
      <c r="O111" s="106"/>
      <c r="P111" s="106"/>
      <c r="Q111" s="106">
        <v>0</v>
      </c>
    </row>
    <row r="112" spans="1:17" s="160" customFormat="1" x14ac:dyDescent="0.25">
      <c r="A112" s="111">
        <v>3233</v>
      </c>
      <c r="B112" s="110" t="s">
        <v>277</v>
      </c>
      <c r="C112" s="110" t="s">
        <v>113</v>
      </c>
      <c r="D112" s="110" t="s">
        <v>275</v>
      </c>
      <c r="E112" s="110" t="s">
        <v>275</v>
      </c>
      <c r="F112" s="110" t="s">
        <v>3</v>
      </c>
      <c r="G112" s="110" t="s">
        <v>276</v>
      </c>
      <c r="H112" s="110" t="s">
        <v>116</v>
      </c>
      <c r="I112" s="110" t="s">
        <v>113</v>
      </c>
      <c r="J112" s="104">
        <v>15068</v>
      </c>
      <c r="K112" s="105">
        <v>18723.137668398387</v>
      </c>
      <c r="L112" s="104">
        <v>24334</v>
      </c>
      <c r="M112" s="106"/>
      <c r="N112" s="106"/>
      <c r="O112" s="106"/>
      <c r="P112" s="106"/>
      <c r="Q112" s="106">
        <v>0.65965443797765355</v>
      </c>
    </row>
    <row r="113" spans="1:17" s="160" customFormat="1" ht="22.5" x14ac:dyDescent="0.25">
      <c r="A113" s="111">
        <v>8300</v>
      </c>
      <c r="B113" s="110" t="s">
        <v>278</v>
      </c>
      <c r="C113" s="110" t="s">
        <v>113</v>
      </c>
      <c r="D113" s="110" t="s">
        <v>275</v>
      </c>
      <c r="E113" s="110" t="s">
        <v>276</v>
      </c>
      <c r="F113" s="110" t="s">
        <v>123</v>
      </c>
      <c r="G113" s="110" t="s">
        <v>276</v>
      </c>
      <c r="H113" s="110" t="s">
        <v>116</v>
      </c>
      <c r="I113" s="110" t="s">
        <v>113</v>
      </c>
      <c r="J113" s="104">
        <v>191</v>
      </c>
      <c r="K113" s="105">
        <v>390.03426913177429</v>
      </c>
      <c r="L113" s="104">
        <v>623</v>
      </c>
      <c r="M113" s="106"/>
      <c r="N113" s="106"/>
      <c r="O113" s="106"/>
      <c r="P113" s="106"/>
      <c r="Q113" s="106">
        <v>0.80891197375615087</v>
      </c>
    </row>
    <row r="114" spans="1:17" s="160" customFormat="1" x14ac:dyDescent="0.25">
      <c r="A114" s="111">
        <v>5018</v>
      </c>
      <c r="B114" s="110" t="s">
        <v>279</v>
      </c>
      <c r="C114" s="110" t="s">
        <v>113</v>
      </c>
      <c r="D114" s="110" t="s">
        <v>275</v>
      </c>
      <c r="E114" s="110" t="s">
        <v>276</v>
      </c>
      <c r="F114" s="110" t="s">
        <v>3</v>
      </c>
      <c r="G114" s="110" t="s">
        <v>276</v>
      </c>
      <c r="H114" s="110" t="s">
        <v>116</v>
      </c>
      <c r="I114" s="110" t="s">
        <v>113</v>
      </c>
      <c r="J114" s="104">
        <v>2621</v>
      </c>
      <c r="K114" s="105">
        <v>2403.8607429130266</v>
      </c>
      <c r="L114" s="104">
        <v>3392</v>
      </c>
      <c r="M114" s="106"/>
      <c r="N114" s="106"/>
      <c r="O114" s="106"/>
      <c r="P114" s="106"/>
      <c r="Q114" s="106">
        <v>1.0026169882457308</v>
      </c>
    </row>
    <row r="115" spans="1:17" s="160" customFormat="1" ht="22.5" x14ac:dyDescent="0.25">
      <c r="A115" s="109">
        <v>2019</v>
      </c>
      <c r="B115" s="110" t="s">
        <v>280</v>
      </c>
      <c r="C115" s="110" t="s">
        <v>281</v>
      </c>
      <c r="D115" s="110" t="s">
        <v>282</v>
      </c>
      <c r="E115" s="110" t="s">
        <v>282</v>
      </c>
      <c r="F115" s="110" t="s">
        <v>3</v>
      </c>
      <c r="G115" s="87" t="s">
        <v>115</v>
      </c>
      <c r="H115" s="110" t="s">
        <v>283</v>
      </c>
      <c r="I115" s="110" t="s">
        <v>284</v>
      </c>
      <c r="J115" s="104">
        <v>0</v>
      </c>
      <c r="K115" s="105">
        <v>0</v>
      </c>
      <c r="L115" s="104"/>
      <c r="M115" s="106"/>
      <c r="N115" s="106"/>
      <c r="O115" s="106"/>
      <c r="P115" s="106"/>
      <c r="Q115" s="106">
        <v>0</v>
      </c>
    </row>
    <row r="116" spans="1:17" s="160" customFormat="1" ht="22.5" x14ac:dyDescent="0.25">
      <c r="A116" s="111">
        <v>1234</v>
      </c>
      <c r="B116" s="110" t="s">
        <v>285</v>
      </c>
      <c r="C116" s="110" t="s">
        <v>281</v>
      </c>
      <c r="D116" s="110" t="s">
        <v>282</v>
      </c>
      <c r="E116" s="110" t="s">
        <v>282</v>
      </c>
      <c r="F116" s="110" t="s">
        <v>3</v>
      </c>
      <c r="G116" s="87" t="s">
        <v>115</v>
      </c>
      <c r="H116" s="110" t="s">
        <v>283</v>
      </c>
      <c r="I116" s="110" t="s">
        <v>284</v>
      </c>
      <c r="J116" s="104"/>
      <c r="K116" s="105"/>
      <c r="L116" s="104"/>
      <c r="M116" s="106"/>
      <c r="N116" s="106"/>
      <c r="O116" s="106"/>
      <c r="P116" s="106"/>
      <c r="Q116" s="106">
        <v>0</v>
      </c>
    </row>
    <row r="117" spans="1:17" s="160" customFormat="1" ht="22.5" x14ac:dyDescent="0.25">
      <c r="A117" s="111">
        <v>518</v>
      </c>
      <c r="B117" s="110" t="s">
        <v>286</v>
      </c>
      <c r="C117" s="110" t="s">
        <v>281</v>
      </c>
      <c r="D117" s="110" t="s">
        <v>121</v>
      </c>
      <c r="E117" s="110" t="s">
        <v>122</v>
      </c>
      <c r="F117" s="110" t="s">
        <v>123</v>
      </c>
      <c r="G117" s="110" t="s">
        <v>287</v>
      </c>
      <c r="H117" s="110" t="s">
        <v>288</v>
      </c>
      <c r="I117" s="110" t="s">
        <v>284</v>
      </c>
      <c r="J117" s="104">
        <v>4207</v>
      </c>
      <c r="K117" s="105">
        <v>5154.027478739149</v>
      </c>
      <c r="L117" s="104">
        <v>4991</v>
      </c>
      <c r="M117" s="106"/>
      <c r="N117" s="106"/>
      <c r="O117" s="106"/>
      <c r="P117" s="106"/>
      <c r="Q117" s="106">
        <v>1.0133459033215291</v>
      </c>
    </row>
    <row r="118" spans="1:17" s="160" customFormat="1" ht="22.5" x14ac:dyDescent="0.25">
      <c r="A118" s="111">
        <v>525</v>
      </c>
      <c r="B118" s="110" t="s">
        <v>290</v>
      </c>
      <c r="C118" s="110" t="s">
        <v>281</v>
      </c>
      <c r="D118" s="110" t="s">
        <v>121</v>
      </c>
      <c r="E118" s="110" t="s">
        <v>122</v>
      </c>
      <c r="F118" s="110" t="s">
        <v>2</v>
      </c>
      <c r="G118" s="110" t="s">
        <v>291</v>
      </c>
      <c r="H118" s="110" t="s">
        <v>283</v>
      </c>
      <c r="I118" s="110" t="s">
        <v>284</v>
      </c>
      <c r="J118" s="104">
        <v>3684.745774387995</v>
      </c>
      <c r="K118" s="105">
        <v>3775.3405440481019</v>
      </c>
      <c r="L118" s="104">
        <v>3775</v>
      </c>
      <c r="M118" s="106"/>
      <c r="N118" s="106"/>
      <c r="O118" s="106"/>
      <c r="P118" s="106"/>
      <c r="Q118" s="106">
        <v>1.1167079254467325</v>
      </c>
    </row>
    <row r="119" spans="1:17" s="160" customFormat="1" ht="22.5" x14ac:dyDescent="0.25">
      <c r="A119" s="111">
        <v>550</v>
      </c>
      <c r="B119" s="110" t="s">
        <v>293</v>
      </c>
      <c r="C119" s="110" t="s">
        <v>281</v>
      </c>
      <c r="D119" s="110" t="s">
        <v>121</v>
      </c>
      <c r="E119" s="110" t="s">
        <v>122</v>
      </c>
      <c r="F119" s="110" t="s">
        <v>2</v>
      </c>
      <c r="G119" s="110" t="s">
        <v>287</v>
      </c>
      <c r="H119" s="110" t="s">
        <v>283</v>
      </c>
      <c r="I119" s="110" t="s">
        <v>284</v>
      </c>
      <c r="J119" s="104">
        <v>3122</v>
      </c>
      <c r="K119" s="105">
        <v>3043.5760557094</v>
      </c>
      <c r="L119" s="104">
        <v>3006</v>
      </c>
      <c r="M119" s="106"/>
      <c r="N119" s="106"/>
      <c r="O119" s="106"/>
      <c r="P119" s="106"/>
      <c r="Q119" s="106">
        <v>1.2024309521190395</v>
      </c>
    </row>
    <row r="120" spans="1:17" s="160" customFormat="1" ht="22.5" x14ac:dyDescent="0.25">
      <c r="A120" s="111">
        <v>710</v>
      </c>
      <c r="B120" s="110" t="s">
        <v>295</v>
      </c>
      <c r="C120" s="110" t="s">
        <v>281</v>
      </c>
      <c r="D120" s="110" t="s">
        <v>121</v>
      </c>
      <c r="E120" s="110" t="s">
        <v>122</v>
      </c>
      <c r="F120" s="110" t="s">
        <v>3</v>
      </c>
      <c r="G120" s="110" t="s">
        <v>287</v>
      </c>
      <c r="H120" s="110" t="s">
        <v>283</v>
      </c>
      <c r="I120" s="110" t="s">
        <v>284</v>
      </c>
      <c r="J120" s="104">
        <v>2279</v>
      </c>
      <c r="K120" s="105">
        <v>3717.4099508706449</v>
      </c>
      <c r="L120" s="104">
        <v>2687</v>
      </c>
      <c r="M120" s="106"/>
      <c r="N120" s="106"/>
      <c r="O120" s="106"/>
      <c r="P120" s="106"/>
      <c r="Q120" s="106">
        <v>0.82978779367201194</v>
      </c>
    </row>
    <row r="121" spans="1:17" s="160" customFormat="1" ht="22.5" x14ac:dyDescent="0.25">
      <c r="A121" s="111">
        <v>549</v>
      </c>
      <c r="B121" s="110" t="s">
        <v>296</v>
      </c>
      <c r="C121" s="110" t="s">
        <v>281</v>
      </c>
      <c r="D121" s="110" t="s">
        <v>121</v>
      </c>
      <c r="E121" s="110" t="s">
        <v>122</v>
      </c>
      <c r="F121" s="110" t="s">
        <v>3</v>
      </c>
      <c r="G121" s="110" t="s">
        <v>287</v>
      </c>
      <c r="H121" s="110" t="s">
        <v>283</v>
      </c>
      <c r="I121" s="110" t="s">
        <v>284</v>
      </c>
      <c r="J121" s="104">
        <v>2752</v>
      </c>
      <c r="K121" s="105">
        <v>3356.1427341857975</v>
      </c>
      <c r="L121" s="104">
        <v>2898</v>
      </c>
      <c r="M121" s="106"/>
      <c r="N121" s="106"/>
      <c r="O121" s="106"/>
      <c r="P121" s="106"/>
      <c r="Q121" s="106">
        <v>0.88479740906466864</v>
      </c>
    </row>
    <row r="122" spans="1:17" s="160" customFormat="1" ht="22.5" x14ac:dyDescent="0.25">
      <c r="A122" s="111">
        <v>702</v>
      </c>
      <c r="B122" s="110" t="s">
        <v>297</v>
      </c>
      <c r="C122" s="110" t="s">
        <v>281</v>
      </c>
      <c r="D122" s="110" t="s">
        <v>121</v>
      </c>
      <c r="E122" s="110" t="s">
        <v>122</v>
      </c>
      <c r="F122" s="110" t="s">
        <v>3</v>
      </c>
      <c r="G122" s="110" t="s">
        <v>291</v>
      </c>
      <c r="H122" s="110" t="s">
        <v>283</v>
      </c>
      <c r="I122" s="110" t="s">
        <v>284</v>
      </c>
      <c r="J122" s="104">
        <v>2315</v>
      </c>
      <c r="K122" s="105">
        <v>2503.6002123331245</v>
      </c>
      <c r="L122" s="104">
        <v>2033</v>
      </c>
      <c r="M122" s="106"/>
      <c r="N122" s="106"/>
      <c r="O122" s="106"/>
      <c r="P122" s="106"/>
      <c r="Q122" s="106">
        <v>1.0673998559826325</v>
      </c>
    </row>
    <row r="123" spans="1:17" s="160" customFormat="1" ht="22.5" x14ac:dyDescent="0.25">
      <c r="A123" s="111">
        <v>707</v>
      </c>
      <c r="B123" s="110" t="s">
        <v>298</v>
      </c>
      <c r="C123" s="110" t="s">
        <v>281</v>
      </c>
      <c r="D123" s="110" t="s">
        <v>121</v>
      </c>
      <c r="E123" s="110" t="s">
        <v>122</v>
      </c>
      <c r="F123" s="110" t="s">
        <v>3</v>
      </c>
      <c r="G123" s="110" t="s">
        <v>299</v>
      </c>
      <c r="H123" s="110" t="s">
        <v>283</v>
      </c>
      <c r="I123" s="110" t="s">
        <v>284</v>
      </c>
      <c r="J123" s="104">
        <v>2187</v>
      </c>
      <c r="K123" s="105">
        <v>2698.1570224051679</v>
      </c>
      <c r="L123" s="104">
        <v>1991</v>
      </c>
      <c r="M123" s="106"/>
      <c r="N123" s="106"/>
      <c r="O123" s="106"/>
      <c r="P123" s="106"/>
      <c r="Q123" s="106">
        <v>0.86196043994733484</v>
      </c>
    </row>
    <row r="124" spans="1:17" s="160" customFormat="1" ht="22.5" x14ac:dyDescent="0.25">
      <c r="A124" s="111">
        <v>297</v>
      </c>
      <c r="B124" s="110" t="s">
        <v>300</v>
      </c>
      <c r="C124" s="110" t="s">
        <v>281</v>
      </c>
      <c r="D124" s="110" t="s">
        <v>121</v>
      </c>
      <c r="E124" s="110" t="s">
        <v>122</v>
      </c>
      <c r="F124" s="110" t="s">
        <v>3</v>
      </c>
      <c r="G124" s="110" t="s">
        <v>299</v>
      </c>
      <c r="H124" s="110" t="s">
        <v>283</v>
      </c>
      <c r="I124" s="110" t="s">
        <v>284</v>
      </c>
      <c r="J124" s="104">
        <v>2252</v>
      </c>
      <c r="K124" s="105">
        <v>2646.635042436531</v>
      </c>
      <c r="L124" s="104">
        <v>3436</v>
      </c>
      <c r="M124" s="106"/>
      <c r="N124" s="106"/>
      <c r="O124" s="106"/>
      <c r="P124" s="106"/>
      <c r="Q124" s="106">
        <v>0.96805649800352656</v>
      </c>
    </row>
    <row r="125" spans="1:17" s="160" customFormat="1" ht="22.5" x14ac:dyDescent="0.25">
      <c r="A125" s="111">
        <v>4817</v>
      </c>
      <c r="B125" s="110" t="s">
        <v>301</v>
      </c>
      <c r="C125" s="110" t="s">
        <v>281</v>
      </c>
      <c r="D125" s="110" t="s">
        <v>121</v>
      </c>
      <c r="E125" s="110" t="s">
        <v>122</v>
      </c>
      <c r="F125" s="110" t="s">
        <v>3</v>
      </c>
      <c r="G125" s="110" t="s">
        <v>291</v>
      </c>
      <c r="H125" s="110" t="s">
        <v>283</v>
      </c>
      <c r="I125" s="110" t="s">
        <v>284</v>
      </c>
      <c r="J125" s="104">
        <v>1948</v>
      </c>
      <c r="K125" s="105">
        <v>323.48443137451363</v>
      </c>
      <c r="L125" s="104">
        <v>2172</v>
      </c>
      <c r="M125" s="106"/>
      <c r="N125" s="106"/>
      <c r="O125" s="106"/>
      <c r="P125" s="106"/>
      <c r="Q125" s="106">
        <v>7.6905544154269139</v>
      </c>
    </row>
    <row r="126" spans="1:17" s="160" customFormat="1" ht="22.5" x14ac:dyDescent="0.25">
      <c r="A126" s="111">
        <v>527</v>
      </c>
      <c r="B126" s="110" t="s">
        <v>302</v>
      </c>
      <c r="C126" s="110" t="s">
        <v>281</v>
      </c>
      <c r="D126" s="110" t="s">
        <v>121</v>
      </c>
      <c r="E126" s="110" t="s">
        <v>122</v>
      </c>
      <c r="F126" s="110" t="s">
        <v>3</v>
      </c>
      <c r="G126" s="110" t="s">
        <v>291</v>
      </c>
      <c r="H126" s="110" t="s">
        <v>283</v>
      </c>
      <c r="I126" s="110" t="s">
        <v>284</v>
      </c>
      <c r="J126" s="104">
        <v>2372</v>
      </c>
      <c r="K126" s="105">
        <v>2855.8888429665085</v>
      </c>
      <c r="L126" s="104">
        <v>1943</v>
      </c>
      <c r="M126" s="106"/>
      <c r="N126" s="106"/>
      <c r="O126" s="106"/>
      <c r="P126" s="106"/>
      <c r="Q126" s="106">
        <v>0.84896371226031742</v>
      </c>
    </row>
    <row r="127" spans="1:17" s="160" customFormat="1" x14ac:dyDescent="0.25">
      <c r="A127" s="111">
        <v>4809</v>
      </c>
      <c r="B127" s="110" t="s">
        <v>303</v>
      </c>
      <c r="C127" s="110" t="s">
        <v>281</v>
      </c>
      <c r="D127" s="110" t="s">
        <v>121</v>
      </c>
      <c r="E127" s="110" t="s">
        <v>122</v>
      </c>
      <c r="F127" s="110" t="s">
        <v>2</v>
      </c>
      <c r="G127" s="110" t="s">
        <v>299</v>
      </c>
      <c r="H127" s="110" t="s">
        <v>304</v>
      </c>
      <c r="I127" s="110" t="s">
        <v>305</v>
      </c>
      <c r="J127" s="104">
        <v>2413</v>
      </c>
      <c r="K127" s="105">
        <v>2352.714413853545</v>
      </c>
      <c r="L127" s="104">
        <v>1669</v>
      </c>
      <c r="M127" s="106"/>
      <c r="N127" s="106"/>
      <c r="O127" s="106"/>
      <c r="P127" s="106"/>
      <c r="Q127" s="106">
        <v>0.86819514224327621</v>
      </c>
    </row>
    <row r="128" spans="1:17" s="160" customFormat="1" ht="22.5" x14ac:dyDescent="0.25">
      <c r="A128" s="111">
        <v>561</v>
      </c>
      <c r="B128" s="110" t="s">
        <v>306</v>
      </c>
      <c r="C128" s="110" t="s">
        <v>281</v>
      </c>
      <c r="D128" s="110" t="s">
        <v>121</v>
      </c>
      <c r="E128" s="110" t="s">
        <v>122</v>
      </c>
      <c r="F128" s="110" t="s">
        <v>3</v>
      </c>
      <c r="G128" s="110" t="s">
        <v>287</v>
      </c>
      <c r="H128" s="110" t="s">
        <v>283</v>
      </c>
      <c r="I128" s="110" t="s">
        <v>284</v>
      </c>
      <c r="J128" s="104">
        <v>2113</v>
      </c>
      <c r="K128" s="105">
        <v>2233.8458457830466</v>
      </c>
      <c r="L128" s="104">
        <v>1877</v>
      </c>
      <c r="M128" s="106"/>
      <c r="N128" s="106"/>
      <c r="O128" s="106"/>
      <c r="P128" s="106"/>
      <c r="Q128" s="106">
        <v>0.93864163984658688</v>
      </c>
    </row>
    <row r="129" spans="1:17" s="160" customFormat="1" ht="22.5" x14ac:dyDescent="0.25">
      <c r="A129" s="111">
        <v>299</v>
      </c>
      <c r="B129" s="110" t="s">
        <v>307</v>
      </c>
      <c r="C129" s="110" t="s">
        <v>281</v>
      </c>
      <c r="D129" s="110" t="s">
        <v>121</v>
      </c>
      <c r="E129" s="110" t="s">
        <v>122</v>
      </c>
      <c r="F129" s="110" t="s">
        <v>3</v>
      </c>
      <c r="G129" s="110" t="s">
        <v>287</v>
      </c>
      <c r="H129" s="110" t="s">
        <v>283</v>
      </c>
      <c r="I129" s="110" t="s">
        <v>284</v>
      </c>
      <c r="J129" s="104">
        <v>1904</v>
      </c>
      <c r="K129" s="105">
        <v>2091.9150581075392</v>
      </c>
      <c r="L129" s="104">
        <v>1527</v>
      </c>
      <c r="M129" s="106"/>
      <c r="N129" s="106"/>
      <c r="O129" s="106"/>
      <c r="P129" s="106"/>
      <c r="Q129" s="106">
        <v>0.97867583938882086</v>
      </c>
    </row>
    <row r="130" spans="1:17" s="160" customFormat="1" ht="22.5" x14ac:dyDescent="0.25">
      <c r="A130" s="111">
        <v>566</v>
      </c>
      <c r="B130" s="110" t="s">
        <v>308</v>
      </c>
      <c r="C130" s="110" t="s">
        <v>281</v>
      </c>
      <c r="D130" s="110" t="s">
        <v>121</v>
      </c>
      <c r="E130" s="110" t="s">
        <v>122</v>
      </c>
      <c r="F130" s="110" t="s">
        <v>3</v>
      </c>
      <c r="G130" s="110" t="s">
        <v>299</v>
      </c>
      <c r="H130" s="110" t="s">
        <v>283</v>
      </c>
      <c r="I130" s="110" t="s">
        <v>284</v>
      </c>
      <c r="J130" s="104">
        <v>1444</v>
      </c>
      <c r="K130" s="105">
        <v>1886.8085092800131</v>
      </c>
      <c r="L130" s="104">
        <v>1690</v>
      </c>
      <c r="M130" s="106"/>
      <c r="N130" s="106"/>
      <c r="O130" s="106"/>
      <c r="P130" s="106"/>
      <c r="Q130" s="106">
        <v>0.98085746734594459</v>
      </c>
    </row>
    <row r="131" spans="1:17" s="160" customFormat="1" ht="22.5" x14ac:dyDescent="0.25">
      <c r="A131" s="111">
        <v>585</v>
      </c>
      <c r="B131" s="110" t="s">
        <v>309</v>
      </c>
      <c r="C131" s="110" t="s">
        <v>281</v>
      </c>
      <c r="D131" s="110" t="s">
        <v>121</v>
      </c>
      <c r="E131" s="110" t="s">
        <v>122</v>
      </c>
      <c r="F131" s="110" t="s">
        <v>3</v>
      </c>
      <c r="G131" s="110" t="s">
        <v>299</v>
      </c>
      <c r="H131" s="110" t="s">
        <v>283</v>
      </c>
      <c r="I131" s="110" t="s">
        <v>284</v>
      </c>
      <c r="J131" s="104">
        <v>1651</v>
      </c>
      <c r="K131" s="105">
        <v>2092.5284150119282</v>
      </c>
      <c r="L131" s="104">
        <v>1130</v>
      </c>
      <c r="M131" s="106"/>
      <c r="N131" s="106"/>
      <c r="O131" s="106"/>
      <c r="P131" s="106"/>
      <c r="Q131" s="106">
        <v>0.7609635389813888</v>
      </c>
    </row>
    <row r="132" spans="1:17" s="160" customFormat="1" ht="22.5" x14ac:dyDescent="0.25">
      <c r="A132" s="111">
        <v>294</v>
      </c>
      <c r="B132" s="110" t="s">
        <v>311</v>
      </c>
      <c r="C132" s="110" t="s">
        <v>281</v>
      </c>
      <c r="D132" s="110" t="s">
        <v>121</v>
      </c>
      <c r="E132" s="110" t="s">
        <v>122</v>
      </c>
      <c r="F132" s="110" t="s">
        <v>3</v>
      </c>
      <c r="G132" s="110" t="s">
        <v>287</v>
      </c>
      <c r="H132" s="110" t="s">
        <v>283</v>
      </c>
      <c r="I132" s="110" t="s">
        <v>284</v>
      </c>
      <c r="J132" s="104">
        <v>1432</v>
      </c>
      <c r="K132" s="105">
        <v>1725.4956434258281</v>
      </c>
      <c r="L132" s="104">
        <v>1692</v>
      </c>
      <c r="M132" s="106"/>
      <c r="N132" s="106"/>
      <c r="O132" s="106"/>
      <c r="P132" s="106"/>
      <c r="Q132" s="106">
        <v>1.0488268809405419</v>
      </c>
    </row>
    <row r="133" spans="1:17" s="160" customFormat="1" ht="22.5" x14ac:dyDescent="0.25">
      <c r="A133" s="111">
        <v>348</v>
      </c>
      <c r="B133" s="110" t="s">
        <v>312</v>
      </c>
      <c r="C133" s="110" t="s">
        <v>281</v>
      </c>
      <c r="D133" s="110" t="s">
        <v>121</v>
      </c>
      <c r="E133" s="110" t="s">
        <v>122</v>
      </c>
      <c r="F133" s="110" t="s">
        <v>3</v>
      </c>
      <c r="G133" s="110" t="s">
        <v>287</v>
      </c>
      <c r="H133" s="110" t="s">
        <v>283</v>
      </c>
      <c r="I133" s="110" t="s">
        <v>284</v>
      </c>
      <c r="J133" s="104">
        <v>1201</v>
      </c>
      <c r="K133" s="105">
        <v>1851.6018229681113</v>
      </c>
      <c r="L133" s="104">
        <v>1264</v>
      </c>
      <c r="M133" s="106"/>
      <c r="N133" s="106"/>
      <c r="O133" s="106"/>
      <c r="P133" s="106"/>
      <c r="Q133" s="106">
        <v>0.8300917785489953</v>
      </c>
    </row>
    <row r="134" spans="1:17" s="160" customFormat="1" ht="22.5" x14ac:dyDescent="0.25">
      <c r="A134" s="111">
        <v>582</v>
      </c>
      <c r="B134" s="110" t="s">
        <v>313</v>
      </c>
      <c r="C134" s="110" t="s">
        <v>281</v>
      </c>
      <c r="D134" s="110" t="s">
        <v>121</v>
      </c>
      <c r="E134" s="110" t="s">
        <v>122</v>
      </c>
      <c r="F134" s="110" t="s">
        <v>3</v>
      </c>
      <c r="G134" s="110" t="s">
        <v>291</v>
      </c>
      <c r="H134" s="110" t="s">
        <v>283</v>
      </c>
      <c r="I134" s="110" t="s">
        <v>284</v>
      </c>
      <c r="J134" s="104">
        <v>1431</v>
      </c>
      <c r="K134" s="105">
        <v>2359.5840111826965</v>
      </c>
      <c r="L134" s="104">
        <v>2418</v>
      </c>
      <c r="M134" s="106"/>
      <c r="N134" s="106"/>
      <c r="O134" s="106"/>
      <c r="P134" s="106"/>
      <c r="Q134" s="106">
        <v>0.79345700681250009</v>
      </c>
    </row>
    <row r="135" spans="1:17" s="160" customFormat="1" ht="22.5" x14ac:dyDescent="0.25">
      <c r="A135" s="111">
        <v>547</v>
      </c>
      <c r="B135" s="110" t="s">
        <v>314</v>
      </c>
      <c r="C135" s="110" t="s">
        <v>281</v>
      </c>
      <c r="D135" s="110" t="s">
        <v>121</v>
      </c>
      <c r="E135" s="110" t="s">
        <v>122</v>
      </c>
      <c r="F135" s="110" t="s">
        <v>3</v>
      </c>
      <c r="G135" s="110" t="s">
        <v>299</v>
      </c>
      <c r="H135" s="110" t="s">
        <v>283</v>
      </c>
      <c r="I135" s="110" t="s">
        <v>284</v>
      </c>
      <c r="J135" s="104">
        <v>1368</v>
      </c>
      <c r="K135" s="105">
        <v>1691.8836850653365</v>
      </c>
      <c r="L135" s="104">
        <v>1431</v>
      </c>
      <c r="M135" s="106"/>
      <c r="N135" s="106"/>
      <c r="O135" s="106"/>
      <c r="P135" s="106"/>
      <c r="Q135" s="106">
        <v>0.92534431628695235</v>
      </c>
    </row>
    <row r="136" spans="1:17" s="160" customFormat="1" ht="22.5" x14ac:dyDescent="0.25">
      <c r="A136" s="111">
        <v>405</v>
      </c>
      <c r="B136" s="110" t="s">
        <v>315</v>
      </c>
      <c r="C136" s="110" t="s">
        <v>281</v>
      </c>
      <c r="D136" s="110" t="s">
        <v>121</v>
      </c>
      <c r="E136" s="110" t="s">
        <v>122</v>
      </c>
      <c r="F136" s="110" t="s">
        <v>3</v>
      </c>
      <c r="G136" s="110" t="s">
        <v>299</v>
      </c>
      <c r="H136" s="110" t="s">
        <v>283</v>
      </c>
      <c r="I136" s="110" t="s">
        <v>284</v>
      </c>
      <c r="J136" s="104">
        <v>984</v>
      </c>
      <c r="K136" s="105">
        <v>1725.4956434258281</v>
      </c>
      <c r="L136" s="104">
        <v>2008</v>
      </c>
      <c r="M136" s="106"/>
      <c r="N136" s="106"/>
      <c r="O136" s="106"/>
      <c r="P136" s="106"/>
      <c r="Q136" s="106">
        <v>0.84744074973302252</v>
      </c>
    </row>
    <row r="137" spans="1:17" s="160" customFormat="1" ht="22.5" x14ac:dyDescent="0.25">
      <c r="A137" s="111">
        <v>4803</v>
      </c>
      <c r="B137" s="110" t="s">
        <v>316</v>
      </c>
      <c r="C137" s="110" t="s">
        <v>281</v>
      </c>
      <c r="D137" s="110" t="s">
        <v>121</v>
      </c>
      <c r="E137" s="110" t="s">
        <v>122</v>
      </c>
      <c r="F137" s="110" t="s">
        <v>3</v>
      </c>
      <c r="G137" s="110" t="s">
        <v>299</v>
      </c>
      <c r="H137" s="110" t="s">
        <v>283</v>
      </c>
      <c r="I137" s="110" t="s">
        <v>284</v>
      </c>
      <c r="J137" s="104">
        <v>1312</v>
      </c>
      <c r="K137" s="105">
        <v>1418.203834327172</v>
      </c>
      <c r="L137" s="104">
        <v>1361</v>
      </c>
      <c r="M137" s="106"/>
      <c r="N137" s="106"/>
      <c r="O137" s="106"/>
      <c r="P137" s="106"/>
      <c r="Q137" s="106">
        <v>1.0076043270408981</v>
      </c>
    </row>
    <row r="138" spans="1:17" s="160" customFormat="1" x14ac:dyDescent="0.25">
      <c r="A138" s="111">
        <v>667</v>
      </c>
      <c r="B138" s="110" t="s">
        <v>317</v>
      </c>
      <c r="C138" s="110" t="s">
        <v>281</v>
      </c>
      <c r="D138" s="110" t="s">
        <v>121</v>
      </c>
      <c r="E138" s="110" t="s">
        <v>122</v>
      </c>
      <c r="F138" s="110" t="s">
        <v>2</v>
      </c>
      <c r="G138" s="110" t="s">
        <v>291</v>
      </c>
      <c r="H138" s="110" t="s">
        <v>318</v>
      </c>
      <c r="I138" s="110" t="s">
        <v>319</v>
      </c>
      <c r="J138" s="104">
        <v>606</v>
      </c>
      <c r="K138" s="105">
        <v>1099.5035868068887</v>
      </c>
      <c r="L138" s="104">
        <v>721</v>
      </c>
      <c r="M138" s="106"/>
      <c r="N138" s="106"/>
      <c r="O138" s="106"/>
      <c r="P138" s="106"/>
      <c r="Q138" s="106">
        <v>1.0726469626856101</v>
      </c>
    </row>
    <row r="139" spans="1:17" s="160" customFormat="1" ht="22.5" x14ac:dyDescent="0.25">
      <c r="A139" s="111">
        <v>404</v>
      </c>
      <c r="B139" s="110" t="s">
        <v>320</v>
      </c>
      <c r="C139" s="110" t="s">
        <v>281</v>
      </c>
      <c r="D139" s="110" t="s">
        <v>121</v>
      </c>
      <c r="E139" s="110" t="s">
        <v>138</v>
      </c>
      <c r="F139" s="110" t="s">
        <v>3</v>
      </c>
      <c r="G139" s="110" t="s">
        <v>287</v>
      </c>
      <c r="H139" s="110" t="s">
        <v>283</v>
      </c>
      <c r="I139" s="110" t="s">
        <v>284</v>
      </c>
      <c r="J139" s="104">
        <v>1190</v>
      </c>
      <c r="K139" s="105">
        <v>1597.1813790277467</v>
      </c>
      <c r="L139" s="104">
        <v>1224</v>
      </c>
      <c r="M139" s="106"/>
      <c r="N139" s="106"/>
      <c r="O139" s="106"/>
      <c r="P139" s="106"/>
      <c r="Q139" s="106">
        <v>0.92179766903725124</v>
      </c>
    </row>
    <row r="140" spans="1:17" s="160" customFormat="1" ht="22.5" x14ac:dyDescent="0.25">
      <c r="A140" s="111">
        <v>351</v>
      </c>
      <c r="B140" s="110" t="s">
        <v>321</v>
      </c>
      <c r="C140" s="110" t="s">
        <v>281</v>
      </c>
      <c r="D140" s="110" t="s">
        <v>121</v>
      </c>
      <c r="E140" s="110" t="s">
        <v>122</v>
      </c>
      <c r="F140" s="110" t="s">
        <v>3</v>
      </c>
      <c r="G140" s="110" t="s">
        <v>291</v>
      </c>
      <c r="H140" s="110" t="s">
        <v>283</v>
      </c>
      <c r="I140" s="110" t="s">
        <v>284</v>
      </c>
      <c r="J140" s="104">
        <v>977</v>
      </c>
      <c r="K140" s="105">
        <v>1546.1500845826206</v>
      </c>
      <c r="L140" s="104">
        <v>1099</v>
      </c>
      <c r="M140" s="106"/>
      <c r="N140" s="106"/>
      <c r="O140" s="106"/>
      <c r="P140" s="106"/>
      <c r="Q140" s="106">
        <v>0.74554400833214618</v>
      </c>
    </row>
    <row r="141" spans="1:17" s="160" customFormat="1" ht="22.5" x14ac:dyDescent="0.25">
      <c r="A141" s="111">
        <v>886</v>
      </c>
      <c r="B141" s="110" t="s">
        <v>322</v>
      </c>
      <c r="C141" s="110" t="s">
        <v>281</v>
      </c>
      <c r="D141" s="110" t="s">
        <v>121</v>
      </c>
      <c r="E141" s="110" t="s">
        <v>122</v>
      </c>
      <c r="F141" s="110" t="s">
        <v>123</v>
      </c>
      <c r="G141" s="110" t="s">
        <v>299</v>
      </c>
      <c r="H141" s="110" t="s">
        <v>323</v>
      </c>
      <c r="I141" s="110" t="s">
        <v>284</v>
      </c>
      <c r="J141" s="104">
        <v>907</v>
      </c>
      <c r="K141" s="105">
        <v>1140.1078138774099</v>
      </c>
      <c r="L141" s="104">
        <v>1237</v>
      </c>
      <c r="M141" s="106"/>
      <c r="N141" s="106"/>
      <c r="O141" s="106"/>
      <c r="P141" s="106"/>
      <c r="Q141" s="106">
        <v>1.1287153481965981</v>
      </c>
    </row>
    <row r="142" spans="1:17" s="160" customFormat="1" ht="22.5" x14ac:dyDescent="0.25">
      <c r="A142" s="111">
        <v>517</v>
      </c>
      <c r="B142" s="110" t="s">
        <v>324</v>
      </c>
      <c r="C142" s="110" t="s">
        <v>281</v>
      </c>
      <c r="D142" s="110" t="s">
        <v>121</v>
      </c>
      <c r="E142" s="110" t="s">
        <v>122</v>
      </c>
      <c r="F142" s="110" t="s">
        <v>3</v>
      </c>
      <c r="G142" s="110" t="s">
        <v>287</v>
      </c>
      <c r="H142" s="110" t="s">
        <v>283</v>
      </c>
      <c r="I142" s="110" t="s">
        <v>284</v>
      </c>
      <c r="J142" s="104">
        <v>1580</v>
      </c>
      <c r="K142" s="105">
        <v>1464.0829307754345</v>
      </c>
      <c r="L142" s="104">
        <v>1491</v>
      </c>
      <c r="M142" s="106"/>
      <c r="N142" s="106"/>
      <c r="O142" s="106"/>
      <c r="P142" s="106"/>
      <c r="Q142" s="106">
        <v>0.76337431529931021</v>
      </c>
    </row>
    <row r="143" spans="1:17" s="160" customFormat="1" ht="22.5" x14ac:dyDescent="0.25">
      <c r="A143" s="111">
        <v>526</v>
      </c>
      <c r="B143" s="110" t="s">
        <v>325</v>
      </c>
      <c r="C143" s="110" t="s">
        <v>281</v>
      </c>
      <c r="D143" s="110" t="s">
        <v>121</v>
      </c>
      <c r="E143" s="110" t="s">
        <v>122</v>
      </c>
      <c r="F143" s="110" t="s">
        <v>3</v>
      </c>
      <c r="G143" s="110" t="s">
        <v>299</v>
      </c>
      <c r="H143" s="110" t="s">
        <v>283</v>
      </c>
      <c r="I143" s="110" t="s">
        <v>284</v>
      </c>
      <c r="J143" s="104">
        <v>1146</v>
      </c>
      <c r="K143" s="105">
        <v>1472.6699274368739</v>
      </c>
      <c r="L143" s="104">
        <v>1167</v>
      </c>
      <c r="M143" s="106"/>
      <c r="N143" s="106"/>
      <c r="O143" s="106"/>
      <c r="P143" s="106"/>
      <c r="Q143" s="106">
        <v>0.67095409844298937</v>
      </c>
    </row>
    <row r="144" spans="1:17" s="160" customFormat="1" ht="22.5" x14ac:dyDescent="0.25">
      <c r="A144" s="111">
        <v>557</v>
      </c>
      <c r="B144" s="110" t="s">
        <v>326</v>
      </c>
      <c r="C144" s="110" t="s">
        <v>281</v>
      </c>
      <c r="D144" s="110" t="s">
        <v>121</v>
      </c>
      <c r="E144" s="110" t="s">
        <v>138</v>
      </c>
      <c r="F144" s="110" t="s">
        <v>3</v>
      </c>
      <c r="G144" s="110" t="s">
        <v>287</v>
      </c>
      <c r="H144" s="110" t="s">
        <v>283</v>
      </c>
      <c r="I144" s="110" t="s">
        <v>284</v>
      </c>
      <c r="J144" s="104">
        <v>324</v>
      </c>
      <c r="K144" s="105">
        <v>1080.9802082943552</v>
      </c>
      <c r="L144" s="104">
        <v>509</v>
      </c>
      <c r="M144" s="106"/>
      <c r="N144" s="106"/>
      <c r="O144" s="106"/>
      <c r="P144" s="106"/>
      <c r="Q144" s="106">
        <v>0.89099103281768388</v>
      </c>
    </row>
    <row r="145" spans="1:17" s="160" customFormat="1" ht="22.5" x14ac:dyDescent="0.25">
      <c r="A145" s="111">
        <v>544</v>
      </c>
      <c r="B145" s="110" t="s">
        <v>327</v>
      </c>
      <c r="C145" s="110" t="s">
        <v>281</v>
      </c>
      <c r="D145" s="110" t="s">
        <v>121</v>
      </c>
      <c r="E145" s="110" t="s">
        <v>138</v>
      </c>
      <c r="F145" s="110" t="s">
        <v>3</v>
      </c>
      <c r="G145" s="110" t="s">
        <v>299</v>
      </c>
      <c r="H145" s="110" t="s">
        <v>283</v>
      </c>
      <c r="I145" s="110" t="s">
        <v>284</v>
      </c>
      <c r="J145" s="104">
        <v>530</v>
      </c>
      <c r="K145" s="105">
        <v>959.41286984454734</v>
      </c>
      <c r="L145" s="104">
        <v>886</v>
      </c>
      <c r="M145" s="106"/>
      <c r="N145" s="106"/>
      <c r="O145" s="106"/>
      <c r="P145" s="106"/>
      <c r="Q145" s="106">
        <v>0.91853642568889049</v>
      </c>
    </row>
    <row r="146" spans="1:17" s="160" customFormat="1" ht="22.5" x14ac:dyDescent="0.25">
      <c r="A146" s="111">
        <v>350</v>
      </c>
      <c r="B146" s="110" t="s">
        <v>328</v>
      </c>
      <c r="C146" s="110" t="s">
        <v>281</v>
      </c>
      <c r="D146" s="110" t="s">
        <v>121</v>
      </c>
      <c r="E146" s="110" t="s">
        <v>122</v>
      </c>
      <c r="F146" s="110" t="s">
        <v>3</v>
      </c>
      <c r="G146" s="110" t="s">
        <v>287</v>
      </c>
      <c r="H146" s="110" t="s">
        <v>283</v>
      </c>
      <c r="I146" s="110" t="s">
        <v>284</v>
      </c>
      <c r="J146" s="104">
        <v>652</v>
      </c>
      <c r="K146" s="105">
        <v>1220.5802397331859</v>
      </c>
      <c r="L146" s="104">
        <v>806</v>
      </c>
      <c r="M146" s="106"/>
      <c r="N146" s="106"/>
      <c r="O146" s="106"/>
      <c r="P146" s="106"/>
      <c r="Q146" s="106">
        <v>0.67229176217892128</v>
      </c>
    </row>
    <row r="147" spans="1:17" s="160" customFormat="1" ht="22.5" x14ac:dyDescent="0.25">
      <c r="A147" s="111">
        <v>531</v>
      </c>
      <c r="B147" s="110" t="s">
        <v>329</v>
      </c>
      <c r="C147" s="110" t="s">
        <v>281</v>
      </c>
      <c r="D147" s="110" t="s">
        <v>121</v>
      </c>
      <c r="E147" s="110" t="s">
        <v>138</v>
      </c>
      <c r="F147" s="110" t="s">
        <v>3</v>
      </c>
      <c r="G147" s="110" t="s">
        <v>287</v>
      </c>
      <c r="H147" s="110" t="s">
        <v>283</v>
      </c>
      <c r="I147" s="110" t="s">
        <v>284</v>
      </c>
      <c r="J147" s="104">
        <v>505</v>
      </c>
      <c r="K147" s="105">
        <v>845.32848562827985</v>
      </c>
      <c r="L147" s="104">
        <v>617</v>
      </c>
      <c r="M147" s="106"/>
      <c r="N147" s="106"/>
      <c r="O147" s="106"/>
      <c r="P147" s="106"/>
      <c r="Q147" s="106">
        <v>1.0016333069659504</v>
      </c>
    </row>
    <row r="148" spans="1:17" s="160" customFormat="1" ht="22.5" x14ac:dyDescent="0.25">
      <c r="A148" s="111">
        <v>530</v>
      </c>
      <c r="B148" s="110" t="s">
        <v>330</v>
      </c>
      <c r="C148" s="110" t="s">
        <v>281</v>
      </c>
      <c r="D148" s="110" t="s">
        <v>121</v>
      </c>
      <c r="E148" s="110" t="s">
        <v>138</v>
      </c>
      <c r="F148" s="110" t="s">
        <v>3</v>
      </c>
      <c r="G148" s="110" t="s">
        <v>291</v>
      </c>
      <c r="H148" s="110" t="s">
        <v>283</v>
      </c>
      <c r="I148" s="110" t="s">
        <v>284</v>
      </c>
      <c r="J148" s="104">
        <v>462</v>
      </c>
      <c r="K148" s="105">
        <v>671.13512478193559</v>
      </c>
      <c r="L148" s="104">
        <v>608</v>
      </c>
      <c r="M148" s="106"/>
      <c r="N148" s="106"/>
      <c r="O148" s="106"/>
      <c r="P148" s="106"/>
      <c r="Q148" s="106">
        <v>1.2152167795869331</v>
      </c>
    </row>
    <row r="149" spans="1:17" s="160" customFormat="1" ht="22.5" x14ac:dyDescent="0.25">
      <c r="A149" s="111">
        <v>543</v>
      </c>
      <c r="B149" s="110" t="s">
        <v>331</v>
      </c>
      <c r="C149" s="110" t="s">
        <v>281</v>
      </c>
      <c r="D149" s="110" t="s">
        <v>121</v>
      </c>
      <c r="E149" s="110" t="s">
        <v>138</v>
      </c>
      <c r="F149" s="110" t="s">
        <v>3</v>
      </c>
      <c r="G149" s="110" t="s">
        <v>287</v>
      </c>
      <c r="H149" s="110" t="s">
        <v>283</v>
      </c>
      <c r="I149" s="110" t="s">
        <v>284</v>
      </c>
      <c r="J149" s="104">
        <v>704</v>
      </c>
      <c r="K149" s="105">
        <v>890.47155379127605</v>
      </c>
      <c r="L149" s="104">
        <v>733</v>
      </c>
      <c r="M149" s="106"/>
      <c r="N149" s="106"/>
      <c r="O149" s="106"/>
      <c r="P149" s="106"/>
      <c r="Q149" s="106">
        <v>0.81590791142591479</v>
      </c>
    </row>
    <row r="150" spans="1:17" s="160" customFormat="1" ht="22.5" x14ac:dyDescent="0.25">
      <c r="A150" s="111">
        <v>4808</v>
      </c>
      <c r="B150" s="110" t="s">
        <v>332</v>
      </c>
      <c r="C150" s="110" t="s">
        <v>281</v>
      </c>
      <c r="D150" s="110" t="s">
        <v>121</v>
      </c>
      <c r="E150" s="110" t="s">
        <v>122</v>
      </c>
      <c r="F150" s="110" t="s">
        <v>3</v>
      </c>
      <c r="G150" s="110" t="s">
        <v>287</v>
      </c>
      <c r="H150" s="110" t="s">
        <v>288</v>
      </c>
      <c r="I150" s="110" t="s">
        <v>284</v>
      </c>
      <c r="J150" s="104">
        <v>627</v>
      </c>
      <c r="K150" s="105">
        <v>666.43705065151551</v>
      </c>
      <c r="L150" s="104">
        <v>653</v>
      </c>
      <c r="M150" s="106"/>
      <c r="N150" s="106"/>
      <c r="O150" s="106"/>
      <c r="P150" s="106"/>
      <c r="Q150" s="106">
        <v>0.9973939503434609</v>
      </c>
    </row>
    <row r="151" spans="1:17" s="160" customFormat="1" ht="22.5" x14ac:dyDescent="0.25">
      <c r="A151" s="111">
        <v>4813</v>
      </c>
      <c r="B151" s="110" t="s">
        <v>333</v>
      </c>
      <c r="C151" s="110" t="s">
        <v>281</v>
      </c>
      <c r="D151" s="110" t="s">
        <v>121</v>
      </c>
      <c r="E151" s="110" t="s">
        <v>122</v>
      </c>
      <c r="F151" s="110" t="s">
        <v>3</v>
      </c>
      <c r="G151" s="110" t="s">
        <v>291</v>
      </c>
      <c r="H151" s="110" t="s">
        <v>283</v>
      </c>
      <c r="I151" s="110" t="s">
        <v>284</v>
      </c>
      <c r="J151" s="104">
        <v>353</v>
      </c>
      <c r="K151" s="105">
        <v>651.13968969886935</v>
      </c>
      <c r="L151" s="104">
        <v>670</v>
      </c>
      <c r="M151" s="106"/>
      <c r="N151" s="106"/>
      <c r="O151" s="106"/>
      <c r="P151" s="106"/>
      <c r="Q151" s="106">
        <v>1.0904202601376052</v>
      </c>
    </row>
    <row r="152" spans="1:17" s="160" customFormat="1" ht="22.5" x14ac:dyDescent="0.25">
      <c r="A152" s="111">
        <v>532</v>
      </c>
      <c r="B152" s="110" t="s">
        <v>334</v>
      </c>
      <c r="C152" s="110" t="s">
        <v>281</v>
      </c>
      <c r="D152" s="110" t="s">
        <v>121</v>
      </c>
      <c r="E152" s="110" t="s">
        <v>138</v>
      </c>
      <c r="F152" s="110" t="s">
        <v>3</v>
      </c>
      <c r="G152" s="110" t="s">
        <v>299</v>
      </c>
      <c r="H152" s="110" t="s">
        <v>283</v>
      </c>
      <c r="I152" s="110" t="s">
        <v>284</v>
      </c>
      <c r="J152" s="104">
        <v>467</v>
      </c>
      <c r="K152" s="105">
        <v>639.97659403899797</v>
      </c>
      <c r="L152" s="104">
        <v>649</v>
      </c>
      <c r="M152" s="106"/>
      <c r="N152" s="106"/>
      <c r="O152" s="106"/>
      <c r="P152" s="106"/>
      <c r="Q152" s="106">
        <v>0.92450592651811092</v>
      </c>
    </row>
    <row r="153" spans="1:17" s="160" customFormat="1" ht="22.5" x14ac:dyDescent="0.25">
      <c r="A153" s="111">
        <v>545</v>
      </c>
      <c r="B153" s="110" t="s">
        <v>335</v>
      </c>
      <c r="C153" s="110" t="s">
        <v>281</v>
      </c>
      <c r="D153" s="110" t="s">
        <v>121</v>
      </c>
      <c r="E153" s="110" t="s">
        <v>138</v>
      </c>
      <c r="F153" s="110" t="s">
        <v>3</v>
      </c>
      <c r="G153" s="110" t="s">
        <v>299</v>
      </c>
      <c r="H153" s="110" t="s">
        <v>283</v>
      </c>
      <c r="I153" s="110" t="s">
        <v>284</v>
      </c>
      <c r="J153" s="104">
        <v>1037</v>
      </c>
      <c r="K153" s="105">
        <v>835.39210377718553</v>
      </c>
      <c r="L153" s="104">
        <v>462</v>
      </c>
      <c r="M153" s="106"/>
      <c r="N153" s="106"/>
      <c r="O153" s="106"/>
      <c r="P153" s="106"/>
      <c r="Q153" s="106">
        <v>0.73683501724556988</v>
      </c>
    </row>
    <row r="154" spans="1:17" s="160" customFormat="1" ht="22.5" x14ac:dyDescent="0.25">
      <c r="A154" s="115">
        <v>663</v>
      </c>
      <c r="B154" s="116" t="s">
        <v>336</v>
      </c>
      <c r="C154" s="116" t="s">
        <v>337</v>
      </c>
      <c r="D154" s="116" t="s">
        <v>121</v>
      </c>
      <c r="E154" s="116" t="s">
        <v>122</v>
      </c>
      <c r="F154" s="116" t="s">
        <v>3</v>
      </c>
      <c r="G154" s="110" t="s">
        <v>299</v>
      </c>
      <c r="H154" s="110" t="s">
        <v>283</v>
      </c>
      <c r="I154" s="110" t="s">
        <v>284</v>
      </c>
      <c r="J154" s="104">
        <v>488</v>
      </c>
      <c r="K154" s="105">
        <v>546.99168733369606</v>
      </c>
      <c r="L154" s="104"/>
      <c r="M154" s="106"/>
      <c r="N154" s="106"/>
      <c r="O154" s="106"/>
      <c r="P154" s="106"/>
      <c r="Q154" s="106">
        <v>0.45808513747653679</v>
      </c>
    </row>
    <row r="155" spans="1:17" s="160" customFormat="1" ht="22.5" x14ac:dyDescent="0.25">
      <c r="A155" s="111">
        <v>468</v>
      </c>
      <c r="B155" s="110" t="s">
        <v>338</v>
      </c>
      <c r="C155" s="110" t="s">
        <v>281</v>
      </c>
      <c r="D155" s="110" t="s">
        <v>121</v>
      </c>
      <c r="E155" s="110" t="s">
        <v>138</v>
      </c>
      <c r="F155" s="110" t="s">
        <v>3</v>
      </c>
      <c r="G155" s="110" t="s">
        <v>287</v>
      </c>
      <c r="H155" s="110" t="s">
        <v>283</v>
      </c>
      <c r="I155" s="110" t="s">
        <v>284</v>
      </c>
      <c r="J155" s="104">
        <v>569</v>
      </c>
      <c r="K155" s="105">
        <v>675.55129449353308</v>
      </c>
      <c r="L155" s="104">
        <v>594</v>
      </c>
      <c r="M155" s="106"/>
      <c r="N155" s="106"/>
      <c r="O155" s="106"/>
      <c r="P155" s="106"/>
      <c r="Q155" s="106">
        <v>0.79043298494863024</v>
      </c>
    </row>
    <row r="156" spans="1:17" s="160" customFormat="1" ht="22.5" x14ac:dyDescent="0.25">
      <c r="A156" s="111">
        <v>4806</v>
      </c>
      <c r="B156" s="110" t="s">
        <v>339</v>
      </c>
      <c r="C156" s="110" t="s">
        <v>281</v>
      </c>
      <c r="D156" s="110" t="s">
        <v>121</v>
      </c>
      <c r="E156" s="110" t="s">
        <v>122</v>
      </c>
      <c r="F156" s="110" t="s">
        <v>2</v>
      </c>
      <c r="G156" s="110" t="s">
        <v>287</v>
      </c>
      <c r="H156" s="110" t="s">
        <v>340</v>
      </c>
      <c r="I156" s="110" t="s">
        <v>284</v>
      </c>
      <c r="J156" s="104">
        <v>47</v>
      </c>
      <c r="K156" s="105">
        <v>328.02327246698883</v>
      </c>
      <c r="L156" s="104">
        <v>448</v>
      </c>
      <c r="M156" s="106"/>
      <c r="N156" s="106"/>
      <c r="O156" s="106"/>
      <c r="P156" s="106"/>
      <c r="Q156" s="106">
        <v>1.3440948665339321</v>
      </c>
    </row>
    <row r="157" spans="1:17" s="160" customFormat="1" ht="22.5" x14ac:dyDescent="0.25">
      <c r="A157" s="111">
        <v>4802</v>
      </c>
      <c r="B157" s="110" t="s">
        <v>342</v>
      </c>
      <c r="C157" s="110" t="s">
        <v>281</v>
      </c>
      <c r="D157" s="110" t="s">
        <v>121</v>
      </c>
      <c r="E157" s="110" t="s">
        <v>337</v>
      </c>
      <c r="F157" s="110" t="s">
        <v>3</v>
      </c>
      <c r="G157" s="110" t="s">
        <v>291</v>
      </c>
      <c r="H157" s="110" t="s">
        <v>283</v>
      </c>
      <c r="I157" s="110" t="s">
        <v>284</v>
      </c>
      <c r="J157" s="104">
        <v>130</v>
      </c>
      <c r="K157" s="105">
        <v>244.11604794663717</v>
      </c>
      <c r="L157" s="104">
        <v>334</v>
      </c>
      <c r="M157" s="106"/>
      <c r="N157" s="106"/>
      <c r="O157" s="106"/>
      <c r="P157" s="106"/>
      <c r="Q157" s="106">
        <v>0.89321508163714525</v>
      </c>
    </row>
    <row r="158" spans="1:17" s="160" customFormat="1" ht="22.5" x14ac:dyDescent="0.25">
      <c r="A158" s="111">
        <v>562</v>
      </c>
      <c r="B158" s="110" t="s">
        <v>343</v>
      </c>
      <c r="C158" s="110" t="s">
        <v>281</v>
      </c>
      <c r="D158" s="110" t="s">
        <v>121</v>
      </c>
      <c r="E158" s="110" t="s">
        <v>122</v>
      </c>
      <c r="F158" s="110" t="s">
        <v>3</v>
      </c>
      <c r="G158" s="110" t="s">
        <v>291</v>
      </c>
      <c r="H158" s="110" t="s">
        <v>283</v>
      </c>
      <c r="I158" s="110" t="s">
        <v>284</v>
      </c>
      <c r="J158" s="104">
        <v>6598</v>
      </c>
      <c r="K158" s="105">
        <v>6550.2731358892115</v>
      </c>
      <c r="L158" s="104">
        <v>6300</v>
      </c>
      <c r="M158" s="106"/>
      <c r="N158" s="106"/>
      <c r="O158" s="106"/>
      <c r="P158" s="106"/>
      <c r="Q158" s="106">
        <v>1.0976057529982177</v>
      </c>
    </row>
    <row r="159" spans="1:17" s="160" customFormat="1" ht="22.5" x14ac:dyDescent="0.25">
      <c r="A159" s="111">
        <v>567</v>
      </c>
      <c r="B159" s="110" t="s">
        <v>344</v>
      </c>
      <c r="C159" s="110" t="s">
        <v>281</v>
      </c>
      <c r="D159" s="110" t="s">
        <v>121</v>
      </c>
      <c r="E159" s="110" t="s">
        <v>122</v>
      </c>
      <c r="F159" s="110" t="s">
        <v>3</v>
      </c>
      <c r="G159" s="110" t="s">
        <v>299</v>
      </c>
      <c r="H159" s="110" t="s">
        <v>283</v>
      </c>
      <c r="I159" s="110" t="s">
        <v>284</v>
      </c>
      <c r="J159" s="104">
        <v>4659</v>
      </c>
      <c r="K159" s="105">
        <v>6003.7721340790267</v>
      </c>
      <c r="L159" s="104">
        <v>6077</v>
      </c>
      <c r="M159" s="106"/>
      <c r="N159" s="106"/>
      <c r="O159" s="106"/>
      <c r="P159" s="106"/>
      <c r="Q159" s="106">
        <v>1.1940358189054168</v>
      </c>
    </row>
    <row r="160" spans="1:17" s="160" customFormat="1" ht="22.5" x14ac:dyDescent="0.25">
      <c r="A160" s="111">
        <v>548</v>
      </c>
      <c r="B160" s="110" t="s">
        <v>345</v>
      </c>
      <c r="C160" s="110" t="s">
        <v>281</v>
      </c>
      <c r="D160" s="110" t="s">
        <v>121</v>
      </c>
      <c r="E160" s="110" t="s">
        <v>122</v>
      </c>
      <c r="F160" s="110" t="s">
        <v>3</v>
      </c>
      <c r="G160" s="110" t="s">
        <v>287</v>
      </c>
      <c r="H160" s="110" t="s">
        <v>283</v>
      </c>
      <c r="I160" s="110" t="s">
        <v>284</v>
      </c>
      <c r="J160" s="104">
        <v>5632</v>
      </c>
      <c r="K160" s="105">
        <v>6386.9975279409837</v>
      </c>
      <c r="L160" s="104">
        <v>7572</v>
      </c>
      <c r="M160" s="106"/>
      <c r="N160" s="106"/>
      <c r="O160" s="106"/>
      <c r="P160" s="106"/>
      <c r="Q160" s="106">
        <v>1.1401551277175801</v>
      </c>
    </row>
    <row r="161" spans="1:17" s="160" customFormat="1" ht="22.5" x14ac:dyDescent="0.25">
      <c r="A161" s="111">
        <v>581</v>
      </c>
      <c r="B161" s="110" t="s">
        <v>346</v>
      </c>
      <c r="C161" s="110" t="s">
        <v>281</v>
      </c>
      <c r="D161" s="110" t="s">
        <v>121</v>
      </c>
      <c r="E161" s="110" t="s">
        <v>122</v>
      </c>
      <c r="F161" s="110" t="s">
        <v>3</v>
      </c>
      <c r="G161" s="110" t="s">
        <v>299</v>
      </c>
      <c r="H161" s="110" t="s">
        <v>283</v>
      </c>
      <c r="I161" s="110" t="s">
        <v>284</v>
      </c>
      <c r="J161" s="104">
        <v>4821.566229792048</v>
      </c>
      <c r="K161" s="105">
        <v>4893.0386344076778</v>
      </c>
      <c r="L161" s="104">
        <v>4376</v>
      </c>
      <c r="M161" s="106"/>
      <c r="N161" s="106"/>
      <c r="O161" s="106"/>
      <c r="P161" s="106"/>
      <c r="Q161" s="106">
        <v>1.3902108621893881</v>
      </c>
    </row>
    <row r="162" spans="1:17" s="160" customFormat="1" ht="22.5" x14ac:dyDescent="0.25">
      <c r="A162" s="111">
        <v>406</v>
      </c>
      <c r="B162" s="110" t="s">
        <v>347</v>
      </c>
      <c r="C162" s="110" t="s">
        <v>281</v>
      </c>
      <c r="D162" s="110" t="s">
        <v>121</v>
      </c>
      <c r="E162" s="110" t="s">
        <v>122</v>
      </c>
      <c r="F162" s="110" t="s">
        <v>3</v>
      </c>
      <c r="G162" s="110" t="s">
        <v>291</v>
      </c>
      <c r="H162" s="110" t="s">
        <v>283</v>
      </c>
      <c r="I162" s="110" t="s">
        <v>284</v>
      </c>
      <c r="J162" s="104">
        <v>3812.9159477466487</v>
      </c>
      <c r="K162" s="105">
        <v>3910.3708087903019</v>
      </c>
      <c r="L162" s="104">
        <v>2512</v>
      </c>
      <c r="M162" s="106"/>
      <c r="N162" s="106"/>
      <c r="O162" s="106"/>
      <c r="P162" s="106"/>
      <c r="Q162" s="106">
        <v>1.5311098579763101</v>
      </c>
    </row>
    <row r="163" spans="1:17" s="160" customFormat="1" ht="22.5" x14ac:dyDescent="0.25">
      <c r="A163" s="111">
        <v>537</v>
      </c>
      <c r="B163" s="110" t="s">
        <v>348</v>
      </c>
      <c r="C163" s="110" t="s">
        <v>281</v>
      </c>
      <c r="D163" s="110" t="s">
        <v>121</v>
      </c>
      <c r="E163" s="110" t="s">
        <v>122</v>
      </c>
      <c r="F163" s="110" t="s">
        <v>3</v>
      </c>
      <c r="G163" s="110" t="s">
        <v>291</v>
      </c>
      <c r="H163" s="110" t="s">
        <v>283</v>
      </c>
      <c r="I163" s="110" t="s">
        <v>284</v>
      </c>
      <c r="J163" s="104">
        <v>5869</v>
      </c>
      <c r="K163" s="105">
        <v>5996.5345226072413</v>
      </c>
      <c r="L163" s="104">
        <v>5377</v>
      </c>
      <c r="M163" s="106"/>
      <c r="N163" s="106"/>
      <c r="O163" s="106"/>
      <c r="P163" s="106"/>
      <c r="Q163" s="106">
        <v>1.0471292267773977</v>
      </c>
    </row>
    <row r="164" spans="1:17" s="160" customFormat="1" ht="22.5" x14ac:dyDescent="0.25">
      <c r="A164" s="111">
        <v>713</v>
      </c>
      <c r="B164" s="110" t="s">
        <v>349</v>
      </c>
      <c r="C164" s="110" t="s">
        <v>281</v>
      </c>
      <c r="D164" s="110" t="s">
        <v>121</v>
      </c>
      <c r="E164" s="110" t="s">
        <v>122</v>
      </c>
      <c r="F164" s="110" t="s">
        <v>3</v>
      </c>
      <c r="G164" s="110" t="s">
        <v>299</v>
      </c>
      <c r="H164" s="110" t="s">
        <v>283</v>
      </c>
      <c r="I164" s="110" t="s">
        <v>284</v>
      </c>
      <c r="J164" s="104">
        <v>3765</v>
      </c>
      <c r="K164" s="105">
        <v>5106.0629688159652</v>
      </c>
      <c r="L164" s="104">
        <v>5149</v>
      </c>
      <c r="M164" s="106"/>
      <c r="N164" s="106"/>
      <c r="O164" s="106"/>
      <c r="P164" s="106"/>
      <c r="Q164" s="106">
        <v>1.1477186186790649</v>
      </c>
    </row>
    <row r="165" spans="1:17" s="160" customFormat="1" ht="22.5" x14ac:dyDescent="0.25">
      <c r="A165" s="111">
        <v>569</v>
      </c>
      <c r="B165" s="110" t="s">
        <v>350</v>
      </c>
      <c r="C165" s="110" t="s">
        <v>281</v>
      </c>
      <c r="D165" s="110" t="s">
        <v>121</v>
      </c>
      <c r="E165" s="110" t="s">
        <v>122</v>
      </c>
      <c r="F165" s="110" t="s">
        <v>3</v>
      </c>
      <c r="G165" s="110" t="s">
        <v>287</v>
      </c>
      <c r="H165" s="110" t="s">
        <v>283</v>
      </c>
      <c r="I165" s="110" t="s">
        <v>284</v>
      </c>
      <c r="J165" s="104">
        <v>5082</v>
      </c>
      <c r="K165" s="105">
        <v>4873.1100165292</v>
      </c>
      <c r="L165" s="104">
        <v>4570</v>
      </c>
      <c r="M165" s="106"/>
      <c r="N165" s="106"/>
      <c r="O165" s="106"/>
      <c r="P165" s="106"/>
      <c r="Q165" s="106">
        <v>1.0760721057867826</v>
      </c>
    </row>
    <row r="166" spans="1:17" s="160" customFormat="1" ht="22.5" x14ac:dyDescent="0.25">
      <c r="A166" s="111">
        <v>564</v>
      </c>
      <c r="B166" s="110" t="s">
        <v>351</v>
      </c>
      <c r="C166" s="110" t="s">
        <v>281</v>
      </c>
      <c r="D166" s="110" t="s">
        <v>121</v>
      </c>
      <c r="E166" s="110" t="s">
        <v>122</v>
      </c>
      <c r="F166" s="110" t="s">
        <v>3</v>
      </c>
      <c r="G166" s="110" t="s">
        <v>287</v>
      </c>
      <c r="H166" s="110" t="s">
        <v>283</v>
      </c>
      <c r="I166" s="110" t="s">
        <v>284</v>
      </c>
      <c r="J166" s="104">
        <v>4519</v>
      </c>
      <c r="K166" s="105">
        <v>5010.379291731354</v>
      </c>
      <c r="L166" s="104">
        <v>3900</v>
      </c>
      <c r="M166" s="106"/>
      <c r="N166" s="106"/>
      <c r="O166" s="106"/>
      <c r="P166" s="106"/>
      <c r="Q166" s="106">
        <v>0.95995673797849357</v>
      </c>
    </row>
    <row r="167" spans="1:17" s="160" customFormat="1" ht="22.5" x14ac:dyDescent="0.25">
      <c r="A167" s="111">
        <v>546</v>
      </c>
      <c r="B167" s="110" t="s">
        <v>352</v>
      </c>
      <c r="C167" s="110" t="s">
        <v>281</v>
      </c>
      <c r="D167" s="110" t="s">
        <v>121</v>
      </c>
      <c r="E167" s="110" t="s">
        <v>122</v>
      </c>
      <c r="F167" s="110" t="s">
        <v>3</v>
      </c>
      <c r="G167" s="110" t="s">
        <v>299</v>
      </c>
      <c r="H167" s="110" t="s">
        <v>283</v>
      </c>
      <c r="I167" s="110" t="s">
        <v>284</v>
      </c>
      <c r="J167" s="104">
        <v>4467</v>
      </c>
      <c r="K167" s="105">
        <v>4157.5460107781719</v>
      </c>
      <c r="L167" s="104">
        <v>3515</v>
      </c>
      <c r="M167" s="106"/>
      <c r="N167" s="106"/>
      <c r="O167" s="106"/>
      <c r="P167" s="106"/>
      <c r="Q167" s="106">
        <v>1.1183255617643322</v>
      </c>
    </row>
    <row r="168" spans="1:17" s="160" customFormat="1" ht="22.5" x14ac:dyDescent="0.25">
      <c r="A168" s="111">
        <v>563</v>
      </c>
      <c r="B168" s="110" t="s">
        <v>353</v>
      </c>
      <c r="C168" s="110" t="s">
        <v>281</v>
      </c>
      <c r="D168" s="110" t="s">
        <v>121</v>
      </c>
      <c r="E168" s="110" t="s">
        <v>122</v>
      </c>
      <c r="F168" s="110" t="s">
        <v>3</v>
      </c>
      <c r="G168" s="110" t="s">
        <v>291</v>
      </c>
      <c r="H168" s="110" t="s">
        <v>283</v>
      </c>
      <c r="I168" s="110" t="s">
        <v>284</v>
      </c>
      <c r="J168" s="104">
        <v>4265</v>
      </c>
      <c r="K168" s="105">
        <v>3993.3969825980948</v>
      </c>
      <c r="L168" s="104">
        <v>4466</v>
      </c>
      <c r="M168" s="106"/>
      <c r="N168" s="106"/>
      <c r="O168" s="106"/>
      <c r="P168" s="106"/>
      <c r="Q168" s="106">
        <v>1.0909219600947042</v>
      </c>
    </row>
    <row r="169" spans="1:17" s="160" customFormat="1" ht="22.5" x14ac:dyDescent="0.25">
      <c r="A169" s="111">
        <v>519</v>
      </c>
      <c r="B169" s="110" t="s">
        <v>354</v>
      </c>
      <c r="C169" s="110" t="s">
        <v>281</v>
      </c>
      <c r="D169" s="110" t="s">
        <v>121</v>
      </c>
      <c r="E169" s="110" t="s">
        <v>122</v>
      </c>
      <c r="F169" s="110" t="s">
        <v>3</v>
      </c>
      <c r="G169" s="110" t="s">
        <v>291</v>
      </c>
      <c r="H169" s="110" t="s">
        <v>283</v>
      </c>
      <c r="I169" s="110" t="s">
        <v>284</v>
      </c>
      <c r="J169" s="104">
        <v>2978.8042352172047</v>
      </c>
      <c r="K169" s="105">
        <v>3031.6146799969747</v>
      </c>
      <c r="L169" s="104">
        <v>3500</v>
      </c>
      <c r="M169" s="106"/>
      <c r="N169" s="106"/>
      <c r="O169" s="106"/>
      <c r="P169" s="106"/>
      <c r="Q169" s="106">
        <v>1.2828632515305214</v>
      </c>
    </row>
    <row r="170" spans="1:17" s="160" customFormat="1" ht="22.5" x14ac:dyDescent="0.25">
      <c r="A170" s="111">
        <v>565</v>
      </c>
      <c r="B170" s="110" t="s">
        <v>355</v>
      </c>
      <c r="C170" s="110" t="s">
        <v>281</v>
      </c>
      <c r="D170" s="110" t="s">
        <v>121</v>
      </c>
      <c r="E170" s="110" t="s">
        <v>122</v>
      </c>
      <c r="F170" s="110" t="s">
        <v>3</v>
      </c>
      <c r="G170" s="110" t="s">
        <v>291</v>
      </c>
      <c r="H170" s="110" t="s">
        <v>283</v>
      </c>
      <c r="I170" s="110" t="s">
        <v>284</v>
      </c>
      <c r="J170" s="104">
        <v>2870</v>
      </c>
      <c r="K170" s="105">
        <v>3926.8099980288907</v>
      </c>
      <c r="L170" s="104">
        <v>3761</v>
      </c>
      <c r="M170" s="106"/>
      <c r="N170" s="106"/>
      <c r="O170" s="106"/>
      <c r="P170" s="106"/>
      <c r="Q170" s="106">
        <v>0.95760784487615835</v>
      </c>
    </row>
    <row r="171" spans="1:17" s="160" customFormat="1" ht="22.5" x14ac:dyDescent="0.25">
      <c r="A171" s="111">
        <v>568</v>
      </c>
      <c r="B171" s="110" t="s">
        <v>356</v>
      </c>
      <c r="C171" s="110" t="s">
        <v>281</v>
      </c>
      <c r="D171" s="110" t="s">
        <v>121</v>
      </c>
      <c r="E171" s="110" t="s">
        <v>122</v>
      </c>
      <c r="F171" s="110" t="s">
        <v>3</v>
      </c>
      <c r="G171" s="110" t="s">
        <v>291</v>
      </c>
      <c r="H171" s="110" t="s">
        <v>283</v>
      </c>
      <c r="I171" s="110" t="s">
        <v>284</v>
      </c>
      <c r="J171" s="104">
        <v>4547</v>
      </c>
      <c r="K171" s="105">
        <v>3927.0553407906468</v>
      </c>
      <c r="L171" s="104">
        <v>3847</v>
      </c>
      <c r="M171" s="106"/>
      <c r="N171" s="106"/>
      <c r="O171" s="106"/>
      <c r="P171" s="106"/>
      <c r="Q171" s="106">
        <v>0.93802616999751631</v>
      </c>
    </row>
    <row r="172" spans="1:17" s="160" customFormat="1" ht="22.5" x14ac:dyDescent="0.25">
      <c r="A172" s="111">
        <v>137</v>
      </c>
      <c r="B172" s="110" t="s">
        <v>357</v>
      </c>
      <c r="C172" s="110" t="s">
        <v>281</v>
      </c>
      <c r="D172" s="110" t="s">
        <v>358</v>
      </c>
      <c r="E172" s="110" t="s">
        <v>145</v>
      </c>
      <c r="F172" s="110" t="s">
        <v>3</v>
      </c>
      <c r="G172" s="110" t="s">
        <v>145</v>
      </c>
      <c r="H172" s="110" t="s">
        <v>283</v>
      </c>
      <c r="I172" s="110" t="s">
        <v>284</v>
      </c>
      <c r="J172" s="104">
        <v>6209.7935625712198</v>
      </c>
      <c r="K172" s="105">
        <v>6560.1216852790676</v>
      </c>
      <c r="L172" s="104">
        <v>132</v>
      </c>
      <c r="M172" s="106"/>
      <c r="N172" s="106"/>
      <c r="O172" s="106"/>
      <c r="P172" s="106"/>
      <c r="Q172" s="106">
        <v>5.9049002836376915E-2</v>
      </c>
    </row>
    <row r="173" spans="1:17" s="160" customFormat="1" ht="22.5" x14ac:dyDescent="0.25">
      <c r="A173" s="111">
        <v>85</v>
      </c>
      <c r="B173" s="110" t="s">
        <v>359</v>
      </c>
      <c r="C173" s="110" t="s">
        <v>281</v>
      </c>
      <c r="D173" s="110" t="s">
        <v>358</v>
      </c>
      <c r="E173" s="110" t="s">
        <v>145</v>
      </c>
      <c r="F173" s="110" t="s">
        <v>3</v>
      </c>
      <c r="G173" s="110" t="s">
        <v>145</v>
      </c>
      <c r="H173" s="110" t="s">
        <v>283</v>
      </c>
      <c r="I173" s="110" t="s">
        <v>284</v>
      </c>
      <c r="J173" s="104">
        <v>16493</v>
      </c>
      <c r="K173" s="105">
        <v>37051.812524502886</v>
      </c>
      <c r="L173" s="104">
        <v>9570</v>
      </c>
      <c r="M173" s="106"/>
      <c r="N173" s="106"/>
      <c r="O173" s="106"/>
      <c r="P173" s="106"/>
      <c r="Q173" s="106">
        <v>0.61005800239328045</v>
      </c>
    </row>
    <row r="174" spans="1:17" s="160" customFormat="1" ht="22.5" x14ac:dyDescent="0.25">
      <c r="A174" s="111">
        <v>858</v>
      </c>
      <c r="B174" s="110" t="s">
        <v>361</v>
      </c>
      <c r="C174" s="110" t="s">
        <v>281</v>
      </c>
      <c r="D174" s="110" t="s">
        <v>145</v>
      </c>
      <c r="E174" s="110" t="s">
        <v>145</v>
      </c>
      <c r="F174" s="110" t="s">
        <v>3</v>
      </c>
      <c r="G174" s="110" t="s">
        <v>145</v>
      </c>
      <c r="H174" s="110" t="s">
        <v>283</v>
      </c>
      <c r="I174" s="110" t="s">
        <v>284</v>
      </c>
      <c r="J174" s="104">
        <v>1493</v>
      </c>
      <c r="K174" s="105">
        <v>455.23349443717109</v>
      </c>
      <c r="L174" s="104">
        <v>1295</v>
      </c>
      <c r="M174" s="106"/>
      <c r="N174" s="106"/>
      <c r="O174" s="106"/>
      <c r="P174" s="106"/>
      <c r="Q174" s="106">
        <v>2.1948800697250639</v>
      </c>
    </row>
    <row r="175" spans="1:17" s="160" customFormat="1" ht="22.5" x14ac:dyDescent="0.25">
      <c r="A175" s="111">
        <v>941</v>
      </c>
      <c r="B175" s="110" t="s">
        <v>362</v>
      </c>
      <c r="C175" s="110" t="s">
        <v>281</v>
      </c>
      <c r="D175" s="110" t="s">
        <v>363</v>
      </c>
      <c r="E175" s="110" t="s">
        <v>363</v>
      </c>
      <c r="F175" s="110" t="s">
        <v>3</v>
      </c>
      <c r="G175" s="110" t="s">
        <v>145</v>
      </c>
      <c r="H175" s="110" t="s">
        <v>283</v>
      </c>
      <c r="I175" s="110" t="s">
        <v>284</v>
      </c>
      <c r="J175" s="104">
        <v>0</v>
      </c>
      <c r="K175" s="105">
        <v>0</v>
      </c>
      <c r="L175" s="104"/>
      <c r="M175" s="106"/>
      <c r="N175" s="106"/>
      <c r="O175" s="106"/>
      <c r="P175" s="106"/>
      <c r="Q175" s="106">
        <v>0</v>
      </c>
    </row>
    <row r="176" spans="1:17" s="160" customFormat="1" ht="22.5" x14ac:dyDescent="0.25">
      <c r="A176" s="111">
        <v>6666</v>
      </c>
      <c r="B176" s="110" t="s">
        <v>364</v>
      </c>
      <c r="C176" s="110" t="s">
        <v>281</v>
      </c>
      <c r="D176" s="110" t="s">
        <v>149</v>
      </c>
      <c r="E176" s="110" t="s">
        <v>149</v>
      </c>
      <c r="F176" s="110" t="s">
        <v>3</v>
      </c>
      <c r="G176" s="110" t="s">
        <v>149</v>
      </c>
      <c r="H176" s="110" t="s">
        <v>283</v>
      </c>
      <c r="I176" s="110" t="s">
        <v>284</v>
      </c>
      <c r="J176" s="104">
        <v>8720</v>
      </c>
      <c r="K176" s="105">
        <v>7534.2202819093</v>
      </c>
      <c r="L176" s="104">
        <v>8385</v>
      </c>
      <c r="M176" s="106"/>
      <c r="N176" s="106"/>
      <c r="O176" s="106"/>
      <c r="P176" s="106"/>
      <c r="Q176" s="106">
        <v>0.31686541908453031</v>
      </c>
    </row>
    <row r="177" spans="1:17" s="160" customFormat="1" ht="22.5" x14ac:dyDescent="0.25">
      <c r="A177" s="111">
        <v>832</v>
      </c>
      <c r="B177" s="110" t="s">
        <v>365</v>
      </c>
      <c r="C177" s="110" t="s">
        <v>281</v>
      </c>
      <c r="D177" s="110" t="s">
        <v>152</v>
      </c>
      <c r="E177" s="110" t="s">
        <v>153</v>
      </c>
      <c r="F177" s="110"/>
      <c r="G177" s="110" t="s">
        <v>1106</v>
      </c>
      <c r="H177" s="110"/>
      <c r="I177" s="110" t="s">
        <v>284</v>
      </c>
      <c r="J177" s="104"/>
      <c r="K177" s="105"/>
      <c r="L177" s="104"/>
      <c r="M177" s="106"/>
      <c r="N177" s="106"/>
      <c r="O177" s="106"/>
      <c r="P177" s="106"/>
      <c r="Q177" s="106">
        <v>0</v>
      </c>
    </row>
    <row r="178" spans="1:17" s="160" customFormat="1" ht="22.5" x14ac:dyDescent="0.25">
      <c r="A178" s="111">
        <v>819</v>
      </c>
      <c r="B178" s="110" t="s">
        <v>366</v>
      </c>
      <c r="C178" s="110" t="s">
        <v>281</v>
      </c>
      <c r="D178" s="110" t="s">
        <v>152</v>
      </c>
      <c r="E178" s="110" t="s">
        <v>153</v>
      </c>
      <c r="F178" s="110"/>
      <c r="G178" s="110" t="s">
        <v>1106</v>
      </c>
      <c r="H178" s="110"/>
      <c r="I178" s="110" t="s">
        <v>284</v>
      </c>
      <c r="J178" s="104"/>
      <c r="K178" s="105"/>
      <c r="L178" s="104"/>
      <c r="M178" s="106"/>
      <c r="N178" s="106"/>
      <c r="O178" s="106"/>
      <c r="P178" s="106"/>
      <c r="Q178" s="106">
        <v>0</v>
      </c>
    </row>
    <row r="179" spans="1:17" s="160" customFormat="1" ht="22.5" x14ac:dyDescent="0.25">
      <c r="A179" s="111">
        <v>81</v>
      </c>
      <c r="B179" s="110" t="s">
        <v>367</v>
      </c>
      <c r="C179" s="110" t="s">
        <v>281</v>
      </c>
      <c r="D179" s="110" t="s">
        <v>162</v>
      </c>
      <c r="E179" s="110" t="s">
        <v>163</v>
      </c>
      <c r="F179" s="110" t="s">
        <v>3</v>
      </c>
      <c r="G179" s="110" t="s">
        <v>368</v>
      </c>
      <c r="H179" s="110" t="s">
        <v>283</v>
      </c>
      <c r="I179" s="110" t="s">
        <v>284</v>
      </c>
      <c r="J179" s="104">
        <v>32483</v>
      </c>
      <c r="K179" s="105">
        <v>32173.20826865354</v>
      </c>
      <c r="L179" s="104">
        <v>29388</v>
      </c>
      <c r="M179" s="106"/>
      <c r="N179" s="106"/>
      <c r="O179" s="106"/>
      <c r="P179" s="106"/>
      <c r="Q179" s="106">
        <v>0.90089310660943922</v>
      </c>
    </row>
    <row r="180" spans="1:17" s="160" customFormat="1" ht="22.5" x14ac:dyDescent="0.25">
      <c r="A180" s="111">
        <v>88</v>
      </c>
      <c r="B180" s="110" t="s">
        <v>369</v>
      </c>
      <c r="C180" s="110" t="s">
        <v>281</v>
      </c>
      <c r="D180" s="110" t="s">
        <v>162</v>
      </c>
      <c r="E180" s="110" t="s">
        <v>163</v>
      </c>
      <c r="F180" s="110" t="s">
        <v>3</v>
      </c>
      <c r="G180" s="110" t="s">
        <v>368</v>
      </c>
      <c r="H180" s="110" t="s">
        <v>283</v>
      </c>
      <c r="I180" s="110" t="s">
        <v>284</v>
      </c>
      <c r="J180" s="104">
        <v>17520</v>
      </c>
      <c r="K180" s="105">
        <v>28547.672275306759</v>
      </c>
      <c r="L180" s="104">
        <v>20518</v>
      </c>
      <c r="M180" s="106"/>
      <c r="N180" s="106"/>
      <c r="O180" s="106"/>
      <c r="P180" s="106"/>
      <c r="Q180" s="106">
        <v>0.748632063315393</v>
      </c>
    </row>
    <row r="181" spans="1:17" s="160" customFormat="1" ht="22.5" x14ac:dyDescent="0.25">
      <c r="A181" s="111">
        <v>303</v>
      </c>
      <c r="B181" s="110" t="s">
        <v>370</v>
      </c>
      <c r="C181" s="110" t="s">
        <v>281</v>
      </c>
      <c r="D181" s="110" t="s">
        <v>162</v>
      </c>
      <c r="E181" s="110" t="s">
        <v>163</v>
      </c>
      <c r="F181" s="110" t="s">
        <v>3</v>
      </c>
      <c r="G181" s="110" t="s">
        <v>368</v>
      </c>
      <c r="H181" s="110" t="s">
        <v>283</v>
      </c>
      <c r="I181" s="110" t="s">
        <v>284</v>
      </c>
      <c r="J181" s="104">
        <v>20410</v>
      </c>
      <c r="K181" s="105">
        <v>27651.48910634761</v>
      </c>
      <c r="L181" s="104">
        <v>23843</v>
      </c>
      <c r="M181" s="106"/>
      <c r="N181" s="106"/>
      <c r="O181" s="106"/>
      <c r="P181" s="106"/>
      <c r="Q181" s="106">
        <v>0.74660476451217361</v>
      </c>
    </row>
    <row r="182" spans="1:17" s="160" customFormat="1" ht="22.5" x14ac:dyDescent="0.25">
      <c r="A182" s="111">
        <v>84</v>
      </c>
      <c r="B182" s="110" t="s">
        <v>371</v>
      </c>
      <c r="C182" s="110" t="s">
        <v>281</v>
      </c>
      <c r="D182" s="110" t="s">
        <v>162</v>
      </c>
      <c r="E182" s="110" t="s">
        <v>163</v>
      </c>
      <c r="F182" s="110" t="s">
        <v>3</v>
      </c>
      <c r="G182" s="110" t="s">
        <v>373</v>
      </c>
      <c r="H182" s="110" t="s">
        <v>283</v>
      </c>
      <c r="I182" s="110" t="s">
        <v>284</v>
      </c>
      <c r="J182" s="104">
        <v>10802</v>
      </c>
      <c r="K182" s="105">
        <v>12167.554899317365</v>
      </c>
      <c r="L182" s="104">
        <v>8144</v>
      </c>
      <c r="M182" s="106"/>
      <c r="N182" s="106"/>
      <c r="O182" s="106"/>
      <c r="P182" s="106"/>
      <c r="Q182" s="106">
        <v>0.79517752783135154</v>
      </c>
    </row>
    <row r="183" spans="1:17" s="160" customFormat="1" ht="22.5" x14ac:dyDescent="0.25">
      <c r="A183" s="111">
        <v>83</v>
      </c>
      <c r="B183" s="110" t="s">
        <v>374</v>
      </c>
      <c r="C183" s="110" t="s">
        <v>281</v>
      </c>
      <c r="D183" s="110" t="s">
        <v>162</v>
      </c>
      <c r="E183" s="110" t="s">
        <v>163</v>
      </c>
      <c r="F183" s="110" t="s">
        <v>3</v>
      </c>
      <c r="G183" s="110" t="s">
        <v>373</v>
      </c>
      <c r="H183" s="110" t="s">
        <v>283</v>
      </c>
      <c r="I183" s="110" t="s">
        <v>284</v>
      </c>
      <c r="J183" s="104">
        <v>14145</v>
      </c>
      <c r="K183" s="105">
        <v>17081.034388993045</v>
      </c>
      <c r="L183" s="104">
        <v>18752</v>
      </c>
      <c r="M183" s="106"/>
      <c r="N183" s="106"/>
      <c r="O183" s="106"/>
      <c r="P183" s="106"/>
      <c r="Q183" s="106">
        <v>0.84281088476857646</v>
      </c>
    </row>
    <row r="184" spans="1:17" s="160" customFormat="1" ht="22.5" x14ac:dyDescent="0.25">
      <c r="A184" s="111">
        <v>94</v>
      </c>
      <c r="B184" s="110" t="s">
        <v>375</v>
      </c>
      <c r="C184" s="110" t="s">
        <v>281</v>
      </c>
      <c r="D184" s="110" t="s">
        <v>162</v>
      </c>
      <c r="E184" s="110" t="s">
        <v>163</v>
      </c>
      <c r="F184" s="110" t="s">
        <v>3</v>
      </c>
      <c r="G184" s="110" t="s">
        <v>368</v>
      </c>
      <c r="H184" s="110" t="s">
        <v>283</v>
      </c>
      <c r="I184" s="110" t="s">
        <v>284</v>
      </c>
      <c r="J184" s="104">
        <v>15192</v>
      </c>
      <c r="K184" s="105">
        <v>18203.722866785818</v>
      </c>
      <c r="L184" s="104">
        <v>13568</v>
      </c>
      <c r="M184" s="106"/>
      <c r="N184" s="106"/>
      <c r="O184" s="106"/>
      <c r="P184" s="106"/>
      <c r="Q184" s="106">
        <v>0.88590187205410997</v>
      </c>
    </row>
    <row r="185" spans="1:17" s="160" customFormat="1" x14ac:dyDescent="0.25">
      <c r="A185" s="111">
        <v>580</v>
      </c>
      <c r="B185" s="110" t="s">
        <v>376</v>
      </c>
      <c r="C185" s="110" t="s">
        <v>281</v>
      </c>
      <c r="D185" s="110" t="s">
        <v>162</v>
      </c>
      <c r="E185" s="110" t="s">
        <v>181</v>
      </c>
      <c r="F185" s="110" t="s">
        <v>2</v>
      </c>
      <c r="G185" s="110" t="s">
        <v>377</v>
      </c>
      <c r="H185" s="110" t="s">
        <v>378</v>
      </c>
      <c r="I185" s="110" t="s">
        <v>379</v>
      </c>
      <c r="J185" s="104">
        <v>2205</v>
      </c>
      <c r="K185" s="105">
        <v>3280.5771635651299</v>
      </c>
      <c r="L185" s="104">
        <v>2995</v>
      </c>
      <c r="M185" s="106"/>
      <c r="N185" s="106"/>
      <c r="O185" s="106"/>
      <c r="P185" s="106"/>
      <c r="Q185" s="106">
        <v>0.60196777073243291</v>
      </c>
    </row>
    <row r="186" spans="1:17" s="160" customFormat="1" x14ac:dyDescent="0.25">
      <c r="A186" s="111">
        <v>69</v>
      </c>
      <c r="B186" s="110" t="s">
        <v>380</v>
      </c>
      <c r="C186" s="110" t="s">
        <v>281</v>
      </c>
      <c r="D186" s="110" t="s">
        <v>162</v>
      </c>
      <c r="E186" s="110" t="s">
        <v>122</v>
      </c>
      <c r="F186" s="110" t="s">
        <v>2</v>
      </c>
      <c r="G186" s="110" t="s">
        <v>372</v>
      </c>
      <c r="H186" s="110" t="s">
        <v>381</v>
      </c>
      <c r="I186" s="110" t="s">
        <v>382</v>
      </c>
      <c r="J186" s="104">
        <v>2571</v>
      </c>
      <c r="K186" s="105">
        <v>3957.9685287718289</v>
      </c>
      <c r="L186" s="104">
        <v>2549</v>
      </c>
      <c r="M186" s="106"/>
      <c r="N186" s="106"/>
      <c r="O186" s="106"/>
      <c r="P186" s="106"/>
      <c r="Q186" s="106">
        <v>0.57531625002612186</v>
      </c>
    </row>
    <row r="187" spans="1:17" s="160" customFormat="1" x14ac:dyDescent="0.25">
      <c r="A187" s="111">
        <v>578</v>
      </c>
      <c r="B187" s="110" t="s">
        <v>383</v>
      </c>
      <c r="C187" s="110" t="s">
        <v>281</v>
      </c>
      <c r="D187" s="110" t="s">
        <v>162</v>
      </c>
      <c r="E187" s="110" t="s">
        <v>181</v>
      </c>
      <c r="F187" s="110" t="s">
        <v>2</v>
      </c>
      <c r="G187" s="110" t="s">
        <v>377</v>
      </c>
      <c r="H187" s="110" t="s">
        <v>384</v>
      </c>
      <c r="I187" s="110" t="s">
        <v>379</v>
      </c>
      <c r="J187" s="104">
        <v>4233</v>
      </c>
      <c r="K187" s="105">
        <v>3673.2482537546707</v>
      </c>
      <c r="L187" s="104">
        <v>2242</v>
      </c>
      <c r="M187" s="106"/>
      <c r="N187" s="106"/>
      <c r="O187" s="106"/>
      <c r="P187" s="106"/>
      <c r="Q187" s="106">
        <v>0.58147774318996293</v>
      </c>
    </row>
    <row r="188" spans="1:17" s="160" customFormat="1" ht="22.5" x14ac:dyDescent="0.25">
      <c r="A188" s="111">
        <v>92</v>
      </c>
      <c r="B188" s="110" t="s">
        <v>385</v>
      </c>
      <c r="C188" s="110" t="s">
        <v>281</v>
      </c>
      <c r="D188" s="110" t="s">
        <v>162</v>
      </c>
      <c r="E188" s="110" t="s">
        <v>163</v>
      </c>
      <c r="F188" s="110" t="s">
        <v>3</v>
      </c>
      <c r="G188" s="110" t="s">
        <v>368</v>
      </c>
      <c r="H188" s="110" t="s">
        <v>283</v>
      </c>
      <c r="I188" s="110" t="s">
        <v>284</v>
      </c>
      <c r="J188" s="104">
        <v>11307</v>
      </c>
      <c r="K188" s="105">
        <v>12603.160972814105</v>
      </c>
      <c r="L188" s="104">
        <v>12983</v>
      </c>
      <c r="M188" s="106"/>
      <c r="N188" s="106"/>
      <c r="O188" s="106"/>
      <c r="P188" s="106"/>
      <c r="Q188" s="106">
        <v>0.97009495285267666</v>
      </c>
    </row>
    <row r="189" spans="1:17" s="160" customFormat="1" ht="22.5" x14ac:dyDescent="0.25">
      <c r="A189" s="111">
        <v>307</v>
      </c>
      <c r="B189" s="110" t="s">
        <v>386</v>
      </c>
      <c r="C189" s="110" t="s">
        <v>281</v>
      </c>
      <c r="D189" s="110" t="s">
        <v>162</v>
      </c>
      <c r="E189" s="110" t="s">
        <v>163</v>
      </c>
      <c r="F189" s="110" t="s">
        <v>3</v>
      </c>
      <c r="G189" s="110" t="s">
        <v>373</v>
      </c>
      <c r="H189" s="110" t="s">
        <v>283</v>
      </c>
      <c r="I189" s="110" t="s">
        <v>284</v>
      </c>
      <c r="J189" s="104">
        <v>11568</v>
      </c>
      <c r="K189" s="105">
        <v>13756.271953064552</v>
      </c>
      <c r="L189" s="104">
        <v>13016</v>
      </c>
      <c r="M189" s="106"/>
      <c r="N189" s="106"/>
      <c r="O189" s="106"/>
      <c r="P189" s="106"/>
      <c r="Q189" s="106">
        <v>0.87328307445867026</v>
      </c>
    </row>
    <row r="190" spans="1:17" s="160" customFormat="1" x14ac:dyDescent="0.25">
      <c r="A190" s="111">
        <v>157</v>
      </c>
      <c r="B190" s="110" t="s">
        <v>387</v>
      </c>
      <c r="C190" s="110" t="s">
        <v>281</v>
      </c>
      <c r="D190" s="110" t="s">
        <v>162</v>
      </c>
      <c r="E190" s="110" t="s">
        <v>163</v>
      </c>
      <c r="F190" s="110" t="s">
        <v>2</v>
      </c>
      <c r="G190" s="110" t="s">
        <v>372</v>
      </c>
      <c r="H190" s="110" t="s">
        <v>388</v>
      </c>
      <c r="I190" s="110" t="s">
        <v>319</v>
      </c>
      <c r="J190" s="104">
        <v>4833</v>
      </c>
      <c r="K190" s="105">
        <v>10459.478591976171</v>
      </c>
      <c r="L190" s="104">
        <v>7384</v>
      </c>
      <c r="M190" s="106"/>
      <c r="N190" s="106"/>
      <c r="O190" s="106"/>
      <c r="P190" s="106"/>
      <c r="Q190" s="106">
        <v>0.73937831234466656</v>
      </c>
    </row>
    <row r="191" spans="1:17" s="160" customFormat="1" ht="22.5" x14ac:dyDescent="0.25">
      <c r="A191" s="111">
        <v>554</v>
      </c>
      <c r="B191" s="110" t="s">
        <v>389</v>
      </c>
      <c r="C191" s="110" t="s">
        <v>281</v>
      </c>
      <c r="D191" s="110" t="s">
        <v>162</v>
      </c>
      <c r="E191" s="110" t="s">
        <v>181</v>
      </c>
      <c r="F191" s="110" t="s">
        <v>3</v>
      </c>
      <c r="G191" s="110" t="s">
        <v>373</v>
      </c>
      <c r="H191" s="110" t="s">
        <v>283</v>
      </c>
      <c r="I191" s="110" t="s">
        <v>284</v>
      </c>
      <c r="J191" s="104">
        <v>3756</v>
      </c>
      <c r="K191" s="105">
        <v>3044.4347553755442</v>
      </c>
      <c r="L191" s="104">
        <v>2335</v>
      </c>
      <c r="M191" s="106"/>
      <c r="N191" s="106"/>
      <c r="O191" s="106"/>
      <c r="P191" s="106"/>
      <c r="Q191" s="106">
        <v>0.76850800813955578</v>
      </c>
    </row>
    <row r="192" spans="1:17" s="161" customFormat="1" ht="22.5" x14ac:dyDescent="0.25">
      <c r="A192" s="115">
        <v>293</v>
      </c>
      <c r="B192" s="116" t="s">
        <v>390</v>
      </c>
      <c r="C192" s="116" t="s">
        <v>337</v>
      </c>
      <c r="D192" s="116" t="s">
        <v>162</v>
      </c>
      <c r="E192" s="116" t="s">
        <v>122</v>
      </c>
      <c r="F192" s="116" t="s">
        <v>3</v>
      </c>
      <c r="G192" s="116" t="s">
        <v>368</v>
      </c>
      <c r="H192" s="116" t="s">
        <v>283</v>
      </c>
      <c r="I192" s="116" t="s">
        <v>284</v>
      </c>
      <c r="J192" s="104">
        <v>2499</v>
      </c>
      <c r="K192" s="105">
        <v>2047.0173327062987</v>
      </c>
      <c r="L192" s="104"/>
      <c r="M192" s="106"/>
      <c r="N192" s="106"/>
      <c r="O192" s="106"/>
      <c r="P192" s="106"/>
      <c r="Q192" s="106">
        <v>0.30148524900666968</v>
      </c>
    </row>
    <row r="193" spans="1:17" s="160" customFormat="1" ht="22.5" x14ac:dyDescent="0.25">
      <c r="A193" s="111">
        <v>291</v>
      </c>
      <c r="B193" s="110" t="s">
        <v>391</v>
      </c>
      <c r="C193" s="110" t="s">
        <v>281</v>
      </c>
      <c r="D193" s="110" t="s">
        <v>162</v>
      </c>
      <c r="E193" s="110" t="s">
        <v>181</v>
      </c>
      <c r="F193" s="110" t="s">
        <v>3</v>
      </c>
      <c r="G193" s="110" t="s">
        <v>373</v>
      </c>
      <c r="H193" s="110" t="s">
        <v>283</v>
      </c>
      <c r="I193" s="110" t="s">
        <v>284</v>
      </c>
      <c r="J193" s="104">
        <v>2111</v>
      </c>
      <c r="K193" s="105">
        <v>2629.3148024853831</v>
      </c>
      <c r="L193" s="104">
        <v>2073</v>
      </c>
      <c r="M193" s="106"/>
      <c r="N193" s="106"/>
      <c r="O193" s="106"/>
      <c r="P193" s="106"/>
      <c r="Q193" s="106">
        <v>0.78152570352262773</v>
      </c>
    </row>
    <row r="194" spans="1:17" s="160" customFormat="1" ht="22.5" x14ac:dyDescent="0.25">
      <c r="A194" s="111">
        <v>86</v>
      </c>
      <c r="B194" s="110" t="s">
        <v>392</v>
      </c>
      <c r="C194" s="110" t="s">
        <v>281</v>
      </c>
      <c r="D194" s="110" t="s">
        <v>162</v>
      </c>
      <c r="E194" s="110" t="s">
        <v>163</v>
      </c>
      <c r="F194" s="110" t="s">
        <v>3</v>
      </c>
      <c r="G194" s="110" t="s">
        <v>373</v>
      </c>
      <c r="H194" s="110" t="s">
        <v>283</v>
      </c>
      <c r="I194" s="110" t="s">
        <v>284</v>
      </c>
      <c r="J194" s="104">
        <v>14982</v>
      </c>
      <c r="K194" s="105">
        <v>15756.919503799076</v>
      </c>
      <c r="L194" s="104">
        <v>14301</v>
      </c>
      <c r="M194" s="106"/>
      <c r="N194" s="106"/>
      <c r="O194" s="106"/>
      <c r="P194" s="106"/>
      <c r="Q194" s="106">
        <v>0.85998104111739393</v>
      </c>
    </row>
    <row r="195" spans="1:17" s="160" customFormat="1" x14ac:dyDescent="0.25">
      <c r="A195" s="111">
        <v>379</v>
      </c>
      <c r="B195" s="110" t="s">
        <v>393</v>
      </c>
      <c r="C195" s="110" t="s">
        <v>281</v>
      </c>
      <c r="D195" s="110" t="s">
        <v>162</v>
      </c>
      <c r="E195" s="110" t="s">
        <v>163</v>
      </c>
      <c r="F195" s="110" t="s">
        <v>2</v>
      </c>
      <c r="G195" s="110" t="s">
        <v>372</v>
      </c>
      <c r="H195" s="110" t="s">
        <v>394</v>
      </c>
      <c r="I195" s="110" t="s">
        <v>319</v>
      </c>
      <c r="J195" s="104">
        <v>3202</v>
      </c>
      <c r="K195" s="105">
        <v>4266.2546953271831</v>
      </c>
      <c r="L195" s="104">
        <v>2448</v>
      </c>
      <c r="M195" s="106"/>
      <c r="N195" s="106"/>
      <c r="O195" s="106"/>
      <c r="P195" s="106"/>
      <c r="Q195" s="106">
        <v>0.73168478584646757</v>
      </c>
    </row>
    <row r="196" spans="1:17" s="160" customFormat="1" ht="22.5" x14ac:dyDescent="0.25">
      <c r="A196" s="111">
        <v>93</v>
      </c>
      <c r="B196" s="110" t="s">
        <v>395</v>
      </c>
      <c r="C196" s="110" t="s">
        <v>281</v>
      </c>
      <c r="D196" s="110" t="s">
        <v>162</v>
      </c>
      <c r="E196" s="110" t="s">
        <v>163</v>
      </c>
      <c r="F196" s="110" t="s">
        <v>3</v>
      </c>
      <c r="G196" s="110" t="s">
        <v>368</v>
      </c>
      <c r="H196" s="110" t="s">
        <v>283</v>
      </c>
      <c r="I196" s="110" t="s">
        <v>284</v>
      </c>
      <c r="J196" s="104">
        <v>9783</v>
      </c>
      <c r="K196" s="105">
        <v>13238.721397141502</v>
      </c>
      <c r="L196" s="104">
        <v>9886</v>
      </c>
      <c r="M196" s="106"/>
      <c r="N196" s="106"/>
      <c r="O196" s="106"/>
      <c r="P196" s="106"/>
      <c r="Q196" s="106">
        <v>0.82114015826171483</v>
      </c>
    </row>
    <row r="197" spans="1:17" s="160" customFormat="1" ht="22.5" x14ac:dyDescent="0.25">
      <c r="A197" s="111">
        <v>283</v>
      </c>
      <c r="B197" s="110" t="s">
        <v>396</v>
      </c>
      <c r="C197" s="110" t="s">
        <v>281</v>
      </c>
      <c r="D197" s="110" t="s">
        <v>162</v>
      </c>
      <c r="E197" s="110" t="s">
        <v>163</v>
      </c>
      <c r="F197" s="110" t="s">
        <v>3</v>
      </c>
      <c r="G197" s="110" t="s">
        <v>373</v>
      </c>
      <c r="H197" s="110" t="s">
        <v>283</v>
      </c>
      <c r="I197" s="110" t="s">
        <v>284</v>
      </c>
      <c r="J197" s="104">
        <v>5620</v>
      </c>
      <c r="K197" s="105">
        <v>9301.9148803570588</v>
      </c>
      <c r="L197" s="104">
        <v>6663</v>
      </c>
      <c r="M197" s="106"/>
      <c r="N197" s="106"/>
      <c r="O197" s="106"/>
      <c r="P197" s="106"/>
      <c r="Q197" s="106">
        <v>0.88212309057100791</v>
      </c>
    </row>
    <row r="198" spans="1:17" s="160" customFormat="1" ht="22.5" x14ac:dyDescent="0.25">
      <c r="A198" s="111">
        <v>356</v>
      </c>
      <c r="B198" s="110" t="s">
        <v>397</v>
      </c>
      <c r="C198" s="110" t="s">
        <v>281</v>
      </c>
      <c r="D198" s="110" t="s">
        <v>162</v>
      </c>
      <c r="E198" s="110" t="s">
        <v>163</v>
      </c>
      <c r="F198" s="110" t="s">
        <v>3</v>
      </c>
      <c r="G198" s="110" t="s">
        <v>373</v>
      </c>
      <c r="H198" s="110" t="s">
        <v>283</v>
      </c>
      <c r="I198" s="110" t="s">
        <v>284</v>
      </c>
      <c r="J198" s="104">
        <v>11316</v>
      </c>
      <c r="K198" s="105">
        <v>15166.747490396427</v>
      </c>
      <c r="L198" s="104">
        <v>11829</v>
      </c>
      <c r="M198" s="106"/>
      <c r="N198" s="106"/>
      <c r="O198" s="106"/>
      <c r="P198" s="106"/>
      <c r="Q198" s="106">
        <v>0.85096846019570505</v>
      </c>
    </row>
    <row r="199" spans="1:17" s="160" customFormat="1" x14ac:dyDescent="0.25">
      <c r="A199" s="111">
        <v>330</v>
      </c>
      <c r="B199" s="110" t="s">
        <v>398</v>
      </c>
      <c r="C199" s="110" t="s">
        <v>281</v>
      </c>
      <c r="D199" s="110" t="s">
        <v>162</v>
      </c>
      <c r="E199" s="110" t="s">
        <v>181</v>
      </c>
      <c r="F199" s="110" t="s">
        <v>2</v>
      </c>
      <c r="G199" s="110" t="s">
        <v>372</v>
      </c>
      <c r="H199" s="110" t="s">
        <v>304</v>
      </c>
      <c r="I199" s="110" t="s">
        <v>305</v>
      </c>
      <c r="J199" s="104">
        <v>6498</v>
      </c>
      <c r="K199" s="105">
        <v>9965.8123936672109</v>
      </c>
      <c r="L199" s="104">
        <v>5945</v>
      </c>
      <c r="M199" s="106"/>
      <c r="N199" s="106"/>
      <c r="O199" s="106"/>
      <c r="P199" s="106"/>
      <c r="Q199" s="106">
        <v>0.87579443685575009</v>
      </c>
    </row>
    <row r="200" spans="1:17" s="160" customFormat="1" x14ac:dyDescent="0.25">
      <c r="A200" s="111">
        <v>358</v>
      </c>
      <c r="B200" s="110" t="s">
        <v>399</v>
      </c>
      <c r="C200" s="110" t="s">
        <v>281</v>
      </c>
      <c r="D200" s="110" t="s">
        <v>162</v>
      </c>
      <c r="E200" s="110" t="s">
        <v>163</v>
      </c>
      <c r="F200" s="110" t="s">
        <v>2</v>
      </c>
      <c r="G200" s="110" t="s">
        <v>372</v>
      </c>
      <c r="H200" s="110" t="s">
        <v>304</v>
      </c>
      <c r="I200" s="110" t="s">
        <v>305</v>
      </c>
      <c r="J200" s="104">
        <v>7035</v>
      </c>
      <c r="K200" s="105">
        <v>10560.559809819404</v>
      </c>
      <c r="L200" s="104">
        <v>5822</v>
      </c>
      <c r="M200" s="106"/>
      <c r="N200" s="106"/>
      <c r="O200" s="106"/>
      <c r="P200" s="106"/>
      <c r="Q200" s="106">
        <v>0.77463604426196575</v>
      </c>
    </row>
    <row r="201" spans="1:17" s="160" customFormat="1" x14ac:dyDescent="0.25">
      <c r="A201" s="111">
        <v>135</v>
      </c>
      <c r="B201" s="110" t="s">
        <v>400</v>
      </c>
      <c r="C201" s="110" t="s">
        <v>281</v>
      </c>
      <c r="D201" s="110" t="s">
        <v>162</v>
      </c>
      <c r="E201" s="110" t="s">
        <v>163</v>
      </c>
      <c r="F201" s="110" t="s">
        <v>2</v>
      </c>
      <c r="G201" s="110" t="s">
        <v>372</v>
      </c>
      <c r="H201" s="110" t="s">
        <v>381</v>
      </c>
      <c r="I201" s="110" t="s">
        <v>382</v>
      </c>
      <c r="J201" s="104">
        <v>4315</v>
      </c>
      <c r="K201" s="105">
        <v>7017.6510970332756</v>
      </c>
      <c r="L201" s="104">
        <v>4191</v>
      </c>
      <c r="M201" s="106"/>
      <c r="N201" s="106"/>
      <c r="O201" s="106"/>
      <c r="P201" s="106"/>
      <c r="Q201" s="106">
        <v>0.71854665864971612</v>
      </c>
    </row>
    <row r="202" spans="1:17" s="160" customFormat="1" ht="22.5" x14ac:dyDescent="0.25">
      <c r="A202" s="111">
        <v>97</v>
      </c>
      <c r="B202" s="110" t="s">
        <v>401</v>
      </c>
      <c r="C202" s="110" t="s">
        <v>281</v>
      </c>
      <c r="D202" s="110" t="s">
        <v>162</v>
      </c>
      <c r="E202" s="110" t="s">
        <v>163</v>
      </c>
      <c r="F202" s="110" t="s">
        <v>3</v>
      </c>
      <c r="G202" s="110" t="s">
        <v>373</v>
      </c>
      <c r="H202" s="110" t="s">
        <v>283</v>
      </c>
      <c r="I202" s="110" t="s">
        <v>284</v>
      </c>
      <c r="J202" s="104">
        <v>4484</v>
      </c>
      <c r="K202" s="105">
        <v>6129.7556422404305</v>
      </c>
      <c r="L202" s="104">
        <v>6546</v>
      </c>
      <c r="M202" s="106"/>
      <c r="N202" s="106"/>
      <c r="O202" s="106"/>
      <c r="P202" s="106"/>
      <c r="Q202" s="106">
        <v>1.2289326131693152</v>
      </c>
    </row>
    <row r="203" spans="1:17" s="160" customFormat="1" x14ac:dyDescent="0.25">
      <c r="A203" s="111">
        <v>159</v>
      </c>
      <c r="B203" s="110" t="s">
        <v>402</v>
      </c>
      <c r="C203" s="110" t="s">
        <v>281</v>
      </c>
      <c r="D203" s="110" t="s">
        <v>162</v>
      </c>
      <c r="E203" s="110" t="s">
        <v>163</v>
      </c>
      <c r="F203" s="110" t="s">
        <v>2</v>
      </c>
      <c r="G203" s="110" t="s">
        <v>372</v>
      </c>
      <c r="H203" s="110" t="s">
        <v>304</v>
      </c>
      <c r="I203" s="110" t="s">
        <v>305</v>
      </c>
      <c r="J203" s="104">
        <v>13008</v>
      </c>
      <c r="K203" s="105">
        <v>18405.394616948772</v>
      </c>
      <c r="L203" s="104">
        <v>14295</v>
      </c>
      <c r="M203" s="106"/>
      <c r="N203" s="106"/>
      <c r="O203" s="106"/>
      <c r="P203" s="106"/>
      <c r="Q203" s="106">
        <v>0.79111682429355734</v>
      </c>
    </row>
    <row r="204" spans="1:17" s="160" customFormat="1" ht="22.5" x14ac:dyDescent="0.25">
      <c r="A204" s="111">
        <v>355</v>
      </c>
      <c r="B204" s="110" t="s">
        <v>403</v>
      </c>
      <c r="C204" s="110" t="s">
        <v>281</v>
      </c>
      <c r="D204" s="110" t="s">
        <v>162</v>
      </c>
      <c r="E204" s="110" t="s">
        <v>163</v>
      </c>
      <c r="F204" s="110" t="s">
        <v>3</v>
      </c>
      <c r="G204" s="110" t="s">
        <v>368</v>
      </c>
      <c r="H204" s="110" t="s">
        <v>283</v>
      </c>
      <c r="I204" s="110" t="s">
        <v>284</v>
      </c>
      <c r="J204" s="104">
        <v>7407</v>
      </c>
      <c r="K204" s="105">
        <v>7657.9957052149057</v>
      </c>
      <c r="L204" s="104">
        <v>6428</v>
      </c>
      <c r="M204" s="106"/>
      <c r="N204" s="106"/>
      <c r="O204" s="106"/>
      <c r="P204" s="106"/>
      <c r="Q204" s="106">
        <v>0.99007596618856286</v>
      </c>
    </row>
    <row r="205" spans="1:17" s="160" customFormat="1" ht="22.5" x14ac:dyDescent="0.25">
      <c r="A205" s="115">
        <v>553</v>
      </c>
      <c r="B205" s="116" t="s">
        <v>404</v>
      </c>
      <c r="C205" s="116" t="s">
        <v>337</v>
      </c>
      <c r="D205" s="116" t="s">
        <v>162</v>
      </c>
      <c r="E205" s="116" t="s">
        <v>181</v>
      </c>
      <c r="F205" s="116" t="s">
        <v>3</v>
      </c>
      <c r="G205" s="116" t="s">
        <v>337</v>
      </c>
      <c r="H205" s="116" t="s">
        <v>283</v>
      </c>
      <c r="I205" s="116" t="s">
        <v>284</v>
      </c>
      <c r="J205" s="104">
        <v>2123</v>
      </c>
      <c r="K205" s="105">
        <v>2736.652260753377</v>
      </c>
      <c r="L205" s="104"/>
      <c r="M205" s="106"/>
      <c r="N205" s="106"/>
      <c r="O205" s="106"/>
      <c r="P205" s="106"/>
      <c r="Q205" s="106">
        <v>0.36885173136160521</v>
      </c>
    </row>
    <row r="206" spans="1:17" s="160" customFormat="1" x14ac:dyDescent="0.25">
      <c r="A206" s="111">
        <v>419</v>
      </c>
      <c r="B206" s="110" t="s">
        <v>405</v>
      </c>
      <c r="C206" s="110" t="s">
        <v>281</v>
      </c>
      <c r="D206" s="110" t="s">
        <v>162</v>
      </c>
      <c r="E206" s="110" t="s">
        <v>181</v>
      </c>
      <c r="F206" s="110" t="s">
        <v>2</v>
      </c>
      <c r="G206" s="110" t="s">
        <v>372</v>
      </c>
      <c r="H206" s="110" t="s">
        <v>388</v>
      </c>
      <c r="I206" s="110" t="s">
        <v>319</v>
      </c>
      <c r="J206" s="104">
        <v>2358</v>
      </c>
      <c r="K206" s="105">
        <v>2656.9394384302586</v>
      </c>
      <c r="L206" s="104">
        <v>1797</v>
      </c>
      <c r="M206" s="106"/>
      <c r="N206" s="106"/>
      <c r="O206" s="106"/>
      <c r="P206" s="106"/>
      <c r="Q206" s="106">
        <v>0.78287091227719552</v>
      </c>
    </row>
    <row r="207" spans="1:17" s="160" customFormat="1" ht="22.5" x14ac:dyDescent="0.25">
      <c r="A207" s="111">
        <v>570</v>
      </c>
      <c r="B207" s="110" t="s">
        <v>406</v>
      </c>
      <c r="C207" s="110" t="s">
        <v>281</v>
      </c>
      <c r="D207" s="110" t="s">
        <v>162</v>
      </c>
      <c r="E207" s="110" t="s">
        <v>181</v>
      </c>
      <c r="F207" s="110" t="s">
        <v>123</v>
      </c>
      <c r="G207" s="110" t="s">
        <v>372</v>
      </c>
      <c r="H207" s="110" t="s">
        <v>407</v>
      </c>
      <c r="I207" s="110" t="s">
        <v>284</v>
      </c>
      <c r="J207" s="104">
        <v>1897</v>
      </c>
      <c r="K207" s="105">
        <v>2747.5700136514929</v>
      </c>
      <c r="L207" s="104">
        <v>1804</v>
      </c>
      <c r="M207" s="106"/>
      <c r="N207" s="106"/>
      <c r="O207" s="106"/>
      <c r="P207" s="106"/>
      <c r="Q207" s="106">
        <v>0.73310342003814888</v>
      </c>
    </row>
    <row r="208" spans="1:17" s="160" customFormat="1" x14ac:dyDescent="0.25">
      <c r="A208" s="111">
        <v>328</v>
      </c>
      <c r="B208" s="110" t="s">
        <v>408</v>
      </c>
      <c r="C208" s="110" t="s">
        <v>281</v>
      </c>
      <c r="D208" s="110" t="s">
        <v>162</v>
      </c>
      <c r="E208" s="110" t="s">
        <v>181</v>
      </c>
      <c r="F208" s="110" t="s">
        <v>2</v>
      </c>
      <c r="G208" s="110" t="s">
        <v>372</v>
      </c>
      <c r="H208" s="110" t="s">
        <v>388</v>
      </c>
      <c r="I208" s="110" t="s">
        <v>319</v>
      </c>
      <c r="J208" s="104">
        <v>2279</v>
      </c>
      <c r="K208" s="105">
        <v>4536.1317332581393</v>
      </c>
      <c r="L208" s="104">
        <v>3164</v>
      </c>
      <c r="M208" s="106"/>
      <c r="N208" s="106"/>
      <c r="O208" s="106"/>
      <c r="P208" s="106"/>
      <c r="Q208" s="106">
        <v>0.83635673172301983</v>
      </c>
    </row>
    <row r="209" spans="1:17" s="160" customFormat="1" ht="22.5" x14ac:dyDescent="0.25">
      <c r="A209" s="111">
        <v>376</v>
      </c>
      <c r="B209" s="110" t="s">
        <v>409</v>
      </c>
      <c r="C209" s="110" t="s">
        <v>281</v>
      </c>
      <c r="D209" s="110" t="s">
        <v>162</v>
      </c>
      <c r="E209" s="110" t="s">
        <v>163</v>
      </c>
      <c r="F209" s="110" t="s">
        <v>3</v>
      </c>
      <c r="G209" s="110" t="s">
        <v>373</v>
      </c>
      <c r="H209" s="110" t="s">
        <v>283</v>
      </c>
      <c r="I209" s="110" t="s">
        <v>284</v>
      </c>
      <c r="J209" s="104">
        <v>5523</v>
      </c>
      <c r="K209" s="105">
        <v>6075.9029060351186</v>
      </c>
      <c r="L209" s="104">
        <v>5129</v>
      </c>
      <c r="M209" s="106"/>
      <c r="N209" s="106"/>
      <c r="O209" s="106"/>
      <c r="P209" s="106"/>
      <c r="Q209" s="106">
        <v>1.0574575770087791</v>
      </c>
    </row>
    <row r="210" spans="1:17" s="160" customFormat="1" ht="22.5" x14ac:dyDescent="0.25">
      <c r="A210" s="111">
        <v>285</v>
      </c>
      <c r="B210" s="110" t="s">
        <v>410</v>
      </c>
      <c r="C210" s="110" t="s">
        <v>281</v>
      </c>
      <c r="D210" s="110" t="s">
        <v>162</v>
      </c>
      <c r="E210" s="110" t="s">
        <v>181</v>
      </c>
      <c r="F210" s="110" t="s">
        <v>3</v>
      </c>
      <c r="G210" s="110" t="s">
        <v>368</v>
      </c>
      <c r="H210" s="110" t="s">
        <v>283</v>
      </c>
      <c r="I210" s="110" t="s">
        <v>284</v>
      </c>
      <c r="J210" s="104">
        <v>2311</v>
      </c>
      <c r="K210" s="105">
        <v>2717.0248398129438</v>
      </c>
      <c r="L210" s="104">
        <v>2953</v>
      </c>
      <c r="M210" s="106"/>
      <c r="N210" s="106"/>
      <c r="O210" s="106"/>
      <c r="P210" s="106"/>
      <c r="Q210" s="106">
        <v>0.857112789366825</v>
      </c>
    </row>
    <row r="211" spans="1:17" s="160" customFormat="1" ht="22.5" x14ac:dyDescent="0.25">
      <c r="A211" s="111">
        <v>483</v>
      </c>
      <c r="B211" s="110" t="s">
        <v>411</v>
      </c>
      <c r="C211" s="110" t="s">
        <v>281</v>
      </c>
      <c r="D211" s="110" t="s">
        <v>162</v>
      </c>
      <c r="E211" s="110" t="s">
        <v>163</v>
      </c>
      <c r="F211" s="110" t="s">
        <v>123</v>
      </c>
      <c r="G211" s="110" t="s">
        <v>368</v>
      </c>
      <c r="H211" s="110" t="s">
        <v>288</v>
      </c>
      <c r="I211" s="110" t="s">
        <v>284</v>
      </c>
      <c r="J211" s="104">
        <v>7002</v>
      </c>
      <c r="K211" s="105">
        <v>5507.0757129051899</v>
      </c>
      <c r="L211" s="104">
        <v>6371</v>
      </c>
      <c r="M211" s="106"/>
      <c r="N211" s="106"/>
      <c r="O211" s="106"/>
      <c r="P211" s="106"/>
      <c r="Q211" s="106">
        <v>1.2994441331630586</v>
      </c>
    </row>
    <row r="212" spans="1:17" s="160" customFormat="1" ht="22.5" x14ac:dyDescent="0.25">
      <c r="A212" s="111">
        <v>96</v>
      </c>
      <c r="B212" s="110" t="s">
        <v>412</v>
      </c>
      <c r="C212" s="110" t="s">
        <v>281</v>
      </c>
      <c r="D212" s="110" t="s">
        <v>162</v>
      </c>
      <c r="E212" s="110" t="s">
        <v>163</v>
      </c>
      <c r="F212" s="110" t="s">
        <v>123</v>
      </c>
      <c r="G212" s="110" t="s">
        <v>372</v>
      </c>
      <c r="H212" s="110" t="s">
        <v>413</v>
      </c>
      <c r="I212" s="110" t="s">
        <v>284</v>
      </c>
      <c r="J212" s="104">
        <v>5903</v>
      </c>
      <c r="K212" s="105">
        <v>8665.7410991252709</v>
      </c>
      <c r="L212" s="104">
        <v>5670</v>
      </c>
      <c r="M212" s="106"/>
      <c r="N212" s="106"/>
      <c r="O212" s="106"/>
      <c r="P212" s="106"/>
      <c r="Q212" s="106">
        <v>0.81929971620945163</v>
      </c>
    </row>
    <row r="213" spans="1:17" s="160" customFormat="1" ht="22.5" x14ac:dyDescent="0.25">
      <c r="A213" s="111">
        <v>558</v>
      </c>
      <c r="B213" s="110" t="s">
        <v>414</v>
      </c>
      <c r="C213" s="110" t="s">
        <v>281</v>
      </c>
      <c r="D213" s="110" t="s">
        <v>162</v>
      </c>
      <c r="E213" s="110" t="s">
        <v>122</v>
      </c>
      <c r="F213" s="110" t="s">
        <v>3</v>
      </c>
      <c r="G213" s="110" t="s">
        <v>373</v>
      </c>
      <c r="H213" s="110" t="s">
        <v>283</v>
      </c>
      <c r="I213" s="110" t="s">
        <v>284</v>
      </c>
      <c r="J213" s="104">
        <v>2628</v>
      </c>
      <c r="K213" s="105">
        <v>3218.5054448410106</v>
      </c>
      <c r="L213" s="104">
        <v>2428</v>
      </c>
      <c r="M213" s="106"/>
      <c r="N213" s="106"/>
      <c r="O213" s="106"/>
      <c r="P213" s="106"/>
      <c r="Q213" s="106">
        <v>0.89957759638392276</v>
      </c>
    </row>
    <row r="214" spans="1:17" s="160" customFormat="1" ht="22.5" x14ac:dyDescent="0.25">
      <c r="A214" s="111">
        <v>287</v>
      </c>
      <c r="B214" s="110" t="s">
        <v>415</v>
      </c>
      <c r="C214" s="110" t="s">
        <v>281</v>
      </c>
      <c r="D214" s="110" t="s">
        <v>162</v>
      </c>
      <c r="E214" s="110" t="s">
        <v>122</v>
      </c>
      <c r="F214" s="110" t="s">
        <v>3</v>
      </c>
      <c r="G214" s="110" t="s">
        <v>373</v>
      </c>
      <c r="H214" s="110" t="s">
        <v>283</v>
      </c>
      <c r="I214" s="110" t="s">
        <v>284</v>
      </c>
      <c r="J214" s="104">
        <v>1145</v>
      </c>
      <c r="K214" s="105">
        <v>1776.0362523474437</v>
      </c>
      <c r="L214" s="104">
        <v>1462</v>
      </c>
      <c r="M214" s="106"/>
      <c r="N214" s="106"/>
      <c r="O214" s="106"/>
      <c r="P214" s="106"/>
      <c r="Q214" s="106">
        <v>0.94705806555578886</v>
      </c>
    </row>
    <row r="215" spans="1:17" s="160" customFormat="1" x14ac:dyDescent="0.25">
      <c r="A215" s="111">
        <v>175</v>
      </c>
      <c r="B215" s="110" t="s">
        <v>416</v>
      </c>
      <c r="C215" s="110" t="s">
        <v>281</v>
      </c>
      <c r="D215" s="110" t="s">
        <v>162</v>
      </c>
      <c r="E215" s="110" t="s">
        <v>163</v>
      </c>
      <c r="F215" s="110" t="s">
        <v>2</v>
      </c>
      <c r="G215" s="110" t="s">
        <v>372</v>
      </c>
      <c r="H215" s="110" t="s">
        <v>417</v>
      </c>
      <c r="I215" s="110" t="s">
        <v>418</v>
      </c>
      <c r="J215" s="104">
        <v>4628</v>
      </c>
      <c r="K215" s="105">
        <v>7477.4234325629222</v>
      </c>
      <c r="L215" s="104">
        <v>5677</v>
      </c>
      <c r="M215" s="106"/>
      <c r="N215" s="106"/>
      <c r="O215" s="106"/>
      <c r="P215" s="106"/>
      <c r="Q215" s="106">
        <v>0.92580399211024689</v>
      </c>
    </row>
    <row r="216" spans="1:17" s="160" customFormat="1" ht="22.5" x14ac:dyDescent="0.25">
      <c r="A216" s="111">
        <v>4034</v>
      </c>
      <c r="B216" s="110" t="s">
        <v>419</v>
      </c>
      <c r="C216" s="110" t="s">
        <v>281</v>
      </c>
      <c r="D216" s="110" t="s">
        <v>162</v>
      </c>
      <c r="E216" s="110" t="s">
        <v>122</v>
      </c>
      <c r="F216" s="110" t="s">
        <v>3</v>
      </c>
      <c r="G216" s="110" t="s">
        <v>372</v>
      </c>
      <c r="H216" s="110" t="s">
        <v>388</v>
      </c>
      <c r="I216" s="110" t="s">
        <v>284</v>
      </c>
      <c r="J216" s="104">
        <v>1725</v>
      </c>
      <c r="K216" s="105">
        <v>1792.2288746233007</v>
      </c>
      <c r="L216" s="104">
        <v>2175</v>
      </c>
      <c r="M216" s="106"/>
      <c r="N216" s="106"/>
      <c r="O216" s="106"/>
      <c r="P216" s="106"/>
      <c r="Q216" s="106">
        <v>1.1066880884326546</v>
      </c>
    </row>
    <row r="217" spans="1:17" s="160" customFormat="1" ht="22.5" x14ac:dyDescent="0.25">
      <c r="A217" s="111">
        <v>91</v>
      </c>
      <c r="B217" s="110" t="s">
        <v>420</v>
      </c>
      <c r="C217" s="110" t="s">
        <v>281</v>
      </c>
      <c r="D217" s="110" t="s">
        <v>162</v>
      </c>
      <c r="E217" s="110" t="s">
        <v>163</v>
      </c>
      <c r="F217" s="110" t="s">
        <v>3</v>
      </c>
      <c r="G217" s="110" t="s">
        <v>368</v>
      </c>
      <c r="H217" s="110" t="s">
        <v>283</v>
      </c>
      <c r="I217" s="110" t="s">
        <v>284</v>
      </c>
      <c r="J217" s="104">
        <v>6490</v>
      </c>
      <c r="K217" s="105">
        <v>8877.3492311393147</v>
      </c>
      <c r="L217" s="104">
        <v>7066</v>
      </c>
      <c r="M217" s="106"/>
      <c r="N217" s="106"/>
      <c r="O217" s="106"/>
      <c r="P217" s="106"/>
      <c r="Q217" s="106">
        <v>0.8802792849361053</v>
      </c>
    </row>
    <row r="218" spans="1:17" s="160" customFormat="1" ht="22.5" x14ac:dyDescent="0.25">
      <c r="A218" s="111">
        <v>302</v>
      </c>
      <c r="B218" s="110" t="s">
        <v>421</v>
      </c>
      <c r="C218" s="110" t="s">
        <v>281</v>
      </c>
      <c r="D218" s="110" t="s">
        <v>162</v>
      </c>
      <c r="E218" s="110" t="s">
        <v>163</v>
      </c>
      <c r="F218" s="110" t="s">
        <v>3</v>
      </c>
      <c r="G218" s="110" t="s">
        <v>373</v>
      </c>
      <c r="H218" s="110" t="s">
        <v>283</v>
      </c>
      <c r="I218" s="110" t="s">
        <v>284</v>
      </c>
      <c r="J218" s="104">
        <v>3925</v>
      </c>
      <c r="K218" s="105">
        <v>5918.0248388455084</v>
      </c>
      <c r="L218" s="104">
        <v>4109</v>
      </c>
      <c r="M218" s="106"/>
      <c r="N218" s="106"/>
      <c r="O218" s="106"/>
      <c r="P218" s="106"/>
      <c r="Q218" s="106">
        <v>1.0098704096212059</v>
      </c>
    </row>
    <row r="219" spans="1:17" s="160" customFormat="1" ht="22.5" x14ac:dyDescent="0.25">
      <c r="A219" s="111">
        <v>281</v>
      </c>
      <c r="B219" s="110" t="s">
        <v>422</v>
      </c>
      <c r="C219" s="110" t="s">
        <v>281</v>
      </c>
      <c r="D219" s="110" t="s">
        <v>162</v>
      </c>
      <c r="E219" s="110" t="s">
        <v>163</v>
      </c>
      <c r="F219" s="110" t="s">
        <v>3</v>
      </c>
      <c r="G219" s="110" t="s">
        <v>368</v>
      </c>
      <c r="H219" s="110" t="s">
        <v>283</v>
      </c>
      <c r="I219" s="110" t="s">
        <v>284</v>
      </c>
      <c r="J219" s="104">
        <v>10520</v>
      </c>
      <c r="K219" s="105">
        <v>13215.659177536494</v>
      </c>
      <c r="L219" s="104">
        <v>11273</v>
      </c>
      <c r="M219" s="106"/>
      <c r="N219" s="106"/>
      <c r="O219" s="106"/>
      <c r="P219" s="106"/>
      <c r="Q219" s="106">
        <v>0.9347759022088834</v>
      </c>
    </row>
    <row r="220" spans="1:17" s="160" customFormat="1" x14ac:dyDescent="0.25">
      <c r="A220" s="111">
        <v>574</v>
      </c>
      <c r="B220" s="110" t="s">
        <v>423</v>
      </c>
      <c r="C220" s="110" t="s">
        <v>281</v>
      </c>
      <c r="D220" s="110" t="s">
        <v>162</v>
      </c>
      <c r="E220" s="110" t="s">
        <v>181</v>
      </c>
      <c r="F220" s="110" t="s">
        <v>2</v>
      </c>
      <c r="G220" s="110" t="s">
        <v>377</v>
      </c>
      <c r="H220" s="110" t="s">
        <v>424</v>
      </c>
      <c r="I220" s="110" t="s">
        <v>379</v>
      </c>
      <c r="J220" s="104">
        <v>3583</v>
      </c>
      <c r="K220" s="105">
        <v>3100.2502336749008</v>
      </c>
      <c r="L220" s="104">
        <v>2406</v>
      </c>
      <c r="M220" s="106"/>
      <c r="N220" s="106"/>
      <c r="O220" s="106"/>
      <c r="P220" s="106"/>
      <c r="Q220" s="106">
        <v>0.76753489633639815</v>
      </c>
    </row>
    <row r="221" spans="1:17" s="160" customFormat="1" ht="22.5" x14ac:dyDescent="0.25">
      <c r="A221" s="111">
        <v>584</v>
      </c>
      <c r="B221" s="110" t="s">
        <v>425</v>
      </c>
      <c r="C221" s="110" t="s">
        <v>281</v>
      </c>
      <c r="D221" s="110" t="s">
        <v>162</v>
      </c>
      <c r="E221" s="110" t="s">
        <v>122</v>
      </c>
      <c r="F221" s="110" t="s">
        <v>3</v>
      </c>
      <c r="G221" s="110" t="s">
        <v>373</v>
      </c>
      <c r="H221" s="110" t="s">
        <v>283</v>
      </c>
      <c r="I221" s="110" t="s">
        <v>284</v>
      </c>
      <c r="J221" s="104">
        <v>1838</v>
      </c>
      <c r="K221" s="105">
        <v>1697.4038972048334</v>
      </c>
      <c r="L221" s="104">
        <v>1538</v>
      </c>
      <c r="M221" s="106"/>
      <c r="N221" s="106"/>
      <c r="O221" s="106"/>
      <c r="P221" s="106"/>
      <c r="Q221" s="106">
        <v>0.94356694137384767</v>
      </c>
    </row>
    <row r="222" spans="1:17" s="160" customFormat="1" ht="22.5" x14ac:dyDescent="0.25">
      <c r="A222" s="111">
        <v>4043</v>
      </c>
      <c r="B222" s="110" t="s">
        <v>426</v>
      </c>
      <c r="C222" s="110" t="s">
        <v>281</v>
      </c>
      <c r="D222" s="110" t="s">
        <v>162</v>
      </c>
      <c r="E222" s="110" t="s">
        <v>163</v>
      </c>
      <c r="F222" s="110" t="s">
        <v>3</v>
      </c>
      <c r="G222" s="110" t="s">
        <v>368</v>
      </c>
      <c r="H222" s="110" t="s">
        <v>283</v>
      </c>
      <c r="I222" s="110" t="s">
        <v>284</v>
      </c>
      <c r="J222" s="104">
        <v>4732</v>
      </c>
      <c r="K222" s="105">
        <v>4577.7173313756812</v>
      </c>
      <c r="L222" s="104">
        <v>5188</v>
      </c>
      <c r="M222" s="106"/>
      <c r="N222" s="106"/>
      <c r="O222" s="106"/>
      <c r="P222" s="106"/>
      <c r="Q222" s="106">
        <v>1.2674671380066427</v>
      </c>
    </row>
    <row r="223" spans="1:17" s="160" customFormat="1" ht="22.5" x14ac:dyDescent="0.25">
      <c r="A223" s="111">
        <v>89</v>
      </c>
      <c r="B223" s="110" t="s">
        <v>427</v>
      </c>
      <c r="C223" s="110" t="s">
        <v>281</v>
      </c>
      <c r="D223" s="110" t="s">
        <v>162</v>
      </c>
      <c r="E223" s="110" t="s">
        <v>163</v>
      </c>
      <c r="F223" s="110" t="s">
        <v>3</v>
      </c>
      <c r="G223" s="110" t="s">
        <v>373</v>
      </c>
      <c r="H223" s="110" t="s">
        <v>283</v>
      </c>
      <c r="I223" s="110" t="s">
        <v>284</v>
      </c>
      <c r="J223" s="104">
        <v>4695</v>
      </c>
      <c r="K223" s="105">
        <v>6151.3458052749083</v>
      </c>
      <c r="L223" s="104">
        <v>5277</v>
      </c>
      <c r="M223" s="106"/>
      <c r="N223" s="106"/>
      <c r="O223" s="106"/>
      <c r="P223" s="106"/>
      <c r="Q223" s="106">
        <v>0.91750243857220704</v>
      </c>
    </row>
    <row r="224" spans="1:17" s="160" customFormat="1" ht="22.5" x14ac:dyDescent="0.25">
      <c r="A224" s="111">
        <v>290</v>
      </c>
      <c r="B224" s="110" t="s">
        <v>428</v>
      </c>
      <c r="C224" s="110" t="s">
        <v>281</v>
      </c>
      <c r="D224" s="110" t="s">
        <v>162</v>
      </c>
      <c r="E224" s="110" t="s">
        <v>122</v>
      </c>
      <c r="F224" s="110" t="s">
        <v>3</v>
      </c>
      <c r="G224" s="110" t="s">
        <v>373</v>
      </c>
      <c r="H224" s="110" t="s">
        <v>283</v>
      </c>
      <c r="I224" s="110" t="s">
        <v>284</v>
      </c>
      <c r="J224" s="104">
        <v>1230</v>
      </c>
      <c r="K224" s="105">
        <v>2027.7579259084985</v>
      </c>
      <c r="L224" s="104">
        <v>2119</v>
      </c>
      <c r="M224" s="106"/>
      <c r="N224" s="106"/>
      <c r="O224" s="106"/>
      <c r="P224" s="106"/>
      <c r="Q224" s="106">
        <v>1.0174228392046551</v>
      </c>
    </row>
    <row r="225" spans="1:17" s="160" customFormat="1" ht="22.5" x14ac:dyDescent="0.25">
      <c r="A225" s="111">
        <v>282</v>
      </c>
      <c r="B225" s="110" t="s">
        <v>429</v>
      </c>
      <c r="C225" s="110" t="s">
        <v>281</v>
      </c>
      <c r="D225" s="110" t="s">
        <v>162</v>
      </c>
      <c r="E225" s="110" t="s">
        <v>181</v>
      </c>
      <c r="F225" s="110" t="s">
        <v>3</v>
      </c>
      <c r="G225" s="110" t="s">
        <v>373</v>
      </c>
      <c r="H225" s="110" t="s">
        <v>283</v>
      </c>
      <c r="I225" s="110" t="s">
        <v>284</v>
      </c>
      <c r="J225" s="104">
        <v>4895</v>
      </c>
      <c r="K225" s="105">
        <v>5606.5622027970112</v>
      </c>
      <c r="L225" s="104">
        <v>4506</v>
      </c>
      <c r="M225" s="106"/>
      <c r="N225" s="106"/>
      <c r="O225" s="106"/>
      <c r="P225" s="106"/>
      <c r="Q225" s="106">
        <v>0.96797276475326588</v>
      </c>
    </row>
    <row r="226" spans="1:17" s="160" customFormat="1" ht="22.5" x14ac:dyDescent="0.25">
      <c r="A226" s="111">
        <v>4029</v>
      </c>
      <c r="B226" s="110" t="s">
        <v>430</v>
      </c>
      <c r="C226" s="110" t="s">
        <v>281</v>
      </c>
      <c r="D226" s="110" t="s">
        <v>162</v>
      </c>
      <c r="E226" s="110" t="s">
        <v>163</v>
      </c>
      <c r="F226" s="110" t="s">
        <v>3</v>
      </c>
      <c r="G226" s="110" t="s">
        <v>368</v>
      </c>
      <c r="H226" s="110" t="s">
        <v>283</v>
      </c>
      <c r="I226" s="110" t="s">
        <v>284</v>
      </c>
      <c r="J226" s="104">
        <v>4891</v>
      </c>
      <c r="K226" s="105">
        <v>4383.6512068271486</v>
      </c>
      <c r="L226" s="104">
        <v>4411</v>
      </c>
      <c r="M226" s="106"/>
      <c r="N226" s="106"/>
      <c r="O226" s="106"/>
      <c r="P226" s="106"/>
      <c r="Q226" s="106">
        <v>1.0733886568066722</v>
      </c>
    </row>
    <row r="227" spans="1:17" s="160" customFormat="1" ht="22.5" x14ac:dyDescent="0.25">
      <c r="A227" s="111">
        <v>158</v>
      </c>
      <c r="B227" s="110" t="s">
        <v>431</v>
      </c>
      <c r="C227" s="110" t="s">
        <v>281</v>
      </c>
      <c r="D227" s="110" t="s">
        <v>162</v>
      </c>
      <c r="E227" s="110" t="s">
        <v>163</v>
      </c>
      <c r="F227" s="110" t="s">
        <v>123</v>
      </c>
      <c r="G227" s="110" t="s">
        <v>372</v>
      </c>
      <c r="H227" s="110" t="s">
        <v>432</v>
      </c>
      <c r="I227" s="110" t="s">
        <v>284</v>
      </c>
      <c r="J227" s="104">
        <v>3041</v>
      </c>
      <c r="K227" s="105">
        <v>2980.7683087000141</v>
      </c>
      <c r="L227" s="104">
        <v>3478</v>
      </c>
      <c r="M227" s="106"/>
      <c r="N227" s="106"/>
      <c r="O227" s="106"/>
      <c r="P227" s="106"/>
      <c r="Q227" s="106">
        <v>0.95941346965146657</v>
      </c>
    </row>
    <row r="228" spans="1:17" s="160" customFormat="1" x14ac:dyDescent="0.25">
      <c r="A228" s="111">
        <v>4048</v>
      </c>
      <c r="B228" s="110" t="s">
        <v>433</v>
      </c>
      <c r="C228" s="110" t="s">
        <v>281</v>
      </c>
      <c r="D228" s="110" t="s">
        <v>162</v>
      </c>
      <c r="E228" s="110" t="s">
        <v>181</v>
      </c>
      <c r="F228" s="110" t="s">
        <v>2</v>
      </c>
      <c r="G228" s="110" t="s">
        <v>434</v>
      </c>
      <c r="H228" s="110" t="s">
        <v>435</v>
      </c>
      <c r="I228" s="110" t="s">
        <v>157</v>
      </c>
      <c r="J228" s="104">
        <v>1344</v>
      </c>
      <c r="K228" s="105">
        <v>1830.6250168380234</v>
      </c>
      <c r="L228" s="104">
        <v>2110</v>
      </c>
      <c r="M228" s="106"/>
      <c r="N228" s="106"/>
      <c r="O228" s="106"/>
      <c r="P228" s="106"/>
      <c r="Q228" s="106">
        <v>0.8870734392451457</v>
      </c>
    </row>
    <row r="229" spans="1:17" s="160" customFormat="1" x14ac:dyDescent="0.25">
      <c r="A229" s="111">
        <v>78</v>
      </c>
      <c r="B229" s="110" t="s">
        <v>436</v>
      </c>
      <c r="C229" s="110" t="s">
        <v>281</v>
      </c>
      <c r="D229" s="110" t="s">
        <v>162</v>
      </c>
      <c r="E229" s="110" t="s">
        <v>181</v>
      </c>
      <c r="F229" s="110" t="s">
        <v>2</v>
      </c>
      <c r="G229" s="110" t="s">
        <v>372</v>
      </c>
      <c r="H229" s="110" t="s">
        <v>437</v>
      </c>
      <c r="I229" s="110" t="s">
        <v>438</v>
      </c>
      <c r="J229" s="104">
        <v>788</v>
      </c>
      <c r="K229" s="105">
        <v>1310.9890474400559</v>
      </c>
      <c r="L229" s="104">
        <v>1000</v>
      </c>
      <c r="M229" s="106"/>
      <c r="N229" s="106"/>
      <c r="O229" s="106"/>
      <c r="P229" s="106"/>
      <c r="Q229" s="106">
        <v>0.90245685907417517</v>
      </c>
    </row>
    <row r="230" spans="1:17" s="160" customFormat="1" x14ac:dyDescent="0.25">
      <c r="A230" s="111">
        <v>156</v>
      </c>
      <c r="B230" s="110" t="s">
        <v>439</v>
      </c>
      <c r="C230" s="110" t="s">
        <v>281</v>
      </c>
      <c r="D230" s="110" t="s">
        <v>162</v>
      </c>
      <c r="E230" s="110" t="s">
        <v>163</v>
      </c>
      <c r="F230" s="110" t="s">
        <v>2</v>
      </c>
      <c r="G230" s="110" t="s">
        <v>434</v>
      </c>
      <c r="H230" s="110" t="s">
        <v>440</v>
      </c>
      <c r="I230" s="110" t="s">
        <v>438</v>
      </c>
      <c r="J230" s="104">
        <v>5953</v>
      </c>
      <c r="K230" s="105">
        <v>7493.4933834579015</v>
      </c>
      <c r="L230" s="104">
        <v>6058</v>
      </c>
      <c r="M230" s="106"/>
      <c r="N230" s="106"/>
      <c r="O230" s="106"/>
      <c r="P230" s="106"/>
      <c r="Q230" s="106">
        <v>0.97800266303830563</v>
      </c>
    </row>
    <row r="231" spans="1:17" s="160" customFormat="1" ht="22.5" x14ac:dyDescent="0.25">
      <c r="A231" s="111">
        <v>284</v>
      </c>
      <c r="B231" s="110" t="s">
        <v>441</v>
      </c>
      <c r="C231" s="110" t="s">
        <v>281</v>
      </c>
      <c r="D231" s="110" t="s">
        <v>162</v>
      </c>
      <c r="E231" s="110" t="s">
        <v>181</v>
      </c>
      <c r="F231" s="110" t="s">
        <v>3</v>
      </c>
      <c r="G231" s="110" t="s">
        <v>373</v>
      </c>
      <c r="H231" s="110" t="s">
        <v>283</v>
      </c>
      <c r="I231" s="110" t="s">
        <v>284</v>
      </c>
      <c r="J231" s="104">
        <v>4085</v>
      </c>
      <c r="K231" s="105">
        <v>4177.4040539146554</v>
      </c>
      <c r="L231" s="104">
        <v>3913</v>
      </c>
      <c r="M231" s="106"/>
      <c r="N231" s="106"/>
      <c r="O231" s="106"/>
      <c r="P231" s="106"/>
      <c r="Q231" s="106">
        <v>1.057698401855661</v>
      </c>
    </row>
    <row r="232" spans="1:17" s="160" customFormat="1" ht="22.5" x14ac:dyDescent="0.25">
      <c r="A232" s="111">
        <v>82</v>
      </c>
      <c r="B232" s="110" t="s">
        <v>442</v>
      </c>
      <c r="C232" s="110" t="s">
        <v>281</v>
      </c>
      <c r="D232" s="110" t="s">
        <v>162</v>
      </c>
      <c r="E232" s="110" t="s">
        <v>163</v>
      </c>
      <c r="F232" s="110" t="s">
        <v>3</v>
      </c>
      <c r="G232" s="110" t="s">
        <v>368</v>
      </c>
      <c r="H232" s="110" t="s">
        <v>283</v>
      </c>
      <c r="I232" s="110" t="s">
        <v>284</v>
      </c>
      <c r="J232" s="104">
        <v>3611</v>
      </c>
      <c r="K232" s="105">
        <v>4072.2746805024608</v>
      </c>
      <c r="L232" s="104">
        <v>4466</v>
      </c>
      <c r="M232" s="106"/>
      <c r="N232" s="106"/>
      <c r="O232" s="106"/>
      <c r="P232" s="106"/>
      <c r="Q232" s="106">
        <v>1.1435493597035178</v>
      </c>
    </row>
    <row r="233" spans="1:17" s="160" customFormat="1" ht="22.5" x14ac:dyDescent="0.25">
      <c r="A233" s="111">
        <v>4025</v>
      </c>
      <c r="B233" s="110" t="s">
        <v>443</v>
      </c>
      <c r="C233" s="110" t="s">
        <v>281</v>
      </c>
      <c r="D233" s="110" t="s">
        <v>162</v>
      </c>
      <c r="E233" s="110" t="s">
        <v>163</v>
      </c>
      <c r="F233" s="110" t="s">
        <v>3</v>
      </c>
      <c r="G233" s="110" t="s">
        <v>372</v>
      </c>
      <c r="H233" s="110" t="s">
        <v>444</v>
      </c>
      <c r="I233" s="110" t="s">
        <v>284</v>
      </c>
      <c r="J233" s="104">
        <v>3822</v>
      </c>
      <c r="K233" s="105">
        <v>3414.9023256262194</v>
      </c>
      <c r="L233" s="104">
        <v>4771</v>
      </c>
      <c r="M233" s="106"/>
      <c r="N233" s="106"/>
      <c r="O233" s="106"/>
      <c r="P233" s="106"/>
      <c r="Q233" s="106">
        <v>1.2681401031366655</v>
      </c>
    </row>
    <row r="234" spans="1:17" s="160" customFormat="1" ht="22.5" x14ac:dyDescent="0.25">
      <c r="A234" s="111">
        <v>173</v>
      </c>
      <c r="B234" s="110" t="s">
        <v>445</v>
      </c>
      <c r="C234" s="110" t="s">
        <v>281</v>
      </c>
      <c r="D234" s="110" t="s">
        <v>162</v>
      </c>
      <c r="E234" s="110" t="s">
        <v>163</v>
      </c>
      <c r="F234" s="110" t="s">
        <v>3</v>
      </c>
      <c r="G234" s="110" t="s">
        <v>372</v>
      </c>
      <c r="H234" s="110" t="s">
        <v>446</v>
      </c>
      <c r="I234" s="110" t="s">
        <v>284</v>
      </c>
      <c r="J234" s="104">
        <v>5063</v>
      </c>
      <c r="K234" s="105">
        <v>4812.6330257564896</v>
      </c>
      <c r="L234" s="104">
        <v>4104</v>
      </c>
      <c r="M234" s="106"/>
      <c r="N234" s="106"/>
      <c r="O234" s="106"/>
      <c r="P234" s="106"/>
      <c r="Q234" s="106">
        <v>0.91093455320176808</v>
      </c>
    </row>
    <row r="235" spans="1:17" s="160" customFormat="1" ht="22.5" x14ac:dyDescent="0.25">
      <c r="A235" s="111">
        <v>556</v>
      </c>
      <c r="B235" s="110" t="s">
        <v>447</v>
      </c>
      <c r="C235" s="110" t="s">
        <v>281</v>
      </c>
      <c r="D235" s="110" t="s">
        <v>162</v>
      </c>
      <c r="E235" s="110" t="s">
        <v>122</v>
      </c>
      <c r="F235" s="110" t="s">
        <v>3</v>
      </c>
      <c r="G235" s="110" t="s">
        <v>368</v>
      </c>
      <c r="H235" s="110" t="s">
        <v>283</v>
      </c>
      <c r="I235" s="110" t="s">
        <v>284</v>
      </c>
      <c r="J235" s="104">
        <v>3348</v>
      </c>
      <c r="K235" s="105">
        <v>4042.8335490918112</v>
      </c>
      <c r="L235" s="104">
        <v>3330</v>
      </c>
      <c r="M235" s="106"/>
      <c r="N235" s="106"/>
      <c r="O235" s="106"/>
      <c r="P235" s="106"/>
      <c r="Q235" s="106">
        <v>0.99642967579114461</v>
      </c>
    </row>
    <row r="236" spans="1:17" s="160" customFormat="1" ht="22.5" x14ac:dyDescent="0.25">
      <c r="A236" s="111">
        <v>444</v>
      </c>
      <c r="B236" s="110" t="s">
        <v>448</v>
      </c>
      <c r="C236" s="110" t="s">
        <v>281</v>
      </c>
      <c r="D236" s="110" t="s">
        <v>162</v>
      </c>
      <c r="E236" s="110" t="s">
        <v>163</v>
      </c>
      <c r="F236" s="110" t="s">
        <v>123</v>
      </c>
      <c r="G236" s="110" t="s">
        <v>372</v>
      </c>
      <c r="H236" s="110" t="s">
        <v>407</v>
      </c>
      <c r="I236" s="110" t="s">
        <v>284</v>
      </c>
      <c r="J236" s="104">
        <v>6639</v>
      </c>
      <c r="K236" s="105">
        <v>5813.7984030501702</v>
      </c>
      <c r="L236" s="104">
        <v>5255</v>
      </c>
      <c r="M236" s="106"/>
      <c r="N236" s="106"/>
      <c r="O236" s="106"/>
      <c r="P236" s="106"/>
      <c r="Q236" s="106">
        <v>1.038465260160641</v>
      </c>
    </row>
    <row r="237" spans="1:17" s="160" customFormat="1" ht="22.5" x14ac:dyDescent="0.25">
      <c r="A237" s="111">
        <v>586</v>
      </c>
      <c r="B237" s="110" t="s">
        <v>449</v>
      </c>
      <c r="C237" s="110" t="s">
        <v>281</v>
      </c>
      <c r="D237" s="110" t="s">
        <v>162</v>
      </c>
      <c r="E237" s="110" t="s">
        <v>122</v>
      </c>
      <c r="F237" s="110" t="s">
        <v>3</v>
      </c>
      <c r="G237" s="110" t="s">
        <v>368</v>
      </c>
      <c r="H237" s="110" t="s">
        <v>283</v>
      </c>
      <c r="I237" s="110" t="s">
        <v>284</v>
      </c>
      <c r="J237" s="104">
        <v>1808</v>
      </c>
      <c r="K237" s="105">
        <v>2629.8290632562848</v>
      </c>
      <c r="L237" s="104">
        <v>3407</v>
      </c>
      <c r="M237" s="106"/>
      <c r="N237" s="106"/>
      <c r="O237" s="106"/>
      <c r="P237" s="106"/>
      <c r="Q237" s="106">
        <v>1.1799654854258252</v>
      </c>
    </row>
    <row r="238" spans="1:17" s="160" customFormat="1" ht="22.5" x14ac:dyDescent="0.25">
      <c r="A238" s="111">
        <v>4027</v>
      </c>
      <c r="B238" s="110" t="s">
        <v>450</v>
      </c>
      <c r="C238" s="110" t="s">
        <v>281</v>
      </c>
      <c r="D238" s="110" t="s">
        <v>162</v>
      </c>
      <c r="E238" s="110" t="s">
        <v>163</v>
      </c>
      <c r="F238" s="110" t="s">
        <v>2</v>
      </c>
      <c r="G238" s="110" t="s">
        <v>372</v>
      </c>
      <c r="H238" s="110" t="s">
        <v>388</v>
      </c>
      <c r="I238" s="110" t="s">
        <v>284</v>
      </c>
      <c r="J238" s="104">
        <v>876</v>
      </c>
      <c r="K238" s="105">
        <v>1928.1487646358007</v>
      </c>
      <c r="L238" s="104">
        <v>2333</v>
      </c>
      <c r="M238" s="106"/>
      <c r="N238" s="106"/>
      <c r="O238" s="106"/>
      <c r="P238" s="106"/>
      <c r="Q238" s="106">
        <v>1.0742414639316091</v>
      </c>
    </row>
    <row r="239" spans="1:17" s="160" customFormat="1" x14ac:dyDescent="0.25">
      <c r="A239" s="111">
        <v>4047</v>
      </c>
      <c r="B239" s="110" t="s">
        <v>451</v>
      </c>
      <c r="C239" s="110" t="s">
        <v>281</v>
      </c>
      <c r="D239" s="110" t="s">
        <v>162</v>
      </c>
      <c r="E239" s="110" t="s">
        <v>181</v>
      </c>
      <c r="F239" s="110" t="s">
        <v>2</v>
      </c>
      <c r="G239" s="110" t="s">
        <v>377</v>
      </c>
      <c r="H239" s="110" t="s">
        <v>452</v>
      </c>
      <c r="I239" s="110" t="s">
        <v>379</v>
      </c>
      <c r="J239" s="104">
        <v>2196</v>
      </c>
      <c r="K239" s="105">
        <v>1934.8956905840741</v>
      </c>
      <c r="L239" s="104">
        <v>1208</v>
      </c>
      <c r="M239" s="106"/>
      <c r="N239" s="106"/>
      <c r="O239" s="106"/>
      <c r="P239" s="106"/>
      <c r="Q239" s="106">
        <v>0.97582293547048493</v>
      </c>
    </row>
    <row r="240" spans="1:17" s="160" customFormat="1" x14ac:dyDescent="0.25">
      <c r="A240" s="111">
        <v>407</v>
      </c>
      <c r="B240" s="110" t="s">
        <v>453</v>
      </c>
      <c r="C240" s="110" t="s">
        <v>281</v>
      </c>
      <c r="D240" s="110" t="s">
        <v>162</v>
      </c>
      <c r="E240" s="110" t="s">
        <v>122</v>
      </c>
      <c r="F240" s="110" t="s">
        <v>2</v>
      </c>
      <c r="G240" s="110" t="s">
        <v>372</v>
      </c>
      <c r="H240" s="110" t="s">
        <v>454</v>
      </c>
      <c r="I240" s="110" t="s">
        <v>438</v>
      </c>
      <c r="J240" s="104">
        <v>3185</v>
      </c>
      <c r="K240" s="105">
        <v>2795.043838051165</v>
      </c>
      <c r="L240" s="104">
        <v>1842</v>
      </c>
      <c r="M240" s="106"/>
      <c r="N240" s="106"/>
      <c r="O240" s="106"/>
      <c r="P240" s="106"/>
      <c r="Q240" s="106">
        <v>1.1454283340585441</v>
      </c>
    </row>
    <row r="241" spans="1:17" s="160" customFormat="1" ht="22.5" x14ac:dyDescent="0.25">
      <c r="A241" s="111">
        <v>289</v>
      </c>
      <c r="B241" s="110" t="s">
        <v>455</v>
      </c>
      <c r="C241" s="110" t="s">
        <v>281</v>
      </c>
      <c r="D241" s="110" t="s">
        <v>162</v>
      </c>
      <c r="E241" s="110" t="s">
        <v>122</v>
      </c>
      <c r="F241" s="110" t="s">
        <v>3</v>
      </c>
      <c r="G241" s="110" t="s">
        <v>368</v>
      </c>
      <c r="H241" s="110" t="s">
        <v>283</v>
      </c>
      <c r="I241" s="110" t="s">
        <v>284</v>
      </c>
      <c r="J241" s="104">
        <v>3172</v>
      </c>
      <c r="K241" s="105">
        <v>3453.7891533644524</v>
      </c>
      <c r="L241" s="104">
        <v>2465</v>
      </c>
      <c r="M241" s="106"/>
      <c r="N241" s="106"/>
      <c r="O241" s="106"/>
      <c r="P241" s="106"/>
      <c r="Q241" s="106">
        <v>0.93671494264226585</v>
      </c>
    </row>
    <row r="242" spans="1:17" s="160" customFormat="1" x14ac:dyDescent="0.25">
      <c r="A242" s="111">
        <v>4044</v>
      </c>
      <c r="B242" s="110" t="s">
        <v>456</v>
      </c>
      <c r="C242" s="110" t="s">
        <v>281</v>
      </c>
      <c r="D242" s="110" t="s">
        <v>162</v>
      </c>
      <c r="E242" s="110" t="s">
        <v>163</v>
      </c>
      <c r="F242" s="110" t="s">
        <v>2</v>
      </c>
      <c r="G242" s="110" t="s">
        <v>372</v>
      </c>
      <c r="H242" s="110" t="s">
        <v>417</v>
      </c>
      <c r="I242" s="110" t="s">
        <v>418</v>
      </c>
      <c r="J242" s="104">
        <v>2227</v>
      </c>
      <c r="K242" s="105">
        <v>3621.8489451669116</v>
      </c>
      <c r="L242" s="104">
        <v>3111</v>
      </c>
      <c r="M242" s="106"/>
      <c r="N242" s="106"/>
      <c r="O242" s="106"/>
      <c r="P242" s="106"/>
      <c r="Q242" s="106">
        <v>1.1308845324362424</v>
      </c>
    </row>
    <row r="243" spans="1:17" s="160" customFormat="1" ht="22.5" x14ac:dyDescent="0.25">
      <c r="A243" s="111">
        <v>90</v>
      </c>
      <c r="B243" s="110" t="s">
        <v>457</v>
      </c>
      <c r="C243" s="110" t="s">
        <v>281</v>
      </c>
      <c r="D243" s="110" t="s">
        <v>162</v>
      </c>
      <c r="E243" s="110" t="s">
        <v>163</v>
      </c>
      <c r="F243" s="110" t="s">
        <v>3</v>
      </c>
      <c r="G243" s="110" t="s">
        <v>372</v>
      </c>
      <c r="H243" s="110" t="s">
        <v>458</v>
      </c>
      <c r="I243" s="110" t="s">
        <v>284</v>
      </c>
      <c r="J243" s="104">
        <v>2799</v>
      </c>
      <c r="K243" s="105">
        <v>2794.7984952894099</v>
      </c>
      <c r="L243" s="104">
        <v>3568</v>
      </c>
      <c r="M243" s="106"/>
      <c r="N243" s="106"/>
      <c r="O243" s="106"/>
      <c r="P243" s="106"/>
      <c r="Q243" s="106">
        <v>0.95595541523090088</v>
      </c>
    </row>
    <row r="244" spans="1:17" s="160" customFormat="1" x14ac:dyDescent="0.25">
      <c r="A244" s="111">
        <v>79</v>
      </c>
      <c r="B244" s="110" t="s">
        <v>459</v>
      </c>
      <c r="C244" s="110" t="s">
        <v>281</v>
      </c>
      <c r="D244" s="110" t="s">
        <v>162</v>
      </c>
      <c r="E244" s="110" t="s">
        <v>163</v>
      </c>
      <c r="F244" s="110" t="s">
        <v>2</v>
      </c>
      <c r="G244" s="110" t="s">
        <v>377</v>
      </c>
      <c r="H244" s="110" t="s">
        <v>378</v>
      </c>
      <c r="I244" s="110" t="s">
        <v>379</v>
      </c>
      <c r="J244" s="104">
        <v>0</v>
      </c>
      <c r="K244" s="105">
        <v>2791.4426369245084</v>
      </c>
      <c r="L244" s="104">
        <v>4153</v>
      </c>
      <c r="M244" s="106"/>
      <c r="N244" s="106"/>
      <c r="O244" s="106"/>
      <c r="P244" s="106"/>
      <c r="Q244" s="106">
        <v>1.4928953399541638</v>
      </c>
    </row>
    <row r="245" spans="1:17" s="160" customFormat="1" x14ac:dyDescent="0.25">
      <c r="A245" s="111">
        <v>4045</v>
      </c>
      <c r="B245" s="110" t="s">
        <v>460</v>
      </c>
      <c r="C245" s="110" t="s">
        <v>281</v>
      </c>
      <c r="D245" s="110" t="s">
        <v>162</v>
      </c>
      <c r="E245" s="110" t="s">
        <v>163</v>
      </c>
      <c r="F245" s="110" t="s">
        <v>2</v>
      </c>
      <c r="G245" s="110" t="s">
        <v>434</v>
      </c>
      <c r="H245" s="110" t="s">
        <v>440</v>
      </c>
      <c r="I245" s="110" t="s">
        <v>438</v>
      </c>
      <c r="J245" s="104">
        <v>1565</v>
      </c>
      <c r="K245" s="105">
        <v>1291.9749834040113</v>
      </c>
      <c r="L245" s="104">
        <v>1500</v>
      </c>
      <c r="M245" s="106"/>
      <c r="N245" s="106"/>
      <c r="O245" s="106"/>
      <c r="P245" s="106"/>
      <c r="Q245" s="106">
        <v>1.4142941915285938</v>
      </c>
    </row>
    <row r="246" spans="1:17" s="160" customFormat="1" ht="22.5" x14ac:dyDescent="0.25">
      <c r="A246" s="111">
        <v>4050</v>
      </c>
      <c r="B246" s="110" t="s">
        <v>461</v>
      </c>
      <c r="C246" s="110" t="s">
        <v>281</v>
      </c>
      <c r="D246" s="110" t="s">
        <v>162</v>
      </c>
      <c r="E246" s="110" t="s">
        <v>163</v>
      </c>
      <c r="F246" s="110" t="s">
        <v>3</v>
      </c>
      <c r="G246" s="110" t="s">
        <v>373</v>
      </c>
      <c r="H246" s="110" t="s">
        <v>283</v>
      </c>
      <c r="I246" s="110" t="s">
        <v>284</v>
      </c>
      <c r="J246" s="104">
        <v>4593</v>
      </c>
      <c r="K246" s="105">
        <v>2543.6461247697125</v>
      </c>
      <c r="L246" s="104">
        <v>4797</v>
      </c>
      <c r="M246" s="106"/>
      <c r="N246" s="106"/>
      <c r="O246" s="106"/>
      <c r="P246" s="106"/>
      <c r="Q246" s="106">
        <v>2.1026156941649901</v>
      </c>
    </row>
    <row r="247" spans="1:17" s="161" customFormat="1" ht="22.5" x14ac:dyDescent="0.25">
      <c r="A247" s="115">
        <v>583</v>
      </c>
      <c r="B247" s="116" t="s">
        <v>462</v>
      </c>
      <c r="C247" s="116" t="s">
        <v>337</v>
      </c>
      <c r="D247" s="116" t="s">
        <v>162</v>
      </c>
      <c r="E247" s="116" t="s">
        <v>122</v>
      </c>
      <c r="F247" s="116" t="s">
        <v>3</v>
      </c>
      <c r="G247" s="116" t="s">
        <v>373</v>
      </c>
      <c r="H247" s="116" t="s">
        <v>283</v>
      </c>
      <c r="I247" s="116" t="s">
        <v>284</v>
      </c>
      <c r="J247" s="104">
        <v>1417</v>
      </c>
      <c r="K247" s="105">
        <v>2227.5896053582833</v>
      </c>
      <c r="L247" s="104"/>
      <c r="M247" s="106"/>
      <c r="N247" s="106"/>
      <c r="O247" s="106"/>
      <c r="P247" s="106"/>
      <c r="Q247" s="106">
        <v>0.23114318230688122</v>
      </c>
    </row>
    <row r="248" spans="1:17" s="160" customFormat="1" ht="22.5" x14ac:dyDescent="0.25">
      <c r="A248" s="111">
        <v>637</v>
      </c>
      <c r="B248" s="110" t="s">
        <v>463</v>
      </c>
      <c r="C248" s="110" t="s">
        <v>281</v>
      </c>
      <c r="D248" s="110" t="s">
        <v>212</v>
      </c>
      <c r="E248" s="110" t="s">
        <v>213</v>
      </c>
      <c r="F248" s="110" t="s">
        <v>123</v>
      </c>
      <c r="G248" s="110" t="s">
        <v>464</v>
      </c>
      <c r="H248" s="110" t="s">
        <v>407</v>
      </c>
      <c r="I248" s="110" t="s">
        <v>284</v>
      </c>
      <c r="J248" s="104">
        <v>194</v>
      </c>
      <c r="K248" s="105">
        <v>354.76563349832901</v>
      </c>
      <c r="L248" s="104">
        <v>306</v>
      </c>
      <c r="M248" s="106"/>
      <c r="N248" s="106"/>
      <c r="O248" s="106"/>
      <c r="P248" s="106"/>
      <c r="Q248" s="106">
        <v>0.29003127792407557</v>
      </c>
    </row>
    <row r="249" spans="1:17" s="160" customFormat="1" ht="22.5" x14ac:dyDescent="0.25">
      <c r="A249" s="111">
        <v>301</v>
      </c>
      <c r="B249" s="110" t="s">
        <v>465</v>
      </c>
      <c r="C249" s="110" t="s">
        <v>281</v>
      </c>
      <c r="D249" s="110" t="s">
        <v>212</v>
      </c>
      <c r="E249" s="110" t="s">
        <v>213</v>
      </c>
      <c r="F249" s="110" t="s">
        <v>3</v>
      </c>
      <c r="G249" s="110" t="s">
        <v>464</v>
      </c>
      <c r="H249" s="110" t="s">
        <v>283</v>
      </c>
      <c r="I249" s="110" t="s">
        <v>284</v>
      </c>
      <c r="J249" s="104">
        <v>40</v>
      </c>
      <c r="K249" s="105">
        <v>705.32387838974864</v>
      </c>
      <c r="L249" s="104">
        <v>198</v>
      </c>
      <c r="M249" s="106"/>
      <c r="N249" s="106"/>
      <c r="O249" s="106"/>
      <c r="P249" s="106"/>
      <c r="Q249" s="106">
        <v>0.25291024338668028</v>
      </c>
    </row>
    <row r="250" spans="1:17" s="160" customFormat="1" ht="22.5" x14ac:dyDescent="0.25">
      <c r="A250" s="111">
        <v>429</v>
      </c>
      <c r="B250" s="110" t="s">
        <v>466</v>
      </c>
      <c r="C250" s="110" t="s">
        <v>281</v>
      </c>
      <c r="D250" s="110" t="s">
        <v>212</v>
      </c>
      <c r="E250" s="110" t="s">
        <v>213</v>
      </c>
      <c r="F250" s="110" t="s">
        <v>3</v>
      </c>
      <c r="G250" s="110" t="s">
        <v>464</v>
      </c>
      <c r="H250" s="110" t="s">
        <v>283</v>
      </c>
      <c r="I250" s="110" t="s">
        <v>284</v>
      </c>
      <c r="J250" s="104">
        <v>0</v>
      </c>
      <c r="K250" s="105">
        <v>517.79589868480173</v>
      </c>
      <c r="L250" s="104">
        <v>83</v>
      </c>
      <c r="M250" s="106"/>
      <c r="N250" s="106"/>
      <c r="O250" s="106"/>
      <c r="P250" s="106"/>
      <c r="Q250" s="106">
        <v>0.31814781364425809</v>
      </c>
    </row>
    <row r="251" spans="1:17" s="160" customFormat="1" ht="22.5" x14ac:dyDescent="0.25">
      <c r="A251" s="111">
        <v>375</v>
      </c>
      <c r="B251" s="110" t="s">
        <v>467</v>
      </c>
      <c r="C251" s="110" t="s">
        <v>281</v>
      </c>
      <c r="D251" s="110" t="s">
        <v>212</v>
      </c>
      <c r="E251" s="110" t="s">
        <v>213</v>
      </c>
      <c r="F251" s="110" t="s">
        <v>3</v>
      </c>
      <c r="G251" s="110" t="s">
        <v>464</v>
      </c>
      <c r="H251" s="110" t="s">
        <v>283</v>
      </c>
      <c r="I251" s="110" t="s">
        <v>284</v>
      </c>
      <c r="J251" s="104">
        <v>91</v>
      </c>
      <c r="K251" s="105">
        <v>395.9832174732386</v>
      </c>
      <c r="L251" s="104">
        <v>138</v>
      </c>
      <c r="M251" s="106"/>
      <c r="N251" s="106"/>
      <c r="O251" s="106"/>
      <c r="P251" s="106"/>
      <c r="Q251" s="106">
        <v>0.31207984482337137</v>
      </c>
    </row>
    <row r="252" spans="1:17" s="160" customFormat="1" ht="22.5" x14ac:dyDescent="0.25">
      <c r="A252" s="111">
        <v>277</v>
      </c>
      <c r="B252" s="110" t="s">
        <v>468</v>
      </c>
      <c r="C252" s="110" t="s">
        <v>281</v>
      </c>
      <c r="D252" s="110" t="s">
        <v>212</v>
      </c>
      <c r="E252" s="110" t="s">
        <v>213</v>
      </c>
      <c r="F252" s="110" t="s">
        <v>3</v>
      </c>
      <c r="G252" s="110" t="s">
        <v>464</v>
      </c>
      <c r="H252" s="110" t="s">
        <v>283</v>
      </c>
      <c r="I252" s="110" t="s">
        <v>284</v>
      </c>
      <c r="J252" s="104">
        <v>286</v>
      </c>
      <c r="K252" s="105">
        <v>601.70312320515336</v>
      </c>
      <c r="L252" s="104">
        <v>311</v>
      </c>
      <c r="M252" s="106"/>
      <c r="N252" s="106"/>
      <c r="O252" s="106"/>
      <c r="P252" s="106"/>
      <c r="Q252" s="106">
        <v>0.411293589138854</v>
      </c>
    </row>
    <row r="253" spans="1:17" s="160" customFormat="1" ht="22.5" x14ac:dyDescent="0.25">
      <c r="A253" s="111">
        <v>127</v>
      </c>
      <c r="B253" s="110" t="s">
        <v>469</v>
      </c>
      <c r="C253" s="110" t="s">
        <v>281</v>
      </c>
      <c r="D253" s="110" t="s">
        <v>212</v>
      </c>
      <c r="E253" s="110" t="s">
        <v>213</v>
      </c>
      <c r="F253" s="110" t="s">
        <v>3</v>
      </c>
      <c r="G253" s="110" t="s">
        <v>464</v>
      </c>
      <c r="H253" s="110" t="s">
        <v>283</v>
      </c>
      <c r="I253" s="110" t="s">
        <v>284</v>
      </c>
      <c r="J253" s="104">
        <v>23</v>
      </c>
      <c r="K253" s="105">
        <v>584.89714402490745</v>
      </c>
      <c r="L253" s="104">
        <v>242</v>
      </c>
      <c r="M253" s="106"/>
      <c r="N253" s="106"/>
      <c r="O253" s="106"/>
      <c r="P253" s="106"/>
      <c r="Q253" s="106">
        <v>0.33487962218428463</v>
      </c>
    </row>
    <row r="254" spans="1:17" s="160" customFormat="1" ht="22.5" x14ac:dyDescent="0.25">
      <c r="A254" s="111">
        <v>273</v>
      </c>
      <c r="B254" s="110" t="s">
        <v>470</v>
      </c>
      <c r="C254" s="110" t="s">
        <v>281</v>
      </c>
      <c r="D254" s="110" t="s">
        <v>212</v>
      </c>
      <c r="E254" s="110" t="s">
        <v>213</v>
      </c>
      <c r="F254" s="110" t="s">
        <v>3</v>
      </c>
      <c r="G254" s="110" t="s">
        <v>464</v>
      </c>
      <c r="H254" s="110" t="s">
        <v>283</v>
      </c>
      <c r="I254" s="110" t="s">
        <v>284</v>
      </c>
      <c r="J254" s="104">
        <v>123</v>
      </c>
      <c r="K254" s="105">
        <v>684.34707225966088</v>
      </c>
      <c r="L254" s="104">
        <v>342</v>
      </c>
      <c r="M254" s="106"/>
      <c r="N254" s="106"/>
      <c r="O254" s="106"/>
      <c r="P254" s="106"/>
      <c r="Q254" s="106">
        <v>0.39699229285700688</v>
      </c>
    </row>
    <row r="255" spans="1:17" s="160" customFormat="1" ht="22.5" x14ac:dyDescent="0.25">
      <c r="A255" s="111">
        <v>4174</v>
      </c>
      <c r="B255" s="110" t="s">
        <v>471</v>
      </c>
      <c r="C255" s="110" t="s">
        <v>281</v>
      </c>
      <c r="D255" s="110" t="s">
        <v>212</v>
      </c>
      <c r="E255" s="110" t="s">
        <v>213</v>
      </c>
      <c r="F255" s="110" t="s">
        <v>3</v>
      </c>
      <c r="G255" s="110" t="s">
        <v>464</v>
      </c>
      <c r="H255" s="110" t="s">
        <v>283</v>
      </c>
      <c r="I255" s="110" t="s">
        <v>284</v>
      </c>
      <c r="J255" s="104">
        <v>25</v>
      </c>
      <c r="K255" s="105">
        <v>231.48089571623333</v>
      </c>
      <c r="L255" s="104">
        <v>97</v>
      </c>
      <c r="M255" s="106"/>
      <c r="N255" s="106"/>
      <c r="O255" s="106"/>
      <c r="P255" s="106"/>
      <c r="Q255" s="106">
        <v>0.45325124918755455</v>
      </c>
    </row>
    <row r="256" spans="1:17" s="160" customFormat="1" ht="22.5" x14ac:dyDescent="0.25">
      <c r="A256" s="111">
        <v>4179</v>
      </c>
      <c r="B256" s="110" t="s">
        <v>472</v>
      </c>
      <c r="C256" s="110" t="s">
        <v>281</v>
      </c>
      <c r="D256" s="110" t="s">
        <v>212</v>
      </c>
      <c r="E256" s="110" t="s">
        <v>213</v>
      </c>
      <c r="F256" s="110" t="s">
        <v>3</v>
      </c>
      <c r="G256" s="110" t="s">
        <v>464</v>
      </c>
      <c r="H256" s="110" t="s">
        <v>283</v>
      </c>
      <c r="I256" s="110" t="s">
        <v>284</v>
      </c>
      <c r="J256" s="104">
        <v>40</v>
      </c>
      <c r="K256" s="105">
        <v>241.17193480557219</v>
      </c>
      <c r="L256" s="104">
        <v>215</v>
      </c>
      <c r="M256" s="106"/>
      <c r="N256" s="106"/>
      <c r="O256" s="106"/>
      <c r="P256" s="106"/>
      <c r="Q256" s="106">
        <v>0.71975832782771476</v>
      </c>
    </row>
    <row r="257" spans="1:17" s="160" customFormat="1" ht="22.5" x14ac:dyDescent="0.25">
      <c r="A257" s="111">
        <v>714</v>
      </c>
      <c r="B257" s="110" t="s">
        <v>473</v>
      </c>
      <c r="C257" s="110" t="s">
        <v>281</v>
      </c>
      <c r="D257" s="110" t="s">
        <v>212</v>
      </c>
      <c r="E257" s="110" t="s">
        <v>213</v>
      </c>
      <c r="F257" s="110" t="s">
        <v>3</v>
      </c>
      <c r="G257" s="110" t="s">
        <v>464</v>
      </c>
      <c r="H257" s="110" t="s">
        <v>283</v>
      </c>
      <c r="I257" s="110" t="s">
        <v>284</v>
      </c>
      <c r="J257" s="104">
        <v>12</v>
      </c>
      <c r="K257" s="105">
        <v>280.30410530556077</v>
      </c>
      <c r="L257" s="104">
        <v>208</v>
      </c>
      <c r="M257" s="106"/>
      <c r="N257" s="106"/>
      <c r="O257" s="106"/>
      <c r="P257" s="106"/>
      <c r="Q257" s="106">
        <v>0.49717032036990483</v>
      </c>
    </row>
    <row r="258" spans="1:17" s="160" customFormat="1" ht="22.5" x14ac:dyDescent="0.25">
      <c r="A258" s="111">
        <v>4172</v>
      </c>
      <c r="B258" s="110" t="s">
        <v>474</v>
      </c>
      <c r="C258" s="110" t="s">
        <v>281</v>
      </c>
      <c r="D258" s="110" t="s">
        <v>212</v>
      </c>
      <c r="E258" s="110" t="s">
        <v>213</v>
      </c>
      <c r="F258" s="110" t="s">
        <v>3</v>
      </c>
      <c r="G258" s="110" t="s">
        <v>464</v>
      </c>
      <c r="H258" s="110" t="s">
        <v>283</v>
      </c>
      <c r="I258" s="110" t="s">
        <v>284</v>
      </c>
      <c r="J258" s="104">
        <v>0</v>
      </c>
      <c r="K258" s="105">
        <v>233.93432333378746</v>
      </c>
      <c r="L258" s="104">
        <v>328</v>
      </c>
      <c r="M258" s="106"/>
      <c r="N258" s="106"/>
      <c r="O258" s="106"/>
      <c r="P258" s="106"/>
      <c r="Q258" s="106">
        <v>0.60893589686787197</v>
      </c>
    </row>
    <row r="259" spans="1:17" s="160" customFormat="1" x14ac:dyDescent="0.25">
      <c r="A259" s="111">
        <v>87</v>
      </c>
      <c r="B259" s="110" t="s">
        <v>475</v>
      </c>
      <c r="C259" s="110" t="s">
        <v>281</v>
      </c>
      <c r="D259" s="110" t="s">
        <v>212</v>
      </c>
      <c r="E259" s="110" t="s">
        <v>213</v>
      </c>
      <c r="F259" s="110" t="s">
        <v>2</v>
      </c>
      <c r="G259" s="110" t="s">
        <v>464</v>
      </c>
      <c r="H259" s="110" t="s">
        <v>304</v>
      </c>
      <c r="I259" s="110" t="s">
        <v>305</v>
      </c>
      <c r="J259" s="104">
        <v>440</v>
      </c>
      <c r="K259" s="105">
        <v>892.92498140882992</v>
      </c>
      <c r="L259" s="104">
        <v>119</v>
      </c>
      <c r="M259" s="106"/>
      <c r="N259" s="106"/>
      <c r="O259" s="106"/>
      <c r="P259" s="106"/>
      <c r="Q259" s="106">
        <v>0.25971877952121869</v>
      </c>
    </row>
    <row r="260" spans="1:17" s="160" customFormat="1" ht="22.5" x14ac:dyDescent="0.25">
      <c r="A260" s="111">
        <v>359</v>
      </c>
      <c r="B260" s="110" t="s">
        <v>476</v>
      </c>
      <c r="C260" s="110" t="s">
        <v>281</v>
      </c>
      <c r="D260" s="110" t="s">
        <v>212</v>
      </c>
      <c r="E260" s="110" t="s">
        <v>213</v>
      </c>
      <c r="F260" s="110" t="s">
        <v>3</v>
      </c>
      <c r="G260" s="110" t="s">
        <v>464</v>
      </c>
      <c r="H260" s="110" t="s">
        <v>283</v>
      </c>
      <c r="I260" s="110" t="s">
        <v>284</v>
      </c>
      <c r="J260" s="104">
        <v>238</v>
      </c>
      <c r="K260" s="105">
        <v>613.35690438853555</v>
      </c>
      <c r="L260" s="104">
        <v>168</v>
      </c>
      <c r="M260" s="106"/>
      <c r="N260" s="106"/>
      <c r="O260" s="106"/>
      <c r="P260" s="106"/>
      <c r="Q260" s="106">
        <v>0.32838080640909628</v>
      </c>
    </row>
    <row r="261" spans="1:17" s="160" customFormat="1" ht="22.5" x14ac:dyDescent="0.25">
      <c r="A261" s="111">
        <v>649</v>
      </c>
      <c r="B261" s="110" t="s">
        <v>477</v>
      </c>
      <c r="C261" s="110" t="s">
        <v>281</v>
      </c>
      <c r="D261" s="110" t="s">
        <v>212</v>
      </c>
      <c r="E261" s="110" t="s">
        <v>213</v>
      </c>
      <c r="F261" s="110" t="s">
        <v>3</v>
      </c>
      <c r="G261" s="110" t="s">
        <v>464</v>
      </c>
      <c r="H261" s="110" t="s">
        <v>283</v>
      </c>
      <c r="I261" s="110" t="s">
        <v>284</v>
      </c>
      <c r="J261" s="104">
        <v>218</v>
      </c>
      <c r="K261" s="105">
        <v>577.41418979136733</v>
      </c>
      <c r="L261" s="104">
        <v>325</v>
      </c>
      <c r="M261" s="106"/>
      <c r="N261" s="106"/>
      <c r="O261" s="106"/>
      <c r="P261" s="106"/>
      <c r="Q261" s="106">
        <v>0.43154920961125454</v>
      </c>
    </row>
    <row r="262" spans="1:17" s="160" customFormat="1" ht="22.5" x14ac:dyDescent="0.25">
      <c r="A262" s="111">
        <v>413</v>
      </c>
      <c r="B262" s="110" t="s">
        <v>478</v>
      </c>
      <c r="C262" s="110" t="s">
        <v>281</v>
      </c>
      <c r="D262" s="110" t="s">
        <v>212</v>
      </c>
      <c r="E262" s="110" t="s">
        <v>213</v>
      </c>
      <c r="F262" s="110" t="s">
        <v>3</v>
      </c>
      <c r="G262" s="110" t="s">
        <v>464</v>
      </c>
      <c r="H262" s="110" t="s">
        <v>283</v>
      </c>
      <c r="I262" s="110" t="s">
        <v>284</v>
      </c>
      <c r="J262" s="104">
        <v>0</v>
      </c>
      <c r="K262" s="105">
        <v>227.67808290902443</v>
      </c>
      <c r="L262" s="104">
        <v>61</v>
      </c>
      <c r="M262" s="106"/>
      <c r="N262" s="106"/>
      <c r="O262" s="106"/>
      <c r="P262" s="106"/>
      <c r="Q262" s="106">
        <v>0.4659731795368301</v>
      </c>
    </row>
    <row r="263" spans="1:17" s="160" customFormat="1" ht="22.5" x14ac:dyDescent="0.25">
      <c r="A263" s="111">
        <v>110</v>
      </c>
      <c r="B263" s="110" t="s">
        <v>479</v>
      </c>
      <c r="C263" s="110" t="s">
        <v>281</v>
      </c>
      <c r="D263" s="110" t="s">
        <v>212</v>
      </c>
      <c r="E263" s="110" t="s">
        <v>213</v>
      </c>
      <c r="F263" s="110" t="s">
        <v>3</v>
      </c>
      <c r="G263" s="110" t="s">
        <v>464</v>
      </c>
      <c r="H263" s="110" t="s">
        <v>283</v>
      </c>
      <c r="I263" s="110" t="s">
        <v>284</v>
      </c>
      <c r="J263" s="104">
        <v>674</v>
      </c>
      <c r="K263" s="105">
        <v>673.09786687597898</v>
      </c>
      <c r="L263" s="104">
        <v>335</v>
      </c>
      <c r="M263" s="106"/>
      <c r="N263" s="106"/>
      <c r="O263" s="106"/>
      <c r="P263" s="106"/>
      <c r="Q263" s="106">
        <v>0.53257228290950653</v>
      </c>
    </row>
    <row r="264" spans="1:17" s="160" customFormat="1" ht="22.5" x14ac:dyDescent="0.25">
      <c r="A264" s="111">
        <v>324</v>
      </c>
      <c r="B264" s="110" t="s">
        <v>480</v>
      </c>
      <c r="C264" s="110" t="s">
        <v>281</v>
      </c>
      <c r="D264" s="110" t="s">
        <v>212</v>
      </c>
      <c r="E264" s="110" t="s">
        <v>213</v>
      </c>
      <c r="F264" s="110" t="s">
        <v>3</v>
      </c>
      <c r="G264" s="110" t="s">
        <v>464</v>
      </c>
      <c r="H264" s="110" t="s">
        <v>283</v>
      </c>
      <c r="I264" s="110" t="s">
        <v>284</v>
      </c>
      <c r="J264" s="104">
        <v>54</v>
      </c>
      <c r="K264" s="105">
        <v>383.22539386195706</v>
      </c>
      <c r="L264" s="104">
        <v>681</v>
      </c>
      <c r="M264" s="106"/>
      <c r="N264" s="106"/>
      <c r="O264" s="106"/>
      <c r="P264" s="106"/>
      <c r="Q264" s="106">
        <v>0.87503502330410754</v>
      </c>
    </row>
    <row r="265" spans="1:17" s="160" customFormat="1" ht="22.5" x14ac:dyDescent="0.25">
      <c r="A265" s="111">
        <v>456</v>
      </c>
      <c r="B265" s="110" t="s">
        <v>481</v>
      </c>
      <c r="C265" s="110" t="s">
        <v>281</v>
      </c>
      <c r="D265" s="110" t="s">
        <v>212</v>
      </c>
      <c r="E265" s="110" t="s">
        <v>213</v>
      </c>
      <c r="F265" s="110" t="s">
        <v>3</v>
      </c>
      <c r="G265" s="110" t="s">
        <v>464</v>
      </c>
      <c r="H265" s="110" t="s">
        <v>283</v>
      </c>
      <c r="I265" s="110" t="s">
        <v>284</v>
      </c>
      <c r="J265" s="104">
        <v>458</v>
      </c>
      <c r="K265" s="105">
        <v>434.87004521147168</v>
      </c>
      <c r="L265" s="104">
        <v>152</v>
      </c>
      <c r="M265" s="106"/>
      <c r="N265" s="106"/>
      <c r="O265" s="106"/>
      <c r="P265" s="106"/>
      <c r="Q265" s="106">
        <v>0.55240902294532301</v>
      </c>
    </row>
    <row r="266" spans="1:17" s="160" customFormat="1" ht="22.5" x14ac:dyDescent="0.25">
      <c r="A266" s="111">
        <v>256</v>
      </c>
      <c r="B266" s="110" t="s">
        <v>482</v>
      </c>
      <c r="C266" s="110" t="s">
        <v>281</v>
      </c>
      <c r="D266" s="110" t="s">
        <v>212</v>
      </c>
      <c r="E266" s="110" t="s">
        <v>213</v>
      </c>
      <c r="F266" s="110" t="s">
        <v>3</v>
      </c>
      <c r="G266" s="110" t="s">
        <v>464</v>
      </c>
      <c r="H266" s="110" t="s">
        <v>283</v>
      </c>
      <c r="I266" s="110" t="s">
        <v>284</v>
      </c>
      <c r="J266" s="104">
        <v>109</v>
      </c>
      <c r="K266" s="105">
        <v>657.27325874275471</v>
      </c>
      <c r="L266" s="104">
        <v>85</v>
      </c>
      <c r="M266" s="106"/>
      <c r="N266" s="106"/>
      <c r="O266" s="106"/>
      <c r="P266" s="106"/>
      <c r="Q266" s="106">
        <v>0.39874475245950491</v>
      </c>
    </row>
    <row r="267" spans="1:17" s="160" customFormat="1" ht="22.5" x14ac:dyDescent="0.25">
      <c r="A267" s="111">
        <v>658</v>
      </c>
      <c r="B267" s="110" t="s">
        <v>483</v>
      </c>
      <c r="C267" s="110" t="s">
        <v>281</v>
      </c>
      <c r="D267" s="110" t="s">
        <v>212</v>
      </c>
      <c r="E267" s="110" t="s">
        <v>213</v>
      </c>
      <c r="F267" s="110" t="s">
        <v>3</v>
      </c>
      <c r="G267" s="110" t="s">
        <v>464</v>
      </c>
      <c r="H267" s="110" t="s">
        <v>283</v>
      </c>
      <c r="I267" s="110" t="s">
        <v>284</v>
      </c>
      <c r="J267" s="104">
        <v>33</v>
      </c>
      <c r="K267" s="105">
        <v>342.98918093406911</v>
      </c>
      <c r="L267" s="104">
        <v>195</v>
      </c>
      <c r="M267" s="106"/>
      <c r="N267" s="106"/>
      <c r="O267" s="106"/>
      <c r="P267" s="106"/>
      <c r="Q267" s="106">
        <v>0.69883548835140008</v>
      </c>
    </row>
    <row r="268" spans="1:17" s="160" customFormat="1" ht="22.5" x14ac:dyDescent="0.25">
      <c r="A268" s="111">
        <v>255</v>
      </c>
      <c r="B268" s="110" t="s">
        <v>484</v>
      </c>
      <c r="C268" s="110" t="s">
        <v>281</v>
      </c>
      <c r="D268" s="110" t="s">
        <v>212</v>
      </c>
      <c r="E268" s="110" t="s">
        <v>213</v>
      </c>
      <c r="F268" s="110" t="s">
        <v>3</v>
      </c>
      <c r="G268" s="110" t="s">
        <v>464</v>
      </c>
      <c r="H268" s="110" t="s">
        <v>283</v>
      </c>
      <c r="I268" s="110" t="s">
        <v>284</v>
      </c>
      <c r="J268" s="104">
        <v>325</v>
      </c>
      <c r="K268" s="105">
        <v>680.58082110951909</v>
      </c>
      <c r="L268" s="104">
        <v>154</v>
      </c>
      <c r="M268" s="106"/>
      <c r="N268" s="106"/>
      <c r="O268" s="106"/>
      <c r="P268" s="106"/>
      <c r="Q268" s="106">
        <v>0.46201293170590374</v>
      </c>
    </row>
    <row r="269" spans="1:17" s="160" customFormat="1" ht="22.5" x14ac:dyDescent="0.25">
      <c r="A269" s="111">
        <v>4176</v>
      </c>
      <c r="B269" s="110" t="s">
        <v>485</v>
      </c>
      <c r="C269" s="110" t="s">
        <v>281</v>
      </c>
      <c r="D269" s="110" t="s">
        <v>212</v>
      </c>
      <c r="E269" s="110" t="s">
        <v>213</v>
      </c>
      <c r="F269" s="110" t="s">
        <v>3</v>
      </c>
      <c r="G269" s="110" t="s">
        <v>464</v>
      </c>
      <c r="H269" s="110" t="s">
        <v>283</v>
      </c>
      <c r="I269" s="110" t="s">
        <v>284</v>
      </c>
      <c r="J269" s="104">
        <v>89</v>
      </c>
      <c r="K269" s="105">
        <v>330.96738560805375</v>
      </c>
      <c r="L269" s="104">
        <v>423</v>
      </c>
      <c r="M269" s="106"/>
      <c r="N269" s="106"/>
      <c r="O269" s="106"/>
      <c r="P269" s="106"/>
      <c r="Q269" s="106">
        <v>1.1481841872182827</v>
      </c>
    </row>
    <row r="270" spans="1:17" s="160" customFormat="1" ht="22.5" x14ac:dyDescent="0.25">
      <c r="A270" s="111">
        <v>272</v>
      </c>
      <c r="B270" s="110" t="s">
        <v>486</v>
      </c>
      <c r="C270" s="110" t="s">
        <v>281</v>
      </c>
      <c r="D270" s="110" t="s">
        <v>212</v>
      </c>
      <c r="E270" s="110" t="s">
        <v>213</v>
      </c>
      <c r="F270" s="110" t="s">
        <v>3</v>
      </c>
      <c r="G270" s="110" t="s">
        <v>464</v>
      </c>
      <c r="H270" s="110" t="s">
        <v>283</v>
      </c>
      <c r="I270" s="110" t="s">
        <v>284</v>
      </c>
      <c r="J270" s="104">
        <v>149</v>
      </c>
      <c r="K270" s="105">
        <v>284.7202750171582</v>
      </c>
      <c r="L270" s="104">
        <v>70</v>
      </c>
      <c r="M270" s="106"/>
      <c r="N270" s="106"/>
      <c r="O270" s="106"/>
      <c r="P270" s="106"/>
      <c r="Q270" s="106">
        <v>0.5392661534979134</v>
      </c>
    </row>
    <row r="271" spans="1:17" s="160" customFormat="1" ht="22.5" x14ac:dyDescent="0.25">
      <c r="A271" s="111">
        <v>659</v>
      </c>
      <c r="B271" s="110" t="s">
        <v>487</v>
      </c>
      <c r="C271" s="110" t="s">
        <v>281</v>
      </c>
      <c r="D271" s="110" t="s">
        <v>212</v>
      </c>
      <c r="E271" s="110" t="s">
        <v>213</v>
      </c>
      <c r="F271" s="110" t="s">
        <v>3</v>
      </c>
      <c r="G271" s="110" t="s">
        <v>464</v>
      </c>
      <c r="H271" s="110" t="s">
        <v>283</v>
      </c>
      <c r="I271" s="110" t="s">
        <v>284</v>
      </c>
      <c r="J271" s="104">
        <v>249</v>
      </c>
      <c r="K271" s="105">
        <v>333.54348460648566</v>
      </c>
      <c r="L271" s="104">
        <v>149</v>
      </c>
      <c r="M271" s="106"/>
      <c r="N271" s="106"/>
      <c r="O271" s="106"/>
      <c r="P271" s="106"/>
      <c r="Q271" s="106">
        <v>0.55143674666274201</v>
      </c>
    </row>
    <row r="272" spans="1:17" s="160" customFormat="1" ht="22.5" x14ac:dyDescent="0.25">
      <c r="A272" s="111">
        <v>497</v>
      </c>
      <c r="B272" s="110" t="s">
        <v>488</v>
      </c>
      <c r="C272" s="110" t="s">
        <v>281</v>
      </c>
      <c r="D272" s="110" t="s">
        <v>212</v>
      </c>
      <c r="E272" s="110" t="s">
        <v>213</v>
      </c>
      <c r="F272" s="110" t="s">
        <v>3</v>
      </c>
      <c r="G272" s="110" t="s">
        <v>464</v>
      </c>
      <c r="H272" s="110" t="s">
        <v>283</v>
      </c>
      <c r="I272" s="110" t="s">
        <v>284</v>
      </c>
      <c r="J272" s="104">
        <v>121</v>
      </c>
      <c r="K272" s="105">
        <v>322.99374585100281</v>
      </c>
      <c r="L272" s="104">
        <v>205</v>
      </c>
      <c r="M272" s="106"/>
      <c r="N272" s="106"/>
      <c r="O272" s="106"/>
      <c r="P272" s="106"/>
      <c r="Q272" s="106">
        <v>0.6235867953078168</v>
      </c>
    </row>
    <row r="273" spans="1:17" s="160" customFormat="1" ht="22.5" x14ac:dyDescent="0.25">
      <c r="A273" s="111">
        <v>719</v>
      </c>
      <c r="B273" s="110" t="s">
        <v>489</v>
      </c>
      <c r="C273" s="110" t="s">
        <v>281</v>
      </c>
      <c r="D273" s="110" t="s">
        <v>212</v>
      </c>
      <c r="E273" s="110" t="s">
        <v>213</v>
      </c>
      <c r="F273" s="110" t="s">
        <v>3</v>
      </c>
      <c r="G273" s="110" t="s">
        <v>464</v>
      </c>
      <c r="H273" s="110" t="s">
        <v>283</v>
      </c>
      <c r="I273" s="110" t="s">
        <v>284</v>
      </c>
      <c r="J273" s="104">
        <v>373</v>
      </c>
      <c r="K273" s="105">
        <v>605.13792186972921</v>
      </c>
      <c r="L273" s="104">
        <v>178</v>
      </c>
      <c r="M273" s="106"/>
      <c r="N273" s="106"/>
      <c r="O273" s="106"/>
      <c r="P273" s="106"/>
      <c r="Q273" s="106">
        <v>0.40173488247693229</v>
      </c>
    </row>
    <row r="274" spans="1:17" s="160" customFormat="1" ht="22.5" x14ac:dyDescent="0.25">
      <c r="A274" s="111">
        <v>4159</v>
      </c>
      <c r="B274" s="110" t="s">
        <v>490</v>
      </c>
      <c r="C274" s="110" t="s">
        <v>281</v>
      </c>
      <c r="D274" s="110" t="s">
        <v>212</v>
      </c>
      <c r="E274" s="110" t="s">
        <v>213</v>
      </c>
      <c r="F274" s="110" t="s">
        <v>3</v>
      </c>
      <c r="G274" s="110" t="s">
        <v>464</v>
      </c>
      <c r="H274" s="110" t="s">
        <v>283</v>
      </c>
      <c r="I274" s="110" t="s">
        <v>284</v>
      </c>
      <c r="J274" s="104">
        <v>176</v>
      </c>
      <c r="K274" s="105">
        <v>257.97791398581808</v>
      </c>
      <c r="L274" s="104">
        <v>215</v>
      </c>
      <c r="M274" s="106"/>
      <c r="N274" s="106"/>
      <c r="O274" s="106"/>
      <c r="P274" s="106"/>
      <c r="Q274" s="106">
        <v>0.54763653890803188</v>
      </c>
    </row>
    <row r="275" spans="1:17" s="160" customFormat="1" ht="22.5" x14ac:dyDescent="0.25">
      <c r="A275" s="111">
        <v>411</v>
      </c>
      <c r="B275" s="110" t="s">
        <v>491</v>
      </c>
      <c r="C275" s="110" t="s">
        <v>281</v>
      </c>
      <c r="D275" s="110" t="s">
        <v>212</v>
      </c>
      <c r="E275" s="110" t="s">
        <v>213</v>
      </c>
      <c r="F275" s="110" t="s">
        <v>3</v>
      </c>
      <c r="G275" s="110" t="s">
        <v>464</v>
      </c>
      <c r="H275" s="110" t="s">
        <v>283</v>
      </c>
      <c r="I275" s="110" t="s">
        <v>284</v>
      </c>
      <c r="J275" s="104">
        <v>138</v>
      </c>
      <c r="K275" s="105">
        <v>633.2296680907242</v>
      </c>
      <c r="L275" s="104">
        <v>365</v>
      </c>
      <c r="M275" s="106"/>
      <c r="N275" s="106"/>
      <c r="O275" s="106"/>
      <c r="P275" s="106"/>
      <c r="Q275" s="106">
        <v>0.7230358833922057</v>
      </c>
    </row>
    <row r="276" spans="1:17" s="160" customFormat="1" ht="22.5" x14ac:dyDescent="0.25">
      <c r="A276" s="111">
        <v>4171</v>
      </c>
      <c r="B276" s="110" t="s">
        <v>492</v>
      </c>
      <c r="C276" s="110" t="s">
        <v>281</v>
      </c>
      <c r="D276" s="110" t="s">
        <v>212</v>
      </c>
      <c r="E276" s="110" t="s">
        <v>213</v>
      </c>
      <c r="F276" s="110" t="s">
        <v>2</v>
      </c>
      <c r="G276" s="110" t="s">
        <v>464</v>
      </c>
      <c r="H276" s="110" t="s">
        <v>283</v>
      </c>
      <c r="I276" s="110" t="s">
        <v>284</v>
      </c>
      <c r="J276" s="104">
        <v>540</v>
      </c>
      <c r="K276" s="105">
        <v>807.30035755619053</v>
      </c>
      <c r="L276" s="104">
        <v>535</v>
      </c>
      <c r="M276" s="106"/>
      <c r="N276" s="106"/>
      <c r="O276" s="106"/>
      <c r="P276" s="106"/>
      <c r="Q276" s="106">
        <v>0.7890220477208123</v>
      </c>
    </row>
    <row r="277" spans="1:17" s="160" customFormat="1" ht="22.5" x14ac:dyDescent="0.25">
      <c r="A277" s="111">
        <v>622</v>
      </c>
      <c r="B277" s="110" t="s">
        <v>493</v>
      </c>
      <c r="C277" s="110" t="s">
        <v>281</v>
      </c>
      <c r="D277" s="110" t="s">
        <v>212</v>
      </c>
      <c r="E277" s="110" t="s">
        <v>213</v>
      </c>
      <c r="F277" s="110" t="s">
        <v>3</v>
      </c>
      <c r="G277" s="110" t="s">
        <v>464</v>
      </c>
      <c r="H277" s="110" t="s">
        <v>283</v>
      </c>
      <c r="I277" s="110" t="s">
        <v>284</v>
      </c>
      <c r="J277" s="104">
        <v>274</v>
      </c>
      <c r="K277" s="105">
        <v>711.3347760527563</v>
      </c>
      <c r="L277" s="104">
        <v>403</v>
      </c>
      <c r="M277" s="106"/>
      <c r="N277" s="106"/>
      <c r="O277" s="106"/>
      <c r="P277" s="106"/>
      <c r="Q277" s="106">
        <v>0.65698657461525578</v>
      </c>
    </row>
    <row r="278" spans="1:17" s="160" customFormat="1" ht="22.5" x14ac:dyDescent="0.25">
      <c r="A278" s="111">
        <v>4166</v>
      </c>
      <c r="B278" s="110" t="s">
        <v>494</v>
      </c>
      <c r="C278" s="110" t="s">
        <v>281</v>
      </c>
      <c r="D278" s="110" t="s">
        <v>212</v>
      </c>
      <c r="E278" s="110" t="s">
        <v>213</v>
      </c>
      <c r="F278" s="110" t="s">
        <v>3</v>
      </c>
      <c r="G278" s="110" t="s">
        <v>464</v>
      </c>
      <c r="H278" s="110" t="s">
        <v>283</v>
      </c>
      <c r="I278" s="110" t="s">
        <v>284</v>
      </c>
      <c r="J278" s="104">
        <v>277</v>
      </c>
      <c r="K278" s="105">
        <v>296.4967275814181</v>
      </c>
      <c r="L278" s="104">
        <v>359</v>
      </c>
      <c r="M278" s="106"/>
      <c r="N278" s="106"/>
      <c r="O278" s="106"/>
      <c r="P278" s="106"/>
      <c r="Q278" s="106">
        <v>1.0968291913527457</v>
      </c>
    </row>
    <row r="279" spans="1:17" s="160" customFormat="1" ht="22.5" x14ac:dyDescent="0.25">
      <c r="A279" s="111">
        <v>4173</v>
      </c>
      <c r="B279" s="110" t="s">
        <v>495</v>
      </c>
      <c r="C279" s="110" t="s">
        <v>281</v>
      </c>
      <c r="D279" s="110" t="s">
        <v>212</v>
      </c>
      <c r="E279" s="110" t="s">
        <v>213</v>
      </c>
      <c r="F279" s="110" t="s">
        <v>2</v>
      </c>
      <c r="G279" s="110" t="s">
        <v>464</v>
      </c>
      <c r="H279" s="110" t="s">
        <v>318</v>
      </c>
      <c r="I279" s="110" t="s">
        <v>284</v>
      </c>
      <c r="J279" s="104">
        <v>406</v>
      </c>
      <c r="K279" s="105">
        <v>197.62359459398616</v>
      </c>
      <c r="L279" s="104">
        <v>967</v>
      </c>
      <c r="M279" s="106"/>
      <c r="N279" s="106"/>
      <c r="O279" s="106"/>
      <c r="P279" s="106"/>
      <c r="Q279" s="106">
        <v>1.2571184260491977</v>
      </c>
    </row>
    <row r="280" spans="1:17" s="160" customFormat="1" ht="22.5" x14ac:dyDescent="0.25">
      <c r="A280" s="111">
        <v>327</v>
      </c>
      <c r="B280" s="110" t="s">
        <v>496</v>
      </c>
      <c r="C280" s="110" t="s">
        <v>281</v>
      </c>
      <c r="D280" s="110" t="s">
        <v>212</v>
      </c>
      <c r="E280" s="110" t="s">
        <v>213</v>
      </c>
      <c r="F280" s="110" t="s">
        <v>3</v>
      </c>
      <c r="G280" s="110" t="s">
        <v>464</v>
      </c>
      <c r="H280" s="110" t="s">
        <v>283</v>
      </c>
      <c r="I280" s="110" t="s">
        <v>284</v>
      </c>
      <c r="J280" s="104">
        <v>117</v>
      </c>
      <c r="K280" s="105">
        <v>332.43944217858632</v>
      </c>
      <c r="L280" s="104">
        <v>234</v>
      </c>
      <c r="M280" s="106"/>
      <c r="N280" s="106"/>
      <c r="O280" s="106"/>
      <c r="P280" s="106"/>
      <c r="Q280" s="106">
        <v>0.53306177369067953</v>
      </c>
    </row>
    <row r="281" spans="1:17" s="160" customFormat="1" ht="22.5" x14ac:dyDescent="0.25">
      <c r="A281" s="111">
        <v>360</v>
      </c>
      <c r="B281" s="110" t="s">
        <v>497</v>
      </c>
      <c r="C281" s="110" t="s">
        <v>281</v>
      </c>
      <c r="D281" s="110" t="s">
        <v>212</v>
      </c>
      <c r="E281" s="110" t="s">
        <v>213</v>
      </c>
      <c r="F281" s="110" t="s">
        <v>3</v>
      </c>
      <c r="G281" s="110" t="s">
        <v>464</v>
      </c>
      <c r="H281" s="110" t="s">
        <v>283</v>
      </c>
      <c r="I281" s="110" t="s">
        <v>284</v>
      </c>
      <c r="J281" s="104">
        <v>451</v>
      </c>
      <c r="K281" s="105">
        <v>603.05250839480823</v>
      </c>
      <c r="L281" s="104">
        <v>320</v>
      </c>
      <c r="M281" s="106"/>
      <c r="N281" s="106"/>
      <c r="O281" s="106"/>
      <c r="P281" s="106"/>
      <c r="Q281" s="106">
        <v>0.63262197470804726</v>
      </c>
    </row>
    <row r="282" spans="1:17" s="160" customFormat="1" ht="22.5" x14ac:dyDescent="0.25">
      <c r="A282" s="111">
        <v>4109</v>
      </c>
      <c r="B282" s="110" t="s">
        <v>498</v>
      </c>
      <c r="C282" s="110" t="s">
        <v>281</v>
      </c>
      <c r="D282" s="110" t="s">
        <v>212</v>
      </c>
      <c r="E282" s="110" t="s">
        <v>213</v>
      </c>
      <c r="F282" s="110" t="s">
        <v>3</v>
      </c>
      <c r="G282" s="110" t="s">
        <v>464</v>
      </c>
      <c r="H282" s="110" t="s">
        <v>283</v>
      </c>
      <c r="I282" s="110" t="s">
        <v>284</v>
      </c>
      <c r="J282" s="104">
        <v>668</v>
      </c>
      <c r="K282" s="105">
        <v>675.39206145558808</v>
      </c>
      <c r="L282" s="104">
        <v>415</v>
      </c>
      <c r="M282" s="106"/>
      <c r="N282" s="106"/>
      <c r="O282" s="106"/>
      <c r="P282" s="106"/>
      <c r="Q282" s="106">
        <v>0.92417843833090363</v>
      </c>
    </row>
    <row r="283" spans="1:17" s="160" customFormat="1" ht="22.5" x14ac:dyDescent="0.25">
      <c r="A283" s="111">
        <v>278</v>
      </c>
      <c r="B283" s="110" t="s">
        <v>499</v>
      </c>
      <c r="C283" s="110" t="s">
        <v>281</v>
      </c>
      <c r="D283" s="110" t="s">
        <v>212</v>
      </c>
      <c r="E283" s="110" t="s">
        <v>213</v>
      </c>
      <c r="F283" s="110" t="s">
        <v>3</v>
      </c>
      <c r="G283" s="110" t="s">
        <v>464</v>
      </c>
      <c r="H283" s="110" t="s">
        <v>283</v>
      </c>
      <c r="I283" s="110" t="s">
        <v>284</v>
      </c>
      <c r="J283" s="104">
        <v>209</v>
      </c>
      <c r="K283" s="105">
        <v>352.55754864253026</v>
      </c>
      <c r="L283" s="104">
        <v>214</v>
      </c>
      <c r="M283" s="106"/>
      <c r="N283" s="106"/>
      <c r="O283" s="106"/>
      <c r="P283" s="106"/>
      <c r="Q283" s="106">
        <v>0.80507640530019242</v>
      </c>
    </row>
    <row r="284" spans="1:17" s="160" customFormat="1" ht="22.5" x14ac:dyDescent="0.25">
      <c r="A284" s="111">
        <v>4107</v>
      </c>
      <c r="B284" s="110" t="s">
        <v>500</v>
      </c>
      <c r="C284" s="110" t="s">
        <v>281</v>
      </c>
      <c r="D284" s="110" t="s">
        <v>212</v>
      </c>
      <c r="E284" s="110" t="s">
        <v>213</v>
      </c>
      <c r="F284" s="110" t="s">
        <v>2</v>
      </c>
      <c r="G284" s="110" t="s">
        <v>214</v>
      </c>
      <c r="H284" s="110" t="s">
        <v>501</v>
      </c>
      <c r="I284" s="110" t="s">
        <v>284</v>
      </c>
      <c r="J284" s="104">
        <v>193</v>
      </c>
      <c r="K284" s="105">
        <v>313.18003538078631</v>
      </c>
      <c r="L284" s="104">
        <v>245</v>
      </c>
      <c r="M284" s="106"/>
      <c r="N284" s="106"/>
      <c r="O284" s="106"/>
      <c r="P284" s="106"/>
      <c r="Q284" s="106">
        <v>0.92196334869204088</v>
      </c>
    </row>
    <row r="285" spans="1:17" s="160" customFormat="1" ht="22.5" x14ac:dyDescent="0.25">
      <c r="A285" s="111">
        <v>4187</v>
      </c>
      <c r="B285" s="110" t="s">
        <v>502</v>
      </c>
      <c r="C285" s="110" t="s">
        <v>281</v>
      </c>
      <c r="D285" s="110" t="s">
        <v>212</v>
      </c>
      <c r="E285" s="110" t="s">
        <v>213</v>
      </c>
      <c r="F285" s="110" t="s">
        <v>3</v>
      </c>
      <c r="G285" s="110" t="s">
        <v>464</v>
      </c>
      <c r="H285" s="110" t="s">
        <v>283</v>
      </c>
      <c r="I285" s="110" t="s">
        <v>284</v>
      </c>
      <c r="J285" s="104">
        <v>163</v>
      </c>
      <c r="K285" s="105">
        <v>425.17900612213282</v>
      </c>
      <c r="L285" s="104">
        <v>278</v>
      </c>
      <c r="M285" s="106"/>
      <c r="N285" s="106"/>
      <c r="O285" s="106"/>
      <c r="P285" s="106"/>
      <c r="Q285" s="106">
        <v>0.93464491136822891</v>
      </c>
    </row>
    <row r="286" spans="1:17" s="160" customFormat="1" x14ac:dyDescent="0.25">
      <c r="A286" s="111">
        <v>188</v>
      </c>
      <c r="B286" s="110" t="s">
        <v>503</v>
      </c>
      <c r="C286" s="110" t="s">
        <v>281</v>
      </c>
      <c r="D286" s="110" t="s">
        <v>212</v>
      </c>
      <c r="E286" s="110" t="s">
        <v>213</v>
      </c>
      <c r="F286" s="110" t="s">
        <v>2</v>
      </c>
      <c r="G286" s="110" t="s">
        <v>464</v>
      </c>
      <c r="H286" s="110" t="s">
        <v>304</v>
      </c>
      <c r="I286" s="110" t="s">
        <v>305</v>
      </c>
      <c r="J286" s="104">
        <v>46</v>
      </c>
      <c r="K286" s="105">
        <v>257.24188570055185</v>
      </c>
      <c r="L286" s="104">
        <v>299</v>
      </c>
      <c r="M286" s="106"/>
      <c r="N286" s="106"/>
      <c r="O286" s="106"/>
      <c r="P286" s="106"/>
      <c r="Q286" s="106">
        <v>1.1576794299913762</v>
      </c>
    </row>
    <row r="287" spans="1:17" s="161" customFormat="1" ht="22.5" x14ac:dyDescent="0.25">
      <c r="A287" s="111">
        <v>279</v>
      </c>
      <c r="B287" s="110" t="s">
        <v>504</v>
      </c>
      <c r="C287" s="110" t="s">
        <v>281</v>
      </c>
      <c r="D287" s="110" t="s">
        <v>212</v>
      </c>
      <c r="E287" s="110" t="s">
        <v>213</v>
      </c>
      <c r="F287" s="110" t="s">
        <v>3</v>
      </c>
      <c r="G287" s="110" t="s">
        <v>464</v>
      </c>
      <c r="H287" s="110" t="s">
        <v>283</v>
      </c>
      <c r="I287" s="110" t="s">
        <v>284</v>
      </c>
      <c r="J287" s="104">
        <v>219</v>
      </c>
      <c r="K287" s="105">
        <v>285.57897468330214</v>
      </c>
      <c r="L287" s="104">
        <v>898</v>
      </c>
      <c r="M287" s="106"/>
      <c r="N287" s="106"/>
      <c r="O287" s="106"/>
      <c r="P287" s="106"/>
      <c r="Q287" s="106">
        <v>1.1466018863077052</v>
      </c>
    </row>
    <row r="288" spans="1:17" s="160" customFormat="1" ht="22.5" x14ac:dyDescent="0.25">
      <c r="A288" s="111">
        <v>723</v>
      </c>
      <c r="B288" s="110" t="s">
        <v>505</v>
      </c>
      <c r="C288" s="110" t="s">
        <v>281</v>
      </c>
      <c r="D288" s="110" t="s">
        <v>212</v>
      </c>
      <c r="E288" s="110" t="s">
        <v>213</v>
      </c>
      <c r="F288" s="110" t="s">
        <v>3</v>
      </c>
      <c r="G288" s="110" t="s">
        <v>464</v>
      </c>
      <c r="H288" s="110" t="s">
        <v>283</v>
      </c>
      <c r="I288" s="110" t="s">
        <v>284</v>
      </c>
      <c r="J288" s="104">
        <v>176</v>
      </c>
      <c r="K288" s="105">
        <v>342.13048126792512</v>
      </c>
      <c r="L288" s="104">
        <v>248</v>
      </c>
      <c r="M288" s="106"/>
      <c r="N288" s="106"/>
      <c r="O288" s="106"/>
      <c r="P288" s="106"/>
      <c r="Q288" s="106">
        <v>0.82618446569713599</v>
      </c>
    </row>
    <row r="289" spans="1:17" s="160" customFormat="1" ht="22.5" x14ac:dyDescent="0.25">
      <c r="A289" s="111">
        <v>4169</v>
      </c>
      <c r="B289" s="110" t="s">
        <v>506</v>
      </c>
      <c r="C289" s="110" t="s">
        <v>281</v>
      </c>
      <c r="D289" s="110" t="s">
        <v>212</v>
      </c>
      <c r="E289" s="110" t="s">
        <v>213</v>
      </c>
      <c r="F289" s="110" t="s">
        <v>3</v>
      </c>
      <c r="G289" s="110" t="s">
        <v>464</v>
      </c>
      <c r="H289" s="110" t="s">
        <v>283</v>
      </c>
      <c r="I289" s="110" t="s">
        <v>284</v>
      </c>
      <c r="J289" s="104">
        <v>194</v>
      </c>
      <c r="K289" s="105">
        <v>192.71673935887787</v>
      </c>
      <c r="L289" s="104">
        <v>189</v>
      </c>
      <c r="M289" s="106"/>
      <c r="N289" s="106"/>
      <c r="O289" s="106"/>
      <c r="P289" s="106"/>
      <c r="Q289" s="106">
        <v>0.77347592019042311</v>
      </c>
    </row>
    <row r="290" spans="1:17" s="160" customFormat="1" x14ac:dyDescent="0.25">
      <c r="A290" s="115">
        <v>4156</v>
      </c>
      <c r="B290" s="116" t="s">
        <v>507</v>
      </c>
      <c r="C290" s="116" t="s">
        <v>337</v>
      </c>
      <c r="D290" s="116" t="s">
        <v>212</v>
      </c>
      <c r="E290" s="116" t="s">
        <v>213</v>
      </c>
      <c r="F290" s="116" t="s">
        <v>2</v>
      </c>
      <c r="G290" s="116" t="s">
        <v>464</v>
      </c>
      <c r="H290" s="116" t="s">
        <v>304</v>
      </c>
      <c r="I290" s="116" t="s">
        <v>305</v>
      </c>
      <c r="J290" s="104">
        <v>192</v>
      </c>
      <c r="K290" s="105">
        <v>188.54591240903582</v>
      </c>
      <c r="L290" s="104"/>
      <c r="M290" s="106"/>
      <c r="N290" s="106"/>
      <c r="O290" s="106"/>
      <c r="P290" s="106"/>
      <c r="Q290" s="106">
        <v>0.42356860404432534</v>
      </c>
    </row>
    <row r="291" spans="1:17" s="160" customFormat="1" ht="22.5" x14ac:dyDescent="0.25">
      <c r="A291" s="111">
        <v>459</v>
      </c>
      <c r="B291" s="110" t="s">
        <v>508</v>
      </c>
      <c r="C291" s="110" t="s">
        <v>281</v>
      </c>
      <c r="D291" s="110" t="s">
        <v>212</v>
      </c>
      <c r="E291" s="110" t="s">
        <v>213</v>
      </c>
      <c r="F291" s="110" t="s">
        <v>3</v>
      </c>
      <c r="G291" s="110" t="s">
        <v>464</v>
      </c>
      <c r="H291" s="110" t="s">
        <v>283</v>
      </c>
      <c r="I291" s="110" t="s">
        <v>284</v>
      </c>
      <c r="J291" s="104">
        <v>723</v>
      </c>
      <c r="K291" s="105">
        <v>425.17900612213282</v>
      </c>
      <c r="L291" s="104">
        <v>454</v>
      </c>
      <c r="M291" s="106"/>
      <c r="N291" s="106"/>
      <c r="O291" s="106"/>
      <c r="P291" s="106"/>
      <c r="Q291" s="106">
        <v>1.1447958198003663</v>
      </c>
    </row>
    <row r="292" spans="1:17" s="160" customFormat="1" ht="22.5" x14ac:dyDescent="0.25">
      <c r="A292" s="111">
        <v>657</v>
      </c>
      <c r="B292" s="110" t="s">
        <v>509</v>
      </c>
      <c r="C292" s="110" t="s">
        <v>281</v>
      </c>
      <c r="D292" s="110" t="s">
        <v>212</v>
      </c>
      <c r="E292" s="110" t="s">
        <v>213</v>
      </c>
      <c r="F292" s="110" t="s">
        <v>3</v>
      </c>
      <c r="G292" s="110" t="s">
        <v>464</v>
      </c>
      <c r="H292" s="110" t="s">
        <v>283</v>
      </c>
      <c r="I292" s="110" t="s">
        <v>284</v>
      </c>
      <c r="J292" s="104">
        <v>127</v>
      </c>
      <c r="K292" s="105">
        <v>274.04786488079765</v>
      </c>
      <c r="L292" s="104">
        <v>189</v>
      </c>
      <c r="M292" s="106"/>
      <c r="N292" s="106"/>
      <c r="O292" s="106"/>
      <c r="P292" s="106"/>
      <c r="Q292" s="106">
        <v>0.84818216519498946</v>
      </c>
    </row>
    <row r="293" spans="1:17" s="160" customFormat="1" ht="22.5" x14ac:dyDescent="0.25">
      <c r="A293" s="111">
        <v>108</v>
      </c>
      <c r="B293" s="110" t="s">
        <v>510</v>
      </c>
      <c r="C293" s="110" t="s">
        <v>281</v>
      </c>
      <c r="D293" s="110" t="s">
        <v>212</v>
      </c>
      <c r="E293" s="110" t="s">
        <v>213</v>
      </c>
      <c r="F293" s="110" t="s">
        <v>3</v>
      </c>
      <c r="G293" s="110" t="s">
        <v>464</v>
      </c>
      <c r="H293" s="110" t="s">
        <v>283</v>
      </c>
      <c r="I293" s="110" t="s">
        <v>284</v>
      </c>
      <c r="J293" s="104">
        <v>87</v>
      </c>
      <c r="K293" s="105">
        <v>384.57477905161181</v>
      </c>
      <c r="L293" s="104">
        <v>781</v>
      </c>
      <c r="M293" s="106"/>
      <c r="N293" s="106"/>
      <c r="O293" s="106"/>
      <c r="P293" s="106"/>
      <c r="Q293" s="106">
        <v>1.5645459278358211</v>
      </c>
    </row>
    <row r="294" spans="1:17" s="160" customFormat="1" ht="22.5" x14ac:dyDescent="0.25">
      <c r="A294" s="111">
        <v>638</v>
      </c>
      <c r="B294" s="110" t="s">
        <v>511</v>
      </c>
      <c r="C294" s="110" t="s">
        <v>281</v>
      </c>
      <c r="D294" s="110" t="s">
        <v>212</v>
      </c>
      <c r="E294" s="110" t="s">
        <v>213</v>
      </c>
      <c r="F294" s="110" t="s">
        <v>123</v>
      </c>
      <c r="G294" s="110" t="s">
        <v>464</v>
      </c>
      <c r="H294" s="110" t="s">
        <v>288</v>
      </c>
      <c r="I294" s="110" t="s">
        <v>284</v>
      </c>
      <c r="J294" s="104">
        <v>267</v>
      </c>
      <c r="K294" s="105">
        <v>249.51358870525627</v>
      </c>
      <c r="L294" s="104">
        <v>399</v>
      </c>
      <c r="M294" s="106"/>
      <c r="N294" s="106"/>
      <c r="O294" s="106"/>
      <c r="P294" s="106"/>
      <c r="Q294" s="106">
        <v>1.5841177085347402</v>
      </c>
    </row>
    <row r="295" spans="1:17" s="160" customFormat="1" ht="22.5" x14ac:dyDescent="0.25">
      <c r="A295" s="111">
        <v>4188</v>
      </c>
      <c r="B295" s="110" t="s">
        <v>512</v>
      </c>
      <c r="C295" s="110" t="s">
        <v>281</v>
      </c>
      <c r="D295" s="110" t="s">
        <v>212</v>
      </c>
      <c r="E295" s="110" t="s">
        <v>213</v>
      </c>
      <c r="F295" s="110" t="s">
        <v>3</v>
      </c>
      <c r="G295" s="110" t="s">
        <v>464</v>
      </c>
      <c r="H295" s="110" t="s">
        <v>283</v>
      </c>
      <c r="I295" s="110" t="s">
        <v>284</v>
      </c>
      <c r="J295" s="104">
        <v>637</v>
      </c>
      <c r="K295" s="105">
        <v>406.16494208608822</v>
      </c>
      <c r="L295" s="104">
        <v>621</v>
      </c>
      <c r="M295" s="106"/>
      <c r="N295" s="106"/>
      <c r="O295" s="106"/>
      <c r="P295" s="106"/>
      <c r="Q295" s="106">
        <v>1.2939439038730769</v>
      </c>
    </row>
    <row r="296" spans="1:17" s="160" customFormat="1" ht="22.5" x14ac:dyDescent="0.25">
      <c r="A296" s="111">
        <v>4178</v>
      </c>
      <c r="B296" s="110" t="s">
        <v>513</v>
      </c>
      <c r="C296" s="110" t="s">
        <v>281</v>
      </c>
      <c r="D296" s="110" t="s">
        <v>212</v>
      </c>
      <c r="E296" s="110" t="s">
        <v>213</v>
      </c>
      <c r="F296" s="110" t="s">
        <v>3</v>
      </c>
      <c r="G296" s="110" t="s">
        <v>464</v>
      </c>
      <c r="H296" s="110" t="s">
        <v>283</v>
      </c>
      <c r="I296" s="110" t="s">
        <v>284</v>
      </c>
      <c r="J296" s="104">
        <v>0</v>
      </c>
      <c r="K296" s="105">
        <v>175.17473189336576</v>
      </c>
      <c r="L296" s="104">
        <v>198</v>
      </c>
      <c r="M296" s="106"/>
      <c r="N296" s="106"/>
      <c r="O296" s="106"/>
      <c r="P296" s="106"/>
      <c r="Q296" s="106">
        <v>1.2824845432423264</v>
      </c>
    </row>
    <row r="297" spans="1:17" s="160" customFormat="1" x14ac:dyDescent="0.25">
      <c r="A297" s="111">
        <v>4157</v>
      </c>
      <c r="B297" s="110" t="s">
        <v>514</v>
      </c>
      <c r="C297" s="110" t="s">
        <v>281</v>
      </c>
      <c r="D297" s="110" t="s">
        <v>212</v>
      </c>
      <c r="E297" s="110" t="s">
        <v>213</v>
      </c>
      <c r="F297" s="110" t="s">
        <v>2</v>
      </c>
      <c r="G297" s="110" t="s">
        <v>464</v>
      </c>
      <c r="H297" s="110" t="s">
        <v>304</v>
      </c>
      <c r="I297" s="110" t="s">
        <v>305</v>
      </c>
      <c r="J297" s="104">
        <v>60</v>
      </c>
      <c r="K297" s="105">
        <v>23.062219605008938</v>
      </c>
      <c r="L297" s="104">
        <v>104</v>
      </c>
      <c r="M297" s="106"/>
      <c r="N297" s="106"/>
      <c r="O297" s="106"/>
      <c r="P297" s="106"/>
      <c r="Q297" s="106">
        <v>3.4351584644858613</v>
      </c>
    </row>
    <row r="298" spans="1:17" s="160" customFormat="1" ht="22.5" x14ac:dyDescent="0.25">
      <c r="A298" s="109">
        <v>987</v>
      </c>
      <c r="B298" s="110" t="s">
        <v>515</v>
      </c>
      <c r="C298" s="110" t="s">
        <v>281</v>
      </c>
      <c r="D298" s="110" t="s">
        <v>516</v>
      </c>
      <c r="E298" s="110" t="s">
        <v>516</v>
      </c>
      <c r="F298" s="110" t="s">
        <v>3</v>
      </c>
      <c r="G298" s="110" t="s">
        <v>115</v>
      </c>
      <c r="H298" s="110" t="s">
        <v>283</v>
      </c>
      <c r="I298" s="110" t="s">
        <v>284</v>
      </c>
      <c r="J298" s="104">
        <v>0</v>
      </c>
      <c r="K298" s="105">
        <v>0</v>
      </c>
      <c r="L298" s="104"/>
      <c r="M298" s="106"/>
      <c r="N298" s="106"/>
      <c r="O298" s="106"/>
      <c r="P298" s="106"/>
      <c r="Q298" s="106">
        <v>0</v>
      </c>
    </row>
    <row r="299" spans="1:17" s="160" customFormat="1" ht="22.5" x14ac:dyDescent="0.25">
      <c r="A299" s="111">
        <v>915</v>
      </c>
      <c r="B299" s="110" t="s">
        <v>517</v>
      </c>
      <c r="C299" s="110" t="s">
        <v>281</v>
      </c>
      <c r="D299" s="110" t="s">
        <v>238</v>
      </c>
      <c r="E299" s="110" t="s">
        <v>238</v>
      </c>
      <c r="F299" s="110" t="s">
        <v>3</v>
      </c>
      <c r="G299" s="110" t="s">
        <v>238</v>
      </c>
      <c r="H299" s="110" t="s">
        <v>283</v>
      </c>
      <c r="I299" s="110" t="s">
        <v>284</v>
      </c>
      <c r="J299" s="104">
        <v>24839.174250284883</v>
      </c>
      <c r="K299" s="105">
        <v>26853.580521189455</v>
      </c>
      <c r="L299" s="104">
        <v>27177</v>
      </c>
      <c r="M299" s="106"/>
      <c r="N299" s="106"/>
      <c r="O299" s="106"/>
      <c r="P299" s="106"/>
      <c r="Q299" s="106">
        <v>1.0914125600305697</v>
      </c>
    </row>
    <row r="300" spans="1:17" s="160" customFormat="1" ht="22.5" x14ac:dyDescent="0.25">
      <c r="A300" s="109">
        <v>935</v>
      </c>
      <c r="B300" s="110" t="s">
        <v>518</v>
      </c>
      <c r="C300" s="110" t="s">
        <v>281</v>
      </c>
      <c r="D300" s="110" t="s">
        <v>519</v>
      </c>
      <c r="E300" s="110" t="s">
        <v>519</v>
      </c>
      <c r="F300" s="110" t="s">
        <v>3</v>
      </c>
      <c r="G300" s="110" t="s">
        <v>114</v>
      </c>
      <c r="H300" s="110" t="s">
        <v>283</v>
      </c>
      <c r="I300" s="110" t="s">
        <v>284</v>
      </c>
      <c r="J300" s="104">
        <v>985</v>
      </c>
      <c r="K300" s="105">
        <v>120.83131016454152</v>
      </c>
      <c r="L300" s="104">
        <v>2814</v>
      </c>
      <c r="M300" s="106"/>
      <c r="N300" s="106"/>
      <c r="O300" s="106"/>
      <c r="P300" s="106"/>
      <c r="Q300" s="106">
        <v>19.514908738910989</v>
      </c>
    </row>
    <row r="301" spans="1:17" s="160" customFormat="1" x14ac:dyDescent="0.25">
      <c r="A301" s="111">
        <v>4317</v>
      </c>
      <c r="B301" s="110" t="s">
        <v>520</v>
      </c>
      <c r="C301" s="110" t="s">
        <v>281</v>
      </c>
      <c r="D301" s="110" t="s">
        <v>521</v>
      </c>
      <c r="E301" s="110" t="s">
        <v>122</v>
      </c>
      <c r="F301" s="110" t="s">
        <v>2</v>
      </c>
      <c r="G301" s="110" t="s">
        <v>522</v>
      </c>
      <c r="H301" s="110" t="s">
        <v>523</v>
      </c>
      <c r="I301" s="110" t="s">
        <v>438</v>
      </c>
      <c r="J301" s="104">
        <v>1872</v>
      </c>
      <c r="K301" s="105">
        <v>2771.9816184461561</v>
      </c>
      <c r="L301" s="104">
        <v>2260</v>
      </c>
      <c r="M301" s="106"/>
      <c r="N301" s="106"/>
      <c r="O301" s="106"/>
      <c r="P301" s="106"/>
      <c r="Q301" s="106">
        <v>0.87920054315185681</v>
      </c>
    </row>
    <row r="302" spans="1:17" s="160" customFormat="1" ht="22.5" x14ac:dyDescent="0.25">
      <c r="A302" s="111">
        <v>4258</v>
      </c>
      <c r="B302" s="110" t="s">
        <v>524</v>
      </c>
      <c r="C302" s="110" t="s">
        <v>281</v>
      </c>
      <c r="D302" s="110" t="s">
        <v>521</v>
      </c>
      <c r="E302" s="110" t="s">
        <v>122</v>
      </c>
      <c r="F302" s="110"/>
      <c r="G302" s="110" t="s">
        <v>522</v>
      </c>
      <c r="H302" s="110" t="s">
        <v>525</v>
      </c>
      <c r="I302" s="110" t="s">
        <v>319</v>
      </c>
      <c r="J302" s="104">
        <v>1304</v>
      </c>
      <c r="K302" s="105">
        <v>1083.0968031275461</v>
      </c>
      <c r="L302" s="104">
        <v>690</v>
      </c>
      <c r="M302" s="106"/>
      <c r="N302" s="106"/>
      <c r="O302" s="106"/>
      <c r="P302" s="106"/>
      <c r="Q302" s="106">
        <v>0.981197086040559</v>
      </c>
    </row>
    <row r="303" spans="1:17" s="160" customFormat="1" x14ac:dyDescent="0.25">
      <c r="A303" s="111">
        <v>4322</v>
      </c>
      <c r="B303" s="110" t="s">
        <v>526</v>
      </c>
      <c r="C303" s="110" t="s">
        <v>281</v>
      </c>
      <c r="D303" s="110" t="s">
        <v>521</v>
      </c>
      <c r="E303" s="110" t="s">
        <v>122</v>
      </c>
      <c r="F303" s="110" t="s">
        <v>2</v>
      </c>
      <c r="G303" s="110" t="s">
        <v>522</v>
      </c>
      <c r="H303" s="110" t="s">
        <v>440</v>
      </c>
      <c r="I303" s="110" t="s">
        <v>438</v>
      </c>
      <c r="J303" s="104">
        <v>1505</v>
      </c>
      <c r="K303" s="105">
        <v>1251.6160990952455</v>
      </c>
      <c r="L303" s="104">
        <v>2008</v>
      </c>
      <c r="M303" s="106"/>
      <c r="N303" s="106"/>
      <c r="O303" s="106"/>
      <c r="P303" s="106"/>
      <c r="Q303" s="106">
        <v>1.0981825364942541</v>
      </c>
    </row>
    <row r="304" spans="1:17" s="160" customFormat="1" x14ac:dyDescent="0.25">
      <c r="A304" s="111">
        <v>4257</v>
      </c>
      <c r="B304" s="110" t="s">
        <v>527</v>
      </c>
      <c r="C304" s="110" t="s">
        <v>281</v>
      </c>
      <c r="D304" s="110" t="s">
        <v>521</v>
      </c>
      <c r="E304" s="110" t="s">
        <v>122</v>
      </c>
      <c r="F304" s="110" t="s">
        <v>2</v>
      </c>
      <c r="G304" s="110" t="s">
        <v>522</v>
      </c>
      <c r="H304" s="110" t="s">
        <v>528</v>
      </c>
      <c r="I304" s="110" t="s">
        <v>438</v>
      </c>
      <c r="J304" s="104">
        <v>1116</v>
      </c>
      <c r="K304" s="105">
        <v>1138.8811000686328</v>
      </c>
      <c r="L304" s="104">
        <v>715</v>
      </c>
      <c r="M304" s="106"/>
      <c r="N304" s="106"/>
      <c r="O304" s="106"/>
      <c r="P304" s="106"/>
      <c r="Q304" s="106">
        <v>0.92658283353625848</v>
      </c>
    </row>
    <row r="305" spans="1:17" s="160" customFormat="1" x14ac:dyDescent="0.25">
      <c r="A305" s="111">
        <v>4318</v>
      </c>
      <c r="B305" s="110" t="s">
        <v>529</v>
      </c>
      <c r="C305" s="110" t="s">
        <v>281</v>
      </c>
      <c r="D305" s="110" t="s">
        <v>521</v>
      </c>
      <c r="E305" s="110" t="s">
        <v>122</v>
      </c>
      <c r="F305" s="110"/>
      <c r="G305" s="110" t="s">
        <v>522</v>
      </c>
      <c r="H305" s="110" t="s">
        <v>530</v>
      </c>
      <c r="I305" s="110" t="s">
        <v>438</v>
      </c>
      <c r="J305" s="104">
        <v>932</v>
      </c>
      <c r="K305" s="105">
        <v>1004.4075492677184</v>
      </c>
      <c r="L305" s="104">
        <v>467</v>
      </c>
      <c r="M305" s="106"/>
      <c r="N305" s="106"/>
      <c r="O305" s="106"/>
      <c r="P305" s="106"/>
      <c r="Q305" s="106">
        <v>0.99320594479830149</v>
      </c>
    </row>
    <row r="306" spans="1:17" s="160" customFormat="1" x14ac:dyDescent="0.25">
      <c r="A306" s="111">
        <v>4320</v>
      </c>
      <c r="B306" s="110" t="s">
        <v>531</v>
      </c>
      <c r="C306" s="110" t="s">
        <v>281</v>
      </c>
      <c r="D306" s="110" t="s">
        <v>521</v>
      </c>
      <c r="E306" s="110" t="s">
        <v>122</v>
      </c>
      <c r="F306" s="110" t="s">
        <v>3</v>
      </c>
      <c r="G306" s="110" t="s">
        <v>522</v>
      </c>
      <c r="H306" s="110" t="s">
        <v>440</v>
      </c>
      <c r="I306" s="110" t="s">
        <v>438</v>
      </c>
      <c r="J306" s="104">
        <v>887</v>
      </c>
      <c r="K306" s="105">
        <v>1377.3542644948955</v>
      </c>
      <c r="L306" s="104">
        <v>1347</v>
      </c>
      <c r="M306" s="106"/>
      <c r="N306" s="106"/>
      <c r="O306" s="106"/>
      <c r="P306" s="106"/>
      <c r="Q306" s="106">
        <v>1.1570133909984059</v>
      </c>
    </row>
    <row r="307" spans="1:17" s="160" customFormat="1" ht="22.5" x14ac:dyDescent="0.25">
      <c r="A307" s="111">
        <v>434</v>
      </c>
      <c r="B307" s="110" t="s">
        <v>532</v>
      </c>
      <c r="C307" s="110" t="s">
        <v>281</v>
      </c>
      <c r="D307" s="110" t="s">
        <v>240</v>
      </c>
      <c r="E307" s="110" t="s">
        <v>241</v>
      </c>
      <c r="F307" s="110" t="s">
        <v>3</v>
      </c>
      <c r="G307" s="110" t="s">
        <v>533</v>
      </c>
      <c r="H307" s="110" t="s">
        <v>283</v>
      </c>
      <c r="I307" s="110" t="s">
        <v>284</v>
      </c>
      <c r="J307" s="104">
        <v>1160</v>
      </c>
      <c r="K307" s="105">
        <v>2047.6306896106871</v>
      </c>
      <c r="L307" s="104">
        <v>776</v>
      </c>
      <c r="M307" s="106"/>
      <c r="N307" s="106"/>
      <c r="O307" s="106"/>
      <c r="P307" s="106"/>
      <c r="Q307" s="106">
        <v>0.71703668511526686</v>
      </c>
    </row>
    <row r="308" spans="1:17" s="160" customFormat="1" ht="22.5" x14ac:dyDescent="0.25">
      <c r="A308" s="111">
        <v>640</v>
      </c>
      <c r="B308" s="110" t="s">
        <v>534</v>
      </c>
      <c r="C308" s="110" t="s">
        <v>281</v>
      </c>
      <c r="D308" s="110" t="s">
        <v>240</v>
      </c>
      <c r="E308" s="110" t="s">
        <v>241</v>
      </c>
      <c r="F308" s="110" t="s">
        <v>3</v>
      </c>
      <c r="G308" s="110" t="s">
        <v>533</v>
      </c>
      <c r="H308" s="110" t="s">
        <v>283</v>
      </c>
      <c r="I308" s="110" t="s">
        <v>284</v>
      </c>
      <c r="J308" s="104">
        <v>1000</v>
      </c>
      <c r="K308" s="105">
        <v>1054.7285327865256</v>
      </c>
      <c r="L308" s="104">
        <v>259</v>
      </c>
      <c r="M308" s="106"/>
      <c r="N308" s="106"/>
      <c r="O308" s="106"/>
      <c r="P308" s="106"/>
      <c r="Q308" s="106">
        <v>0.86555285687435735</v>
      </c>
    </row>
    <row r="309" spans="1:17" s="160" customFormat="1" ht="22.5" x14ac:dyDescent="0.25">
      <c r="A309" s="111">
        <v>225</v>
      </c>
      <c r="B309" s="110" t="s">
        <v>535</v>
      </c>
      <c r="C309" s="110" t="s">
        <v>281</v>
      </c>
      <c r="D309" s="110" t="s">
        <v>240</v>
      </c>
      <c r="E309" s="110" t="s">
        <v>241</v>
      </c>
      <c r="F309" s="110" t="s">
        <v>3</v>
      </c>
      <c r="G309" s="110" t="s">
        <v>536</v>
      </c>
      <c r="H309" s="110" t="s">
        <v>446</v>
      </c>
      <c r="I309" s="110" t="s">
        <v>284</v>
      </c>
      <c r="J309" s="104">
        <v>373</v>
      </c>
      <c r="K309" s="105">
        <v>624.2746572866514</v>
      </c>
      <c r="L309" s="104">
        <v>500</v>
      </c>
      <c r="M309" s="106"/>
      <c r="N309" s="106"/>
      <c r="O309" s="106"/>
      <c r="P309" s="106"/>
      <c r="Q309" s="106">
        <v>0.98670136297324718</v>
      </c>
    </row>
    <row r="310" spans="1:17" s="160" customFormat="1" ht="22.5" x14ac:dyDescent="0.25">
      <c r="A310" s="111">
        <v>105</v>
      </c>
      <c r="B310" s="110" t="s">
        <v>537</v>
      </c>
      <c r="C310" s="110" t="s">
        <v>281</v>
      </c>
      <c r="D310" s="110" t="s">
        <v>240</v>
      </c>
      <c r="E310" s="110" t="s">
        <v>241</v>
      </c>
      <c r="F310" s="110" t="s">
        <v>3</v>
      </c>
      <c r="G310" s="110" t="s">
        <v>533</v>
      </c>
      <c r="H310" s="110" t="s">
        <v>283</v>
      </c>
      <c r="I310" s="110" t="s">
        <v>284</v>
      </c>
      <c r="J310" s="104">
        <v>713</v>
      </c>
      <c r="K310" s="105">
        <v>909.97630335083124</v>
      </c>
      <c r="L310" s="104">
        <v>525</v>
      </c>
      <c r="M310" s="106"/>
      <c r="N310" s="106"/>
      <c r="O310" s="106"/>
      <c r="P310" s="106"/>
      <c r="Q310" s="106">
        <v>0.77264131153570959</v>
      </c>
    </row>
    <row r="311" spans="1:17" s="160" customFormat="1" ht="22.5" x14ac:dyDescent="0.25">
      <c r="A311" s="111">
        <v>481</v>
      </c>
      <c r="B311" s="110" t="s">
        <v>538</v>
      </c>
      <c r="C311" s="110" t="s">
        <v>281</v>
      </c>
      <c r="D311" s="110" t="s">
        <v>240</v>
      </c>
      <c r="E311" s="110" t="s">
        <v>241</v>
      </c>
      <c r="F311" s="110" t="s">
        <v>3</v>
      </c>
      <c r="G311" s="110" t="s">
        <v>533</v>
      </c>
      <c r="H311" s="110" t="s">
        <v>283</v>
      </c>
      <c r="I311" s="110" t="s">
        <v>284</v>
      </c>
      <c r="J311" s="104">
        <v>1431</v>
      </c>
      <c r="K311" s="105">
        <v>2002.855635590324</v>
      </c>
      <c r="L311" s="104">
        <v>1296</v>
      </c>
      <c r="M311" s="106"/>
      <c r="N311" s="106"/>
      <c r="O311" s="106"/>
      <c r="P311" s="106"/>
      <c r="Q311" s="106">
        <v>0.72082208281092053</v>
      </c>
    </row>
    <row r="312" spans="1:17" s="160" customFormat="1" ht="22.5" x14ac:dyDescent="0.25">
      <c r="A312" s="111">
        <v>310</v>
      </c>
      <c r="B312" s="110" t="s">
        <v>539</v>
      </c>
      <c r="C312" s="110" t="s">
        <v>281</v>
      </c>
      <c r="D312" s="110" t="s">
        <v>240</v>
      </c>
      <c r="E312" s="110" t="s">
        <v>241</v>
      </c>
      <c r="F312" s="110" t="s">
        <v>3</v>
      </c>
      <c r="G312" s="110" t="s">
        <v>533</v>
      </c>
      <c r="H312" s="110" t="s">
        <v>283</v>
      </c>
      <c r="I312" s="110" t="s">
        <v>284</v>
      </c>
      <c r="J312" s="104">
        <v>767</v>
      </c>
      <c r="K312" s="105">
        <v>980.26700459375775</v>
      </c>
      <c r="L312" s="104">
        <v>655</v>
      </c>
      <c r="M312" s="106"/>
      <c r="N312" s="106"/>
      <c r="O312" s="106"/>
      <c r="P312" s="106"/>
      <c r="Q312" s="106">
        <v>0.79316098011504654</v>
      </c>
    </row>
    <row r="313" spans="1:17" s="160" customFormat="1" ht="22.5" x14ac:dyDescent="0.25">
      <c r="A313" s="111">
        <v>733</v>
      </c>
      <c r="B313" s="110" t="s">
        <v>540</v>
      </c>
      <c r="C313" s="110" t="s">
        <v>281</v>
      </c>
      <c r="D313" s="110" t="s">
        <v>240</v>
      </c>
      <c r="E313" s="110" t="s">
        <v>115</v>
      </c>
      <c r="F313" s="110" t="s">
        <v>3</v>
      </c>
      <c r="G313" s="110" t="s">
        <v>536</v>
      </c>
      <c r="H313" s="110" t="s">
        <v>541</v>
      </c>
      <c r="I313" s="110" t="s">
        <v>284</v>
      </c>
      <c r="J313" s="104">
        <v>1082</v>
      </c>
      <c r="K313" s="105">
        <v>1330.9844825231221</v>
      </c>
      <c r="L313" s="104">
        <v>887</v>
      </c>
      <c r="M313" s="106"/>
      <c r="N313" s="106"/>
      <c r="O313" s="106"/>
      <c r="P313" s="106"/>
      <c r="Q313" s="106">
        <v>0.73140319104664864</v>
      </c>
    </row>
    <row r="314" spans="1:17" s="160" customFormat="1" ht="22.5" x14ac:dyDescent="0.25">
      <c r="A314" s="111">
        <v>412</v>
      </c>
      <c r="B314" s="110" t="s">
        <v>542</v>
      </c>
      <c r="C314" s="110" t="s">
        <v>281</v>
      </c>
      <c r="D314" s="110" t="s">
        <v>240</v>
      </c>
      <c r="E314" s="110" t="s">
        <v>115</v>
      </c>
      <c r="F314" s="110" t="s">
        <v>3</v>
      </c>
      <c r="G314" s="110" t="s">
        <v>536</v>
      </c>
      <c r="H314" s="110" t="s">
        <v>283</v>
      </c>
      <c r="I314" s="110" t="s">
        <v>284</v>
      </c>
      <c r="J314" s="104">
        <v>2242</v>
      </c>
      <c r="K314" s="105">
        <v>2141.4742959821333</v>
      </c>
      <c r="L314" s="104">
        <v>1698</v>
      </c>
      <c r="M314" s="106"/>
      <c r="N314" s="106"/>
      <c r="O314" s="106"/>
      <c r="P314" s="106"/>
      <c r="Q314" s="106">
        <v>0.89926562418904754</v>
      </c>
    </row>
    <row r="315" spans="1:17" s="160" customFormat="1" ht="22.5" x14ac:dyDescent="0.25">
      <c r="A315" s="111">
        <v>436</v>
      </c>
      <c r="B315" s="110" t="s">
        <v>543</v>
      </c>
      <c r="C315" s="110" t="s">
        <v>281</v>
      </c>
      <c r="D315" s="110" t="s">
        <v>240</v>
      </c>
      <c r="E315" s="110" t="s">
        <v>115</v>
      </c>
      <c r="F315" s="110" t="s">
        <v>123</v>
      </c>
      <c r="G315" s="110" t="s">
        <v>536</v>
      </c>
      <c r="H315" s="110" t="s">
        <v>288</v>
      </c>
      <c r="I315" s="110" t="s">
        <v>284</v>
      </c>
      <c r="J315" s="104">
        <v>1696</v>
      </c>
      <c r="K315" s="105">
        <v>1848.6577098270463</v>
      </c>
      <c r="L315" s="104">
        <v>1420</v>
      </c>
      <c r="M315" s="106"/>
      <c r="N315" s="106"/>
      <c r="O315" s="106"/>
      <c r="P315" s="106"/>
      <c r="Q315" s="106">
        <v>0.79098218883508264</v>
      </c>
    </row>
    <row r="316" spans="1:17" s="161" customFormat="1" ht="22.5" x14ac:dyDescent="0.25">
      <c r="A316" s="115">
        <v>386</v>
      </c>
      <c r="B316" s="116" t="s">
        <v>544</v>
      </c>
      <c r="C316" s="116" t="s">
        <v>337</v>
      </c>
      <c r="D316" s="116" t="s">
        <v>240</v>
      </c>
      <c r="E316" s="116" t="s">
        <v>115</v>
      </c>
      <c r="F316" s="116" t="s">
        <v>3</v>
      </c>
      <c r="G316" s="116" t="s">
        <v>536</v>
      </c>
      <c r="H316" s="116" t="s">
        <v>283</v>
      </c>
      <c r="I316" s="116" t="s">
        <v>284</v>
      </c>
      <c r="J316" s="104">
        <v>1813</v>
      </c>
      <c r="K316" s="105">
        <v>2230.4110471184708</v>
      </c>
      <c r="L316" s="104"/>
      <c r="M316" s="106"/>
      <c r="N316" s="106"/>
      <c r="O316" s="106"/>
      <c r="P316" s="106"/>
      <c r="Q316" s="106">
        <v>0.32043753145001497</v>
      </c>
    </row>
    <row r="317" spans="1:17" s="160" customFormat="1" ht="22.5" x14ac:dyDescent="0.25">
      <c r="A317" s="111">
        <v>311</v>
      </c>
      <c r="B317" s="110" t="s">
        <v>545</v>
      </c>
      <c r="C317" s="110" t="s">
        <v>281</v>
      </c>
      <c r="D317" s="110" t="s">
        <v>240</v>
      </c>
      <c r="E317" s="110" t="s">
        <v>241</v>
      </c>
      <c r="F317" s="110" t="s">
        <v>3</v>
      </c>
      <c r="G317" s="110" t="s">
        <v>533</v>
      </c>
      <c r="H317" s="110" t="s">
        <v>283</v>
      </c>
      <c r="I317" s="110" t="s">
        <v>284</v>
      </c>
      <c r="J317" s="104">
        <v>824</v>
      </c>
      <c r="K317" s="105">
        <v>1333.928595664187</v>
      </c>
      <c r="L317" s="104">
        <v>834</v>
      </c>
      <c r="M317" s="106"/>
      <c r="N317" s="106"/>
      <c r="O317" s="106"/>
      <c r="P317" s="106"/>
      <c r="Q317" s="106">
        <v>0.86671425702101934</v>
      </c>
    </row>
    <row r="318" spans="1:17" s="160" customFormat="1" ht="22.5" x14ac:dyDescent="0.25">
      <c r="A318" s="111">
        <v>576</v>
      </c>
      <c r="B318" s="110" t="s">
        <v>546</v>
      </c>
      <c r="C318" s="110" t="s">
        <v>281</v>
      </c>
      <c r="D318" s="110" t="s">
        <v>240</v>
      </c>
      <c r="E318" s="110" t="s">
        <v>115</v>
      </c>
      <c r="F318" s="110" t="s">
        <v>123</v>
      </c>
      <c r="G318" s="110" t="s">
        <v>536</v>
      </c>
      <c r="H318" s="110" t="s">
        <v>340</v>
      </c>
      <c r="I318" s="110" t="s">
        <v>284</v>
      </c>
      <c r="J318" s="104">
        <v>2036</v>
      </c>
      <c r="K318" s="105">
        <v>2375.408619315921</v>
      </c>
      <c r="L318" s="104">
        <v>1774</v>
      </c>
      <c r="M318" s="106"/>
      <c r="N318" s="106"/>
      <c r="O318" s="106"/>
      <c r="P318" s="106"/>
      <c r="Q318" s="106">
        <v>0.83274392495840388</v>
      </c>
    </row>
    <row r="319" spans="1:17" s="160" customFormat="1" ht="22.5" x14ac:dyDescent="0.25">
      <c r="A319" s="111">
        <v>388</v>
      </c>
      <c r="B319" s="110" t="s">
        <v>547</v>
      </c>
      <c r="C319" s="110" t="s">
        <v>281</v>
      </c>
      <c r="D319" s="110" t="s">
        <v>240</v>
      </c>
      <c r="E319" s="110" t="s">
        <v>115</v>
      </c>
      <c r="F319" s="110" t="s">
        <v>3</v>
      </c>
      <c r="G319" s="110" t="s">
        <v>536</v>
      </c>
      <c r="H319" s="110" t="s">
        <v>283</v>
      </c>
      <c r="I319" s="110" t="s">
        <v>284</v>
      </c>
      <c r="J319" s="104">
        <v>1719</v>
      </c>
      <c r="K319" s="105">
        <v>2146.3811512172415</v>
      </c>
      <c r="L319" s="104">
        <v>2011</v>
      </c>
      <c r="M319" s="106"/>
      <c r="N319" s="106"/>
      <c r="O319" s="106"/>
      <c r="P319" s="106"/>
      <c r="Q319" s="106">
        <v>0.87619658846812531</v>
      </c>
    </row>
    <row r="320" spans="1:17" s="160" customFormat="1" ht="22.5" x14ac:dyDescent="0.25">
      <c r="A320" s="111">
        <v>579</v>
      </c>
      <c r="B320" s="110" t="s">
        <v>548</v>
      </c>
      <c r="C320" s="110" t="s">
        <v>281</v>
      </c>
      <c r="D320" s="110" t="s">
        <v>240</v>
      </c>
      <c r="E320" s="110" t="s">
        <v>115</v>
      </c>
      <c r="F320" s="110" t="s">
        <v>3</v>
      </c>
      <c r="G320" s="110" t="s">
        <v>533</v>
      </c>
      <c r="H320" s="110" t="s">
        <v>444</v>
      </c>
      <c r="I320" s="110" t="s">
        <v>284</v>
      </c>
      <c r="J320" s="104">
        <v>1564</v>
      </c>
      <c r="K320" s="105">
        <v>1703.414794867841</v>
      </c>
      <c r="L320" s="104">
        <v>1582</v>
      </c>
      <c r="M320" s="106"/>
      <c r="N320" s="106"/>
      <c r="O320" s="106"/>
      <c r="P320" s="106"/>
      <c r="Q320" s="106">
        <v>1.0612332029273492</v>
      </c>
    </row>
    <row r="321" spans="1:17" s="160" customFormat="1" ht="22.5" x14ac:dyDescent="0.25">
      <c r="A321" s="111">
        <v>718</v>
      </c>
      <c r="B321" s="110" t="s">
        <v>549</v>
      </c>
      <c r="C321" s="110" t="s">
        <v>281</v>
      </c>
      <c r="D321" s="110" t="s">
        <v>240</v>
      </c>
      <c r="E321" s="110" t="s">
        <v>241</v>
      </c>
      <c r="F321" s="110" t="s">
        <v>3</v>
      </c>
      <c r="G321" s="110" t="s">
        <v>536</v>
      </c>
      <c r="H321" s="110" t="s">
        <v>283</v>
      </c>
      <c r="I321" s="110" t="s">
        <v>284</v>
      </c>
      <c r="J321" s="104">
        <v>1151</v>
      </c>
      <c r="K321" s="105">
        <v>845.69649977091274</v>
      </c>
      <c r="L321" s="104">
        <v>508</v>
      </c>
      <c r="M321" s="106"/>
      <c r="N321" s="106"/>
      <c r="O321" s="106"/>
      <c r="P321" s="106"/>
      <c r="Q321" s="106">
        <v>0.95013523129377808</v>
      </c>
    </row>
    <row r="322" spans="1:17" s="160" customFormat="1" ht="22.5" x14ac:dyDescent="0.25">
      <c r="A322" s="115">
        <v>705</v>
      </c>
      <c r="B322" s="116" t="s">
        <v>550</v>
      </c>
      <c r="C322" s="116" t="s">
        <v>337</v>
      </c>
      <c r="D322" s="116" t="s">
        <v>240</v>
      </c>
      <c r="E322" s="116" t="s">
        <v>115</v>
      </c>
      <c r="F322" s="116" t="s">
        <v>3</v>
      </c>
      <c r="G322" s="116" t="s">
        <v>533</v>
      </c>
      <c r="H322" s="116" t="s">
        <v>283</v>
      </c>
      <c r="I322" s="116" t="s">
        <v>284</v>
      </c>
      <c r="J322" s="104">
        <v>1081</v>
      </c>
      <c r="K322" s="105">
        <v>1943.9733727690245</v>
      </c>
      <c r="L322" s="104"/>
      <c r="M322" s="106"/>
      <c r="N322" s="106"/>
      <c r="O322" s="106"/>
      <c r="P322" s="106"/>
      <c r="Q322" s="106">
        <v>0.19882764310121273</v>
      </c>
    </row>
    <row r="323" spans="1:17" s="160" customFormat="1" ht="22.5" x14ac:dyDescent="0.25">
      <c r="A323" s="111">
        <v>166</v>
      </c>
      <c r="B323" s="110" t="s">
        <v>551</v>
      </c>
      <c r="C323" s="110" t="s">
        <v>281</v>
      </c>
      <c r="D323" s="110" t="s">
        <v>240</v>
      </c>
      <c r="E323" s="110" t="s">
        <v>241</v>
      </c>
      <c r="F323" s="110" t="s">
        <v>3</v>
      </c>
      <c r="G323" s="110" t="s">
        <v>533</v>
      </c>
      <c r="H323" s="110" t="s">
        <v>283</v>
      </c>
      <c r="I323" s="110" t="s">
        <v>284</v>
      </c>
      <c r="J323" s="104">
        <v>644</v>
      </c>
      <c r="K323" s="105">
        <v>944.6923041392223</v>
      </c>
      <c r="L323" s="104">
        <v>1179</v>
      </c>
      <c r="M323" s="106"/>
      <c r="N323" s="106"/>
      <c r="O323" s="106"/>
      <c r="P323" s="106"/>
      <c r="Q323" s="106">
        <v>1.0088092096983492</v>
      </c>
    </row>
    <row r="324" spans="1:17" s="161" customFormat="1" ht="22.5" x14ac:dyDescent="0.25">
      <c r="A324" s="115">
        <v>476</v>
      </c>
      <c r="B324" s="116" t="s">
        <v>552</v>
      </c>
      <c r="C324" s="116" t="s">
        <v>337</v>
      </c>
      <c r="D324" s="116" t="s">
        <v>240</v>
      </c>
      <c r="E324" s="116" t="s">
        <v>115</v>
      </c>
      <c r="F324" s="116" t="s">
        <v>3</v>
      </c>
      <c r="G324" s="116" t="s">
        <v>536</v>
      </c>
      <c r="H324" s="116" t="s">
        <v>553</v>
      </c>
      <c r="I324" s="116" t="s">
        <v>284</v>
      </c>
      <c r="J324" s="104">
        <v>1450</v>
      </c>
      <c r="K324" s="105">
        <v>2253.8412808661128</v>
      </c>
      <c r="L324" s="104"/>
      <c r="M324" s="106"/>
      <c r="N324" s="106"/>
      <c r="O324" s="106"/>
      <c r="P324" s="106"/>
      <c r="Q324" s="106">
        <v>0.24382607667246695</v>
      </c>
    </row>
    <row r="325" spans="1:17" s="160" customFormat="1" ht="22.5" x14ac:dyDescent="0.25">
      <c r="A325" s="111">
        <v>703</v>
      </c>
      <c r="B325" s="110" t="s">
        <v>554</v>
      </c>
      <c r="C325" s="110" t="s">
        <v>281</v>
      </c>
      <c r="D325" s="110" t="s">
        <v>240</v>
      </c>
      <c r="E325" s="110" t="s">
        <v>115</v>
      </c>
      <c r="F325" s="110" t="s">
        <v>3</v>
      </c>
      <c r="G325" s="110" t="s">
        <v>536</v>
      </c>
      <c r="H325" s="110" t="s">
        <v>323</v>
      </c>
      <c r="I325" s="110" t="s">
        <v>284</v>
      </c>
      <c r="J325" s="104">
        <v>1096</v>
      </c>
      <c r="K325" s="105">
        <v>1300.9299942080838</v>
      </c>
      <c r="L325" s="104">
        <v>1441</v>
      </c>
      <c r="M325" s="106"/>
      <c r="N325" s="106"/>
      <c r="O325" s="106"/>
      <c r="P325" s="106"/>
      <c r="Q325" s="106">
        <v>0.75936497571370354</v>
      </c>
    </row>
    <row r="326" spans="1:17" s="160" customFormat="1" ht="22.5" x14ac:dyDescent="0.25">
      <c r="A326" s="115">
        <v>790</v>
      </c>
      <c r="B326" s="116" t="s">
        <v>555</v>
      </c>
      <c r="C326" s="116" t="s">
        <v>337</v>
      </c>
      <c r="D326" s="116" t="s">
        <v>240</v>
      </c>
      <c r="E326" s="116" t="s">
        <v>115</v>
      </c>
      <c r="F326" s="116" t="s">
        <v>3</v>
      </c>
      <c r="G326" s="116" t="s">
        <v>533</v>
      </c>
      <c r="H326" s="116" t="s">
        <v>283</v>
      </c>
      <c r="I326" s="116" t="s">
        <v>284</v>
      </c>
      <c r="J326" s="104">
        <v>1137</v>
      </c>
      <c r="K326" s="105">
        <v>1436.8498842205834</v>
      </c>
      <c r="L326" s="104"/>
      <c r="M326" s="106"/>
      <c r="N326" s="106"/>
      <c r="O326" s="106"/>
      <c r="P326" s="106"/>
      <c r="Q326" s="106">
        <v>0.28213682886212821</v>
      </c>
    </row>
    <row r="327" spans="1:17" s="160" customFormat="1" ht="22.5" x14ac:dyDescent="0.25">
      <c r="A327" s="111">
        <v>432</v>
      </c>
      <c r="B327" s="110" t="s">
        <v>556</v>
      </c>
      <c r="C327" s="110" t="s">
        <v>281</v>
      </c>
      <c r="D327" s="110" t="s">
        <v>240</v>
      </c>
      <c r="E327" s="110" t="s">
        <v>115</v>
      </c>
      <c r="F327" s="110" t="s">
        <v>3</v>
      </c>
      <c r="G327" s="110" t="s">
        <v>536</v>
      </c>
      <c r="H327" s="110" t="s">
        <v>557</v>
      </c>
      <c r="I327" s="110" t="s">
        <v>284</v>
      </c>
      <c r="J327" s="104">
        <v>862</v>
      </c>
      <c r="K327" s="105">
        <v>1617.7901710152014</v>
      </c>
      <c r="L327" s="104">
        <v>885</v>
      </c>
      <c r="M327" s="106"/>
      <c r="N327" s="106"/>
      <c r="O327" s="106"/>
      <c r="P327" s="106"/>
      <c r="Q327" s="106">
        <v>0.85146298157040812</v>
      </c>
    </row>
    <row r="328" spans="1:17" s="161" customFormat="1" ht="22.5" x14ac:dyDescent="0.25">
      <c r="A328" s="115">
        <v>588</v>
      </c>
      <c r="B328" s="116" t="s">
        <v>558</v>
      </c>
      <c r="C328" s="116" t="s">
        <v>337</v>
      </c>
      <c r="D328" s="116" t="s">
        <v>240</v>
      </c>
      <c r="E328" s="116" t="s">
        <v>115</v>
      </c>
      <c r="F328" s="116" t="s">
        <v>3</v>
      </c>
      <c r="G328" s="116" t="s">
        <v>536</v>
      </c>
      <c r="H328" s="116" t="s">
        <v>283</v>
      </c>
      <c r="I328" s="116" t="s">
        <v>284</v>
      </c>
      <c r="J328" s="104">
        <v>1328</v>
      </c>
      <c r="K328" s="105">
        <v>1480.0302102895364</v>
      </c>
      <c r="L328" s="104"/>
      <c r="M328" s="106"/>
      <c r="N328" s="106"/>
      <c r="O328" s="106"/>
      <c r="P328" s="106"/>
      <c r="Q328" s="106">
        <v>0.21101234160478521</v>
      </c>
    </row>
    <row r="329" spans="1:17" s="160" customFormat="1" ht="22.5" x14ac:dyDescent="0.25">
      <c r="A329" s="111">
        <v>391</v>
      </c>
      <c r="B329" s="110" t="s">
        <v>559</v>
      </c>
      <c r="C329" s="110" t="s">
        <v>281</v>
      </c>
      <c r="D329" s="110" t="s">
        <v>240</v>
      </c>
      <c r="E329" s="110" t="s">
        <v>115</v>
      </c>
      <c r="F329" s="110" t="s">
        <v>3</v>
      </c>
      <c r="G329" s="110" t="s">
        <v>533</v>
      </c>
      <c r="H329" s="110" t="s">
        <v>283</v>
      </c>
      <c r="I329" s="110" t="s">
        <v>284</v>
      </c>
      <c r="J329" s="104">
        <v>1859</v>
      </c>
      <c r="K329" s="105">
        <v>2435.3949245651193</v>
      </c>
      <c r="L329" s="104">
        <v>2575</v>
      </c>
      <c r="M329" s="106"/>
      <c r="N329" s="106"/>
      <c r="O329" s="106"/>
      <c r="P329" s="106"/>
      <c r="Q329" s="106">
        <v>0.90920838393767811</v>
      </c>
    </row>
    <row r="330" spans="1:17" s="160" customFormat="1" ht="22.5" x14ac:dyDescent="0.25">
      <c r="A330" s="111">
        <v>635</v>
      </c>
      <c r="B330" s="110" t="s">
        <v>560</v>
      </c>
      <c r="C330" s="110" t="s">
        <v>281</v>
      </c>
      <c r="D330" s="110" t="s">
        <v>240</v>
      </c>
      <c r="E330" s="110" t="s">
        <v>115</v>
      </c>
      <c r="F330" s="110" t="s">
        <v>2</v>
      </c>
      <c r="G330" s="110" t="s">
        <v>533</v>
      </c>
      <c r="H330" s="110" t="s">
        <v>304</v>
      </c>
      <c r="I330" s="110" t="s">
        <v>305</v>
      </c>
      <c r="J330" s="104">
        <v>1391</v>
      </c>
      <c r="K330" s="105">
        <v>1129.558075121927</v>
      </c>
      <c r="L330" s="104">
        <v>904</v>
      </c>
      <c r="M330" s="106"/>
      <c r="N330" s="106"/>
      <c r="O330" s="106"/>
      <c r="P330" s="106"/>
      <c r="Q330" s="106">
        <v>0.90789426669592443</v>
      </c>
    </row>
    <row r="331" spans="1:17" s="161" customFormat="1" ht="22.5" x14ac:dyDescent="0.25">
      <c r="A331" s="115">
        <v>392</v>
      </c>
      <c r="B331" s="116" t="s">
        <v>561</v>
      </c>
      <c r="C331" s="116" t="s">
        <v>337</v>
      </c>
      <c r="D331" s="116" t="s">
        <v>240</v>
      </c>
      <c r="E331" s="116" t="s">
        <v>115</v>
      </c>
      <c r="F331" s="116" t="s">
        <v>3</v>
      </c>
      <c r="G331" s="116" t="s">
        <v>536</v>
      </c>
      <c r="H331" s="116" t="s">
        <v>283</v>
      </c>
      <c r="I331" s="116" t="s">
        <v>284</v>
      </c>
      <c r="J331" s="104">
        <v>2114</v>
      </c>
      <c r="K331" s="105">
        <v>2343.2687175259616</v>
      </c>
      <c r="L331" s="104"/>
      <c r="M331" s="106"/>
      <c r="N331" s="106"/>
      <c r="O331" s="106"/>
      <c r="P331" s="106"/>
      <c r="Q331" s="106">
        <v>0.30213779129671858</v>
      </c>
    </row>
    <row r="332" spans="1:17" s="160" customFormat="1" ht="22.5" x14ac:dyDescent="0.25">
      <c r="A332" s="111">
        <v>393</v>
      </c>
      <c r="B332" s="110" t="s">
        <v>562</v>
      </c>
      <c r="C332" s="110" t="s">
        <v>281</v>
      </c>
      <c r="D332" s="110" t="s">
        <v>240</v>
      </c>
      <c r="E332" s="110" t="s">
        <v>115</v>
      </c>
      <c r="F332" s="110" t="s">
        <v>3</v>
      </c>
      <c r="G332" s="110" t="s">
        <v>533</v>
      </c>
      <c r="H332" s="110" t="s">
        <v>283</v>
      </c>
      <c r="I332" s="110" t="s">
        <v>284</v>
      </c>
      <c r="J332" s="104">
        <v>1176</v>
      </c>
      <c r="K332" s="105">
        <v>2036.7129367125713</v>
      </c>
      <c r="L332" s="104">
        <v>1582</v>
      </c>
      <c r="M332" s="106"/>
      <c r="N332" s="106"/>
      <c r="O332" s="106"/>
      <c r="P332" s="106"/>
      <c r="Q332" s="106">
        <v>0.91395272635326164</v>
      </c>
    </row>
    <row r="333" spans="1:17" s="160" customFormat="1" ht="22.5" x14ac:dyDescent="0.25">
      <c r="A333" s="111">
        <v>450</v>
      </c>
      <c r="B333" s="110" t="s">
        <v>563</v>
      </c>
      <c r="C333" s="110" t="s">
        <v>281</v>
      </c>
      <c r="D333" s="110" t="s">
        <v>240</v>
      </c>
      <c r="E333" s="110" t="s">
        <v>241</v>
      </c>
      <c r="F333" s="110" t="s">
        <v>3</v>
      </c>
      <c r="G333" s="110" t="s">
        <v>533</v>
      </c>
      <c r="H333" s="110" t="s">
        <v>283</v>
      </c>
      <c r="I333" s="110" t="s">
        <v>284</v>
      </c>
      <c r="J333" s="104">
        <v>1391</v>
      </c>
      <c r="K333" s="105">
        <v>1722.5515302847632</v>
      </c>
      <c r="L333" s="104">
        <v>1687</v>
      </c>
      <c r="M333" s="106"/>
      <c r="N333" s="106"/>
      <c r="O333" s="106"/>
      <c r="P333" s="106"/>
      <c r="Q333" s="106">
        <v>0.8379329560965324</v>
      </c>
    </row>
    <row r="334" spans="1:17" s="161" customFormat="1" ht="22.5" x14ac:dyDescent="0.25">
      <c r="A334" s="115">
        <v>396</v>
      </c>
      <c r="B334" s="116" t="s">
        <v>564</v>
      </c>
      <c r="C334" s="116" t="s">
        <v>337</v>
      </c>
      <c r="D334" s="116" t="s">
        <v>240</v>
      </c>
      <c r="E334" s="116" t="s">
        <v>115</v>
      </c>
      <c r="F334" s="116" t="s">
        <v>3</v>
      </c>
      <c r="G334" s="116" t="s">
        <v>536</v>
      </c>
      <c r="H334" s="116" t="s">
        <v>283</v>
      </c>
      <c r="I334" s="116" t="s">
        <v>284</v>
      </c>
      <c r="J334" s="104">
        <v>1168</v>
      </c>
      <c r="K334" s="105">
        <v>2108.4756945260297</v>
      </c>
      <c r="L334" s="104"/>
      <c r="M334" s="106"/>
      <c r="N334" s="106"/>
      <c r="O334" s="106"/>
      <c r="P334" s="106"/>
      <c r="Q334" s="106">
        <v>0.31368391353029246</v>
      </c>
    </row>
    <row r="335" spans="1:17" s="160" customFormat="1" ht="22.5" x14ac:dyDescent="0.25">
      <c r="A335" s="111">
        <v>443</v>
      </c>
      <c r="B335" s="110" t="s">
        <v>565</v>
      </c>
      <c r="C335" s="110" t="s">
        <v>281</v>
      </c>
      <c r="D335" s="110" t="s">
        <v>240</v>
      </c>
      <c r="E335" s="110" t="s">
        <v>115</v>
      </c>
      <c r="F335" s="110" t="s">
        <v>3</v>
      </c>
      <c r="G335" s="110" t="s">
        <v>533</v>
      </c>
      <c r="H335" s="110" t="s">
        <v>444</v>
      </c>
      <c r="I335" s="110" t="s">
        <v>284</v>
      </c>
      <c r="J335" s="104">
        <v>3019</v>
      </c>
      <c r="K335" s="105">
        <v>2962.8582870918685</v>
      </c>
      <c r="L335" s="104">
        <v>2480</v>
      </c>
      <c r="M335" s="106"/>
      <c r="N335" s="106"/>
      <c r="O335" s="106"/>
      <c r="P335" s="106"/>
      <c r="Q335" s="106">
        <v>1.0461842000844472</v>
      </c>
    </row>
    <row r="336" spans="1:17" s="160" customFormat="1" ht="22.5" x14ac:dyDescent="0.25">
      <c r="A336" s="111">
        <v>577</v>
      </c>
      <c r="B336" s="110" t="s">
        <v>566</v>
      </c>
      <c r="C336" s="110" t="s">
        <v>281</v>
      </c>
      <c r="D336" s="110" t="s">
        <v>240</v>
      </c>
      <c r="E336" s="110" t="s">
        <v>115</v>
      </c>
      <c r="F336" s="110" t="s">
        <v>3</v>
      </c>
      <c r="G336" s="110" t="s">
        <v>536</v>
      </c>
      <c r="H336" s="110" t="s">
        <v>567</v>
      </c>
      <c r="I336" s="110" t="s">
        <v>284</v>
      </c>
      <c r="J336" s="104">
        <v>1122</v>
      </c>
      <c r="K336" s="105">
        <v>1339.8168219463171</v>
      </c>
      <c r="L336" s="104">
        <v>1014</v>
      </c>
      <c r="M336" s="106"/>
      <c r="N336" s="106"/>
      <c r="O336" s="106"/>
      <c r="P336" s="106"/>
      <c r="Q336" s="106">
        <v>0.8619502403095578</v>
      </c>
    </row>
    <row r="337" spans="1:17" s="160" customFormat="1" ht="22.5" x14ac:dyDescent="0.25">
      <c r="A337" s="111">
        <v>398</v>
      </c>
      <c r="B337" s="110" t="s">
        <v>568</v>
      </c>
      <c r="C337" s="110" t="s">
        <v>281</v>
      </c>
      <c r="D337" s="110" t="s">
        <v>240</v>
      </c>
      <c r="E337" s="110" t="s">
        <v>115</v>
      </c>
      <c r="F337" s="110" t="s">
        <v>3</v>
      </c>
      <c r="G337" s="110" t="s">
        <v>536</v>
      </c>
      <c r="H337" s="110" t="s">
        <v>283</v>
      </c>
      <c r="I337" s="110" t="s">
        <v>284</v>
      </c>
      <c r="J337" s="104">
        <v>1846</v>
      </c>
      <c r="K337" s="105">
        <v>2418.9569595275066</v>
      </c>
      <c r="L337" s="104">
        <v>1763</v>
      </c>
      <c r="M337" s="106"/>
      <c r="N337" s="106"/>
      <c r="O337" s="106"/>
      <c r="P337" s="106"/>
      <c r="Q337" s="106">
        <v>0.80466064632088963</v>
      </c>
    </row>
    <row r="338" spans="1:17" s="161" customFormat="1" ht="22.5" x14ac:dyDescent="0.25">
      <c r="A338" s="115">
        <v>399</v>
      </c>
      <c r="B338" s="116" t="s">
        <v>569</v>
      </c>
      <c r="C338" s="116" t="s">
        <v>337</v>
      </c>
      <c r="D338" s="116" t="s">
        <v>240</v>
      </c>
      <c r="E338" s="116" t="s">
        <v>115</v>
      </c>
      <c r="F338" s="116" t="s">
        <v>3</v>
      </c>
      <c r="G338" s="116" t="s">
        <v>533</v>
      </c>
      <c r="H338" s="116" t="s">
        <v>283</v>
      </c>
      <c r="I338" s="116" t="s">
        <v>284</v>
      </c>
      <c r="J338" s="104">
        <v>1901</v>
      </c>
      <c r="K338" s="105">
        <v>1971.8197762282641</v>
      </c>
      <c r="L338" s="104"/>
      <c r="M338" s="106"/>
      <c r="N338" s="106"/>
      <c r="O338" s="106"/>
      <c r="P338" s="106"/>
      <c r="Q338" s="106">
        <v>0.17714779075906401</v>
      </c>
    </row>
    <row r="339" spans="1:17" s="160" customFormat="1" ht="22.5" x14ac:dyDescent="0.25">
      <c r="A339" s="111">
        <v>451</v>
      </c>
      <c r="B339" s="110" t="s">
        <v>570</v>
      </c>
      <c r="C339" s="110" t="s">
        <v>281</v>
      </c>
      <c r="D339" s="110" t="s">
        <v>240</v>
      </c>
      <c r="E339" s="110" t="s">
        <v>115</v>
      </c>
      <c r="F339" s="110" t="s">
        <v>123</v>
      </c>
      <c r="G339" s="110" t="s">
        <v>533</v>
      </c>
      <c r="H339" s="110" t="s">
        <v>571</v>
      </c>
      <c r="I339" s="110" t="s">
        <v>284</v>
      </c>
      <c r="J339" s="104">
        <v>1139</v>
      </c>
      <c r="K339" s="105">
        <v>2036.4675939508161</v>
      </c>
      <c r="L339" s="104">
        <v>1598</v>
      </c>
      <c r="M339" s="106"/>
      <c r="N339" s="106"/>
      <c r="O339" s="106"/>
      <c r="P339" s="106"/>
      <c r="Q339" s="106">
        <v>0.81159857931527091</v>
      </c>
    </row>
    <row r="340" spans="1:17" s="160" customFormat="1" ht="22.5" x14ac:dyDescent="0.25">
      <c r="A340" s="111">
        <v>467</v>
      </c>
      <c r="B340" s="110" t="s">
        <v>572</v>
      </c>
      <c r="C340" s="110" t="s">
        <v>281</v>
      </c>
      <c r="D340" s="110" t="s">
        <v>240</v>
      </c>
      <c r="E340" s="110" t="s">
        <v>241</v>
      </c>
      <c r="F340" s="110" t="s">
        <v>3</v>
      </c>
      <c r="G340" s="110" t="s">
        <v>536</v>
      </c>
      <c r="H340" s="110" t="s">
        <v>283</v>
      </c>
      <c r="I340" s="110" t="s">
        <v>284</v>
      </c>
      <c r="J340" s="104">
        <v>638</v>
      </c>
      <c r="K340" s="105">
        <v>977.44556283357019</v>
      </c>
      <c r="L340" s="104">
        <v>812</v>
      </c>
      <c r="M340" s="106"/>
      <c r="N340" s="106"/>
      <c r="O340" s="106"/>
      <c r="P340" s="106"/>
      <c r="Q340" s="106">
        <v>0.81443132929093065</v>
      </c>
    </row>
    <row r="341" spans="1:17" s="160" customFormat="1" ht="22.5" x14ac:dyDescent="0.25">
      <c r="A341" s="111">
        <v>224</v>
      </c>
      <c r="B341" s="110" t="s">
        <v>573</v>
      </c>
      <c r="C341" s="110" t="s">
        <v>281</v>
      </c>
      <c r="D341" s="110" t="s">
        <v>240</v>
      </c>
      <c r="E341" s="110" t="s">
        <v>241</v>
      </c>
      <c r="F341" s="110" t="s">
        <v>3</v>
      </c>
      <c r="G341" s="110" t="s">
        <v>533</v>
      </c>
      <c r="H341" s="110" t="s">
        <v>283</v>
      </c>
      <c r="I341" s="110" t="s">
        <v>284</v>
      </c>
      <c r="J341" s="104">
        <v>890</v>
      </c>
      <c r="K341" s="105">
        <v>1070.5531409197499</v>
      </c>
      <c r="L341" s="104">
        <v>816</v>
      </c>
      <c r="M341" s="106"/>
      <c r="N341" s="106"/>
      <c r="O341" s="106"/>
      <c r="P341" s="106"/>
      <c r="Q341" s="106">
        <v>0.99538291144921898</v>
      </c>
    </row>
    <row r="342" spans="1:17" s="160" customFormat="1" ht="22.5" x14ac:dyDescent="0.25">
      <c r="A342" s="111">
        <v>686</v>
      </c>
      <c r="B342" s="110" t="s">
        <v>574</v>
      </c>
      <c r="C342" s="110" t="s">
        <v>281</v>
      </c>
      <c r="D342" s="110" t="s">
        <v>240</v>
      </c>
      <c r="E342" s="110" t="s">
        <v>241</v>
      </c>
      <c r="F342" s="110" t="s">
        <v>3</v>
      </c>
      <c r="G342" s="110" t="s">
        <v>536</v>
      </c>
      <c r="H342" s="110" t="s">
        <v>283</v>
      </c>
      <c r="I342" s="110" t="s">
        <v>284</v>
      </c>
      <c r="J342" s="104">
        <v>1443</v>
      </c>
      <c r="K342" s="105">
        <v>763.50667458284909</v>
      </c>
      <c r="L342" s="104">
        <v>681</v>
      </c>
      <c r="M342" s="106"/>
      <c r="N342" s="106"/>
      <c r="O342" s="106"/>
      <c r="P342" s="106"/>
      <c r="Q342" s="106">
        <v>1.1831292042117501</v>
      </c>
    </row>
    <row r="343" spans="1:17" s="160" customFormat="1" ht="22.5" x14ac:dyDescent="0.25">
      <c r="A343" s="111">
        <v>471</v>
      </c>
      <c r="B343" s="110" t="s">
        <v>575</v>
      </c>
      <c r="C343" s="110" t="s">
        <v>281</v>
      </c>
      <c r="D343" s="110" t="s">
        <v>240</v>
      </c>
      <c r="E343" s="110" t="s">
        <v>241</v>
      </c>
      <c r="F343" s="110" t="s">
        <v>3</v>
      </c>
      <c r="G343" s="110" t="s">
        <v>536</v>
      </c>
      <c r="H343" s="110" t="s">
        <v>283</v>
      </c>
      <c r="I343" s="110" t="s">
        <v>284</v>
      </c>
      <c r="J343" s="104">
        <v>367</v>
      </c>
      <c r="K343" s="105">
        <v>682.8750156891283</v>
      </c>
      <c r="L343" s="104">
        <v>746</v>
      </c>
      <c r="M343" s="106"/>
      <c r="N343" s="106"/>
      <c r="O343" s="106"/>
      <c r="P343" s="106"/>
      <c r="Q343" s="106">
        <v>1.0812786296968742</v>
      </c>
    </row>
    <row r="344" spans="1:17" s="160" customFormat="1" ht="22.5" x14ac:dyDescent="0.25">
      <c r="A344" s="111">
        <v>781</v>
      </c>
      <c r="B344" s="110" t="s">
        <v>576</v>
      </c>
      <c r="C344" s="110" t="s">
        <v>281</v>
      </c>
      <c r="D344" s="110" t="s">
        <v>240</v>
      </c>
      <c r="E344" s="110" t="s">
        <v>241</v>
      </c>
      <c r="F344" s="110" t="s">
        <v>3</v>
      </c>
      <c r="G344" s="110" t="s">
        <v>533</v>
      </c>
      <c r="H344" s="110" t="s">
        <v>283</v>
      </c>
      <c r="I344" s="110" t="s">
        <v>284</v>
      </c>
      <c r="J344" s="104">
        <v>1926</v>
      </c>
      <c r="K344" s="105">
        <v>2029.5979966216644</v>
      </c>
      <c r="L344" s="104">
        <v>1681</v>
      </c>
      <c r="M344" s="106"/>
      <c r="N344" s="106"/>
      <c r="O344" s="106"/>
      <c r="P344" s="106"/>
      <c r="Q344" s="106">
        <v>0.94752192184435946</v>
      </c>
    </row>
    <row r="345" spans="1:17" s="160" customFormat="1" ht="22.5" x14ac:dyDescent="0.25">
      <c r="A345" s="111">
        <v>768</v>
      </c>
      <c r="B345" s="110" t="s">
        <v>577</v>
      </c>
      <c r="C345" s="110" t="s">
        <v>281</v>
      </c>
      <c r="D345" s="110" t="s">
        <v>240</v>
      </c>
      <c r="E345" s="110" t="s">
        <v>241</v>
      </c>
      <c r="F345" s="110" t="s">
        <v>3</v>
      </c>
      <c r="G345" s="110" t="s">
        <v>533</v>
      </c>
      <c r="H345" s="110" t="s">
        <v>283</v>
      </c>
      <c r="I345" s="110" t="s">
        <v>284</v>
      </c>
      <c r="J345" s="104">
        <v>1182</v>
      </c>
      <c r="K345" s="105">
        <v>1335.0326380920865</v>
      </c>
      <c r="L345" s="104">
        <v>992</v>
      </c>
      <c r="M345" s="106"/>
      <c r="N345" s="106"/>
      <c r="O345" s="106"/>
      <c r="P345" s="106"/>
      <c r="Q345" s="106">
        <v>0.89123546452264657</v>
      </c>
    </row>
    <row r="346" spans="1:17" s="160" customFormat="1" ht="22.5" x14ac:dyDescent="0.25">
      <c r="A346" s="111">
        <v>571</v>
      </c>
      <c r="B346" s="110" t="s">
        <v>578</v>
      </c>
      <c r="C346" s="110" t="s">
        <v>281</v>
      </c>
      <c r="D346" s="110" t="s">
        <v>240</v>
      </c>
      <c r="E346" s="110" t="s">
        <v>241</v>
      </c>
      <c r="F346" s="110" t="s">
        <v>579</v>
      </c>
      <c r="G346" s="110" t="s">
        <v>536</v>
      </c>
      <c r="H346" s="110" t="s">
        <v>580</v>
      </c>
      <c r="I346" s="110" t="s">
        <v>284</v>
      </c>
      <c r="J346" s="104">
        <v>1455</v>
      </c>
      <c r="K346" s="105">
        <v>1146.8547398256837</v>
      </c>
      <c r="L346" s="104">
        <v>548</v>
      </c>
      <c r="M346" s="106"/>
      <c r="N346" s="106"/>
      <c r="O346" s="106"/>
      <c r="P346" s="106"/>
      <c r="Q346" s="106">
        <v>0.6073839475732058</v>
      </c>
    </row>
    <row r="347" spans="1:17" s="160" customFormat="1" ht="22.5" x14ac:dyDescent="0.25">
      <c r="A347" s="111">
        <v>449</v>
      </c>
      <c r="B347" s="110" t="s">
        <v>581</v>
      </c>
      <c r="C347" s="110" t="s">
        <v>281</v>
      </c>
      <c r="D347" s="110" t="s">
        <v>240</v>
      </c>
      <c r="E347" s="110" t="s">
        <v>241</v>
      </c>
      <c r="F347" s="110" t="s">
        <v>3</v>
      </c>
      <c r="G347" s="110" t="s">
        <v>536</v>
      </c>
      <c r="H347" s="110" t="s">
        <v>283</v>
      </c>
      <c r="I347" s="110" t="s">
        <v>284</v>
      </c>
      <c r="J347" s="104">
        <v>806</v>
      </c>
      <c r="K347" s="105">
        <v>1907.9079867909786</v>
      </c>
      <c r="L347" s="104">
        <v>829</v>
      </c>
      <c r="M347" s="106"/>
      <c r="N347" s="106"/>
      <c r="O347" s="106"/>
      <c r="P347" s="106"/>
      <c r="Q347" s="106">
        <v>0.55600803832195966</v>
      </c>
    </row>
    <row r="348" spans="1:17" s="160" customFormat="1" ht="22.5" x14ac:dyDescent="0.25">
      <c r="A348" s="111">
        <v>470</v>
      </c>
      <c r="B348" s="110" t="s">
        <v>582</v>
      </c>
      <c r="C348" s="110" t="s">
        <v>281</v>
      </c>
      <c r="D348" s="110" t="s">
        <v>240</v>
      </c>
      <c r="E348" s="110" t="s">
        <v>241</v>
      </c>
      <c r="F348" s="110" t="s">
        <v>3</v>
      </c>
      <c r="G348" s="110" t="s">
        <v>533</v>
      </c>
      <c r="H348" s="110" t="s">
        <v>283</v>
      </c>
      <c r="I348" s="110" t="s">
        <v>284</v>
      </c>
      <c r="J348" s="104">
        <v>928</v>
      </c>
      <c r="K348" s="105">
        <v>1330.0031114761005</v>
      </c>
      <c r="L348" s="104">
        <v>638</v>
      </c>
      <c r="M348" s="106"/>
      <c r="N348" s="106"/>
      <c r="O348" s="106"/>
      <c r="P348" s="106"/>
      <c r="Q348" s="106">
        <v>1.0314542165004241</v>
      </c>
    </row>
    <row r="349" spans="1:17" s="160" customFormat="1" ht="22.5" x14ac:dyDescent="0.25">
      <c r="A349" s="111">
        <v>506</v>
      </c>
      <c r="B349" s="110" t="s">
        <v>583</v>
      </c>
      <c r="C349" s="110" t="s">
        <v>281</v>
      </c>
      <c r="D349" s="110" t="s">
        <v>240</v>
      </c>
      <c r="E349" s="110" t="s">
        <v>241</v>
      </c>
      <c r="F349" s="110" t="s">
        <v>3</v>
      </c>
      <c r="G349" s="110" t="s">
        <v>533</v>
      </c>
      <c r="H349" s="110" t="s">
        <v>283</v>
      </c>
      <c r="I349" s="110" t="s">
        <v>284</v>
      </c>
      <c r="J349" s="104">
        <v>1662</v>
      </c>
      <c r="K349" s="105">
        <v>1828.5396033631023</v>
      </c>
      <c r="L349" s="104">
        <v>1461</v>
      </c>
      <c r="M349" s="106"/>
      <c r="N349" s="106"/>
      <c r="O349" s="106"/>
      <c r="P349" s="106"/>
      <c r="Q349" s="106">
        <v>0.88382838484903714</v>
      </c>
    </row>
    <row r="350" spans="1:17" s="160" customFormat="1" ht="22.5" x14ac:dyDescent="0.25">
      <c r="A350" s="111">
        <v>219</v>
      </c>
      <c r="B350" s="110" t="s">
        <v>584</v>
      </c>
      <c r="C350" s="110" t="s">
        <v>281</v>
      </c>
      <c r="D350" s="110" t="s">
        <v>240</v>
      </c>
      <c r="E350" s="110" t="s">
        <v>241</v>
      </c>
      <c r="F350" s="110" t="s">
        <v>3</v>
      </c>
      <c r="G350" s="110" t="s">
        <v>536</v>
      </c>
      <c r="H350" s="110" t="s">
        <v>283</v>
      </c>
      <c r="I350" s="110" t="s">
        <v>284</v>
      </c>
      <c r="J350" s="104">
        <v>647</v>
      </c>
      <c r="K350" s="105">
        <v>900.16259288061474</v>
      </c>
      <c r="L350" s="104">
        <v>579</v>
      </c>
      <c r="M350" s="106"/>
      <c r="N350" s="106"/>
      <c r="O350" s="106"/>
      <c r="P350" s="106"/>
      <c r="Q350" s="106">
        <v>0.85521498432623433</v>
      </c>
    </row>
    <row r="351" spans="1:17" s="160" customFormat="1" ht="22.5" x14ac:dyDescent="0.25">
      <c r="A351" s="111">
        <v>511</v>
      </c>
      <c r="B351" s="110" t="s">
        <v>585</v>
      </c>
      <c r="C351" s="110" t="s">
        <v>281</v>
      </c>
      <c r="D351" s="110" t="s">
        <v>240</v>
      </c>
      <c r="E351" s="110" t="s">
        <v>241</v>
      </c>
      <c r="F351" s="110" t="s">
        <v>3</v>
      </c>
      <c r="G351" s="110" t="s">
        <v>536</v>
      </c>
      <c r="H351" s="110" t="s">
        <v>283</v>
      </c>
      <c r="I351" s="110" t="s">
        <v>284</v>
      </c>
      <c r="J351" s="104">
        <v>999</v>
      </c>
      <c r="K351" s="105">
        <v>1523.2105363584892</v>
      </c>
      <c r="L351" s="104">
        <v>944</v>
      </c>
      <c r="M351" s="106"/>
      <c r="N351" s="106"/>
      <c r="O351" s="106"/>
      <c r="P351" s="106"/>
      <c r="Q351" s="106">
        <v>0.62930157987902036</v>
      </c>
    </row>
    <row r="352" spans="1:17" s="160" customFormat="1" ht="22.5" x14ac:dyDescent="0.25">
      <c r="A352" s="111">
        <v>472</v>
      </c>
      <c r="B352" s="110" t="s">
        <v>586</v>
      </c>
      <c r="C352" s="110" t="s">
        <v>281</v>
      </c>
      <c r="D352" s="110" t="s">
        <v>240</v>
      </c>
      <c r="E352" s="110" t="s">
        <v>241</v>
      </c>
      <c r="F352" s="110" t="s">
        <v>3</v>
      </c>
      <c r="G352" s="110" t="s">
        <v>533</v>
      </c>
      <c r="H352" s="110" t="s">
        <v>283</v>
      </c>
      <c r="I352" s="110" t="s">
        <v>284</v>
      </c>
      <c r="J352" s="104">
        <v>431</v>
      </c>
      <c r="K352" s="105">
        <v>936.10530747778296</v>
      </c>
      <c r="L352" s="104">
        <v>793</v>
      </c>
      <c r="M352" s="106"/>
      <c r="N352" s="106"/>
      <c r="O352" s="106"/>
      <c r="P352" s="106"/>
      <c r="Q352" s="106">
        <v>0.62031458837445819</v>
      </c>
    </row>
    <row r="353" spans="1:17" s="160" customFormat="1" ht="22.5" x14ac:dyDescent="0.25">
      <c r="A353" s="111">
        <v>217</v>
      </c>
      <c r="B353" s="110" t="s">
        <v>587</v>
      </c>
      <c r="C353" s="110" t="s">
        <v>281</v>
      </c>
      <c r="D353" s="110" t="s">
        <v>240</v>
      </c>
      <c r="E353" s="110" t="s">
        <v>241</v>
      </c>
      <c r="F353" s="110" t="s">
        <v>3</v>
      </c>
      <c r="G353" s="110" t="s">
        <v>536</v>
      </c>
      <c r="H353" s="110" t="s">
        <v>283</v>
      </c>
      <c r="I353" s="110" t="s">
        <v>284</v>
      </c>
      <c r="J353" s="104">
        <v>939</v>
      </c>
      <c r="K353" s="105">
        <v>1489.5985779979976</v>
      </c>
      <c r="L353" s="104">
        <v>647</v>
      </c>
      <c r="M353" s="106"/>
      <c r="N353" s="106"/>
      <c r="O353" s="106"/>
      <c r="P353" s="106"/>
      <c r="Q353" s="106">
        <v>0.69711460609189868</v>
      </c>
    </row>
    <row r="354" spans="1:17" s="160" customFormat="1" ht="22.5" x14ac:dyDescent="0.25">
      <c r="A354" s="111">
        <v>227</v>
      </c>
      <c r="B354" s="110" t="s">
        <v>588</v>
      </c>
      <c r="C354" s="110" t="s">
        <v>281</v>
      </c>
      <c r="D354" s="110" t="s">
        <v>240</v>
      </c>
      <c r="E354" s="110" t="s">
        <v>241</v>
      </c>
      <c r="F354" s="110" t="s">
        <v>3</v>
      </c>
      <c r="G354" s="110" t="s">
        <v>536</v>
      </c>
      <c r="H354" s="110" t="s">
        <v>283</v>
      </c>
      <c r="I354" s="110" t="s">
        <v>284</v>
      </c>
      <c r="J354" s="104">
        <v>703</v>
      </c>
      <c r="K354" s="105">
        <v>557.54142608917891</v>
      </c>
      <c r="L354" s="104">
        <v>636</v>
      </c>
      <c r="M354" s="106"/>
      <c r="N354" s="106"/>
      <c r="O354" s="106"/>
      <c r="P354" s="106"/>
      <c r="Q354" s="106">
        <v>1.3752169376686705</v>
      </c>
    </row>
    <row r="355" spans="1:17" s="160" customFormat="1" ht="22.5" x14ac:dyDescent="0.25">
      <c r="A355" s="111">
        <v>575</v>
      </c>
      <c r="B355" s="110" t="s">
        <v>589</v>
      </c>
      <c r="C355" s="110" t="s">
        <v>281</v>
      </c>
      <c r="D355" s="110" t="s">
        <v>240</v>
      </c>
      <c r="E355" s="110" t="s">
        <v>241</v>
      </c>
      <c r="F355" s="110" t="s">
        <v>3</v>
      </c>
      <c r="G355" s="110" t="s">
        <v>533</v>
      </c>
      <c r="H355" s="110" t="s">
        <v>444</v>
      </c>
      <c r="I355" s="110" t="s">
        <v>284</v>
      </c>
      <c r="J355" s="104">
        <v>696</v>
      </c>
      <c r="K355" s="105">
        <v>1335.2779808538419</v>
      </c>
      <c r="L355" s="104">
        <v>1084</v>
      </c>
      <c r="M355" s="106"/>
      <c r="N355" s="106"/>
      <c r="O355" s="106"/>
      <c r="P355" s="106"/>
      <c r="Q355" s="106">
        <v>1.0870292306246638</v>
      </c>
    </row>
    <row r="356" spans="1:17" s="160" customFormat="1" ht="22.5" x14ac:dyDescent="0.25">
      <c r="A356" s="111">
        <v>646</v>
      </c>
      <c r="B356" s="110" t="s">
        <v>590</v>
      </c>
      <c r="C356" s="110" t="s">
        <v>281</v>
      </c>
      <c r="D356" s="110" t="s">
        <v>240</v>
      </c>
      <c r="E356" s="110" t="s">
        <v>241</v>
      </c>
      <c r="F356" s="110" t="s">
        <v>3</v>
      </c>
      <c r="G356" s="110" t="s">
        <v>536</v>
      </c>
      <c r="H356" s="110" t="s">
        <v>283</v>
      </c>
      <c r="I356" s="110" t="s">
        <v>284</v>
      </c>
      <c r="J356" s="104">
        <v>299</v>
      </c>
      <c r="K356" s="105">
        <v>897.70916526306075</v>
      </c>
      <c r="L356" s="104">
        <v>696</v>
      </c>
      <c r="M356" s="106"/>
      <c r="N356" s="106"/>
      <c r="O356" s="106"/>
      <c r="P356" s="106"/>
      <c r="Q356" s="106">
        <v>0.90292415531018733</v>
      </c>
    </row>
    <row r="357" spans="1:17" s="160" customFormat="1" ht="22.5" x14ac:dyDescent="0.25">
      <c r="A357" s="111">
        <v>623</v>
      </c>
      <c r="B357" s="110" t="s">
        <v>591</v>
      </c>
      <c r="C357" s="110" t="s">
        <v>281</v>
      </c>
      <c r="D357" s="110" t="s">
        <v>240</v>
      </c>
      <c r="E357" s="110" t="s">
        <v>241</v>
      </c>
      <c r="F357" s="110" t="s">
        <v>3</v>
      </c>
      <c r="G357" s="110" t="s">
        <v>533</v>
      </c>
      <c r="H357" s="110" t="s">
        <v>283</v>
      </c>
      <c r="I357" s="110" t="s">
        <v>284</v>
      </c>
      <c r="J357" s="104">
        <v>972</v>
      </c>
      <c r="K357" s="105">
        <v>1255.2962405215769</v>
      </c>
      <c r="L357" s="104">
        <v>796</v>
      </c>
      <c r="M357" s="106"/>
      <c r="N357" s="106"/>
      <c r="O357" s="106"/>
      <c r="P357" s="106"/>
      <c r="Q357" s="106">
        <v>0.7799201227721051</v>
      </c>
    </row>
    <row r="358" spans="1:17" s="160" customFormat="1" ht="22.5" x14ac:dyDescent="0.25">
      <c r="A358" s="111">
        <v>226</v>
      </c>
      <c r="B358" s="110" t="s">
        <v>592</v>
      </c>
      <c r="C358" s="110" t="s">
        <v>281</v>
      </c>
      <c r="D358" s="110" t="s">
        <v>240</v>
      </c>
      <c r="E358" s="110" t="s">
        <v>241</v>
      </c>
      <c r="F358" s="110" t="s">
        <v>3</v>
      </c>
      <c r="G358" s="110" t="s">
        <v>536</v>
      </c>
      <c r="H358" s="110" t="s">
        <v>283</v>
      </c>
      <c r="I358" s="110" t="s">
        <v>284</v>
      </c>
      <c r="J358" s="104">
        <v>566</v>
      </c>
      <c r="K358" s="105">
        <v>1172.73840119088</v>
      </c>
      <c r="L358" s="104">
        <v>939</v>
      </c>
      <c r="M358" s="106"/>
      <c r="N358" s="106"/>
      <c r="O358" s="106"/>
      <c r="P358" s="106"/>
      <c r="Q358" s="106">
        <v>0.8532812373744294</v>
      </c>
    </row>
    <row r="359" spans="1:17" s="160" customFormat="1" ht="22.5" x14ac:dyDescent="0.25">
      <c r="A359" s="111">
        <v>473</v>
      </c>
      <c r="B359" s="110" t="s">
        <v>593</v>
      </c>
      <c r="C359" s="110" t="s">
        <v>281</v>
      </c>
      <c r="D359" s="110" t="s">
        <v>240</v>
      </c>
      <c r="E359" s="110" t="s">
        <v>241</v>
      </c>
      <c r="F359" s="110" t="s">
        <v>3</v>
      </c>
      <c r="G359" s="110" t="s">
        <v>536</v>
      </c>
      <c r="H359" s="110" t="s">
        <v>283</v>
      </c>
      <c r="I359" s="110" t="s">
        <v>284</v>
      </c>
      <c r="J359" s="104">
        <v>1402</v>
      </c>
      <c r="K359" s="105">
        <v>1809.4028679461799</v>
      </c>
      <c r="L359" s="104">
        <v>1539</v>
      </c>
      <c r="M359" s="106"/>
      <c r="N359" s="106"/>
      <c r="O359" s="106"/>
      <c r="P359" s="106"/>
      <c r="Q359" s="106">
        <v>0.86306364064344421</v>
      </c>
    </row>
    <row r="360" spans="1:17" s="160" customFormat="1" ht="22.5" x14ac:dyDescent="0.25">
      <c r="A360" s="111">
        <v>573</v>
      </c>
      <c r="B360" s="110" t="s">
        <v>594</v>
      </c>
      <c r="C360" s="110" t="s">
        <v>281</v>
      </c>
      <c r="D360" s="110" t="s">
        <v>240</v>
      </c>
      <c r="E360" s="110" t="s">
        <v>241</v>
      </c>
      <c r="F360" s="110" t="s">
        <v>123</v>
      </c>
      <c r="G360" s="110" t="s">
        <v>536</v>
      </c>
      <c r="H360" s="110" t="s">
        <v>595</v>
      </c>
      <c r="I360" s="110" t="s">
        <v>284</v>
      </c>
      <c r="J360" s="104">
        <v>841</v>
      </c>
      <c r="K360" s="105">
        <v>1251.861441857001</v>
      </c>
      <c r="L360" s="104">
        <v>1386</v>
      </c>
      <c r="M360" s="106"/>
      <c r="N360" s="106"/>
      <c r="O360" s="106"/>
      <c r="P360" s="106"/>
      <c r="Q360" s="106">
        <v>1.0244628678757286</v>
      </c>
    </row>
    <row r="361" spans="1:17" s="160" customFormat="1" ht="22.5" x14ac:dyDescent="0.25">
      <c r="A361" s="111">
        <v>474</v>
      </c>
      <c r="B361" s="110" t="s">
        <v>596</v>
      </c>
      <c r="C361" s="110" t="s">
        <v>281</v>
      </c>
      <c r="D361" s="110" t="s">
        <v>240</v>
      </c>
      <c r="E361" s="110" t="s">
        <v>241</v>
      </c>
      <c r="F361" s="110" t="s">
        <v>3</v>
      </c>
      <c r="G361" s="110" t="s">
        <v>536</v>
      </c>
      <c r="H361" s="110" t="s">
        <v>283</v>
      </c>
      <c r="I361" s="110" t="s">
        <v>284</v>
      </c>
      <c r="J361" s="104">
        <v>1067</v>
      </c>
      <c r="K361" s="105">
        <v>1450.2210647362535</v>
      </c>
      <c r="L361" s="104">
        <v>1040</v>
      </c>
      <c r="M361" s="106"/>
      <c r="N361" s="106"/>
      <c r="O361" s="106"/>
      <c r="P361" s="106"/>
      <c r="Q361" s="106">
        <v>0.86882456574540412</v>
      </c>
    </row>
    <row r="362" spans="1:17" s="160" customFormat="1" ht="22.5" x14ac:dyDescent="0.25">
      <c r="A362" s="111">
        <v>794</v>
      </c>
      <c r="B362" s="110" t="s">
        <v>597</v>
      </c>
      <c r="C362" s="110" t="s">
        <v>281</v>
      </c>
      <c r="D362" s="110" t="s">
        <v>240</v>
      </c>
      <c r="E362" s="110" t="s">
        <v>241</v>
      </c>
      <c r="F362" s="110" t="s">
        <v>3</v>
      </c>
      <c r="G362" s="110" t="s">
        <v>533</v>
      </c>
      <c r="H362" s="110" t="s">
        <v>283</v>
      </c>
      <c r="I362" s="110" t="s">
        <v>284</v>
      </c>
      <c r="J362" s="104">
        <v>1428</v>
      </c>
      <c r="K362" s="105">
        <v>1488.7398783318533</v>
      </c>
      <c r="L362" s="104">
        <v>1076</v>
      </c>
      <c r="M362" s="106"/>
      <c r="N362" s="106"/>
      <c r="O362" s="106"/>
      <c r="P362" s="106"/>
      <c r="Q362" s="106">
        <v>0.78389159800790431</v>
      </c>
    </row>
    <row r="363" spans="1:17" s="160" customFormat="1" ht="22.5" x14ac:dyDescent="0.25">
      <c r="A363" s="111">
        <v>767</v>
      </c>
      <c r="B363" s="110" t="s">
        <v>598</v>
      </c>
      <c r="C363" s="110" t="s">
        <v>281</v>
      </c>
      <c r="D363" s="110" t="s">
        <v>240</v>
      </c>
      <c r="E363" s="110" t="s">
        <v>241</v>
      </c>
      <c r="F363" s="110" t="s">
        <v>3</v>
      </c>
      <c r="G363" s="110" t="s">
        <v>536</v>
      </c>
      <c r="H363" s="110" t="s">
        <v>283</v>
      </c>
      <c r="I363" s="110" t="s">
        <v>284</v>
      </c>
      <c r="J363" s="104">
        <v>90</v>
      </c>
      <c r="K363" s="105">
        <v>301.28091143564865</v>
      </c>
      <c r="L363" s="104">
        <v>399</v>
      </c>
      <c r="M363" s="106"/>
      <c r="N363" s="106"/>
      <c r="O363" s="106"/>
      <c r="P363" s="106"/>
      <c r="Q363" s="106">
        <v>0.96191545237462961</v>
      </c>
    </row>
    <row r="364" spans="1:17" s="160" customFormat="1" ht="22.5" x14ac:dyDescent="0.25">
      <c r="A364" s="111">
        <v>513</v>
      </c>
      <c r="B364" s="110" t="s">
        <v>599</v>
      </c>
      <c r="C364" s="110" t="s">
        <v>281</v>
      </c>
      <c r="D364" s="110" t="s">
        <v>240</v>
      </c>
      <c r="E364" s="110" t="s">
        <v>241</v>
      </c>
      <c r="F364" s="110" t="s">
        <v>3</v>
      </c>
      <c r="G364" s="110" t="s">
        <v>536</v>
      </c>
      <c r="H364" s="110" t="s">
        <v>283</v>
      </c>
      <c r="I364" s="110" t="s">
        <v>284</v>
      </c>
      <c r="J364" s="104">
        <v>1349</v>
      </c>
      <c r="K364" s="105">
        <v>1067.4863563978072</v>
      </c>
      <c r="L364" s="104">
        <v>827</v>
      </c>
      <c r="M364" s="106"/>
      <c r="N364" s="106"/>
      <c r="O364" s="106"/>
      <c r="P364" s="106"/>
      <c r="Q364" s="106">
        <v>0.73804424658308987</v>
      </c>
    </row>
    <row r="365" spans="1:17" s="160" customFormat="1" ht="22.5" x14ac:dyDescent="0.25">
      <c r="A365" s="111">
        <v>503</v>
      </c>
      <c r="B365" s="110" t="s">
        <v>600</v>
      </c>
      <c r="C365" s="110" t="s">
        <v>281</v>
      </c>
      <c r="D365" s="110" t="s">
        <v>240</v>
      </c>
      <c r="E365" s="110" t="s">
        <v>241</v>
      </c>
      <c r="F365" s="110" t="s">
        <v>3</v>
      </c>
      <c r="G365" s="110" t="s">
        <v>536</v>
      </c>
      <c r="H365" s="110" t="s">
        <v>283</v>
      </c>
      <c r="I365" s="110" t="s">
        <v>284</v>
      </c>
      <c r="J365" s="104">
        <v>1673</v>
      </c>
      <c r="K365" s="105">
        <v>1094.2287174291473</v>
      </c>
      <c r="L365" s="104">
        <v>838</v>
      </c>
      <c r="M365" s="106"/>
      <c r="N365" s="106"/>
      <c r="O365" s="106"/>
      <c r="P365" s="106"/>
      <c r="Q365" s="106">
        <v>0.81345474623651215</v>
      </c>
    </row>
    <row r="366" spans="1:17" s="161" customFormat="1" ht="22.5" x14ac:dyDescent="0.25">
      <c r="A366" s="111">
        <v>709</v>
      </c>
      <c r="B366" s="110" t="s">
        <v>601</v>
      </c>
      <c r="C366" s="110" t="s">
        <v>281</v>
      </c>
      <c r="D366" s="110" t="s">
        <v>240</v>
      </c>
      <c r="E366" s="110" t="s">
        <v>241</v>
      </c>
      <c r="F366" s="110" t="s">
        <v>3</v>
      </c>
      <c r="G366" s="110" t="s">
        <v>533</v>
      </c>
      <c r="H366" s="110" t="s">
        <v>444</v>
      </c>
      <c r="I366" s="110" t="s">
        <v>284</v>
      </c>
      <c r="J366" s="104">
        <v>1148</v>
      </c>
      <c r="K366" s="105">
        <v>1880.1842547126168</v>
      </c>
      <c r="L366" s="104">
        <v>1106</v>
      </c>
      <c r="M366" s="106"/>
      <c r="N366" s="106"/>
      <c r="O366" s="106"/>
      <c r="P366" s="106"/>
      <c r="Q366" s="106">
        <v>0.71851405673647295</v>
      </c>
    </row>
    <row r="367" spans="1:17" s="161" customFormat="1" ht="22.5" x14ac:dyDescent="0.25">
      <c r="A367" s="115">
        <v>589</v>
      </c>
      <c r="B367" s="116" t="s">
        <v>602</v>
      </c>
      <c r="C367" s="116" t="s">
        <v>337</v>
      </c>
      <c r="D367" s="116" t="s">
        <v>240</v>
      </c>
      <c r="E367" s="116" t="s">
        <v>241</v>
      </c>
      <c r="F367" s="116" t="s">
        <v>3</v>
      </c>
      <c r="G367" s="116" t="s">
        <v>536</v>
      </c>
      <c r="H367" s="116" t="s">
        <v>283</v>
      </c>
      <c r="I367" s="116" t="s">
        <v>284</v>
      </c>
      <c r="J367" s="104">
        <v>1022</v>
      </c>
      <c r="K367" s="105">
        <v>1430.3483010340649</v>
      </c>
      <c r="L367" s="104"/>
      <c r="M367" s="106"/>
      <c r="N367" s="106"/>
      <c r="O367" s="106"/>
      <c r="P367" s="106"/>
      <c r="Q367" s="106">
        <v>0.33463153564203368</v>
      </c>
    </row>
    <row r="368" spans="1:17" s="160" customFormat="1" ht="22.5" x14ac:dyDescent="0.25">
      <c r="A368" s="111">
        <v>606</v>
      </c>
      <c r="B368" s="110" t="s">
        <v>603</v>
      </c>
      <c r="C368" s="110" t="s">
        <v>281</v>
      </c>
      <c r="D368" s="110" t="s">
        <v>240</v>
      </c>
      <c r="E368" s="110" t="s">
        <v>241</v>
      </c>
      <c r="F368" s="110" t="s">
        <v>3</v>
      </c>
      <c r="G368" s="110" t="s">
        <v>533</v>
      </c>
      <c r="H368" s="110" t="s">
        <v>283</v>
      </c>
      <c r="I368" s="110" t="s">
        <v>284</v>
      </c>
      <c r="J368" s="104">
        <v>1118</v>
      </c>
      <c r="K368" s="105">
        <v>1556.5771519572256</v>
      </c>
      <c r="L368" s="104">
        <v>985</v>
      </c>
      <c r="M368" s="106"/>
      <c r="N368" s="106"/>
      <c r="O368" s="106"/>
      <c r="P368" s="106"/>
      <c r="Q368" s="106">
        <v>0.74034432220600321</v>
      </c>
    </row>
    <row r="369" spans="1:17" s="160" customFormat="1" ht="22.5" x14ac:dyDescent="0.25">
      <c r="A369" s="111">
        <v>775</v>
      </c>
      <c r="B369" s="110" t="s">
        <v>604</v>
      </c>
      <c r="C369" s="110" t="s">
        <v>281</v>
      </c>
      <c r="D369" s="110" t="s">
        <v>240</v>
      </c>
      <c r="E369" s="110" t="s">
        <v>241</v>
      </c>
      <c r="F369" s="110" t="s">
        <v>3</v>
      </c>
      <c r="G369" s="110" t="s">
        <v>533</v>
      </c>
      <c r="H369" s="110" t="s">
        <v>283</v>
      </c>
      <c r="I369" s="110" t="s">
        <v>284</v>
      </c>
      <c r="J369" s="104">
        <v>598</v>
      </c>
      <c r="K369" s="105">
        <v>1180.4666981861756</v>
      </c>
      <c r="L369" s="104">
        <v>786</v>
      </c>
      <c r="M369" s="106"/>
      <c r="N369" s="106"/>
      <c r="O369" s="106"/>
      <c r="P369" s="106"/>
      <c r="Q369" s="106">
        <v>0.80208111579792019</v>
      </c>
    </row>
    <row r="370" spans="1:17" s="160" customFormat="1" ht="22.5" x14ac:dyDescent="0.25">
      <c r="A370" s="111">
        <v>711</v>
      </c>
      <c r="B370" s="110" t="s">
        <v>605</v>
      </c>
      <c r="C370" s="110" t="s">
        <v>281</v>
      </c>
      <c r="D370" s="110" t="s">
        <v>240</v>
      </c>
      <c r="E370" s="110" t="s">
        <v>241</v>
      </c>
      <c r="F370" s="110" t="s">
        <v>3</v>
      </c>
      <c r="G370" s="110" t="s">
        <v>536</v>
      </c>
      <c r="H370" s="110" t="s">
        <v>283</v>
      </c>
      <c r="I370" s="110" t="s">
        <v>284</v>
      </c>
      <c r="J370" s="104">
        <v>927</v>
      </c>
      <c r="K370" s="105">
        <v>981.00303287902375</v>
      </c>
      <c r="L370" s="104">
        <v>742</v>
      </c>
      <c r="M370" s="106"/>
      <c r="N370" s="106"/>
      <c r="O370" s="106"/>
      <c r="P370" s="106"/>
      <c r="Q370" s="106">
        <v>1.162219832878193</v>
      </c>
    </row>
    <row r="371" spans="1:17" s="160" customFormat="1" ht="22.5" x14ac:dyDescent="0.25">
      <c r="A371" s="111">
        <v>766</v>
      </c>
      <c r="B371" s="110" t="s">
        <v>606</v>
      </c>
      <c r="C371" s="110" t="s">
        <v>281</v>
      </c>
      <c r="D371" s="110" t="s">
        <v>240</v>
      </c>
      <c r="E371" s="110" t="s">
        <v>241</v>
      </c>
      <c r="F371" s="110" t="s">
        <v>3</v>
      </c>
      <c r="G371" s="110" t="s">
        <v>533</v>
      </c>
      <c r="H371" s="110" t="s">
        <v>283</v>
      </c>
      <c r="I371" s="110" t="s">
        <v>284</v>
      </c>
      <c r="J371" s="104">
        <v>1203</v>
      </c>
      <c r="K371" s="105">
        <v>1960.7793519492707</v>
      </c>
      <c r="L371" s="104">
        <v>1106</v>
      </c>
      <c r="M371" s="106"/>
      <c r="N371" s="106"/>
      <c r="O371" s="106"/>
      <c r="P371" s="106"/>
      <c r="Q371" s="106">
        <v>0.82802736219400119</v>
      </c>
    </row>
    <row r="372" spans="1:17" s="160" customFormat="1" ht="22.5" x14ac:dyDescent="0.25">
      <c r="A372" s="111">
        <v>4525</v>
      </c>
      <c r="B372" s="110" t="s">
        <v>607</v>
      </c>
      <c r="C372" s="110" t="s">
        <v>281</v>
      </c>
      <c r="D372" s="110" t="s">
        <v>240</v>
      </c>
      <c r="E372" s="110" t="s">
        <v>115</v>
      </c>
      <c r="F372" s="110" t="s">
        <v>2</v>
      </c>
      <c r="G372" s="110" t="s">
        <v>533</v>
      </c>
      <c r="H372" s="110" t="s">
        <v>608</v>
      </c>
      <c r="I372" s="110" t="s">
        <v>305</v>
      </c>
      <c r="J372" s="104">
        <v>1732</v>
      </c>
      <c r="K372" s="105">
        <v>1880.1842547126168</v>
      </c>
      <c r="L372" s="104">
        <v>1204</v>
      </c>
      <c r="M372" s="106"/>
      <c r="N372" s="106"/>
      <c r="O372" s="106"/>
      <c r="P372" s="106"/>
      <c r="Q372" s="106">
        <v>0.75565902178480671</v>
      </c>
    </row>
    <row r="373" spans="1:17" s="160" customFormat="1" ht="22.5" x14ac:dyDescent="0.25">
      <c r="A373" s="111">
        <v>431</v>
      </c>
      <c r="B373" s="110" t="s">
        <v>609</v>
      </c>
      <c r="C373" s="110" t="s">
        <v>281</v>
      </c>
      <c r="D373" s="110" t="s">
        <v>140</v>
      </c>
      <c r="E373" s="110" t="s">
        <v>115</v>
      </c>
      <c r="F373" s="110" t="s">
        <v>3</v>
      </c>
      <c r="G373" s="110" t="s">
        <v>114</v>
      </c>
      <c r="H373" s="110" t="s">
        <v>283</v>
      </c>
      <c r="I373" s="110" t="s">
        <v>284</v>
      </c>
      <c r="J373" s="104">
        <v>128</v>
      </c>
      <c r="K373" s="105">
        <v>53.730064824435715</v>
      </c>
      <c r="L373" s="104"/>
      <c r="M373" s="106"/>
      <c r="N373" s="106"/>
      <c r="O373" s="106"/>
      <c r="P373" s="106"/>
      <c r="Q373" s="106">
        <v>0.2480571296035993</v>
      </c>
    </row>
    <row r="374" spans="1:17" s="160" customFormat="1" ht="22.5" x14ac:dyDescent="0.25">
      <c r="A374" s="111">
        <v>4709</v>
      </c>
      <c r="B374" s="110" t="s">
        <v>610</v>
      </c>
      <c r="C374" s="110" t="s">
        <v>281</v>
      </c>
      <c r="D374" s="110" t="s">
        <v>611</v>
      </c>
      <c r="E374" s="110" t="s">
        <v>611</v>
      </c>
      <c r="F374" s="110" t="s">
        <v>612</v>
      </c>
      <c r="G374" s="110" t="s">
        <v>114</v>
      </c>
      <c r="H374" s="110" t="s">
        <v>444</v>
      </c>
      <c r="I374" s="110" t="s">
        <v>284</v>
      </c>
      <c r="J374" s="104">
        <v>0</v>
      </c>
      <c r="K374" s="105">
        <v>271.68051332634252</v>
      </c>
      <c r="L374" s="104">
        <v>550</v>
      </c>
      <c r="M374" s="106"/>
      <c r="N374" s="106"/>
      <c r="O374" s="106"/>
      <c r="P374" s="106"/>
      <c r="Q374" s="106">
        <v>1.0888678659993707</v>
      </c>
    </row>
    <row r="375" spans="1:17" s="160" customFormat="1" ht="22.5" x14ac:dyDescent="0.25">
      <c r="A375" s="111">
        <v>4723</v>
      </c>
      <c r="B375" s="110" t="s">
        <v>613</v>
      </c>
      <c r="C375" s="110" t="s">
        <v>281</v>
      </c>
      <c r="D375" s="110" t="s">
        <v>611</v>
      </c>
      <c r="E375" s="110" t="s">
        <v>611</v>
      </c>
      <c r="F375" s="110" t="s">
        <v>612</v>
      </c>
      <c r="G375" s="110" t="s">
        <v>114</v>
      </c>
      <c r="H375" s="110" t="s">
        <v>283</v>
      </c>
      <c r="I375" s="110" t="s">
        <v>284</v>
      </c>
      <c r="J375" s="104"/>
      <c r="K375" s="105">
        <v>981</v>
      </c>
      <c r="L375" s="104">
        <v>145</v>
      </c>
      <c r="M375" s="106"/>
      <c r="N375" s="106"/>
      <c r="O375" s="106"/>
      <c r="P375" s="106"/>
      <c r="Q375" s="106">
        <v>1.1243386243386244</v>
      </c>
    </row>
    <row r="376" spans="1:17" s="160" customFormat="1" ht="22.5" x14ac:dyDescent="0.25">
      <c r="A376" s="109">
        <v>4710</v>
      </c>
      <c r="B376" s="110" t="s">
        <v>614</v>
      </c>
      <c r="C376" s="110" t="s">
        <v>281</v>
      </c>
      <c r="D376" s="110" t="s">
        <v>611</v>
      </c>
      <c r="E376" s="110" t="s">
        <v>611</v>
      </c>
      <c r="F376" s="110" t="s">
        <v>123</v>
      </c>
      <c r="G376" s="110" t="s">
        <v>114</v>
      </c>
      <c r="H376" s="110" t="s">
        <v>288</v>
      </c>
      <c r="I376" s="110" t="s">
        <v>284</v>
      </c>
      <c r="J376" s="104">
        <v>937</v>
      </c>
      <c r="K376" s="105">
        <v>253.31640151246521</v>
      </c>
      <c r="L376" s="104">
        <v>700</v>
      </c>
      <c r="M376" s="106"/>
      <c r="N376" s="106"/>
      <c r="O376" s="106"/>
      <c r="P376" s="106"/>
      <c r="Q376" s="106">
        <v>1.0835283229571149</v>
      </c>
    </row>
    <row r="377" spans="1:17" s="160" customFormat="1" ht="22.5" x14ac:dyDescent="0.25">
      <c r="A377" s="111">
        <v>4712</v>
      </c>
      <c r="B377" s="110" t="s">
        <v>615</v>
      </c>
      <c r="C377" s="110" t="s">
        <v>281</v>
      </c>
      <c r="D377" s="110" t="s">
        <v>611</v>
      </c>
      <c r="E377" s="110" t="s">
        <v>611</v>
      </c>
      <c r="F377" s="110" t="s">
        <v>612</v>
      </c>
      <c r="G377" s="110" t="s">
        <v>114</v>
      </c>
      <c r="H377" s="110" t="s">
        <v>458</v>
      </c>
      <c r="I377" s="110" t="s">
        <v>284</v>
      </c>
      <c r="J377" s="104">
        <v>5467</v>
      </c>
      <c r="K377" s="105">
        <v>1183.4108113272405</v>
      </c>
      <c r="L377" s="104">
        <v>1135</v>
      </c>
      <c r="M377" s="106"/>
      <c r="N377" s="106"/>
      <c r="O377" s="106"/>
      <c r="P377" s="106"/>
      <c r="Q377" s="106">
        <v>1.0259002180998276</v>
      </c>
    </row>
    <row r="378" spans="1:17" s="160" customFormat="1" ht="22.5" x14ac:dyDescent="0.25">
      <c r="A378" s="111">
        <v>4705</v>
      </c>
      <c r="B378" s="110" t="s">
        <v>616</v>
      </c>
      <c r="C378" s="110" t="s">
        <v>281</v>
      </c>
      <c r="D378" s="110" t="s">
        <v>611</v>
      </c>
      <c r="E378" s="110" t="s">
        <v>611</v>
      </c>
      <c r="F378" s="110" t="s">
        <v>3</v>
      </c>
      <c r="G378" s="110" t="s">
        <v>114</v>
      </c>
      <c r="H378" s="110" t="s">
        <v>283</v>
      </c>
      <c r="I378" s="110" t="s">
        <v>284</v>
      </c>
      <c r="J378" s="104">
        <v>680</v>
      </c>
      <c r="K378" s="105">
        <v>464.55651938387689</v>
      </c>
      <c r="L378" s="104">
        <v>445</v>
      </c>
      <c r="M378" s="106"/>
      <c r="N378" s="106"/>
      <c r="O378" s="106"/>
      <c r="P378" s="106"/>
      <c r="Q378" s="106">
        <v>1.080355485428701</v>
      </c>
    </row>
    <row r="379" spans="1:17" s="160" customFormat="1" ht="22.5" x14ac:dyDescent="0.25">
      <c r="A379" s="111">
        <v>4701</v>
      </c>
      <c r="B379" s="110" t="s">
        <v>617</v>
      </c>
      <c r="C379" s="110" t="s">
        <v>281</v>
      </c>
      <c r="D379" s="110" t="s">
        <v>611</v>
      </c>
      <c r="E379" s="110" t="s">
        <v>611</v>
      </c>
      <c r="F379" s="110" t="s">
        <v>3</v>
      </c>
      <c r="G379" s="110" t="s">
        <v>114</v>
      </c>
      <c r="H379" s="110" t="s">
        <v>283</v>
      </c>
      <c r="I379" s="110" t="s">
        <v>284</v>
      </c>
      <c r="J379" s="104">
        <v>2090</v>
      </c>
      <c r="K379" s="105">
        <v>1095.8234453805578</v>
      </c>
      <c r="L379" s="104">
        <v>1155</v>
      </c>
      <c r="M379" s="106"/>
      <c r="N379" s="106"/>
      <c r="O379" s="106"/>
      <c r="P379" s="106"/>
      <c r="Q379" s="106">
        <v>1.0933601107335711</v>
      </c>
    </row>
    <row r="380" spans="1:17" s="160" customFormat="1" ht="22.5" x14ac:dyDescent="0.25">
      <c r="A380" s="111">
        <v>4722</v>
      </c>
      <c r="B380" s="110" t="s">
        <v>618</v>
      </c>
      <c r="C380" s="110" t="s">
        <v>281</v>
      </c>
      <c r="D380" s="110" t="s">
        <v>611</v>
      </c>
      <c r="E380" s="110" t="s">
        <v>611</v>
      </c>
      <c r="F380" s="110" t="s">
        <v>612</v>
      </c>
      <c r="G380" s="110" t="s">
        <v>114</v>
      </c>
      <c r="H380" s="110" t="s">
        <v>283</v>
      </c>
      <c r="I380" s="110" t="s">
        <v>284</v>
      </c>
      <c r="J380" s="104"/>
      <c r="K380" s="105">
        <v>1944</v>
      </c>
      <c r="L380" s="104">
        <v>760</v>
      </c>
      <c r="M380" s="106"/>
      <c r="N380" s="106"/>
      <c r="O380" s="106"/>
      <c r="P380" s="106"/>
      <c r="Q380" s="106">
        <v>2.3415195702225633</v>
      </c>
    </row>
    <row r="381" spans="1:17" s="160" customFormat="1" ht="22.5" x14ac:dyDescent="0.25">
      <c r="A381" s="109">
        <v>4714</v>
      </c>
      <c r="B381" s="110" t="s">
        <v>619</v>
      </c>
      <c r="C381" s="110" t="s">
        <v>281</v>
      </c>
      <c r="D381" s="110" t="s">
        <v>611</v>
      </c>
      <c r="E381" s="110" t="s">
        <v>611</v>
      </c>
      <c r="F381" s="110" t="s">
        <v>3</v>
      </c>
      <c r="G381" s="110" t="s">
        <v>114</v>
      </c>
      <c r="H381" s="110" t="s">
        <v>283</v>
      </c>
      <c r="I381" s="110" t="s">
        <v>284</v>
      </c>
      <c r="J381" s="104">
        <v>8</v>
      </c>
      <c r="K381" s="105">
        <v>282.98276388073509</v>
      </c>
      <c r="L381" s="104">
        <v>485</v>
      </c>
      <c r="M381" s="106"/>
      <c r="N381" s="106"/>
      <c r="O381" s="106"/>
      <c r="P381" s="106"/>
      <c r="Q381" s="106">
        <v>1.0250466428750715</v>
      </c>
    </row>
    <row r="382" spans="1:17" s="160" customFormat="1" ht="22.5" x14ac:dyDescent="0.25">
      <c r="A382" s="111">
        <v>4725</v>
      </c>
      <c r="B382" s="110" t="s">
        <v>620</v>
      </c>
      <c r="C382" s="110" t="s">
        <v>281</v>
      </c>
      <c r="D382" s="110" t="s">
        <v>611</v>
      </c>
      <c r="E382" s="110" t="s">
        <v>611</v>
      </c>
      <c r="F382" s="110"/>
      <c r="G382" s="110" t="s">
        <v>114</v>
      </c>
      <c r="H382" s="110" t="s">
        <v>283</v>
      </c>
      <c r="I382" s="110" t="s">
        <v>284</v>
      </c>
      <c r="J382" s="104"/>
      <c r="K382" s="105">
        <v>2254</v>
      </c>
      <c r="L382" s="104">
        <v>690</v>
      </c>
      <c r="M382" s="106"/>
      <c r="N382" s="106"/>
      <c r="O382" s="106"/>
      <c r="P382" s="106"/>
      <c r="Q382" s="106">
        <v>2.5122669283611385</v>
      </c>
    </row>
    <row r="383" spans="1:17" s="160" customFormat="1" ht="22.5" x14ac:dyDescent="0.25">
      <c r="A383" s="109">
        <v>4719</v>
      </c>
      <c r="B383" s="110" t="s">
        <v>621</v>
      </c>
      <c r="C383" s="110" t="s">
        <v>281</v>
      </c>
      <c r="D383" s="110" t="s">
        <v>611</v>
      </c>
      <c r="E383" s="110" t="s">
        <v>611</v>
      </c>
      <c r="F383" s="110" t="s">
        <v>3</v>
      </c>
      <c r="G383" s="110" t="s">
        <v>114</v>
      </c>
      <c r="H383" s="110" t="s">
        <v>444</v>
      </c>
      <c r="I383" s="110" t="s">
        <v>284</v>
      </c>
      <c r="J383" s="104">
        <v>0</v>
      </c>
      <c r="K383" s="105">
        <v>271.36063831065218</v>
      </c>
      <c r="L383" s="104">
        <v>505</v>
      </c>
      <c r="M383" s="106"/>
      <c r="N383" s="106"/>
      <c r="O383" s="106"/>
      <c r="P383" s="106"/>
      <c r="Q383" s="106">
        <v>0.69629576337265064</v>
      </c>
    </row>
    <row r="384" spans="1:17" s="160" customFormat="1" ht="22.5" x14ac:dyDescent="0.25">
      <c r="A384" s="111">
        <v>4724</v>
      </c>
      <c r="B384" s="110" t="s">
        <v>622</v>
      </c>
      <c r="C384" s="110" t="s">
        <v>281</v>
      </c>
      <c r="D384" s="110" t="s">
        <v>611</v>
      </c>
      <c r="E384" s="110" t="s">
        <v>611</v>
      </c>
      <c r="F384" s="110"/>
      <c r="G384" s="110" t="s">
        <v>114</v>
      </c>
      <c r="H384" s="110" t="s">
        <v>283</v>
      </c>
      <c r="I384" s="110" t="s">
        <v>284</v>
      </c>
      <c r="J384" s="104"/>
      <c r="K384" s="105">
        <v>1480</v>
      </c>
      <c r="L384" s="104">
        <v>550</v>
      </c>
      <c r="M384" s="106"/>
      <c r="N384" s="106"/>
      <c r="O384" s="106"/>
      <c r="P384" s="106"/>
      <c r="Q384" s="106">
        <v>1.9003115264797508</v>
      </c>
    </row>
    <row r="385" spans="1:17" s="160" customFormat="1" ht="22.5" x14ac:dyDescent="0.25">
      <c r="A385" s="109">
        <v>4711</v>
      </c>
      <c r="B385" s="110" t="s">
        <v>623</v>
      </c>
      <c r="C385" s="110" t="s">
        <v>281</v>
      </c>
      <c r="D385" s="110" t="s">
        <v>611</v>
      </c>
      <c r="E385" s="110" t="s">
        <v>611</v>
      </c>
      <c r="F385" s="110" t="s">
        <v>3</v>
      </c>
      <c r="G385" s="110" t="s">
        <v>114</v>
      </c>
      <c r="H385" s="110" t="s">
        <v>283</v>
      </c>
      <c r="I385" s="110" t="s">
        <v>284</v>
      </c>
      <c r="J385" s="104">
        <v>380</v>
      </c>
      <c r="K385" s="105">
        <v>602.31648010954189</v>
      </c>
      <c r="L385" s="104">
        <v>855</v>
      </c>
      <c r="M385" s="106"/>
      <c r="N385" s="106"/>
      <c r="O385" s="106"/>
      <c r="P385" s="106"/>
      <c r="Q385" s="106">
        <v>1.5592511920433261</v>
      </c>
    </row>
    <row r="386" spans="1:17" s="160" customFormat="1" ht="22.5" x14ac:dyDescent="0.25">
      <c r="A386" s="111">
        <v>4704</v>
      </c>
      <c r="B386" s="110" t="s">
        <v>624</v>
      </c>
      <c r="C386" s="110" t="s">
        <v>281</v>
      </c>
      <c r="D386" s="110" t="s">
        <v>611</v>
      </c>
      <c r="E386" s="110" t="s">
        <v>611</v>
      </c>
      <c r="F386" s="110" t="s">
        <v>3</v>
      </c>
      <c r="G386" s="110" t="s">
        <v>114</v>
      </c>
      <c r="H386" s="110" t="s">
        <v>283</v>
      </c>
      <c r="I386" s="110" t="s">
        <v>284</v>
      </c>
      <c r="J386" s="104">
        <v>537</v>
      </c>
      <c r="K386" s="105">
        <v>376.60113929456082</v>
      </c>
      <c r="L386" s="104">
        <v>560</v>
      </c>
      <c r="M386" s="106"/>
      <c r="N386" s="106"/>
      <c r="O386" s="106"/>
      <c r="P386" s="106"/>
      <c r="Q386" s="106">
        <v>0.79962906027904379</v>
      </c>
    </row>
    <row r="387" spans="1:17" s="160" customFormat="1" ht="22.5" x14ac:dyDescent="0.25">
      <c r="A387" s="109">
        <v>4713</v>
      </c>
      <c r="B387" s="110" t="s">
        <v>625</v>
      </c>
      <c r="C387" s="110" t="s">
        <v>281</v>
      </c>
      <c r="D387" s="110" t="s">
        <v>611</v>
      </c>
      <c r="E387" s="110" t="s">
        <v>611</v>
      </c>
      <c r="F387" s="110" t="s">
        <v>3</v>
      </c>
      <c r="G387" s="110" t="s">
        <v>114</v>
      </c>
      <c r="H387" s="110" t="s">
        <v>283</v>
      </c>
      <c r="I387" s="110" t="s">
        <v>284</v>
      </c>
      <c r="J387" s="104">
        <v>688</v>
      </c>
      <c r="K387" s="105">
        <v>1216.8045596861148</v>
      </c>
      <c r="L387" s="104">
        <v>740</v>
      </c>
      <c r="M387" s="106"/>
      <c r="N387" s="106"/>
      <c r="O387" s="106"/>
      <c r="P387" s="106"/>
      <c r="Q387" s="106">
        <v>0.86579095550967144</v>
      </c>
    </row>
    <row r="388" spans="1:17" s="160" customFormat="1" ht="22.5" x14ac:dyDescent="0.25">
      <c r="A388" s="111">
        <v>4720</v>
      </c>
      <c r="B388" s="110" t="s">
        <v>626</v>
      </c>
      <c r="C388" s="110" t="s">
        <v>281</v>
      </c>
      <c r="D388" s="110" t="s">
        <v>611</v>
      </c>
      <c r="E388" s="110" t="s">
        <v>611</v>
      </c>
      <c r="F388" s="110" t="s">
        <v>612</v>
      </c>
      <c r="G388" s="110" t="s">
        <v>114</v>
      </c>
      <c r="H388" s="110" t="s">
        <v>627</v>
      </c>
      <c r="I388" s="110" t="s">
        <v>284</v>
      </c>
      <c r="J388" s="104"/>
      <c r="K388" s="105">
        <v>1972</v>
      </c>
      <c r="L388" s="104">
        <v>1250</v>
      </c>
      <c r="M388" s="106"/>
      <c r="N388" s="106"/>
      <c r="O388" s="106"/>
      <c r="P388" s="106"/>
      <c r="Q388" s="106">
        <v>3.4039242219215158</v>
      </c>
    </row>
    <row r="389" spans="1:17" s="160" customFormat="1" ht="22.5" x14ac:dyDescent="0.25">
      <c r="A389" s="111">
        <v>4703</v>
      </c>
      <c r="B389" s="110" t="s">
        <v>628</v>
      </c>
      <c r="C389" s="110" t="s">
        <v>281</v>
      </c>
      <c r="D389" s="110" t="s">
        <v>611</v>
      </c>
      <c r="E389" s="110" t="s">
        <v>611</v>
      </c>
      <c r="F389" s="110" t="s">
        <v>2</v>
      </c>
      <c r="G389" s="110" t="s">
        <v>114</v>
      </c>
      <c r="H389" s="110" t="s">
        <v>304</v>
      </c>
      <c r="I389" s="110" t="s">
        <v>284</v>
      </c>
      <c r="J389" s="104">
        <v>0</v>
      </c>
      <c r="K389" s="105">
        <v>177.2601453682868</v>
      </c>
      <c r="L389" s="104">
        <v>443</v>
      </c>
      <c r="M389" s="106"/>
      <c r="N389" s="106"/>
      <c r="O389" s="106"/>
      <c r="P389" s="106"/>
      <c r="Q389" s="106">
        <v>1.7251025525036146</v>
      </c>
    </row>
    <row r="390" spans="1:17" s="160" customFormat="1" ht="22.5" x14ac:dyDescent="0.25">
      <c r="A390" s="111">
        <v>4707</v>
      </c>
      <c r="B390" s="110" t="s">
        <v>629</v>
      </c>
      <c r="C390" s="110" t="s">
        <v>281</v>
      </c>
      <c r="D390" s="110" t="s">
        <v>611</v>
      </c>
      <c r="E390" s="110" t="s">
        <v>611</v>
      </c>
      <c r="F390" s="110" t="s">
        <v>3</v>
      </c>
      <c r="G390" s="110" t="s">
        <v>114</v>
      </c>
      <c r="H390" s="110" t="s">
        <v>283</v>
      </c>
      <c r="I390" s="110" t="s">
        <v>284</v>
      </c>
      <c r="J390" s="104">
        <v>1300</v>
      </c>
      <c r="K390" s="105">
        <v>1906.3132588395686</v>
      </c>
      <c r="L390" s="104">
        <v>1125</v>
      </c>
      <c r="M390" s="106"/>
      <c r="N390" s="106"/>
      <c r="O390" s="106"/>
      <c r="P390" s="106"/>
      <c r="Q390" s="106">
        <v>0.60345583025252403</v>
      </c>
    </row>
    <row r="391" spans="1:17" s="160" customFormat="1" ht="22.5" x14ac:dyDescent="0.25">
      <c r="A391" s="111">
        <v>4721</v>
      </c>
      <c r="B391" s="110" t="s">
        <v>630</v>
      </c>
      <c r="C391" s="110" t="s">
        <v>281</v>
      </c>
      <c r="D391" s="110" t="s">
        <v>611</v>
      </c>
      <c r="E391" s="110" t="s">
        <v>611</v>
      </c>
      <c r="F391" s="110" t="s">
        <v>3</v>
      </c>
      <c r="G391" s="110" t="s">
        <v>114</v>
      </c>
      <c r="H391" s="110" t="s">
        <v>283</v>
      </c>
      <c r="I391" s="110" t="s">
        <v>284</v>
      </c>
      <c r="J391" s="104"/>
      <c r="K391" s="105">
        <v>2343.2687175259616</v>
      </c>
      <c r="L391" s="104">
        <v>45</v>
      </c>
      <c r="M391" s="106"/>
      <c r="N391" s="106"/>
      <c r="O391" s="106"/>
      <c r="P391" s="106"/>
      <c r="Q391" s="106">
        <v>0</v>
      </c>
    </row>
    <row r="392" spans="1:17" s="160" customFormat="1" ht="22.5" x14ac:dyDescent="0.25">
      <c r="A392" s="111">
        <v>4727</v>
      </c>
      <c r="B392" s="110" t="s">
        <v>631</v>
      </c>
      <c r="C392" s="110" t="s">
        <v>281</v>
      </c>
      <c r="D392" s="110" t="s">
        <v>611</v>
      </c>
      <c r="E392" s="110" t="s">
        <v>611</v>
      </c>
      <c r="F392" s="110" t="s">
        <v>3</v>
      </c>
      <c r="G392" s="110" t="s">
        <v>114</v>
      </c>
      <c r="H392" s="110" t="s">
        <v>283</v>
      </c>
      <c r="I392" s="110" t="s">
        <v>284</v>
      </c>
      <c r="J392" s="104"/>
      <c r="K392" s="105">
        <v>2108.4756945260297</v>
      </c>
      <c r="L392" s="104">
        <v>325</v>
      </c>
      <c r="M392" s="106"/>
      <c r="N392" s="106"/>
      <c r="O392" s="106"/>
      <c r="P392" s="106"/>
      <c r="Q392" s="106">
        <v>0</v>
      </c>
    </row>
    <row r="393" spans="1:17" s="160" customFormat="1" ht="22.5" x14ac:dyDescent="0.25">
      <c r="A393" s="111">
        <v>4728</v>
      </c>
      <c r="B393" s="110" t="s">
        <v>632</v>
      </c>
      <c r="C393" s="110" t="s">
        <v>281</v>
      </c>
      <c r="D393" s="110" t="s">
        <v>611</v>
      </c>
      <c r="E393" s="110" t="s">
        <v>611</v>
      </c>
      <c r="F393" s="110" t="s">
        <v>3</v>
      </c>
      <c r="G393" s="110" t="s">
        <v>114</v>
      </c>
      <c r="H393" s="110" t="s">
        <v>283</v>
      </c>
      <c r="I393" s="110" t="s">
        <v>284</v>
      </c>
      <c r="J393" s="104"/>
      <c r="K393" s="105">
        <v>2230.4110471184708</v>
      </c>
      <c r="L393" s="104">
        <v>750</v>
      </c>
      <c r="M393" s="106"/>
      <c r="N393" s="106"/>
      <c r="O393" s="106"/>
      <c r="P393" s="106"/>
      <c r="Q393" s="106">
        <v>0</v>
      </c>
    </row>
    <row r="394" spans="1:17" s="160" customFormat="1" ht="22.5" x14ac:dyDescent="0.25">
      <c r="A394" s="111">
        <v>4730</v>
      </c>
      <c r="B394" s="110" t="s">
        <v>633</v>
      </c>
      <c r="C394" s="110" t="s">
        <v>281</v>
      </c>
      <c r="D394" s="110" t="s">
        <v>611</v>
      </c>
      <c r="E394" s="110" t="s">
        <v>611</v>
      </c>
      <c r="F394" s="110" t="s">
        <v>3</v>
      </c>
      <c r="G394" s="110" t="s">
        <v>114</v>
      </c>
      <c r="H394" s="110" t="s">
        <v>283</v>
      </c>
      <c r="I394" s="110" t="s">
        <v>284</v>
      </c>
      <c r="J394" s="104"/>
      <c r="K394" s="105">
        <v>2736.652260753377</v>
      </c>
      <c r="L394" s="104">
        <v>815</v>
      </c>
      <c r="M394" s="106"/>
      <c r="N394" s="106"/>
      <c r="O394" s="106"/>
      <c r="P394" s="106"/>
      <c r="Q394" s="106">
        <v>0</v>
      </c>
    </row>
    <row r="395" spans="1:17" s="160" customFormat="1" ht="22.5" x14ac:dyDescent="0.25">
      <c r="A395" s="111">
        <v>4717</v>
      </c>
      <c r="B395" s="110" t="s">
        <v>634</v>
      </c>
      <c r="C395" s="110" t="s">
        <v>281</v>
      </c>
      <c r="D395" s="110" t="s">
        <v>611</v>
      </c>
      <c r="E395" s="110" t="s">
        <v>611</v>
      </c>
      <c r="F395" s="110"/>
      <c r="G395" s="110" t="s">
        <v>114</v>
      </c>
      <c r="H395" s="110" t="s">
        <v>458</v>
      </c>
      <c r="I395" s="110" t="s">
        <v>284</v>
      </c>
      <c r="J395" s="104"/>
      <c r="K395" s="105">
        <v>1507.7539423678982</v>
      </c>
      <c r="L395" s="104">
        <v>725</v>
      </c>
      <c r="M395" s="106"/>
      <c r="N395" s="106"/>
      <c r="O395" s="106"/>
      <c r="P395" s="106"/>
      <c r="Q395" s="106">
        <v>1.0118343195266273</v>
      </c>
    </row>
    <row r="396" spans="1:17" s="160" customFormat="1" ht="22.5" x14ac:dyDescent="0.25">
      <c r="A396" s="111">
        <v>4718</v>
      </c>
      <c r="B396" s="110" t="s">
        <v>635</v>
      </c>
      <c r="C396" s="110" t="s">
        <v>281</v>
      </c>
      <c r="D396" s="110" t="s">
        <v>611</v>
      </c>
      <c r="E396" s="110" t="s">
        <v>611</v>
      </c>
      <c r="F396" s="110"/>
      <c r="G396" s="110" t="s">
        <v>114</v>
      </c>
      <c r="H396" s="110" t="s">
        <v>432</v>
      </c>
      <c r="I396" s="110" t="s">
        <v>284</v>
      </c>
      <c r="J396" s="104"/>
      <c r="K396" s="105">
        <v>1345.2143627049363</v>
      </c>
      <c r="L396" s="104">
        <v>829</v>
      </c>
      <c r="M396" s="106"/>
      <c r="N396" s="106"/>
      <c r="O396" s="106"/>
      <c r="P396" s="106"/>
      <c r="Q396" s="106">
        <v>1.3269230769230769</v>
      </c>
    </row>
    <row r="397" spans="1:17" s="160" customFormat="1" ht="22.5" x14ac:dyDescent="0.25">
      <c r="A397" s="111">
        <v>5007</v>
      </c>
      <c r="B397" s="110" t="s">
        <v>636</v>
      </c>
      <c r="C397" s="110" t="s">
        <v>281</v>
      </c>
      <c r="D397" s="110" t="s">
        <v>275</v>
      </c>
      <c r="E397" s="110" t="s">
        <v>276</v>
      </c>
      <c r="F397" s="110" t="s">
        <v>2</v>
      </c>
      <c r="G397" s="110" t="s">
        <v>276</v>
      </c>
      <c r="H397" s="110" t="s">
        <v>304</v>
      </c>
      <c r="I397" s="110" t="s">
        <v>305</v>
      </c>
      <c r="J397" s="104">
        <v>10399</v>
      </c>
      <c r="K397" s="105">
        <v>10125.407860189109</v>
      </c>
      <c r="L397" s="104">
        <v>9787</v>
      </c>
      <c r="M397" s="106"/>
      <c r="N397" s="106"/>
      <c r="O397" s="106"/>
      <c r="P397" s="106"/>
      <c r="Q397" s="106">
        <v>0.93674132289395096</v>
      </c>
    </row>
    <row r="398" spans="1:17" s="160" customFormat="1" x14ac:dyDescent="0.25">
      <c r="A398" s="111">
        <v>5240</v>
      </c>
      <c r="B398" s="110" t="s">
        <v>637</v>
      </c>
      <c r="C398" s="110" t="s">
        <v>281</v>
      </c>
      <c r="D398" s="110" t="s">
        <v>275</v>
      </c>
      <c r="E398" s="110" t="s">
        <v>276</v>
      </c>
      <c r="F398" s="110" t="s">
        <v>2</v>
      </c>
      <c r="G398" s="110" t="s">
        <v>276</v>
      </c>
      <c r="H398" s="110" t="s">
        <v>378</v>
      </c>
      <c r="I398" s="110" t="s">
        <v>379</v>
      </c>
      <c r="J398" s="104"/>
      <c r="K398" s="105"/>
      <c r="L398" s="104">
        <v>8205</v>
      </c>
      <c r="M398" s="106"/>
      <c r="N398" s="106"/>
      <c r="O398" s="106"/>
      <c r="P398" s="106"/>
      <c r="Q398" s="106">
        <v>2427.7376962658927</v>
      </c>
    </row>
    <row r="399" spans="1:17" s="160" customFormat="1" x14ac:dyDescent="0.25">
      <c r="A399" s="111">
        <v>280</v>
      </c>
      <c r="B399" s="110" t="s">
        <v>638</v>
      </c>
      <c r="C399" s="110" t="s">
        <v>639</v>
      </c>
      <c r="D399" s="110" t="s">
        <v>121</v>
      </c>
      <c r="E399" s="110" t="s">
        <v>122</v>
      </c>
      <c r="F399" s="110" t="s">
        <v>3</v>
      </c>
      <c r="G399" s="110" t="s">
        <v>640</v>
      </c>
      <c r="H399" s="110" t="s">
        <v>641</v>
      </c>
      <c r="I399" s="110" t="s">
        <v>642</v>
      </c>
      <c r="J399" s="104">
        <v>2970</v>
      </c>
      <c r="K399" s="105">
        <v>2640.4202326994132</v>
      </c>
      <c r="L399" s="104">
        <v>2030</v>
      </c>
      <c r="M399" s="106"/>
      <c r="N399" s="106"/>
      <c r="O399" s="106"/>
      <c r="P399" s="106"/>
      <c r="Q399" s="106">
        <v>0.97224565502263427</v>
      </c>
    </row>
    <row r="400" spans="1:17" s="160" customFormat="1" ht="22.5" x14ac:dyDescent="0.25">
      <c r="A400" s="111">
        <v>665</v>
      </c>
      <c r="B400" s="110" t="s">
        <v>644</v>
      </c>
      <c r="C400" s="110" t="s">
        <v>639</v>
      </c>
      <c r="D400" s="110" t="s">
        <v>121</v>
      </c>
      <c r="E400" s="110" t="s">
        <v>122</v>
      </c>
      <c r="F400" s="110" t="s">
        <v>2</v>
      </c>
      <c r="G400" s="110" t="s">
        <v>640</v>
      </c>
      <c r="H400" s="110" t="s">
        <v>645</v>
      </c>
      <c r="I400" s="110" t="s">
        <v>646</v>
      </c>
      <c r="J400" s="104">
        <v>2758</v>
      </c>
      <c r="K400" s="105">
        <v>2899.4230472741201</v>
      </c>
      <c r="L400" s="104">
        <v>3693</v>
      </c>
      <c r="M400" s="106"/>
      <c r="N400" s="106"/>
      <c r="O400" s="106"/>
      <c r="P400" s="106"/>
      <c r="Q400" s="106">
        <v>0.96927288999000916</v>
      </c>
    </row>
    <row r="401" spans="1:17" s="160" customFormat="1" x14ac:dyDescent="0.25">
      <c r="A401" s="111">
        <v>370</v>
      </c>
      <c r="B401" s="110" t="s">
        <v>648</v>
      </c>
      <c r="C401" s="110" t="s">
        <v>639</v>
      </c>
      <c r="D401" s="110" t="s">
        <v>162</v>
      </c>
      <c r="E401" s="110" t="s">
        <v>163</v>
      </c>
      <c r="F401" s="110" t="s">
        <v>3</v>
      </c>
      <c r="G401" s="110" t="s">
        <v>199</v>
      </c>
      <c r="H401" s="110" t="s">
        <v>650</v>
      </c>
      <c r="I401" s="110" t="s">
        <v>651</v>
      </c>
      <c r="J401" s="104">
        <v>14254</v>
      </c>
      <c r="K401" s="105">
        <v>13881.294573593803</v>
      </c>
      <c r="L401" s="104">
        <v>12400</v>
      </c>
      <c r="M401" s="106"/>
      <c r="N401" s="106"/>
      <c r="O401" s="106"/>
      <c r="P401" s="106"/>
      <c r="Q401" s="106">
        <v>1.0650675642549521</v>
      </c>
    </row>
    <row r="402" spans="1:17" s="160" customFormat="1" x14ac:dyDescent="0.25">
      <c r="A402" s="111">
        <v>371</v>
      </c>
      <c r="B402" s="110" t="s">
        <v>653</v>
      </c>
      <c r="C402" s="110" t="s">
        <v>639</v>
      </c>
      <c r="D402" s="110" t="s">
        <v>162</v>
      </c>
      <c r="E402" s="110" t="s">
        <v>163</v>
      </c>
      <c r="F402" s="110" t="s">
        <v>3</v>
      </c>
      <c r="G402" s="110" t="s">
        <v>199</v>
      </c>
      <c r="H402" s="110" t="s">
        <v>650</v>
      </c>
      <c r="I402" s="110" t="s">
        <v>651</v>
      </c>
      <c r="J402" s="104">
        <v>6419</v>
      </c>
      <c r="K402" s="105">
        <v>7279.8270739126365</v>
      </c>
      <c r="L402" s="104">
        <v>6578</v>
      </c>
      <c r="M402" s="106"/>
      <c r="N402" s="106"/>
      <c r="O402" s="106"/>
      <c r="P402" s="106"/>
      <c r="Q402" s="106">
        <v>0.88777678046405017</v>
      </c>
    </row>
    <row r="403" spans="1:17" s="160" customFormat="1" x14ac:dyDescent="0.25">
      <c r="A403" s="111">
        <v>599</v>
      </c>
      <c r="B403" s="110" t="s">
        <v>654</v>
      </c>
      <c r="C403" s="110" t="s">
        <v>639</v>
      </c>
      <c r="D403" s="110" t="s">
        <v>121</v>
      </c>
      <c r="E403" s="110" t="s">
        <v>122</v>
      </c>
      <c r="F403" s="110" t="s">
        <v>3</v>
      </c>
      <c r="G403" s="110" t="s">
        <v>640</v>
      </c>
      <c r="H403" s="110" t="s">
        <v>641</v>
      </c>
      <c r="I403" s="110" t="s">
        <v>642</v>
      </c>
      <c r="J403" s="104">
        <v>2387</v>
      </c>
      <c r="K403" s="105">
        <v>2352.6859797784527</v>
      </c>
      <c r="L403" s="104">
        <v>2054</v>
      </c>
      <c r="M403" s="106"/>
      <c r="N403" s="106"/>
      <c r="O403" s="106"/>
      <c r="P403" s="106"/>
      <c r="Q403" s="106">
        <v>1.0824358400588445</v>
      </c>
    </row>
    <row r="404" spans="1:17" s="160" customFormat="1" ht="22.5" x14ac:dyDescent="0.25">
      <c r="A404" s="111">
        <v>4800</v>
      </c>
      <c r="B404" s="110" t="s">
        <v>655</v>
      </c>
      <c r="C404" s="110" t="s">
        <v>639</v>
      </c>
      <c r="D404" s="110" t="s">
        <v>121</v>
      </c>
      <c r="E404" s="110" t="s">
        <v>122</v>
      </c>
      <c r="F404" s="110" t="s">
        <v>3</v>
      </c>
      <c r="G404" s="110" t="s">
        <v>640</v>
      </c>
      <c r="H404" s="110" t="s">
        <v>656</v>
      </c>
      <c r="I404" s="110" t="s">
        <v>642</v>
      </c>
      <c r="J404" s="104">
        <v>2189</v>
      </c>
      <c r="K404" s="105">
        <v>2419.7112704867259</v>
      </c>
      <c r="L404" s="104">
        <v>1028</v>
      </c>
      <c r="M404" s="106"/>
      <c r="N404" s="106"/>
      <c r="O404" s="106"/>
      <c r="P404" s="106"/>
      <c r="Q404" s="106">
        <v>0.72835330931616649</v>
      </c>
    </row>
    <row r="405" spans="1:17" s="160" customFormat="1" x14ac:dyDescent="0.25">
      <c r="A405" s="111">
        <v>534</v>
      </c>
      <c r="B405" s="110" t="s">
        <v>657</v>
      </c>
      <c r="C405" s="110" t="s">
        <v>639</v>
      </c>
      <c r="D405" s="110" t="s">
        <v>121</v>
      </c>
      <c r="E405" s="110" t="s">
        <v>122</v>
      </c>
      <c r="F405" s="110" t="s">
        <v>3</v>
      </c>
      <c r="G405" s="110" t="s">
        <v>640</v>
      </c>
      <c r="H405" s="110" t="s">
        <v>641</v>
      </c>
      <c r="I405" s="110" t="s">
        <v>642</v>
      </c>
      <c r="J405" s="104">
        <v>1596</v>
      </c>
      <c r="K405" s="105">
        <v>2141.1374059804689</v>
      </c>
      <c r="L405" s="104">
        <v>1401</v>
      </c>
      <c r="M405" s="106"/>
      <c r="N405" s="106"/>
      <c r="O405" s="106"/>
      <c r="P405" s="106"/>
      <c r="Q405" s="106">
        <v>1.0144411916189566</v>
      </c>
    </row>
    <row r="406" spans="1:17" s="160" customFormat="1" ht="22.5" x14ac:dyDescent="0.25">
      <c r="A406" s="111">
        <v>629</v>
      </c>
      <c r="B406" s="110" t="s">
        <v>658</v>
      </c>
      <c r="C406" s="110" t="s">
        <v>639</v>
      </c>
      <c r="D406" s="110" t="s">
        <v>121</v>
      </c>
      <c r="E406" s="110" t="s">
        <v>122</v>
      </c>
      <c r="F406" s="110" t="s">
        <v>2</v>
      </c>
      <c r="G406" s="110" t="s">
        <v>640</v>
      </c>
      <c r="H406" s="110" t="s">
        <v>645</v>
      </c>
      <c r="I406" s="110" t="s">
        <v>646</v>
      </c>
      <c r="J406" s="104">
        <v>1898</v>
      </c>
      <c r="K406" s="105">
        <v>1318.1433705439154</v>
      </c>
      <c r="L406" s="104">
        <v>1969</v>
      </c>
      <c r="M406" s="106"/>
      <c r="N406" s="106"/>
      <c r="O406" s="106"/>
      <c r="P406" s="106"/>
      <c r="Q406" s="106">
        <v>1.3145481733748405</v>
      </c>
    </row>
    <row r="407" spans="1:17" s="160" customFormat="1" x14ac:dyDescent="0.25">
      <c r="A407" s="111">
        <v>536</v>
      </c>
      <c r="B407" s="110" t="s">
        <v>659</v>
      </c>
      <c r="C407" s="110" t="s">
        <v>639</v>
      </c>
      <c r="D407" s="110" t="s">
        <v>121</v>
      </c>
      <c r="E407" s="110" t="s">
        <v>122</v>
      </c>
      <c r="F407" s="110" t="s">
        <v>3</v>
      </c>
      <c r="G407" s="110" t="s">
        <v>640</v>
      </c>
      <c r="H407" s="110" t="s">
        <v>641</v>
      </c>
      <c r="I407" s="110" t="s">
        <v>642</v>
      </c>
      <c r="J407" s="104">
        <v>1770</v>
      </c>
      <c r="K407" s="105">
        <v>1431.458002647588</v>
      </c>
      <c r="L407" s="104">
        <v>1405</v>
      </c>
      <c r="M407" s="106"/>
      <c r="N407" s="106"/>
      <c r="O407" s="106"/>
      <c r="P407" s="106"/>
      <c r="Q407" s="106">
        <v>1.2613627750358456</v>
      </c>
    </row>
    <row r="408" spans="1:17" s="160" customFormat="1" ht="22.5" x14ac:dyDescent="0.25">
      <c r="A408" s="111">
        <v>4804</v>
      </c>
      <c r="B408" s="110" t="s">
        <v>660</v>
      </c>
      <c r="C408" s="110" t="s">
        <v>639</v>
      </c>
      <c r="D408" s="110" t="s">
        <v>121</v>
      </c>
      <c r="E408" s="110" t="s">
        <v>122</v>
      </c>
      <c r="F408" s="110" t="s">
        <v>2</v>
      </c>
      <c r="G408" s="110" t="s">
        <v>640</v>
      </c>
      <c r="H408" s="110" t="s">
        <v>645</v>
      </c>
      <c r="I408" s="110" t="s">
        <v>646</v>
      </c>
      <c r="J408" s="104">
        <v>611</v>
      </c>
      <c r="K408" s="105">
        <v>917.56253154525655</v>
      </c>
      <c r="L408" s="104">
        <v>1344</v>
      </c>
      <c r="M408" s="106"/>
      <c r="N408" s="106"/>
      <c r="O408" s="106"/>
      <c r="P408" s="106"/>
      <c r="Q408" s="106">
        <v>1.4325705543612537</v>
      </c>
    </row>
    <row r="409" spans="1:17" s="160" customFormat="1" ht="22.5" x14ac:dyDescent="0.25">
      <c r="A409" s="111">
        <v>660</v>
      </c>
      <c r="B409" s="110" t="s">
        <v>661</v>
      </c>
      <c r="C409" s="110" t="s">
        <v>639</v>
      </c>
      <c r="D409" s="110" t="s">
        <v>121</v>
      </c>
      <c r="E409" s="110" t="s">
        <v>122</v>
      </c>
      <c r="F409" s="110" t="s">
        <v>3</v>
      </c>
      <c r="G409" s="110" t="s">
        <v>640</v>
      </c>
      <c r="H409" s="110" t="s">
        <v>656</v>
      </c>
      <c r="I409" s="110" t="s">
        <v>642</v>
      </c>
      <c r="J409" s="104">
        <v>817</v>
      </c>
      <c r="K409" s="105">
        <v>989.50999203991762</v>
      </c>
      <c r="L409" s="104">
        <v>904</v>
      </c>
      <c r="M409" s="106"/>
      <c r="N409" s="106"/>
      <c r="O409" s="106"/>
      <c r="P409" s="106"/>
      <c r="Q409" s="106">
        <v>1.0460890330577233</v>
      </c>
    </row>
    <row r="410" spans="1:17" s="160" customFormat="1" x14ac:dyDescent="0.25">
      <c r="A410" s="111">
        <v>44</v>
      </c>
      <c r="B410" s="110" t="s">
        <v>662</v>
      </c>
      <c r="C410" s="110" t="s">
        <v>639</v>
      </c>
      <c r="D410" s="110" t="s">
        <v>162</v>
      </c>
      <c r="E410" s="110" t="s">
        <v>163</v>
      </c>
      <c r="F410" s="110" t="s">
        <v>3</v>
      </c>
      <c r="G410" s="110" t="s">
        <v>199</v>
      </c>
      <c r="H410" s="110" t="s">
        <v>650</v>
      </c>
      <c r="I410" s="110" t="s">
        <v>651</v>
      </c>
      <c r="J410" s="104">
        <v>8502</v>
      </c>
      <c r="K410" s="105">
        <v>7931.9622071007807</v>
      </c>
      <c r="L410" s="104">
        <v>6757</v>
      </c>
      <c r="M410" s="106"/>
      <c r="N410" s="106"/>
      <c r="O410" s="106"/>
      <c r="P410" s="106"/>
      <c r="Q410" s="106">
        <v>0.95547590228896762</v>
      </c>
    </row>
    <row r="411" spans="1:17" s="160" customFormat="1" x14ac:dyDescent="0.25">
      <c r="A411" s="111">
        <v>4810</v>
      </c>
      <c r="B411" s="110" t="s">
        <v>663</v>
      </c>
      <c r="C411" s="110" t="s">
        <v>639</v>
      </c>
      <c r="D411" s="110" t="s">
        <v>121</v>
      </c>
      <c r="E411" s="110" t="s">
        <v>122</v>
      </c>
      <c r="F411" s="110" t="s">
        <v>3</v>
      </c>
      <c r="G411" s="110" t="s">
        <v>640</v>
      </c>
      <c r="H411" s="110" t="s">
        <v>641</v>
      </c>
      <c r="I411" s="110" t="s">
        <v>642</v>
      </c>
      <c r="J411" s="104">
        <v>788</v>
      </c>
      <c r="K411" s="105">
        <v>999.14487757923166</v>
      </c>
      <c r="L411" s="104">
        <v>1194</v>
      </c>
      <c r="M411" s="106"/>
      <c r="N411" s="106"/>
      <c r="O411" s="106"/>
      <c r="P411" s="106"/>
      <c r="Q411" s="106">
        <v>1.0776208005213508</v>
      </c>
    </row>
    <row r="412" spans="1:17" s="160" customFormat="1" x14ac:dyDescent="0.25">
      <c r="A412" s="111">
        <v>257</v>
      </c>
      <c r="B412" s="110" t="s">
        <v>664</v>
      </c>
      <c r="C412" s="110" t="s">
        <v>639</v>
      </c>
      <c r="D412" s="110" t="s">
        <v>162</v>
      </c>
      <c r="E412" s="110" t="s">
        <v>181</v>
      </c>
      <c r="F412" s="110" t="s">
        <v>3</v>
      </c>
      <c r="G412" s="110" t="s">
        <v>199</v>
      </c>
      <c r="H412" s="110" t="s">
        <v>650</v>
      </c>
      <c r="I412" s="110" t="s">
        <v>651</v>
      </c>
      <c r="J412" s="104">
        <v>5753</v>
      </c>
      <c r="K412" s="105">
        <v>6186.8830251035988</v>
      </c>
      <c r="L412" s="104">
        <v>5282</v>
      </c>
      <c r="M412" s="106"/>
      <c r="N412" s="106"/>
      <c r="O412" s="106"/>
      <c r="P412" s="106"/>
      <c r="Q412" s="106">
        <v>1.0121208501512857</v>
      </c>
    </row>
    <row r="413" spans="1:17" s="160" customFormat="1" x14ac:dyDescent="0.25">
      <c r="A413" s="111">
        <v>367</v>
      </c>
      <c r="B413" s="110" t="s">
        <v>665</v>
      </c>
      <c r="C413" s="110" t="s">
        <v>639</v>
      </c>
      <c r="D413" s="110" t="s">
        <v>162</v>
      </c>
      <c r="E413" s="110" t="s">
        <v>163</v>
      </c>
      <c r="F413" s="110" t="s">
        <v>3</v>
      </c>
      <c r="G413" s="110" t="s">
        <v>199</v>
      </c>
      <c r="H413" s="110" t="s">
        <v>650</v>
      </c>
      <c r="I413" s="110" t="s">
        <v>651</v>
      </c>
      <c r="J413" s="104">
        <v>5353</v>
      </c>
      <c r="K413" s="105">
        <v>4760.6186864321835</v>
      </c>
      <c r="L413" s="104">
        <v>3532</v>
      </c>
      <c r="M413" s="106"/>
      <c r="N413" s="106"/>
      <c r="O413" s="106"/>
      <c r="P413" s="106"/>
      <c r="Q413" s="106">
        <v>1.0063106920624989</v>
      </c>
    </row>
    <row r="414" spans="1:17" s="160" customFormat="1" x14ac:dyDescent="0.25">
      <c r="A414" s="111">
        <v>634</v>
      </c>
      <c r="B414" s="110" t="s">
        <v>666</v>
      </c>
      <c r="C414" s="110" t="s">
        <v>639</v>
      </c>
      <c r="D414" s="110" t="s">
        <v>121</v>
      </c>
      <c r="E414" s="110" t="s">
        <v>122</v>
      </c>
      <c r="F414" s="110" t="s">
        <v>3</v>
      </c>
      <c r="G414" s="110" t="s">
        <v>640</v>
      </c>
      <c r="H414" s="110" t="s">
        <v>650</v>
      </c>
      <c r="I414" s="110" t="s">
        <v>651</v>
      </c>
      <c r="J414" s="104">
        <v>4118</v>
      </c>
      <c r="K414" s="105">
        <v>3885.7420908530394</v>
      </c>
      <c r="L414" s="104">
        <v>4849</v>
      </c>
      <c r="M414" s="106"/>
      <c r="N414" s="106"/>
      <c r="O414" s="106"/>
      <c r="P414" s="106"/>
      <c r="Q414" s="106">
        <v>1.168452734780496</v>
      </c>
    </row>
    <row r="415" spans="1:17" s="160" customFormat="1" x14ac:dyDescent="0.25">
      <c r="A415" s="111">
        <v>538</v>
      </c>
      <c r="B415" s="110" t="s">
        <v>667</v>
      </c>
      <c r="C415" s="110" t="s">
        <v>639</v>
      </c>
      <c r="D415" s="110" t="s">
        <v>121</v>
      </c>
      <c r="E415" s="110" t="s">
        <v>122</v>
      </c>
      <c r="F415" s="110" t="s">
        <v>3</v>
      </c>
      <c r="G415" s="110" t="s">
        <v>640</v>
      </c>
      <c r="H415" s="110" t="s">
        <v>650</v>
      </c>
      <c r="I415" s="110" t="s">
        <v>651</v>
      </c>
      <c r="J415" s="104">
        <v>2351</v>
      </c>
      <c r="K415" s="105">
        <v>2235.9153561226349</v>
      </c>
      <c r="L415" s="104">
        <v>1586</v>
      </c>
      <c r="M415" s="106"/>
      <c r="N415" s="106"/>
      <c r="O415" s="106"/>
      <c r="P415" s="106"/>
      <c r="Q415" s="106">
        <v>0.96843585795136289</v>
      </c>
    </row>
    <row r="416" spans="1:17" s="160" customFormat="1" x14ac:dyDescent="0.25">
      <c r="A416" s="111">
        <v>539</v>
      </c>
      <c r="B416" s="110" t="s">
        <v>668</v>
      </c>
      <c r="C416" s="110" t="s">
        <v>639</v>
      </c>
      <c r="D416" s="110" t="s">
        <v>121</v>
      </c>
      <c r="E416" s="110" t="s">
        <v>122</v>
      </c>
      <c r="F416" s="110" t="s">
        <v>3</v>
      </c>
      <c r="G416" s="110" t="s">
        <v>640</v>
      </c>
      <c r="H416" s="110" t="s">
        <v>650</v>
      </c>
      <c r="I416" s="110" t="s">
        <v>651</v>
      </c>
      <c r="J416" s="104">
        <v>2276</v>
      </c>
      <c r="K416" s="105">
        <v>2569.1140365024153</v>
      </c>
      <c r="L416" s="104">
        <v>2463</v>
      </c>
      <c r="M416" s="106"/>
      <c r="N416" s="106"/>
      <c r="O416" s="106"/>
      <c r="P416" s="106"/>
      <c r="Q416" s="106">
        <v>1.0111702285365529</v>
      </c>
    </row>
    <row r="417" spans="1:17" s="160" customFormat="1" x14ac:dyDescent="0.25">
      <c r="A417" s="111">
        <v>535</v>
      </c>
      <c r="B417" s="110" t="s">
        <v>669</v>
      </c>
      <c r="C417" s="110" t="s">
        <v>639</v>
      </c>
      <c r="D417" s="110" t="s">
        <v>121</v>
      </c>
      <c r="E417" s="110" t="s">
        <v>122</v>
      </c>
      <c r="F417" s="110" t="s">
        <v>2</v>
      </c>
      <c r="G417" s="110" t="s">
        <v>640</v>
      </c>
      <c r="H417" s="110" t="s">
        <v>670</v>
      </c>
      <c r="I417" s="110" t="s">
        <v>671</v>
      </c>
      <c r="J417" s="104">
        <v>0</v>
      </c>
      <c r="K417" s="105">
        <v>0</v>
      </c>
      <c r="L417" s="104"/>
      <c r="M417" s="106"/>
      <c r="N417" s="106"/>
      <c r="O417" s="106"/>
      <c r="P417" s="106"/>
      <c r="Q417" s="106">
        <v>0</v>
      </c>
    </row>
    <row r="418" spans="1:17" s="160" customFormat="1" x14ac:dyDescent="0.25">
      <c r="A418" s="111">
        <v>533</v>
      </c>
      <c r="B418" s="110" t="s">
        <v>672</v>
      </c>
      <c r="C418" s="110" t="s">
        <v>639</v>
      </c>
      <c r="D418" s="110" t="s">
        <v>121</v>
      </c>
      <c r="E418" s="110" t="s">
        <v>138</v>
      </c>
      <c r="F418" s="110" t="s">
        <v>3</v>
      </c>
      <c r="G418" s="110" t="s">
        <v>640</v>
      </c>
      <c r="H418" s="110" t="s">
        <v>650</v>
      </c>
      <c r="I418" s="110" t="s">
        <v>651</v>
      </c>
      <c r="J418" s="104">
        <v>625</v>
      </c>
      <c r="K418" s="105">
        <v>678.78493339703641</v>
      </c>
      <c r="L418" s="104">
        <v>695</v>
      </c>
      <c r="M418" s="106"/>
      <c r="N418" s="106"/>
      <c r="O418" s="106"/>
      <c r="P418" s="106"/>
      <c r="Q418" s="106">
        <v>1.3410104215101866</v>
      </c>
    </row>
    <row r="419" spans="1:17" s="161" customFormat="1" x14ac:dyDescent="0.25">
      <c r="A419" s="115">
        <v>4815</v>
      </c>
      <c r="B419" s="116" t="s">
        <v>673</v>
      </c>
      <c r="C419" s="116" t="s">
        <v>337</v>
      </c>
      <c r="D419" s="116" t="s">
        <v>121</v>
      </c>
      <c r="E419" s="116" t="s">
        <v>674</v>
      </c>
      <c r="F419" s="116"/>
      <c r="G419" s="116" t="s">
        <v>337</v>
      </c>
      <c r="H419" s="116" t="s">
        <v>337</v>
      </c>
      <c r="I419" s="116" t="s">
        <v>337</v>
      </c>
      <c r="J419" s="104"/>
      <c r="K419" s="105"/>
      <c r="L419" s="104"/>
      <c r="M419" s="106"/>
      <c r="N419" s="106"/>
      <c r="O419" s="106"/>
      <c r="P419" s="106"/>
      <c r="Q419" s="106">
        <v>0</v>
      </c>
    </row>
    <row r="420" spans="1:17" s="160" customFormat="1" x14ac:dyDescent="0.25">
      <c r="A420" s="111">
        <v>146</v>
      </c>
      <c r="B420" s="110" t="s">
        <v>675</v>
      </c>
      <c r="C420" s="110" t="s">
        <v>639</v>
      </c>
      <c r="D420" s="110" t="s">
        <v>358</v>
      </c>
      <c r="E420" s="110" t="s">
        <v>145</v>
      </c>
      <c r="F420" s="110" t="s">
        <v>3</v>
      </c>
      <c r="G420" s="110" t="s">
        <v>145</v>
      </c>
      <c r="H420" s="110" t="s">
        <v>641</v>
      </c>
      <c r="I420" s="110" t="s">
        <v>642</v>
      </c>
      <c r="J420" s="104">
        <v>6403</v>
      </c>
      <c r="K420" s="105">
        <v>5362.7861304420439</v>
      </c>
      <c r="L420" s="104">
        <v>9370</v>
      </c>
      <c r="M420" s="106"/>
      <c r="N420" s="106"/>
      <c r="O420" s="106"/>
      <c r="P420" s="106"/>
      <c r="Q420" s="106">
        <v>1.260125994605469</v>
      </c>
    </row>
    <row r="421" spans="1:17" s="160" customFormat="1" x14ac:dyDescent="0.25">
      <c r="A421" s="111">
        <v>252</v>
      </c>
      <c r="B421" s="110" t="s">
        <v>677</v>
      </c>
      <c r="C421" s="110" t="s">
        <v>639</v>
      </c>
      <c r="D421" s="110" t="s">
        <v>152</v>
      </c>
      <c r="E421" s="110" t="s">
        <v>153</v>
      </c>
      <c r="F421" s="110"/>
      <c r="G421" s="110" t="s">
        <v>1106</v>
      </c>
      <c r="H421" s="110" t="s">
        <v>678</v>
      </c>
      <c r="I421" s="110" t="s">
        <v>679</v>
      </c>
      <c r="J421" s="104"/>
      <c r="K421" s="105"/>
      <c r="L421" s="104"/>
      <c r="M421" s="106"/>
      <c r="N421" s="106"/>
      <c r="O421" s="106"/>
      <c r="P421" s="106"/>
      <c r="Q421" s="106">
        <v>0</v>
      </c>
    </row>
    <row r="422" spans="1:17" s="160" customFormat="1" x14ac:dyDescent="0.25">
      <c r="A422" s="111">
        <v>836</v>
      </c>
      <c r="B422" s="110" t="s">
        <v>680</v>
      </c>
      <c r="C422" s="110" t="s">
        <v>639</v>
      </c>
      <c r="D422" s="110" t="s">
        <v>152</v>
      </c>
      <c r="E422" s="110" t="s">
        <v>153</v>
      </c>
      <c r="F422" s="110"/>
      <c r="G422" s="110" t="s">
        <v>1106</v>
      </c>
      <c r="H422" s="110" t="s">
        <v>678</v>
      </c>
      <c r="I422" s="110" t="s">
        <v>679</v>
      </c>
      <c r="J422" s="104"/>
      <c r="K422" s="105"/>
      <c r="L422" s="104"/>
      <c r="M422" s="106"/>
      <c r="N422" s="106"/>
      <c r="O422" s="106"/>
      <c r="P422" s="106"/>
      <c r="Q422" s="106">
        <v>0</v>
      </c>
    </row>
    <row r="423" spans="1:17" s="160" customFormat="1" x14ac:dyDescent="0.25">
      <c r="A423" s="111">
        <v>41</v>
      </c>
      <c r="B423" s="110" t="s">
        <v>681</v>
      </c>
      <c r="C423" s="110" t="s">
        <v>639</v>
      </c>
      <c r="D423" s="110" t="s">
        <v>162</v>
      </c>
      <c r="E423" s="110" t="s">
        <v>163</v>
      </c>
      <c r="F423" s="110" t="s">
        <v>3</v>
      </c>
      <c r="G423" s="110" t="s">
        <v>649</v>
      </c>
      <c r="H423" s="110" t="s">
        <v>641</v>
      </c>
      <c r="I423" s="110" t="s">
        <v>642</v>
      </c>
      <c r="J423" s="104">
        <v>11701</v>
      </c>
      <c r="K423" s="105">
        <v>13417.668070522674</v>
      </c>
      <c r="L423" s="104">
        <v>13813</v>
      </c>
      <c r="M423" s="106"/>
      <c r="N423" s="106"/>
      <c r="O423" s="106"/>
      <c r="P423" s="106"/>
      <c r="Q423" s="106">
        <v>1.1602053860459618</v>
      </c>
    </row>
    <row r="424" spans="1:17" s="160" customFormat="1" x14ac:dyDescent="0.25">
      <c r="A424" s="111">
        <v>4163</v>
      </c>
      <c r="B424" s="110" t="s">
        <v>682</v>
      </c>
      <c r="C424" s="110" t="s">
        <v>639</v>
      </c>
      <c r="D424" s="110" t="s">
        <v>212</v>
      </c>
      <c r="E424" s="110" t="s">
        <v>213</v>
      </c>
      <c r="F424" s="110" t="s">
        <v>3</v>
      </c>
      <c r="G424" s="110" t="s">
        <v>214</v>
      </c>
      <c r="H424" s="110" t="s">
        <v>650</v>
      </c>
      <c r="I424" s="110" t="s">
        <v>651</v>
      </c>
      <c r="J424" s="104">
        <v>397</v>
      </c>
      <c r="K424" s="105">
        <v>571.5444682638007</v>
      </c>
      <c r="L424" s="104">
        <v>362</v>
      </c>
      <c r="M424" s="106"/>
      <c r="N424" s="106"/>
      <c r="O424" s="106"/>
      <c r="P424" s="106"/>
      <c r="Q424" s="106">
        <v>1.0680326533414755</v>
      </c>
    </row>
    <row r="425" spans="1:17" s="160" customFormat="1" x14ac:dyDescent="0.25">
      <c r="A425" s="111">
        <v>4041</v>
      </c>
      <c r="B425" s="110" t="s">
        <v>683</v>
      </c>
      <c r="C425" s="110" t="s">
        <v>639</v>
      </c>
      <c r="D425" s="110" t="s">
        <v>162</v>
      </c>
      <c r="E425" s="110" t="s">
        <v>181</v>
      </c>
      <c r="F425" s="110" t="s">
        <v>3</v>
      </c>
      <c r="G425" s="110" t="s">
        <v>649</v>
      </c>
      <c r="H425" s="110"/>
      <c r="I425" s="110" t="s">
        <v>642</v>
      </c>
      <c r="J425" s="104"/>
      <c r="K425" s="105">
        <v>3124.5391532633989</v>
      </c>
      <c r="L425" s="104">
        <v>1600</v>
      </c>
      <c r="M425" s="106"/>
      <c r="N425" s="106"/>
      <c r="O425" s="106"/>
      <c r="P425" s="106"/>
      <c r="Q425" s="106">
        <v>0.68095710777639384</v>
      </c>
    </row>
    <row r="426" spans="1:17" s="160" customFormat="1" ht="22.5" x14ac:dyDescent="0.25">
      <c r="A426" s="111">
        <v>68</v>
      </c>
      <c r="B426" s="110" t="s">
        <v>684</v>
      </c>
      <c r="C426" s="110" t="s">
        <v>639</v>
      </c>
      <c r="D426" s="110" t="s">
        <v>162</v>
      </c>
      <c r="E426" s="110" t="s">
        <v>122</v>
      </c>
      <c r="F426" s="110" t="s">
        <v>2</v>
      </c>
      <c r="G426" s="110" t="s">
        <v>199</v>
      </c>
      <c r="H426" s="110" t="s">
        <v>685</v>
      </c>
      <c r="I426" s="110" t="s">
        <v>679</v>
      </c>
      <c r="J426" s="104">
        <v>1296</v>
      </c>
      <c r="K426" s="105">
        <v>2411.0318302952696</v>
      </c>
      <c r="L426" s="104">
        <v>2117</v>
      </c>
      <c r="M426" s="106"/>
      <c r="N426" s="106"/>
      <c r="O426" s="106"/>
      <c r="P426" s="106"/>
      <c r="Q426" s="106">
        <v>0.97840749594013143</v>
      </c>
    </row>
    <row r="427" spans="1:17" s="160" customFormat="1" x14ac:dyDescent="0.25">
      <c r="A427" s="111">
        <v>369</v>
      </c>
      <c r="B427" s="110" t="s">
        <v>686</v>
      </c>
      <c r="C427" s="110" t="s">
        <v>639</v>
      </c>
      <c r="D427" s="110" t="s">
        <v>162</v>
      </c>
      <c r="E427" s="110" t="s">
        <v>163</v>
      </c>
      <c r="F427" s="110" t="s">
        <v>3</v>
      </c>
      <c r="G427" s="110" t="s">
        <v>649</v>
      </c>
      <c r="H427" s="110" t="s">
        <v>641</v>
      </c>
      <c r="I427" s="110" t="s">
        <v>642</v>
      </c>
      <c r="J427" s="104">
        <v>8711</v>
      </c>
      <c r="K427" s="105">
        <v>9502.2390959755212</v>
      </c>
      <c r="L427" s="104">
        <v>9423</v>
      </c>
      <c r="M427" s="106"/>
      <c r="N427" s="106"/>
      <c r="O427" s="106"/>
      <c r="P427" s="106"/>
      <c r="Q427" s="106">
        <v>1.0798792289574031</v>
      </c>
    </row>
    <row r="428" spans="1:17" s="160" customFormat="1" x14ac:dyDescent="0.25">
      <c r="A428" s="109">
        <v>4033</v>
      </c>
      <c r="B428" s="110" t="s">
        <v>687</v>
      </c>
      <c r="C428" s="110" t="s">
        <v>639</v>
      </c>
      <c r="D428" s="110" t="s">
        <v>162</v>
      </c>
      <c r="E428" s="110" t="s">
        <v>163</v>
      </c>
      <c r="F428" s="110" t="s">
        <v>2</v>
      </c>
      <c r="G428" s="110" t="s">
        <v>199</v>
      </c>
      <c r="H428" s="110" t="s">
        <v>688</v>
      </c>
      <c r="I428" s="110" t="s">
        <v>689</v>
      </c>
      <c r="J428" s="104">
        <v>1323</v>
      </c>
      <c r="K428" s="105">
        <v>2495.9525386673854</v>
      </c>
      <c r="L428" s="104">
        <v>1963</v>
      </c>
      <c r="M428" s="106"/>
      <c r="N428" s="106"/>
      <c r="O428" s="106"/>
      <c r="P428" s="106"/>
      <c r="Q428" s="106">
        <v>0.9881796960369964</v>
      </c>
    </row>
    <row r="429" spans="1:17" s="160" customFormat="1" x14ac:dyDescent="0.25">
      <c r="A429" s="111">
        <v>264</v>
      </c>
      <c r="B429" s="110" t="s">
        <v>690</v>
      </c>
      <c r="C429" s="110" t="s">
        <v>639</v>
      </c>
      <c r="D429" s="110" t="s">
        <v>162</v>
      </c>
      <c r="E429" s="110" t="s">
        <v>122</v>
      </c>
      <c r="F429" s="110" t="s">
        <v>2</v>
      </c>
      <c r="G429" s="110" t="s">
        <v>199</v>
      </c>
      <c r="H429" s="110" t="s">
        <v>678</v>
      </c>
      <c r="I429" s="110" t="s">
        <v>679</v>
      </c>
      <c r="J429" s="104">
        <v>3529</v>
      </c>
      <c r="K429" s="105">
        <v>3653.2481137087193</v>
      </c>
      <c r="L429" s="104">
        <v>3482</v>
      </c>
      <c r="M429" s="106"/>
      <c r="N429" s="106"/>
      <c r="O429" s="106"/>
      <c r="P429" s="106"/>
      <c r="Q429" s="106">
        <v>0.88487198458716187</v>
      </c>
    </row>
    <row r="430" spans="1:17" s="160" customFormat="1" x14ac:dyDescent="0.25">
      <c r="A430" s="111">
        <v>368</v>
      </c>
      <c r="B430" s="110" t="s">
        <v>691</v>
      </c>
      <c r="C430" s="110" t="s">
        <v>639</v>
      </c>
      <c r="D430" s="110" t="s">
        <v>162</v>
      </c>
      <c r="E430" s="110" t="s">
        <v>163</v>
      </c>
      <c r="F430" s="110" t="s">
        <v>3</v>
      </c>
      <c r="G430" s="110" t="s">
        <v>649</v>
      </c>
      <c r="H430" s="110" t="s">
        <v>641</v>
      </c>
      <c r="I430" s="110" t="s">
        <v>642</v>
      </c>
      <c r="J430" s="104">
        <v>6836</v>
      </c>
      <c r="K430" s="105">
        <v>7977.3090053455953</v>
      </c>
      <c r="L430" s="104">
        <v>6261</v>
      </c>
      <c r="M430" s="106"/>
      <c r="N430" s="106"/>
      <c r="O430" s="106"/>
      <c r="P430" s="106"/>
      <c r="Q430" s="106">
        <v>0.90594997005313505</v>
      </c>
    </row>
    <row r="431" spans="1:17" s="160" customFormat="1" ht="22.5" x14ac:dyDescent="0.25">
      <c r="A431" s="111">
        <v>363</v>
      </c>
      <c r="B431" s="110" t="s">
        <v>692</v>
      </c>
      <c r="C431" s="110" t="s">
        <v>639</v>
      </c>
      <c r="D431" s="110" t="s">
        <v>162</v>
      </c>
      <c r="E431" s="110" t="s">
        <v>163</v>
      </c>
      <c r="F431" s="110" t="s">
        <v>2</v>
      </c>
      <c r="G431" s="110" t="s">
        <v>649</v>
      </c>
      <c r="H431" s="110" t="s">
        <v>645</v>
      </c>
      <c r="I431" s="110" t="s">
        <v>646</v>
      </c>
      <c r="J431" s="104">
        <v>8313</v>
      </c>
      <c r="K431" s="105">
        <v>9006.4613987677712</v>
      </c>
      <c r="L431" s="104">
        <v>7395</v>
      </c>
      <c r="M431" s="106"/>
      <c r="N431" s="106"/>
      <c r="O431" s="106"/>
      <c r="P431" s="106"/>
      <c r="Q431" s="106">
        <v>0.96956776826146085</v>
      </c>
    </row>
    <row r="432" spans="1:17" s="160" customFormat="1" x14ac:dyDescent="0.25">
      <c r="A432" s="111">
        <v>541</v>
      </c>
      <c r="B432" s="110" t="s">
        <v>693</v>
      </c>
      <c r="C432" s="110" t="s">
        <v>639</v>
      </c>
      <c r="D432" s="110" t="s">
        <v>121</v>
      </c>
      <c r="E432" s="110" t="s">
        <v>122</v>
      </c>
      <c r="F432" s="110" t="s">
        <v>3</v>
      </c>
      <c r="G432" s="110" t="s">
        <v>640</v>
      </c>
      <c r="H432" s="110" t="s">
        <v>650</v>
      </c>
      <c r="I432" s="110" t="s">
        <v>651</v>
      </c>
      <c r="J432" s="104">
        <v>177</v>
      </c>
      <c r="K432" s="105">
        <v>637.52248880475622</v>
      </c>
      <c r="L432" s="104">
        <v>0</v>
      </c>
      <c r="M432" s="106"/>
      <c r="N432" s="106"/>
      <c r="O432" s="106"/>
      <c r="P432" s="106"/>
      <c r="Q432" s="106">
        <v>0.82437037125479096</v>
      </c>
    </row>
    <row r="433" spans="1:17" s="160" customFormat="1" ht="22.5" x14ac:dyDescent="0.25">
      <c r="A433" s="111">
        <v>460</v>
      </c>
      <c r="B433" s="110" t="s">
        <v>694</v>
      </c>
      <c r="C433" s="110" t="s">
        <v>639</v>
      </c>
      <c r="D433" s="110" t="s">
        <v>240</v>
      </c>
      <c r="E433" s="110" t="s">
        <v>241</v>
      </c>
      <c r="F433" s="110" t="s">
        <v>3</v>
      </c>
      <c r="G433" s="110" t="s">
        <v>272</v>
      </c>
      <c r="H433" s="110" t="s">
        <v>650</v>
      </c>
      <c r="I433" s="110" t="s">
        <v>651</v>
      </c>
      <c r="J433" s="104">
        <v>471</v>
      </c>
      <c r="K433" s="105">
        <v>899.65421168414002</v>
      </c>
      <c r="L433" s="104">
        <v>266</v>
      </c>
      <c r="M433" s="106"/>
      <c r="N433" s="106"/>
      <c r="O433" s="106"/>
      <c r="P433" s="106"/>
      <c r="Q433" s="106">
        <v>0.55371499178843531</v>
      </c>
    </row>
    <row r="434" spans="1:17" s="160" customFormat="1" x14ac:dyDescent="0.25">
      <c r="A434" s="111">
        <v>385</v>
      </c>
      <c r="B434" s="110" t="s">
        <v>695</v>
      </c>
      <c r="C434" s="110" t="s">
        <v>639</v>
      </c>
      <c r="D434" s="110" t="s">
        <v>162</v>
      </c>
      <c r="E434" s="110" t="s">
        <v>191</v>
      </c>
      <c r="F434" s="110" t="s">
        <v>2</v>
      </c>
      <c r="G434" s="110" t="s">
        <v>649</v>
      </c>
      <c r="H434" s="110" t="s">
        <v>696</v>
      </c>
      <c r="I434" s="110" t="s">
        <v>671</v>
      </c>
      <c r="J434" s="104">
        <v>7689</v>
      </c>
      <c r="K434" s="105">
        <v>8755.3260126452133</v>
      </c>
      <c r="L434" s="104">
        <v>9420</v>
      </c>
      <c r="M434" s="106"/>
      <c r="N434" s="106"/>
      <c r="O434" s="106"/>
      <c r="P434" s="106"/>
      <c r="Q434" s="106">
        <v>1.0862680130671101</v>
      </c>
    </row>
    <row r="435" spans="1:17" s="160" customFormat="1" x14ac:dyDescent="0.25">
      <c r="A435" s="111">
        <v>43</v>
      </c>
      <c r="B435" s="110" t="s">
        <v>697</v>
      </c>
      <c r="C435" s="110" t="s">
        <v>639</v>
      </c>
      <c r="D435" s="110" t="s">
        <v>162</v>
      </c>
      <c r="E435" s="110" t="s">
        <v>163</v>
      </c>
      <c r="F435" s="110" t="s">
        <v>2</v>
      </c>
      <c r="G435" s="110" t="s">
        <v>199</v>
      </c>
      <c r="H435" s="110" t="s">
        <v>678</v>
      </c>
      <c r="I435" s="110" t="s">
        <v>679</v>
      </c>
      <c r="J435" s="104">
        <v>9395</v>
      </c>
      <c r="K435" s="105">
        <v>10174.778368138577</v>
      </c>
      <c r="L435" s="104">
        <v>7950</v>
      </c>
      <c r="M435" s="106"/>
      <c r="N435" s="106"/>
      <c r="O435" s="106"/>
      <c r="P435" s="106"/>
      <c r="Q435" s="106">
        <v>0.92295776584620492</v>
      </c>
    </row>
    <row r="436" spans="1:17" s="160" customFormat="1" x14ac:dyDescent="0.25">
      <c r="A436" s="111">
        <v>661</v>
      </c>
      <c r="B436" s="110" t="s">
        <v>698</v>
      </c>
      <c r="C436" s="110" t="s">
        <v>639</v>
      </c>
      <c r="D436" s="110" t="s">
        <v>121</v>
      </c>
      <c r="E436" s="110" t="s">
        <v>138</v>
      </c>
      <c r="F436" s="110" t="s">
        <v>3</v>
      </c>
      <c r="G436" s="110" t="s">
        <v>640</v>
      </c>
      <c r="H436" s="110" t="s">
        <v>650</v>
      </c>
      <c r="I436" s="110" t="s">
        <v>651</v>
      </c>
      <c r="J436" s="104">
        <v>496</v>
      </c>
      <c r="K436" s="105">
        <v>602.75311924983987</v>
      </c>
      <c r="L436" s="104">
        <v>755</v>
      </c>
      <c r="M436" s="106"/>
      <c r="N436" s="106"/>
      <c r="O436" s="106"/>
      <c r="P436" s="106"/>
      <c r="Q436" s="106">
        <v>1.1004740354759182</v>
      </c>
    </row>
    <row r="437" spans="1:17" s="160" customFormat="1" x14ac:dyDescent="0.25">
      <c r="A437" s="111">
        <v>262</v>
      </c>
      <c r="B437" s="110" t="s">
        <v>699</v>
      </c>
      <c r="C437" s="110" t="s">
        <v>639</v>
      </c>
      <c r="D437" s="110" t="s">
        <v>162</v>
      </c>
      <c r="E437" s="110" t="s">
        <v>181</v>
      </c>
      <c r="F437" s="110" t="s">
        <v>2</v>
      </c>
      <c r="G437" s="110" t="s">
        <v>199</v>
      </c>
      <c r="H437" s="110" t="s">
        <v>700</v>
      </c>
      <c r="I437" s="110" t="s">
        <v>689</v>
      </c>
      <c r="J437" s="104">
        <v>4422</v>
      </c>
      <c r="K437" s="105">
        <v>4598.7792098199698</v>
      </c>
      <c r="L437" s="104">
        <v>3154</v>
      </c>
      <c r="M437" s="106"/>
      <c r="N437" s="106"/>
      <c r="O437" s="106"/>
      <c r="P437" s="106"/>
      <c r="Q437" s="106">
        <v>0.96862072307947367</v>
      </c>
    </row>
    <row r="438" spans="1:17" s="160" customFormat="1" x14ac:dyDescent="0.25">
      <c r="A438" s="111">
        <v>647</v>
      </c>
      <c r="B438" s="110" t="s">
        <v>701</v>
      </c>
      <c r="C438" s="110" t="s">
        <v>639</v>
      </c>
      <c r="D438" s="110" t="s">
        <v>121</v>
      </c>
      <c r="E438" s="110" t="s">
        <v>122</v>
      </c>
      <c r="F438" s="110" t="s">
        <v>3</v>
      </c>
      <c r="G438" s="110" t="s">
        <v>640</v>
      </c>
      <c r="H438" s="110" t="s">
        <v>650</v>
      </c>
      <c r="I438" s="110" t="s">
        <v>651</v>
      </c>
      <c r="J438" s="104">
        <v>303</v>
      </c>
      <c r="K438" s="105">
        <v>598.77349261403629</v>
      </c>
      <c r="L438" s="104"/>
      <c r="M438" s="106"/>
      <c r="N438" s="106"/>
      <c r="O438" s="106"/>
      <c r="P438" s="106"/>
      <c r="Q438" s="106">
        <v>0.52317657550017171</v>
      </c>
    </row>
    <row r="439" spans="1:17" s="160" customFormat="1" x14ac:dyDescent="0.25">
      <c r="A439" s="111">
        <v>357</v>
      </c>
      <c r="B439" s="110" t="s">
        <v>702</v>
      </c>
      <c r="C439" s="110" t="s">
        <v>639</v>
      </c>
      <c r="D439" s="110" t="s">
        <v>162</v>
      </c>
      <c r="E439" s="110" t="s">
        <v>163</v>
      </c>
      <c r="F439" s="110" t="s">
        <v>2</v>
      </c>
      <c r="G439" s="110" t="s">
        <v>199</v>
      </c>
      <c r="H439" s="110" t="s">
        <v>700</v>
      </c>
      <c r="I439" s="110" t="s">
        <v>689</v>
      </c>
      <c r="J439" s="104">
        <v>14293</v>
      </c>
      <c r="K439" s="105">
        <v>13270.317157981206</v>
      </c>
      <c r="L439" s="104">
        <v>12438</v>
      </c>
      <c r="M439" s="106"/>
      <c r="N439" s="106"/>
      <c r="O439" s="106"/>
      <c r="P439" s="106"/>
      <c r="Q439" s="106">
        <v>0.98375487073443957</v>
      </c>
    </row>
    <row r="440" spans="1:17" s="160" customFormat="1" x14ac:dyDescent="0.25">
      <c r="A440" s="111">
        <v>266</v>
      </c>
      <c r="B440" s="110" t="s">
        <v>703</v>
      </c>
      <c r="C440" s="110" t="s">
        <v>639</v>
      </c>
      <c r="D440" s="110" t="s">
        <v>162</v>
      </c>
      <c r="E440" s="110" t="s">
        <v>181</v>
      </c>
      <c r="F440" s="110" t="s">
        <v>2</v>
      </c>
      <c r="G440" s="110" t="s">
        <v>649</v>
      </c>
      <c r="H440" s="110" t="s">
        <v>704</v>
      </c>
      <c r="I440" s="110" t="s">
        <v>705</v>
      </c>
      <c r="J440" s="104">
        <v>5861</v>
      </c>
      <c r="K440" s="105">
        <v>6270.0491785858221</v>
      </c>
      <c r="L440" s="104">
        <v>4527</v>
      </c>
      <c r="M440" s="106"/>
      <c r="N440" s="106"/>
      <c r="O440" s="106"/>
      <c r="P440" s="106"/>
      <c r="Q440" s="106">
        <v>0.93621802170025958</v>
      </c>
    </row>
    <row r="441" spans="1:17" s="160" customFormat="1" x14ac:dyDescent="0.25">
      <c r="A441" s="111">
        <v>362</v>
      </c>
      <c r="B441" s="110" t="s">
        <v>706</v>
      </c>
      <c r="C441" s="110" t="s">
        <v>639</v>
      </c>
      <c r="D441" s="110" t="s">
        <v>162</v>
      </c>
      <c r="E441" s="110" t="s">
        <v>163</v>
      </c>
      <c r="F441" s="110" t="s">
        <v>3</v>
      </c>
      <c r="G441" s="110" t="s">
        <v>649</v>
      </c>
      <c r="H441" s="110" t="s">
        <v>641</v>
      </c>
      <c r="I441" s="110" t="s">
        <v>642</v>
      </c>
      <c r="J441" s="104">
        <v>7717</v>
      </c>
      <c r="K441" s="105">
        <v>8715.4121170731723</v>
      </c>
      <c r="L441" s="104">
        <v>9732</v>
      </c>
      <c r="M441" s="106"/>
      <c r="N441" s="106"/>
      <c r="O441" s="106"/>
      <c r="P441" s="106"/>
      <c r="Q441" s="106">
        <v>1.0586267411833903</v>
      </c>
    </row>
    <row r="442" spans="1:17" s="160" customFormat="1" x14ac:dyDescent="0.25">
      <c r="A442" s="111">
        <v>263</v>
      </c>
      <c r="B442" s="110" t="s">
        <v>707</v>
      </c>
      <c r="C442" s="110" t="s">
        <v>639</v>
      </c>
      <c r="D442" s="110" t="s">
        <v>162</v>
      </c>
      <c r="E442" s="110" t="s">
        <v>181</v>
      </c>
      <c r="F442" s="110" t="s">
        <v>2</v>
      </c>
      <c r="G442" s="110" t="s">
        <v>199</v>
      </c>
      <c r="H442" s="110" t="s">
        <v>700</v>
      </c>
      <c r="I442" s="110" t="s">
        <v>689</v>
      </c>
      <c r="J442" s="104">
        <v>3092</v>
      </c>
      <c r="K442" s="105">
        <v>3386.1813188456745</v>
      </c>
      <c r="L442" s="104">
        <v>3406</v>
      </c>
      <c r="M442" s="106"/>
      <c r="N442" s="106"/>
      <c r="O442" s="106"/>
      <c r="P442" s="106"/>
      <c r="Q442" s="106">
        <v>0.9230787527309563</v>
      </c>
    </row>
    <row r="443" spans="1:17" s="160" customFormat="1" ht="22.5" x14ac:dyDescent="0.25">
      <c r="A443" s="111">
        <v>258</v>
      </c>
      <c r="B443" s="110" t="s">
        <v>708</v>
      </c>
      <c r="C443" s="110" t="s">
        <v>639</v>
      </c>
      <c r="D443" s="110" t="s">
        <v>162</v>
      </c>
      <c r="E443" s="110" t="s">
        <v>181</v>
      </c>
      <c r="F443" s="110" t="s">
        <v>2</v>
      </c>
      <c r="G443" s="110" t="s">
        <v>649</v>
      </c>
      <c r="H443" s="110" t="s">
        <v>645</v>
      </c>
      <c r="I443" s="110" t="s">
        <v>646</v>
      </c>
      <c r="J443" s="104">
        <v>5441</v>
      </c>
      <c r="K443" s="105">
        <v>5365.9408431412685</v>
      </c>
      <c r="L443" s="104">
        <v>4100</v>
      </c>
      <c r="M443" s="106"/>
      <c r="N443" s="106"/>
      <c r="O443" s="106"/>
      <c r="P443" s="106"/>
      <c r="Q443" s="106">
        <v>0.93106155865440543</v>
      </c>
    </row>
    <row r="444" spans="1:17" s="160" customFormat="1" x14ac:dyDescent="0.25">
      <c r="A444" s="111">
        <v>364</v>
      </c>
      <c r="B444" s="110" t="s">
        <v>709</v>
      </c>
      <c r="C444" s="110" t="s">
        <v>639</v>
      </c>
      <c r="D444" s="110" t="s">
        <v>162</v>
      </c>
      <c r="E444" s="110" t="s">
        <v>181</v>
      </c>
      <c r="F444" s="110" t="s">
        <v>3</v>
      </c>
      <c r="G444" s="110" t="s">
        <v>649</v>
      </c>
      <c r="H444" s="110" t="s">
        <v>641</v>
      </c>
      <c r="I444" s="110" t="s">
        <v>642</v>
      </c>
      <c r="J444" s="104">
        <v>4271</v>
      </c>
      <c r="K444" s="105">
        <v>4771.196115122083</v>
      </c>
      <c r="L444" s="104">
        <v>4719</v>
      </c>
      <c r="M444" s="106"/>
      <c r="N444" s="106"/>
      <c r="O444" s="106"/>
      <c r="P444" s="106"/>
      <c r="Q444" s="106">
        <v>1.0634574646395205</v>
      </c>
    </row>
    <row r="445" spans="1:17" s="160" customFormat="1" x14ac:dyDescent="0.25">
      <c r="A445" s="111">
        <v>47</v>
      </c>
      <c r="B445" s="110" t="s">
        <v>710</v>
      </c>
      <c r="C445" s="110" t="s">
        <v>639</v>
      </c>
      <c r="D445" s="110" t="s">
        <v>162</v>
      </c>
      <c r="E445" s="110" t="s">
        <v>163</v>
      </c>
      <c r="F445" s="110" t="s">
        <v>3</v>
      </c>
      <c r="G445" s="110" t="s">
        <v>649</v>
      </c>
      <c r="H445" s="110" t="s">
        <v>641</v>
      </c>
      <c r="I445" s="110" t="s">
        <v>642</v>
      </c>
      <c r="J445" s="104">
        <v>7110</v>
      </c>
      <c r="K445" s="105">
        <v>8753.7551073942395</v>
      </c>
      <c r="L445" s="104">
        <v>8418</v>
      </c>
      <c r="M445" s="106"/>
      <c r="N445" s="106"/>
      <c r="O445" s="106"/>
      <c r="P445" s="106"/>
      <c r="Q445" s="106">
        <v>1.0289466870287471</v>
      </c>
    </row>
    <row r="446" spans="1:17" s="160" customFormat="1" x14ac:dyDescent="0.25">
      <c r="A446" s="111">
        <v>172</v>
      </c>
      <c r="B446" s="110" t="s">
        <v>711</v>
      </c>
      <c r="C446" s="110" t="s">
        <v>639</v>
      </c>
      <c r="D446" s="110" t="s">
        <v>162</v>
      </c>
      <c r="E446" s="110" t="s">
        <v>163</v>
      </c>
      <c r="F446" s="110" t="s">
        <v>2</v>
      </c>
      <c r="G446" s="110" t="s">
        <v>199</v>
      </c>
      <c r="H446" s="110" t="s">
        <v>712</v>
      </c>
      <c r="I446" s="110" t="s">
        <v>651</v>
      </c>
      <c r="J446" s="104">
        <v>2956</v>
      </c>
      <c r="K446" s="105">
        <v>3222.7024457275288</v>
      </c>
      <c r="L446" s="104">
        <v>3173</v>
      </c>
      <c r="M446" s="106"/>
      <c r="N446" s="106"/>
      <c r="O446" s="106"/>
      <c r="P446" s="106"/>
      <c r="Q446" s="106">
        <v>1.1083671965882063</v>
      </c>
    </row>
    <row r="447" spans="1:17" s="160" customFormat="1" x14ac:dyDescent="0.25">
      <c r="A447" s="111">
        <v>250</v>
      </c>
      <c r="B447" s="110" t="s">
        <v>713</v>
      </c>
      <c r="C447" s="110" t="s">
        <v>639</v>
      </c>
      <c r="D447" s="110" t="s">
        <v>162</v>
      </c>
      <c r="E447" s="110" t="s">
        <v>181</v>
      </c>
      <c r="F447" s="110" t="s">
        <v>3</v>
      </c>
      <c r="G447" s="110" t="s">
        <v>649</v>
      </c>
      <c r="H447" s="110" t="s">
        <v>641</v>
      </c>
      <c r="I447" s="110" t="s">
        <v>642</v>
      </c>
      <c r="J447" s="104">
        <v>5417</v>
      </c>
      <c r="K447" s="105">
        <v>6159.0385408502461</v>
      </c>
      <c r="L447" s="104">
        <v>5404</v>
      </c>
      <c r="M447" s="106"/>
      <c r="N447" s="106"/>
      <c r="O447" s="106"/>
      <c r="P447" s="106"/>
      <c r="Q447" s="106">
        <v>0.95177672597129459</v>
      </c>
    </row>
    <row r="448" spans="1:17" s="160" customFormat="1" ht="22.5" x14ac:dyDescent="0.25">
      <c r="A448" s="111">
        <v>259</v>
      </c>
      <c r="B448" s="110" t="s">
        <v>714</v>
      </c>
      <c r="C448" s="110" t="s">
        <v>639</v>
      </c>
      <c r="D448" s="110" t="s">
        <v>162</v>
      </c>
      <c r="E448" s="110" t="s">
        <v>122</v>
      </c>
      <c r="F448" s="110" t="s">
        <v>2</v>
      </c>
      <c r="G448" s="110" t="s">
        <v>649</v>
      </c>
      <c r="H448" s="110" t="s">
        <v>645</v>
      </c>
      <c r="I448" s="110" t="s">
        <v>646</v>
      </c>
      <c r="J448" s="104">
        <v>2937</v>
      </c>
      <c r="K448" s="105">
        <v>2946.6549318201055</v>
      </c>
      <c r="L448" s="104">
        <v>2572</v>
      </c>
      <c r="M448" s="106"/>
      <c r="N448" s="106"/>
      <c r="O448" s="106"/>
      <c r="P448" s="106"/>
      <c r="Q448" s="106">
        <v>1.0891353438656637</v>
      </c>
    </row>
    <row r="449" spans="1:17" s="160" customFormat="1" ht="22.5" x14ac:dyDescent="0.25">
      <c r="A449" s="111">
        <v>4036</v>
      </c>
      <c r="B449" s="110" t="s">
        <v>715</v>
      </c>
      <c r="C449" s="110" t="s">
        <v>639</v>
      </c>
      <c r="D449" s="110" t="s">
        <v>162</v>
      </c>
      <c r="E449" s="110" t="s">
        <v>181</v>
      </c>
      <c r="F449" s="110" t="s">
        <v>2</v>
      </c>
      <c r="G449" s="110" t="s">
        <v>649</v>
      </c>
      <c r="H449" s="110" t="s">
        <v>716</v>
      </c>
      <c r="I449" s="110" t="s">
        <v>642</v>
      </c>
      <c r="J449" s="104">
        <v>3305</v>
      </c>
      <c r="K449" s="105">
        <v>3498.4486807820313</v>
      </c>
      <c r="L449" s="104">
        <v>3357</v>
      </c>
      <c r="M449" s="106"/>
      <c r="N449" s="106"/>
      <c r="O449" s="106"/>
      <c r="P449" s="106"/>
      <c r="Q449" s="106">
        <v>1.1046981940312401</v>
      </c>
    </row>
    <row r="450" spans="1:17" s="160" customFormat="1" x14ac:dyDescent="0.25">
      <c r="A450" s="111">
        <v>4022</v>
      </c>
      <c r="B450" s="110" t="s">
        <v>717</v>
      </c>
      <c r="C450" s="110" t="s">
        <v>639</v>
      </c>
      <c r="D450" s="110" t="s">
        <v>162</v>
      </c>
      <c r="E450" s="110" t="s">
        <v>181</v>
      </c>
      <c r="F450" s="110" t="s">
        <v>2</v>
      </c>
      <c r="G450" s="110" t="s">
        <v>649</v>
      </c>
      <c r="H450" s="110" t="s">
        <v>704</v>
      </c>
      <c r="I450" s="110" t="s">
        <v>705</v>
      </c>
      <c r="J450" s="104">
        <v>671</v>
      </c>
      <c r="K450" s="105">
        <v>662.86642685382174</v>
      </c>
      <c r="L450" s="104">
        <v>1474</v>
      </c>
      <c r="M450" s="106"/>
      <c r="N450" s="106"/>
      <c r="O450" s="106"/>
      <c r="P450" s="106"/>
      <c r="Q450" s="106">
        <v>2.094485611061947</v>
      </c>
    </row>
    <row r="451" spans="1:17" s="160" customFormat="1" x14ac:dyDescent="0.25">
      <c r="A451" s="111">
        <v>354</v>
      </c>
      <c r="B451" s="110" t="s">
        <v>718</v>
      </c>
      <c r="C451" s="110" t="s">
        <v>639</v>
      </c>
      <c r="D451" s="110" t="s">
        <v>162</v>
      </c>
      <c r="E451" s="110" t="s">
        <v>163</v>
      </c>
      <c r="F451" s="110" t="s">
        <v>2</v>
      </c>
      <c r="G451" s="110" t="s">
        <v>649</v>
      </c>
      <c r="H451" s="110" t="s">
        <v>704</v>
      </c>
      <c r="I451" s="110" t="s">
        <v>705</v>
      </c>
      <c r="J451" s="104">
        <v>8989</v>
      </c>
      <c r="K451" s="105">
        <v>9188.3722268306919</v>
      </c>
      <c r="L451" s="104">
        <v>8090</v>
      </c>
      <c r="M451" s="106"/>
      <c r="N451" s="106"/>
      <c r="O451" s="106"/>
      <c r="P451" s="106"/>
      <c r="Q451" s="106">
        <v>1.3166633512188346</v>
      </c>
    </row>
    <row r="452" spans="1:17" s="160" customFormat="1" x14ac:dyDescent="0.25">
      <c r="A452" s="111">
        <v>366</v>
      </c>
      <c r="B452" s="110" t="s">
        <v>719</v>
      </c>
      <c r="C452" s="110" t="s">
        <v>639</v>
      </c>
      <c r="D452" s="110" t="s">
        <v>162</v>
      </c>
      <c r="E452" s="110" t="s">
        <v>163</v>
      </c>
      <c r="F452" s="110" t="s">
        <v>3</v>
      </c>
      <c r="G452" s="110" t="s">
        <v>649</v>
      </c>
      <c r="H452" s="110" t="s">
        <v>641</v>
      </c>
      <c r="I452" s="110" t="s">
        <v>642</v>
      </c>
      <c r="J452" s="104">
        <v>7095</v>
      </c>
      <c r="K452" s="105">
        <v>9187.9533187637644</v>
      </c>
      <c r="L452" s="104">
        <v>8397</v>
      </c>
      <c r="M452" s="106"/>
      <c r="N452" s="106"/>
      <c r="O452" s="106"/>
      <c r="P452" s="106"/>
      <c r="Q452" s="106">
        <v>0.96704543466558657</v>
      </c>
    </row>
    <row r="453" spans="1:17" s="160" customFormat="1" x14ac:dyDescent="0.25">
      <c r="A453" s="111">
        <v>171</v>
      </c>
      <c r="B453" s="110" t="s">
        <v>720</v>
      </c>
      <c r="C453" s="110" t="s">
        <v>639</v>
      </c>
      <c r="D453" s="110" t="s">
        <v>162</v>
      </c>
      <c r="E453" s="110" t="s">
        <v>163</v>
      </c>
      <c r="F453" s="110" t="s">
        <v>3</v>
      </c>
      <c r="G453" s="110" t="s">
        <v>649</v>
      </c>
      <c r="H453" s="110" t="s">
        <v>721</v>
      </c>
      <c r="I453" s="110" t="s">
        <v>642</v>
      </c>
      <c r="J453" s="104">
        <v>5963</v>
      </c>
      <c r="K453" s="105">
        <v>7071.0014025496757</v>
      </c>
      <c r="L453" s="104">
        <v>6760</v>
      </c>
      <c r="M453" s="106"/>
      <c r="N453" s="106"/>
      <c r="O453" s="106"/>
      <c r="P453" s="106"/>
      <c r="Q453" s="106">
        <v>0.98473171551584282</v>
      </c>
    </row>
    <row r="454" spans="1:17" s="160" customFormat="1" x14ac:dyDescent="0.25">
      <c r="A454" s="111">
        <v>748</v>
      </c>
      <c r="B454" s="110" t="s">
        <v>722</v>
      </c>
      <c r="C454" s="110" t="s">
        <v>639</v>
      </c>
      <c r="D454" s="110" t="s">
        <v>212</v>
      </c>
      <c r="E454" s="110" t="s">
        <v>213</v>
      </c>
      <c r="F454" s="110" t="s">
        <v>3</v>
      </c>
      <c r="G454" s="110" t="s">
        <v>214</v>
      </c>
      <c r="H454" s="110" t="s">
        <v>650</v>
      </c>
      <c r="I454" s="110" t="s">
        <v>651</v>
      </c>
      <c r="J454" s="104">
        <v>66</v>
      </c>
      <c r="K454" s="105">
        <v>205.94245285352159</v>
      </c>
      <c r="L454" s="104">
        <v>256</v>
      </c>
      <c r="M454" s="106"/>
      <c r="N454" s="106"/>
      <c r="O454" s="106"/>
      <c r="P454" s="106"/>
      <c r="Q454" s="106">
        <v>0.68238362195895053</v>
      </c>
    </row>
    <row r="455" spans="1:17" s="160" customFormat="1" x14ac:dyDescent="0.25">
      <c r="A455" s="111">
        <v>670</v>
      </c>
      <c r="B455" s="110" t="s">
        <v>723</v>
      </c>
      <c r="C455" s="110" t="s">
        <v>639</v>
      </c>
      <c r="D455" s="110" t="s">
        <v>121</v>
      </c>
      <c r="E455" s="110" t="s">
        <v>138</v>
      </c>
      <c r="F455" s="110" t="s">
        <v>3</v>
      </c>
      <c r="G455" s="110" t="s">
        <v>640</v>
      </c>
      <c r="H455" s="110" t="s">
        <v>650</v>
      </c>
      <c r="I455" s="110" t="s">
        <v>651</v>
      </c>
      <c r="J455" s="104">
        <v>116</v>
      </c>
      <c r="K455" s="105">
        <v>335.90868061753088</v>
      </c>
      <c r="L455" s="104">
        <v>60</v>
      </c>
      <c r="M455" s="106"/>
      <c r="N455" s="106"/>
      <c r="O455" s="106"/>
      <c r="P455" s="106"/>
      <c r="Q455" s="106">
        <v>0.40376154139087977</v>
      </c>
    </row>
    <row r="456" spans="1:17" s="160" customFormat="1" x14ac:dyDescent="0.25">
      <c r="A456" s="111">
        <v>496</v>
      </c>
      <c r="B456" s="110" t="s">
        <v>724</v>
      </c>
      <c r="C456" s="110" t="s">
        <v>639</v>
      </c>
      <c r="D456" s="110" t="s">
        <v>212</v>
      </c>
      <c r="E456" s="110" t="s">
        <v>213</v>
      </c>
      <c r="F456" s="110" t="s">
        <v>3</v>
      </c>
      <c r="G456" s="110" t="s">
        <v>214</v>
      </c>
      <c r="H456" s="110" t="s">
        <v>650</v>
      </c>
      <c r="I456" s="110" t="s">
        <v>651</v>
      </c>
      <c r="J456" s="104">
        <v>0</v>
      </c>
      <c r="K456" s="105">
        <v>302.60548929685802</v>
      </c>
      <c r="L456" s="104">
        <v>143</v>
      </c>
      <c r="M456" s="106"/>
      <c r="N456" s="106"/>
      <c r="O456" s="106"/>
      <c r="P456" s="106"/>
      <c r="Q456" s="106">
        <v>0.82592359061344134</v>
      </c>
    </row>
    <row r="457" spans="1:17" s="160" customFormat="1" x14ac:dyDescent="0.25">
      <c r="A457" s="111">
        <v>739</v>
      </c>
      <c r="B457" s="110" t="s">
        <v>725</v>
      </c>
      <c r="C457" s="110" t="s">
        <v>639</v>
      </c>
      <c r="D457" s="110" t="s">
        <v>212</v>
      </c>
      <c r="E457" s="110" t="s">
        <v>213</v>
      </c>
      <c r="F457" s="110" t="s">
        <v>3</v>
      </c>
      <c r="G457" s="110" t="s">
        <v>214</v>
      </c>
      <c r="H457" s="110" t="s">
        <v>650</v>
      </c>
      <c r="I457" s="110" t="s">
        <v>651</v>
      </c>
      <c r="J457" s="104">
        <v>0</v>
      </c>
      <c r="K457" s="105">
        <v>68.177287892320734</v>
      </c>
      <c r="L457" s="104">
        <v>156</v>
      </c>
      <c r="M457" s="106"/>
      <c r="N457" s="106"/>
      <c r="O457" s="106"/>
      <c r="P457" s="106"/>
      <c r="Q457" s="106">
        <v>1.9298986586526672</v>
      </c>
    </row>
    <row r="458" spans="1:17" s="160" customFormat="1" x14ac:dyDescent="0.25">
      <c r="A458" s="111">
        <v>551</v>
      </c>
      <c r="B458" s="110" t="s">
        <v>726</v>
      </c>
      <c r="C458" s="110" t="s">
        <v>639</v>
      </c>
      <c r="D458" s="110" t="s">
        <v>121</v>
      </c>
      <c r="E458" s="110" t="s">
        <v>138</v>
      </c>
      <c r="F458" s="110" t="s">
        <v>3</v>
      </c>
      <c r="G458" s="110" t="s">
        <v>640</v>
      </c>
      <c r="H458" s="110" t="s">
        <v>650</v>
      </c>
      <c r="I458" s="110" t="s">
        <v>651</v>
      </c>
      <c r="J458" s="104">
        <v>36</v>
      </c>
      <c r="K458" s="105">
        <v>339.46939918640777</v>
      </c>
      <c r="L458" s="104"/>
      <c r="M458" s="106"/>
      <c r="N458" s="106"/>
      <c r="O458" s="106"/>
      <c r="P458" s="106"/>
      <c r="Q458" s="106">
        <v>0.35084202325006297</v>
      </c>
    </row>
    <row r="459" spans="1:17" s="160" customFormat="1" ht="22.5" x14ac:dyDescent="0.25">
      <c r="A459" s="111">
        <v>4161</v>
      </c>
      <c r="B459" s="110" t="s">
        <v>727</v>
      </c>
      <c r="C459" s="110" t="s">
        <v>639</v>
      </c>
      <c r="D459" s="110" t="s">
        <v>212</v>
      </c>
      <c r="E459" s="110" t="s">
        <v>213</v>
      </c>
      <c r="F459" s="110" t="s">
        <v>2</v>
      </c>
      <c r="G459" s="110" t="s">
        <v>214</v>
      </c>
      <c r="H459" s="110" t="s">
        <v>645</v>
      </c>
      <c r="I459" s="110" t="s">
        <v>646</v>
      </c>
      <c r="J459" s="104">
        <v>0</v>
      </c>
      <c r="K459" s="105">
        <v>62.207847938615238</v>
      </c>
      <c r="L459" s="104"/>
      <c r="M459" s="106"/>
      <c r="N459" s="106"/>
      <c r="O459" s="106"/>
      <c r="P459" s="106"/>
      <c r="Q459" s="106">
        <v>0.71988508975330312</v>
      </c>
    </row>
    <row r="460" spans="1:17" s="160" customFormat="1" x14ac:dyDescent="0.25">
      <c r="A460" s="111">
        <v>4175</v>
      </c>
      <c r="B460" s="110" t="s">
        <v>728</v>
      </c>
      <c r="C460" s="110" t="s">
        <v>639</v>
      </c>
      <c r="D460" s="110" t="s">
        <v>212</v>
      </c>
      <c r="E460" s="110" t="s">
        <v>213</v>
      </c>
      <c r="F460" s="110" t="s">
        <v>2</v>
      </c>
      <c r="G460" s="110" t="s">
        <v>214</v>
      </c>
      <c r="H460" s="110" t="s">
        <v>729</v>
      </c>
      <c r="I460" s="110" t="s">
        <v>679</v>
      </c>
      <c r="J460" s="104">
        <v>729</v>
      </c>
      <c r="K460" s="105">
        <v>234.42820140453728</v>
      </c>
      <c r="L460" s="104">
        <v>779</v>
      </c>
      <c r="M460" s="106"/>
      <c r="N460" s="106"/>
      <c r="O460" s="106"/>
      <c r="P460" s="106"/>
      <c r="Q460" s="106">
        <v>2.6994167179943509</v>
      </c>
    </row>
    <row r="461" spans="1:17" s="160" customFormat="1" ht="22.5" x14ac:dyDescent="0.25">
      <c r="A461" s="111">
        <v>735</v>
      </c>
      <c r="B461" s="110" t="s">
        <v>730</v>
      </c>
      <c r="C461" s="110" t="s">
        <v>639</v>
      </c>
      <c r="D461" s="110" t="s">
        <v>212</v>
      </c>
      <c r="E461" s="110" t="s">
        <v>213</v>
      </c>
      <c r="F461" s="110" t="s">
        <v>2</v>
      </c>
      <c r="G461" s="110" t="s">
        <v>214</v>
      </c>
      <c r="H461" s="110" t="s">
        <v>645</v>
      </c>
      <c r="I461" s="110" t="s">
        <v>646</v>
      </c>
      <c r="J461" s="104">
        <v>150</v>
      </c>
      <c r="K461" s="105">
        <v>34.141007454526203</v>
      </c>
      <c r="L461" s="104"/>
      <c r="M461" s="106"/>
      <c r="N461" s="106"/>
      <c r="O461" s="106"/>
      <c r="P461" s="106"/>
      <c r="Q461" s="106">
        <v>1.5584155705040723</v>
      </c>
    </row>
    <row r="462" spans="1:17" s="160" customFormat="1" ht="22.5" x14ac:dyDescent="0.25">
      <c r="A462" s="111">
        <v>611</v>
      </c>
      <c r="B462" s="110" t="s">
        <v>731</v>
      </c>
      <c r="C462" s="110" t="s">
        <v>639</v>
      </c>
      <c r="D462" s="110" t="s">
        <v>240</v>
      </c>
      <c r="E462" s="110" t="s">
        <v>241</v>
      </c>
      <c r="F462" s="110" t="s">
        <v>3</v>
      </c>
      <c r="G462" s="110" t="s">
        <v>272</v>
      </c>
      <c r="H462" s="110" t="s">
        <v>721</v>
      </c>
      <c r="I462" s="110" t="s">
        <v>642</v>
      </c>
      <c r="J462" s="104">
        <v>267</v>
      </c>
      <c r="K462" s="105">
        <v>314.23018815407403</v>
      </c>
      <c r="L462" s="104"/>
      <c r="M462" s="106"/>
      <c r="N462" s="106"/>
      <c r="O462" s="106"/>
      <c r="P462" s="106"/>
      <c r="Q462" s="106">
        <v>0.47335325472638612</v>
      </c>
    </row>
    <row r="463" spans="1:17" s="160" customFormat="1" ht="22.5" x14ac:dyDescent="0.25">
      <c r="A463" s="111">
        <v>489</v>
      </c>
      <c r="B463" s="110" t="s">
        <v>732</v>
      </c>
      <c r="C463" s="110" t="s">
        <v>639</v>
      </c>
      <c r="D463" s="110" t="s">
        <v>240</v>
      </c>
      <c r="E463" s="110" t="s">
        <v>115</v>
      </c>
      <c r="F463" s="110" t="s">
        <v>2</v>
      </c>
      <c r="G463" s="110" t="s">
        <v>272</v>
      </c>
      <c r="H463" s="110" t="s">
        <v>700</v>
      </c>
      <c r="I463" s="110" t="s">
        <v>689</v>
      </c>
      <c r="J463" s="104">
        <v>1404</v>
      </c>
      <c r="K463" s="105">
        <v>1585.8385275073508</v>
      </c>
      <c r="L463" s="104">
        <v>106</v>
      </c>
      <c r="M463" s="106"/>
      <c r="N463" s="106"/>
      <c r="O463" s="106"/>
      <c r="P463" s="106"/>
      <c r="Q463" s="106">
        <v>0.73616396752547586</v>
      </c>
    </row>
    <row r="464" spans="1:17" s="160" customFormat="1" ht="22.5" x14ac:dyDescent="0.25">
      <c r="A464" s="111">
        <v>4520</v>
      </c>
      <c r="B464" s="110" t="s">
        <v>733</v>
      </c>
      <c r="C464" s="110" t="s">
        <v>639</v>
      </c>
      <c r="D464" s="110" t="s">
        <v>240</v>
      </c>
      <c r="E464" s="110" t="s">
        <v>115</v>
      </c>
      <c r="F464" s="110" t="s">
        <v>2</v>
      </c>
      <c r="G464" s="110" t="s">
        <v>272</v>
      </c>
      <c r="H464" s="110" t="s">
        <v>734</v>
      </c>
      <c r="I464" s="110" t="s">
        <v>689</v>
      </c>
      <c r="J464" s="104">
        <v>2170</v>
      </c>
      <c r="K464" s="105">
        <v>1702.9104300160907</v>
      </c>
      <c r="L464" s="104">
        <v>1786</v>
      </c>
      <c r="M464" s="106"/>
      <c r="N464" s="106"/>
      <c r="O464" s="106"/>
      <c r="P464" s="106"/>
      <c r="Q464" s="106">
        <v>1.0782026803636966</v>
      </c>
    </row>
    <row r="465" spans="1:17" s="160" customFormat="1" ht="22.5" x14ac:dyDescent="0.25">
      <c r="A465" s="111">
        <v>688</v>
      </c>
      <c r="B465" s="110" t="s">
        <v>735</v>
      </c>
      <c r="C465" s="110" t="s">
        <v>639</v>
      </c>
      <c r="D465" s="110" t="s">
        <v>240</v>
      </c>
      <c r="E465" s="110" t="s">
        <v>115</v>
      </c>
      <c r="F465" s="110" t="s">
        <v>2</v>
      </c>
      <c r="G465" s="110" t="s">
        <v>272</v>
      </c>
      <c r="H465" s="110" t="s">
        <v>736</v>
      </c>
      <c r="I465" s="110" t="s">
        <v>689</v>
      </c>
      <c r="J465" s="104">
        <v>1549</v>
      </c>
      <c r="K465" s="105">
        <v>1853.3475640018244</v>
      </c>
      <c r="L465" s="104">
        <v>1039</v>
      </c>
      <c r="M465" s="106"/>
      <c r="N465" s="106"/>
      <c r="O465" s="106"/>
      <c r="P465" s="106"/>
      <c r="Q465" s="106">
        <v>0.83304939975662295</v>
      </c>
    </row>
    <row r="466" spans="1:17" s="160" customFormat="1" ht="22.5" x14ac:dyDescent="0.25">
      <c r="A466" s="111">
        <v>374</v>
      </c>
      <c r="B466" s="110" t="s">
        <v>737</v>
      </c>
      <c r="C466" s="110" t="s">
        <v>639</v>
      </c>
      <c r="D466" s="110" t="s">
        <v>240</v>
      </c>
      <c r="E466" s="110" t="s">
        <v>115</v>
      </c>
      <c r="F466" s="110" t="s">
        <v>2</v>
      </c>
      <c r="G466" s="110" t="s">
        <v>272</v>
      </c>
      <c r="H466" s="110" t="s">
        <v>738</v>
      </c>
      <c r="I466" s="110" t="s">
        <v>679</v>
      </c>
      <c r="J466" s="104">
        <v>2049</v>
      </c>
      <c r="K466" s="105">
        <v>2183.5647499540705</v>
      </c>
      <c r="L466" s="104">
        <v>40</v>
      </c>
      <c r="M466" s="106"/>
      <c r="N466" s="106"/>
      <c r="O466" s="106"/>
      <c r="P466" s="106"/>
      <c r="Q466" s="106">
        <v>0.8318310524720085</v>
      </c>
    </row>
    <row r="467" spans="1:17" s="160" customFormat="1" ht="22.5" x14ac:dyDescent="0.25">
      <c r="A467" s="111">
        <v>454</v>
      </c>
      <c r="B467" s="110" t="s">
        <v>739</v>
      </c>
      <c r="C467" s="110" t="s">
        <v>639</v>
      </c>
      <c r="D467" s="110" t="s">
        <v>240</v>
      </c>
      <c r="E467" s="110" t="s">
        <v>115</v>
      </c>
      <c r="F467" s="110" t="s">
        <v>2</v>
      </c>
      <c r="G467" s="110" t="s">
        <v>272</v>
      </c>
      <c r="H467" s="110" t="s">
        <v>740</v>
      </c>
      <c r="I467" s="110" t="s">
        <v>689</v>
      </c>
      <c r="J467" s="104">
        <v>1110</v>
      </c>
      <c r="K467" s="105">
        <v>1573.0489292688133</v>
      </c>
      <c r="L467" s="104">
        <v>992</v>
      </c>
      <c r="M467" s="106"/>
      <c r="N467" s="106"/>
      <c r="O467" s="106"/>
      <c r="P467" s="106"/>
      <c r="Q467" s="106">
        <v>0.69158365523224907</v>
      </c>
    </row>
    <row r="468" spans="1:17" s="160" customFormat="1" x14ac:dyDescent="0.25">
      <c r="A468" s="111">
        <v>636</v>
      </c>
      <c r="B468" s="110" t="s">
        <v>741</v>
      </c>
      <c r="C468" s="110" t="s">
        <v>639</v>
      </c>
      <c r="D468" s="110" t="s">
        <v>212</v>
      </c>
      <c r="E468" s="110" t="s">
        <v>213</v>
      </c>
      <c r="F468" s="110" t="s">
        <v>3</v>
      </c>
      <c r="G468" s="110" t="s">
        <v>214</v>
      </c>
      <c r="H468" s="110" t="s">
        <v>650</v>
      </c>
      <c r="I468" s="110" t="s">
        <v>651</v>
      </c>
      <c r="J468" s="104">
        <v>0</v>
      </c>
      <c r="K468" s="105">
        <v>7.8545262548756618</v>
      </c>
      <c r="L468" s="104">
        <v>20</v>
      </c>
      <c r="M468" s="106"/>
      <c r="N468" s="106"/>
      <c r="O468" s="106"/>
      <c r="P468" s="106"/>
      <c r="Q468" s="106">
        <v>4.1810926012871841</v>
      </c>
    </row>
    <row r="469" spans="1:17" s="161" customFormat="1" ht="22.5" x14ac:dyDescent="0.25">
      <c r="A469" s="115">
        <v>510</v>
      </c>
      <c r="B469" s="116" t="s">
        <v>742</v>
      </c>
      <c r="C469" s="116" t="s">
        <v>337</v>
      </c>
      <c r="D469" s="116" t="s">
        <v>240</v>
      </c>
      <c r="E469" s="116" t="s">
        <v>241</v>
      </c>
      <c r="F469" s="116" t="s">
        <v>3</v>
      </c>
      <c r="G469" s="116" t="s">
        <v>272</v>
      </c>
      <c r="H469" s="116" t="s">
        <v>641</v>
      </c>
      <c r="I469" s="116" t="s">
        <v>642</v>
      </c>
      <c r="J469" s="104">
        <v>1140</v>
      </c>
      <c r="K469" s="105">
        <v>1329.1397073007411</v>
      </c>
      <c r="L469" s="104"/>
      <c r="M469" s="106"/>
      <c r="N469" s="106"/>
      <c r="O469" s="106"/>
      <c r="P469" s="106"/>
      <c r="Q469" s="106">
        <v>0.14864963675839155</v>
      </c>
    </row>
    <row r="470" spans="1:17" s="160" customFormat="1" ht="22.5" x14ac:dyDescent="0.25">
      <c r="A470" s="111">
        <v>461</v>
      </c>
      <c r="B470" s="110" t="s">
        <v>743</v>
      </c>
      <c r="C470" s="110" t="s">
        <v>639</v>
      </c>
      <c r="D470" s="110" t="s">
        <v>240</v>
      </c>
      <c r="E470" s="110" t="s">
        <v>241</v>
      </c>
      <c r="F470" s="110" t="s">
        <v>3</v>
      </c>
      <c r="G470" s="110" t="s">
        <v>272</v>
      </c>
      <c r="H470" s="110" t="s">
        <v>641</v>
      </c>
      <c r="I470" s="110" t="s">
        <v>642</v>
      </c>
      <c r="J470" s="104">
        <v>333</v>
      </c>
      <c r="K470" s="105">
        <v>615.634542307836</v>
      </c>
      <c r="L470" s="104"/>
      <c r="M470" s="106"/>
      <c r="N470" s="106"/>
      <c r="O470" s="106"/>
      <c r="P470" s="106"/>
      <c r="Q470" s="106">
        <v>0.47213037002066882</v>
      </c>
    </row>
    <row r="471" spans="1:17" s="160" customFormat="1" ht="22.5" x14ac:dyDescent="0.25">
      <c r="A471" s="111">
        <v>783</v>
      </c>
      <c r="B471" s="110" t="s">
        <v>744</v>
      </c>
      <c r="C471" s="110" t="s">
        <v>639</v>
      </c>
      <c r="D471" s="110" t="s">
        <v>240</v>
      </c>
      <c r="E471" s="110" t="s">
        <v>115</v>
      </c>
      <c r="F471" s="110" t="s">
        <v>3</v>
      </c>
      <c r="G471" s="110" t="s">
        <v>272</v>
      </c>
      <c r="H471" s="110" t="s">
        <v>641</v>
      </c>
      <c r="I471" s="110" t="s">
        <v>642</v>
      </c>
      <c r="J471" s="104">
        <v>666</v>
      </c>
      <c r="K471" s="105">
        <v>822.57512736962678</v>
      </c>
      <c r="L471" s="104">
        <v>1255</v>
      </c>
      <c r="M471" s="106"/>
      <c r="N471" s="106"/>
      <c r="O471" s="106"/>
      <c r="P471" s="106"/>
      <c r="Q471" s="106">
        <v>1.5133534854649939</v>
      </c>
    </row>
    <row r="472" spans="1:17" s="160" customFormat="1" ht="22.5" x14ac:dyDescent="0.25">
      <c r="A472" s="111">
        <v>715</v>
      </c>
      <c r="B472" s="110" t="s">
        <v>745</v>
      </c>
      <c r="C472" s="110" t="s">
        <v>639</v>
      </c>
      <c r="D472" s="110" t="s">
        <v>240</v>
      </c>
      <c r="E472" s="110" t="s">
        <v>241</v>
      </c>
      <c r="F472" s="110" t="s">
        <v>3</v>
      </c>
      <c r="G472" s="110" t="s">
        <v>272</v>
      </c>
      <c r="H472" s="110" t="s">
        <v>641</v>
      </c>
      <c r="I472" s="110" t="s">
        <v>642</v>
      </c>
      <c r="J472" s="104">
        <v>1514</v>
      </c>
      <c r="K472" s="105">
        <v>1843.8174054792419</v>
      </c>
      <c r="L472" s="104"/>
      <c r="M472" s="106"/>
      <c r="N472" s="106"/>
      <c r="O472" s="106"/>
      <c r="P472" s="106"/>
      <c r="Q472" s="106">
        <v>0.58267892986910597</v>
      </c>
    </row>
    <row r="473" spans="1:17" s="161" customFormat="1" ht="22.5" x14ac:dyDescent="0.25">
      <c r="A473" s="115">
        <v>4521</v>
      </c>
      <c r="B473" s="116" t="s">
        <v>746</v>
      </c>
      <c r="C473" s="116" t="s">
        <v>337</v>
      </c>
      <c r="D473" s="116" t="s">
        <v>240</v>
      </c>
      <c r="E473" s="116" t="s">
        <v>241</v>
      </c>
      <c r="F473" s="116" t="s">
        <v>3</v>
      </c>
      <c r="G473" s="116" t="s">
        <v>272</v>
      </c>
      <c r="H473" s="116" t="s">
        <v>641</v>
      </c>
      <c r="I473" s="116" t="s">
        <v>642</v>
      </c>
      <c r="J473" s="104">
        <v>715</v>
      </c>
      <c r="K473" s="105">
        <v>1716.9438502581354</v>
      </c>
      <c r="L473" s="104"/>
      <c r="M473" s="106"/>
      <c r="N473" s="106"/>
      <c r="O473" s="106"/>
      <c r="P473" s="106"/>
      <c r="Q473" s="106">
        <v>0.20748153320230497</v>
      </c>
    </row>
    <row r="474" spans="1:17" s="160" customFormat="1" ht="22.5" x14ac:dyDescent="0.25">
      <c r="A474" s="111">
        <v>4522</v>
      </c>
      <c r="B474" s="110" t="s">
        <v>747</v>
      </c>
      <c r="C474" s="110" t="s">
        <v>639</v>
      </c>
      <c r="D474" s="110" t="s">
        <v>240</v>
      </c>
      <c r="E474" s="110" t="s">
        <v>115</v>
      </c>
      <c r="F474" s="110" t="s">
        <v>3</v>
      </c>
      <c r="G474" s="110" t="s">
        <v>272</v>
      </c>
      <c r="H474" s="110" t="s">
        <v>748</v>
      </c>
      <c r="I474" s="110" t="s">
        <v>642</v>
      </c>
      <c r="J474" s="104">
        <v>952</v>
      </c>
      <c r="K474" s="105">
        <v>2139.0557678431082</v>
      </c>
      <c r="L474" s="104">
        <v>1437</v>
      </c>
      <c r="M474" s="106"/>
      <c r="N474" s="106"/>
      <c r="O474" s="106"/>
      <c r="P474" s="106"/>
      <c r="Q474" s="106">
        <v>0.51591399379198966</v>
      </c>
    </row>
    <row r="475" spans="1:17" s="160" customFormat="1" x14ac:dyDescent="0.25">
      <c r="A475" s="111">
        <v>4706</v>
      </c>
      <c r="B475" s="110" t="s">
        <v>749</v>
      </c>
      <c r="C475" s="110" t="s">
        <v>639</v>
      </c>
      <c r="D475" s="110" t="s">
        <v>611</v>
      </c>
      <c r="E475" s="110" t="s">
        <v>611</v>
      </c>
      <c r="F475" s="110" t="s">
        <v>3</v>
      </c>
      <c r="G475" s="110" t="s">
        <v>114</v>
      </c>
      <c r="H475" s="110" t="s">
        <v>641</v>
      </c>
      <c r="I475" s="110" t="s">
        <v>642</v>
      </c>
      <c r="J475" s="104">
        <v>499</v>
      </c>
      <c r="K475" s="105">
        <v>415.30466149741397</v>
      </c>
      <c r="L475" s="104">
        <v>971</v>
      </c>
      <c r="M475" s="106"/>
      <c r="N475" s="106"/>
      <c r="O475" s="106"/>
      <c r="P475" s="106"/>
      <c r="Q475" s="106">
        <v>1.3381717837746834</v>
      </c>
    </row>
    <row r="476" spans="1:17" s="160" customFormat="1" x14ac:dyDescent="0.25">
      <c r="A476" s="111">
        <v>4715</v>
      </c>
      <c r="B476" s="110" t="s">
        <v>750</v>
      </c>
      <c r="C476" s="110" t="s">
        <v>639</v>
      </c>
      <c r="D476" s="110" t="s">
        <v>611</v>
      </c>
      <c r="E476" s="110" t="s">
        <v>611</v>
      </c>
      <c r="F476" s="110" t="s">
        <v>612</v>
      </c>
      <c r="G476" s="110" t="s">
        <v>114</v>
      </c>
      <c r="H476" s="110" t="s">
        <v>641</v>
      </c>
      <c r="I476" s="110" t="s">
        <v>642</v>
      </c>
      <c r="J476" s="104">
        <v>0</v>
      </c>
      <c r="K476" s="105">
        <v>27.509251349370629</v>
      </c>
      <c r="L476" s="104"/>
      <c r="M476" s="106"/>
      <c r="N476" s="106"/>
      <c r="O476" s="106"/>
      <c r="P476" s="106"/>
      <c r="Q476" s="106">
        <v>0</v>
      </c>
    </row>
    <row r="477" spans="1:17" s="160" customFormat="1" x14ac:dyDescent="0.25">
      <c r="A477" s="111">
        <v>4716</v>
      </c>
      <c r="B477" s="110" t="s">
        <v>751</v>
      </c>
      <c r="C477" s="110" t="s">
        <v>639</v>
      </c>
      <c r="D477" s="110" t="s">
        <v>611</v>
      </c>
      <c r="E477" s="110" t="s">
        <v>611</v>
      </c>
      <c r="F477" s="110" t="s">
        <v>2</v>
      </c>
      <c r="G477" s="110" t="s">
        <v>114</v>
      </c>
      <c r="H477" s="110" t="s">
        <v>752</v>
      </c>
      <c r="I477" s="110" t="s">
        <v>651</v>
      </c>
      <c r="J477" s="104">
        <v>0</v>
      </c>
      <c r="K477" s="105">
        <v>48.834252395394373</v>
      </c>
      <c r="L477" s="104"/>
      <c r="M477" s="106"/>
      <c r="N477" s="106"/>
      <c r="O477" s="106"/>
      <c r="P477" s="106"/>
      <c r="Q477" s="106">
        <v>0</v>
      </c>
    </row>
    <row r="478" spans="1:17" s="160" customFormat="1" ht="22.5" x14ac:dyDescent="0.25">
      <c r="A478" s="111">
        <v>4729</v>
      </c>
      <c r="B478" s="110" t="s">
        <v>753</v>
      </c>
      <c r="C478" s="110" t="s">
        <v>281</v>
      </c>
      <c r="D478" s="110" t="s">
        <v>611</v>
      </c>
      <c r="E478" s="110" t="s">
        <v>611</v>
      </c>
      <c r="F478" s="110"/>
      <c r="G478" s="110" t="s">
        <v>114</v>
      </c>
      <c r="H478" s="110" t="s">
        <v>283</v>
      </c>
      <c r="I478" s="110" t="s">
        <v>284</v>
      </c>
      <c r="J478" s="104"/>
      <c r="K478" s="105">
        <v>1430.3483010340649</v>
      </c>
      <c r="L478" s="104">
        <v>715</v>
      </c>
      <c r="M478" s="106"/>
      <c r="N478" s="106"/>
      <c r="O478" s="106"/>
      <c r="P478" s="106"/>
      <c r="Q478" s="106">
        <v>0</v>
      </c>
    </row>
    <row r="479" spans="1:17" s="160" customFormat="1" x14ac:dyDescent="0.25">
      <c r="A479" s="111">
        <v>5906</v>
      </c>
      <c r="B479" s="110" t="s">
        <v>754</v>
      </c>
      <c r="C479" s="110" t="s">
        <v>639</v>
      </c>
      <c r="D479" s="110" t="s">
        <v>275</v>
      </c>
      <c r="E479" s="110" t="s">
        <v>276</v>
      </c>
      <c r="F479" s="110" t="s">
        <v>2</v>
      </c>
      <c r="G479" s="110" t="s">
        <v>276</v>
      </c>
      <c r="H479" s="110" t="s">
        <v>678</v>
      </c>
      <c r="I479" s="110" t="s">
        <v>679</v>
      </c>
      <c r="J479" s="104">
        <v>1823</v>
      </c>
      <c r="K479" s="105">
        <v>1998.2897551584633</v>
      </c>
      <c r="L479" s="104">
        <v>1889</v>
      </c>
      <c r="M479" s="106"/>
      <c r="N479" s="106"/>
      <c r="O479" s="106"/>
      <c r="P479" s="106"/>
      <c r="Q479" s="106">
        <v>0.70614149703404416</v>
      </c>
    </row>
    <row r="480" spans="1:17" s="160" customFormat="1" ht="22.5" x14ac:dyDescent="0.25">
      <c r="A480" s="111">
        <v>5555</v>
      </c>
      <c r="B480" s="110" t="s">
        <v>755</v>
      </c>
      <c r="C480" s="110" t="s">
        <v>639</v>
      </c>
      <c r="D480" s="110" t="s">
        <v>275</v>
      </c>
      <c r="E480" s="110" t="s">
        <v>276</v>
      </c>
      <c r="F480" s="110" t="s">
        <v>3</v>
      </c>
      <c r="G480" s="110" t="s">
        <v>276</v>
      </c>
      <c r="H480" s="110" t="s">
        <v>641</v>
      </c>
      <c r="I480" s="110" t="s">
        <v>642</v>
      </c>
      <c r="J480" s="104">
        <v>14622</v>
      </c>
      <c r="K480" s="105">
        <v>11087.479046045621</v>
      </c>
      <c r="L480" s="104">
        <v>16720</v>
      </c>
      <c r="M480" s="106"/>
      <c r="N480" s="106"/>
      <c r="O480" s="106"/>
      <c r="P480" s="106"/>
      <c r="Q480" s="106">
        <v>1.1982701813021148</v>
      </c>
    </row>
    <row r="481" spans="1:17" s="160" customFormat="1" x14ac:dyDescent="0.25">
      <c r="A481" s="111">
        <v>3333</v>
      </c>
      <c r="B481" s="110" t="s">
        <v>756</v>
      </c>
      <c r="C481" s="110" t="s">
        <v>639</v>
      </c>
      <c r="D481" s="110" t="s">
        <v>275</v>
      </c>
      <c r="E481" s="110" t="s">
        <v>276</v>
      </c>
      <c r="F481" s="110" t="s">
        <v>2</v>
      </c>
      <c r="G481" s="110" t="s">
        <v>276</v>
      </c>
      <c r="H481" s="110" t="s">
        <v>757</v>
      </c>
      <c r="I481" s="110" t="s">
        <v>671</v>
      </c>
      <c r="J481" s="104">
        <v>1811</v>
      </c>
      <c r="K481" s="105">
        <v>1437.9510776849518</v>
      </c>
      <c r="L481" s="104">
        <v>3103</v>
      </c>
      <c r="M481" s="106"/>
      <c r="N481" s="106"/>
      <c r="O481" s="106"/>
      <c r="P481" s="106"/>
      <c r="Q481" s="106">
        <v>1.333896019725956</v>
      </c>
    </row>
    <row r="482" spans="1:17" s="160" customFormat="1" x14ac:dyDescent="0.25">
      <c r="A482" s="115">
        <v>591</v>
      </c>
      <c r="B482" s="116" t="s">
        <v>758</v>
      </c>
      <c r="C482" s="116" t="s">
        <v>337</v>
      </c>
      <c r="D482" s="116" t="s">
        <v>121</v>
      </c>
      <c r="E482" s="116" t="s">
        <v>337</v>
      </c>
      <c r="F482" s="116" t="s">
        <v>337</v>
      </c>
      <c r="G482" s="116" t="s">
        <v>337</v>
      </c>
      <c r="H482" s="116" t="s">
        <v>337</v>
      </c>
      <c r="I482" s="116" t="s">
        <v>337</v>
      </c>
      <c r="J482" s="104">
        <v>0</v>
      </c>
      <c r="K482" s="105"/>
      <c r="L482" s="104"/>
      <c r="M482" s="106"/>
      <c r="N482" s="106"/>
      <c r="O482" s="106"/>
      <c r="P482" s="106"/>
      <c r="Q482" s="106">
        <v>0</v>
      </c>
    </row>
    <row r="483" spans="1:17" s="160" customFormat="1" x14ac:dyDescent="0.25">
      <c r="A483" s="115">
        <v>682</v>
      </c>
      <c r="B483" s="116" t="s">
        <v>759</v>
      </c>
      <c r="C483" s="116" t="s">
        <v>337</v>
      </c>
      <c r="D483" s="116" t="s">
        <v>121</v>
      </c>
      <c r="E483" s="116" t="s">
        <v>337</v>
      </c>
      <c r="F483" s="116" t="s">
        <v>337</v>
      </c>
      <c r="G483" s="116" t="s">
        <v>337</v>
      </c>
      <c r="H483" s="116" t="s">
        <v>337</v>
      </c>
      <c r="I483" s="116" t="s">
        <v>337</v>
      </c>
      <c r="J483" s="104">
        <v>0</v>
      </c>
      <c r="K483" s="105"/>
      <c r="L483" s="104"/>
      <c r="M483" s="106"/>
      <c r="N483" s="106"/>
      <c r="O483" s="106"/>
      <c r="P483" s="106"/>
      <c r="Q483" s="106">
        <v>0</v>
      </c>
    </row>
    <row r="484" spans="1:17" s="160" customFormat="1" x14ac:dyDescent="0.25">
      <c r="A484" s="115">
        <v>671</v>
      </c>
      <c r="B484" s="116" t="s">
        <v>760</v>
      </c>
      <c r="C484" s="116" t="s">
        <v>337</v>
      </c>
      <c r="D484" s="116" t="s">
        <v>121</v>
      </c>
      <c r="E484" s="116" t="s">
        <v>337</v>
      </c>
      <c r="F484" s="116" t="s">
        <v>337</v>
      </c>
      <c r="G484" s="116" t="s">
        <v>337</v>
      </c>
      <c r="H484" s="116" t="s">
        <v>337</v>
      </c>
      <c r="I484" s="116" t="s">
        <v>337</v>
      </c>
      <c r="J484" s="104">
        <v>0</v>
      </c>
      <c r="K484" s="105"/>
      <c r="L484" s="104"/>
      <c r="M484" s="106"/>
      <c r="N484" s="106"/>
      <c r="O484" s="106"/>
      <c r="P484" s="106"/>
      <c r="Q484" s="106">
        <v>0</v>
      </c>
    </row>
    <row r="485" spans="1:17" s="160" customFormat="1" x14ac:dyDescent="0.25">
      <c r="A485" s="115">
        <v>529</v>
      </c>
      <c r="B485" s="116" t="s">
        <v>761</v>
      </c>
      <c r="C485" s="116" t="s">
        <v>337</v>
      </c>
      <c r="D485" s="116" t="s">
        <v>121</v>
      </c>
      <c r="E485" s="116" t="s">
        <v>337</v>
      </c>
      <c r="F485" s="116" t="s">
        <v>337</v>
      </c>
      <c r="G485" s="116" t="s">
        <v>337</v>
      </c>
      <c r="H485" s="116" t="s">
        <v>337</v>
      </c>
      <c r="I485" s="116" t="s">
        <v>337</v>
      </c>
      <c r="J485" s="104">
        <v>237</v>
      </c>
      <c r="K485" s="105"/>
      <c r="L485" s="104"/>
      <c r="M485" s="106"/>
      <c r="N485" s="106"/>
      <c r="O485" s="106"/>
      <c r="P485" s="106"/>
      <c r="Q485" s="106">
        <v>0</v>
      </c>
    </row>
    <row r="486" spans="1:17" s="160" customFormat="1" x14ac:dyDescent="0.25">
      <c r="A486" s="115">
        <v>4807</v>
      </c>
      <c r="B486" s="116" t="s">
        <v>762</v>
      </c>
      <c r="C486" s="116" t="s">
        <v>337</v>
      </c>
      <c r="D486" s="116" t="s">
        <v>121</v>
      </c>
      <c r="E486" s="116" t="s">
        <v>337</v>
      </c>
      <c r="F486" s="116" t="s">
        <v>337</v>
      </c>
      <c r="G486" s="116" t="s">
        <v>337</v>
      </c>
      <c r="H486" s="116" t="s">
        <v>337</v>
      </c>
      <c r="I486" s="116" t="s">
        <v>337</v>
      </c>
      <c r="J486" s="104">
        <v>0</v>
      </c>
      <c r="K486" s="105"/>
      <c r="L486" s="104"/>
      <c r="M486" s="106"/>
      <c r="N486" s="106"/>
      <c r="O486" s="106"/>
      <c r="P486" s="106"/>
      <c r="Q486" s="106">
        <v>0</v>
      </c>
    </row>
    <row r="487" spans="1:17" s="160" customFormat="1" x14ac:dyDescent="0.25">
      <c r="A487" s="115">
        <v>829</v>
      </c>
      <c r="B487" s="116" t="s">
        <v>763</v>
      </c>
      <c r="C487" s="116" t="s">
        <v>337</v>
      </c>
      <c r="D487" s="116" t="s">
        <v>121</v>
      </c>
      <c r="E487" s="116" t="s">
        <v>337</v>
      </c>
      <c r="F487" s="116" t="s">
        <v>337</v>
      </c>
      <c r="G487" s="116" t="s">
        <v>337</v>
      </c>
      <c r="H487" s="116" t="s">
        <v>337</v>
      </c>
      <c r="I487" s="116" t="s">
        <v>337</v>
      </c>
      <c r="J487" s="104">
        <v>0</v>
      </c>
      <c r="K487" s="105"/>
      <c r="L487" s="104"/>
      <c r="M487" s="106"/>
      <c r="N487" s="106"/>
      <c r="O487" s="106"/>
      <c r="P487" s="106"/>
      <c r="Q487" s="106">
        <v>0</v>
      </c>
    </row>
    <row r="488" spans="1:17" s="160" customFormat="1" x14ac:dyDescent="0.25">
      <c r="A488" s="115">
        <v>632</v>
      </c>
      <c r="B488" s="116" t="s">
        <v>764</v>
      </c>
      <c r="C488" s="116" t="s">
        <v>337</v>
      </c>
      <c r="D488" s="116" t="s">
        <v>121</v>
      </c>
      <c r="E488" s="116" t="s">
        <v>337</v>
      </c>
      <c r="F488" s="116" t="s">
        <v>337</v>
      </c>
      <c r="G488" s="116" t="s">
        <v>337</v>
      </c>
      <c r="H488" s="116" t="s">
        <v>337</v>
      </c>
      <c r="I488" s="116" t="s">
        <v>337</v>
      </c>
      <c r="J488" s="104">
        <v>0</v>
      </c>
      <c r="K488" s="105"/>
      <c r="L488" s="104"/>
      <c r="M488" s="106"/>
      <c r="N488" s="106"/>
      <c r="O488" s="106"/>
      <c r="P488" s="106"/>
      <c r="Q488" s="106">
        <v>0</v>
      </c>
    </row>
    <row r="489" spans="1:17" s="160" customFormat="1" x14ac:dyDescent="0.25">
      <c r="A489" s="115">
        <v>3000</v>
      </c>
      <c r="B489" s="116" t="s">
        <v>765</v>
      </c>
      <c r="C489" s="116" t="s">
        <v>337</v>
      </c>
      <c r="D489" s="116" t="s">
        <v>276</v>
      </c>
      <c r="E489" s="116" t="s">
        <v>337</v>
      </c>
      <c r="F489" s="116" t="s">
        <v>337</v>
      </c>
      <c r="G489" s="116" t="s">
        <v>337</v>
      </c>
      <c r="H489" s="116" t="s">
        <v>337</v>
      </c>
      <c r="I489" s="116" t="s">
        <v>337</v>
      </c>
      <c r="J489" s="104">
        <v>0</v>
      </c>
      <c r="K489" s="105"/>
      <c r="L489" s="104"/>
      <c r="M489" s="106"/>
      <c r="N489" s="106"/>
      <c r="O489" s="106"/>
      <c r="P489" s="106"/>
      <c r="Q489" s="106">
        <v>0</v>
      </c>
    </row>
    <row r="490" spans="1:17" s="160" customFormat="1" x14ac:dyDescent="0.25">
      <c r="A490" s="115">
        <v>1111</v>
      </c>
      <c r="B490" s="116" t="s">
        <v>766</v>
      </c>
      <c r="C490" s="116" t="s">
        <v>337</v>
      </c>
      <c r="D490" s="116" t="s">
        <v>767</v>
      </c>
      <c r="E490" s="116" t="s">
        <v>337</v>
      </c>
      <c r="F490" s="116" t="s">
        <v>337</v>
      </c>
      <c r="G490" s="116" t="s">
        <v>337</v>
      </c>
      <c r="H490" s="116" t="s">
        <v>337</v>
      </c>
      <c r="I490" s="116" t="s">
        <v>337</v>
      </c>
      <c r="J490" s="104">
        <v>0</v>
      </c>
      <c r="K490" s="105"/>
      <c r="L490" s="104"/>
      <c r="M490" s="106"/>
      <c r="N490" s="106"/>
      <c r="O490" s="106"/>
      <c r="P490" s="106"/>
      <c r="Q490" s="106">
        <v>0</v>
      </c>
    </row>
    <row r="491" spans="1:17" s="160" customFormat="1" x14ac:dyDescent="0.25">
      <c r="A491" s="115">
        <v>116</v>
      </c>
      <c r="B491" s="116" t="s">
        <v>768</v>
      </c>
      <c r="C491" s="116" t="s">
        <v>337</v>
      </c>
      <c r="D491" s="116" t="s">
        <v>162</v>
      </c>
      <c r="E491" s="116" t="s">
        <v>337</v>
      </c>
      <c r="F491" s="116" t="s">
        <v>337</v>
      </c>
      <c r="G491" s="116" t="s">
        <v>337</v>
      </c>
      <c r="H491" s="116" t="s">
        <v>337</v>
      </c>
      <c r="I491" s="116" t="s">
        <v>337</v>
      </c>
      <c r="J491" s="104">
        <v>0</v>
      </c>
      <c r="K491" s="105"/>
      <c r="L491" s="104"/>
      <c r="M491" s="106"/>
      <c r="N491" s="106"/>
      <c r="O491" s="106"/>
      <c r="P491" s="106"/>
      <c r="Q491" s="106">
        <v>0</v>
      </c>
    </row>
    <row r="492" spans="1:17" s="160" customFormat="1" x14ac:dyDescent="0.25">
      <c r="A492" s="115">
        <v>331</v>
      </c>
      <c r="B492" s="116" t="s">
        <v>769</v>
      </c>
      <c r="C492" s="116" t="s">
        <v>337</v>
      </c>
      <c r="D492" s="116" t="s">
        <v>162</v>
      </c>
      <c r="E492" s="116" t="s">
        <v>337</v>
      </c>
      <c r="F492" s="116" t="s">
        <v>337</v>
      </c>
      <c r="G492" s="116" t="s">
        <v>337</v>
      </c>
      <c r="H492" s="116" t="s">
        <v>337</v>
      </c>
      <c r="I492" s="116" t="s">
        <v>337</v>
      </c>
      <c r="J492" s="104">
        <v>0</v>
      </c>
      <c r="K492" s="105"/>
      <c r="L492" s="104"/>
      <c r="M492" s="106"/>
      <c r="N492" s="106"/>
      <c r="O492" s="106"/>
      <c r="P492" s="106"/>
      <c r="Q492" s="106">
        <v>0</v>
      </c>
    </row>
    <row r="493" spans="1:17" s="160" customFormat="1" x14ac:dyDescent="0.25">
      <c r="A493" s="115">
        <v>72</v>
      </c>
      <c r="B493" s="116" t="s">
        <v>770</v>
      </c>
      <c r="C493" s="116" t="s">
        <v>337</v>
      </c>
      <c r="D493" s="116" t="s">
        <v>162</v>
      </c>
      <c r="E493" s="116" t="s">
        <v>337</v>
      </c>
      <c r="F493" s="116" t="s">
        <v>337</v>
      </c>
      <c r="G493" s="116" t="s">
        <v>337</v>
      </c>
      <c r="H493" s="116" t="s">
        <v>337</v>
      </c>
      <c r="I493" s="116" t="s">
        <v>337</v>
      </c>
      <c r="J493" s="104">
        <v>0</v>
      </c>
      <c r="K493" s="105"/>
      <c r="L493" s="104"/>
      <c r="M493" s="106"/>
      <c r="N493" s="106"/>
      <c r="O493" s="106"/>
      <c r="P493" s="106"/>
      <c r="Q493" s="106">
        <v>0</v>
      </c>
    </row>
    <row r="494" spans="1:17" s="160" customFormat="1" x14ac:dyDescent="0.25">
      <c r="A494" s="115">
        <v>601</v>
      </c>
      <c r="B494" s="116" t="s">
        <v>771</v>
      </c>
      <c r="C494" s="116" t="s">
        <v>337</v>
      </c>
      <c r="D494" s="116" t="s">
        <v>162</v>
      </c>
      <c r="E494" s="116" t="s">
        <v>337</v>
      </c>
      <c r="F494" s="116" t="s">
        <v>337</v>
      </c>
      <c r="G494" s="116" t="s">
        <v>337</v>
      </c>
      <c r="H494" s="116" t="s">
        <v>337</v>
      </c>
      <c r="I494" s="116" t="s">
        <v>337</v>
      </c>
      <c r="J494" s="104">
        <v>0</v>
      </c>
      <c r="K494" s="105"/>
      <c r="L494" s="104"/>
      <c r="M494" s="106"/>
      <c r="N494" s="106"/>
      <c r="O494" s="106"/>
      <c r="P494" s="106"/>
      <c r="Q494" s="106">
        <v>0</v>
      </c>
    </row>
    <row r="495" spans="1:17" s="160" customFormat="1" x14ac:dyDescent="0.25">
      <c r="A495" s="115">
        <v>602</v>
      </c>
      <c r="B495" s="116" t="s">
        <v>772</v>
      </c>
      <c r="C495" s="116" t="s">
        <v>337</v>
      </c>
      <c r="D495" s="116" t="s">
        <v>162</v>
      </c>
      <c r="E495" s="116" t="s">
        <v>337</v>
      </c>
      <c r="F495" s="116" t="s">
        <v>337</v>
      </c>
      <c r="G495" s="116" t="s">
        <v>337</v>
      </c>
      <c r="H495" s="116" t="s">
        <v>337</v>
      </c>
      <c r="I495" s="116" t="s">
        <v>337</v>
      </c>
      <c r="J495" s="104">
        <v>0</v>
      </c>
      <c r="K495" s="105"/>
      <c r="L495" s="104"/>
      <c r="M495" s="106"/>
      <c r="N495" s="106"/>
      <c r="O495" s="106"/>
      <c r="P495" s="106"/>
      <c r="Q495" s="106">
        <v>0</v>
      </c>
    </row>
    <row r="496" spans="1:17" s="160" customFormat="1" x14ac:dyDescent="0.25">
      <c r="A496" s="115">
        <v>433</v>
      </c>
      <c r="B496" s="116" t="s">
        <v>773</v>
      </c>
      <c r="C496" s="116" t="s">
        <v>337</v>
      </c>
      <c r="D496" s="116" t="s">
        <v>162</v>
      </c>
      <c r="E496" s="116" t="s">
        <v>337</v>
      </c>
      <c r="F496" s="116" t="s">
        <v>337</v>
      </c>
      <c r="G496" s="116" t="s">
        <v>337</v>
      </c>
      <c r="H496" s="116" t="s">
        <v>337</v>
      </c>
      <c r="I496" s="116" t="s">
        <v>337</v>
      </c>
      <c r="J496" s="104">
        <v>0</v>
      </c>
      <c r="K496" s="105"/>
      <c r="L496" s="104"/>
      <c r="M496" s="106"/>
      <c r="N496" s="106"/>
      <c r="O496" s="106"/>
      <c r="P496" s="106"/>
      <c r="Q496" s="106">
        <v>0</v>
      </c>
    </row>
    <row r="497" spans="1:17" s="160" customFormat="1" x14ac:dyDescent="0.25">
      <c r="A497" s="115">
        <v>604</v>
      </c>
      <c r="B497" s="116" t="s">
        <v>774</v>
      </c>
      <c r="C497" s="116" t="s">
        <v>337</v>
      </c>
      <c r="D497" s="116" t="s">
        <v>162</v>
      </c>
      <c r="E497" s="116" t="s">
        <v>337</v>
      </c>
      <c r="F497" s="116" t="s">
        <v>337</v>
      </c>
      <c r="G497" s="116" t="s">
        <v>337</v>
      </c>
      <c r="H497" s="116" t="s">
        <v>337</v>
      </c>
      <c r="I497" s="116" t="s">
        <v>337</v>
      </c>
      <c r="J497" s="104">
        <v>0</v>
      </c>
      <c r="K497" s="105"/>
      <c r="L497" s="104"/>
      <c r="M497" s="106"/>
      <c r="N497" s="106"/>
      <c r="O497" s="106"/>
      <c r="P497" s="106"/>
      <c r="Q497" s="106">
        <v>0</v>
      </c>
    </row>
    <row r="498" spans="1:17" s="160" customFormat="1" x14ac:dyDescent="0.25">
      <c r="A498" s="115">
        <v>377</v>
      </c>
      <c r="B498" s="116" t="s">
        <v>775</v>
      </c>
      <c r="C498" s="116" t="s">
        <v>337</v>
      </c>
      <c r="D498" s="116" t="s">
        <v>162</v>
      </c>
      <c r="E498" s="116" t="s">
        <v>337</v>
      </c>
      <c r="F498" s="116" t="s">
        <v>337</v>
      </c>
      <c r="G498" s="116" t="s">
        <v>337</v>
      </c>
      <c r="H498" s="116" t="s">
        <v>337</v>
      </c>
      <c r="I498" s="116" t="s">
        <v>337</v>
      </c>
      <c r="J498" s="104">
        <v>0</v>
      </c>
      <c r="K498" s="105"/>
      <c r="L498" s="104"/>
      <c r="M498" s="106"/>
      <c r="N498" s="106"/>
      <c r="O498" s="106"/>
      <c r="P498" s="106"/>
      <c r="Q498" s="106">
        <v>0</v>
      </c>
    </row>
    <row r="499" spans="1:17" s="160" customFormat="1" x14ac:dyDescent="0.25">
      <c r="A499" s="115">
        <v>292</v>
      </c>
      <c r="B499" s="116" t="s">
        <v>776</v>
      </c>
      <c r="C499" s="116" t="s">
        <v>337</v>
      </c>
      <c r="D499" s="116" t="s">
        <v>162</v>
      </c>
      <c r="E499" s="116" t="s">
        <v>337</v>
      </c>
      <c r="F499" s="116" t="s">
        <v>337</v>
      </c>
      <c r="G499" s="116" t="s">
        <v>337</v>
      </c>
      <c r="H499" s="116" t="s">
        <v>337</v>
      </c>
      <c r="I499" s="116" t="s">
        <v>337</v>
      </c>
      <c r="J499" s="104">
        <v>0</v>
      </c>
      <c r="K499" s="105"/>
      <c r="L499" s="104"/>
      <c r="M499" s="106"/>
      <c r="N499" s="106"/>
      <c r="O499" s="106"/>
      <c r="P499" s="106"/>
      <c r="Q499" s="106">
        <v>0</v>
      </c>
    </row>
    <row r="500" spans="1:17" s="160" customFormat="1" x14ac:dyDescent="0.25">
      <c r="A500" s="115">
        <v>380</v>
      </c>
      <c r="B500" s="116" t="s">
        <v>777</v>
      </c>
      <c r="C500" s="116" t="s">
        <v>337</v>
      </c>
      <c r="D500" s="116" t="s">
        <v>162</v>
      </c>
      <c r="E500" s="116" t="s">
        <v>337</v>
      </c>
      <c r="F500" s="116" t="s">
        <v>337</v>
      </c>
      <c r="G500" s="116" t="s">
        <v>337</v>
      </c>
      <c r="H500" s="116" t="s">
        <v>337</v>
      </c>
      <c r="I500" s="116" t="s">
        <v>337</v>
      </c>
      <c r="J500" s="104">
        <v>0</v>
      </c>
      <c r="K500" s="105"/>
      <c r="L500" s="104"/>
      <c r="M500" s="106"/>
      <c r="N500" s="106"/>
      <c r="O500" s="106"/>
      <c r="P500" s="106"/>
      <c r="Q500" s="106">
        <v>0</v>
      </c>
    </row>
    <row r="501" spans="1:17" s="160" customFormat="1" x14ac:dyDescent="0.25">
      <c r="A501" s="115">
        <v>428</v>
      </c>
      <c r="B501" s="116" t="s">
        <v>778</v>
      </c>
      <c r="C501" s="116" t="s">
        <v>337</v>
      </c>
      <c r="D501" s="116" t="s">
        <v>162</v>
      </c>
      <c r="E501" s="116" t="s">
        <v>337</v>
      </c>
      <c r="F501" s="116" t="s">
        <v>337</v>
      </c>
      <c r="G501" s="116" t="s">
        <v>337</v>
      </c>
      <c r="H501" s="116" t="s">
        <v>337</v>
      </c>
      <c r="I501" s="116" t="s">
        <v>337</v>
      </c>
      <c r="J501" s="104">
        <v>0</v>
      </c>
      <c r="K501" s="105"/>
      <c r="L501" s="104"/>
      <c r="M501" s="106"/>
      <c r="N501" s="106"/>
      <c r="O501" s="106"/>
      <c r="P501" s="106"/>
      <c r="Q501" s="106">
        <v>0</v>
      </c>
    </row>
    <row r="502" spans="1:17" s="160" customFormat="1" x14ac:dyDescent="0.25">
      <c r="A502" s="115">
        <v>4023</v>
      </c>
      <c r="B502" s="116" t="s">
        <v>779</v>
      </c>
      <c r="C502" s="116" t="s">
        <v>337</v>
      </c>
      <c r="D502" s="116" t="s">
        <v>162</v>
      </c>
      <c r="E502" s="116" t="s">
        <v>337</v>
      </c>
      <c r="F502" s="116" t="s">
        <v>337</v>
      </c>
      <c r="G502" s="116" t="s">
        <v>337</v>
      </c>
      <c r="H502" s="116" t="s">
        <v>337</v>
      </c>
      <c r="I502" s="116" t="s">
        <v>337</v>
      </c>
      <c r="J502" s="104">
        <v>0</v>
      </c>
      <c r="K502" s="105"/>
      <c r="L502" s="104"/>
      <c r="M502" s="106"/>
      <c r="N502" s="106"/>
      <c r="O502" s="106"/>
      <c r="P502" s="106"/>
      <c r="Q502" s="106">
        <v>0</v>
      </c>
    </row>
    <row r="503" spans="1:17" s="160" customFormat="1" x14ac:dyDescent="0.25">
      <c r="A503" s="115">
        <v>36</v>
      </c>
      <c r="B503" s="116" t="s">
        <v>780</v>
      </c>
      <c r="C503" s="116" t="s">
        <v>337</v>
      </c>
      <c r="D503" s="116" t="s">
        <v>162</v>
      </c>
      <c r="E503" s="116" t="s">
        <v>337</v>
      </c>
      <c r="F503" s="116" t="s">
        <v>337</v>
      </c>
      <c r="G503" s="116" t="s">
        <v>337</v>
      </c>
      <c r="H503" s="116" t="s">
        <v>337</v>
      </c>
      <c r="I503" s="116" t="s">
        <v>337</v>
      </c>
      <c r="J503" s="104">
        <v>0</v>
      </c>
      <c r="K503" s="105"/>
      <c r="L503" s="104"/>
      <c r="M503" s="106"/>
      <c r="N503" s="106"/>
      <c r="O503" s="106"/>
      <c r="P503" s="106"/>
      <c r="Q503" s="106">
        <v>0</v>
      </c>
    </row>
    <row r="504" spans="1:17" s="160" customFormat="1" x14ac:dyDescent="0.25">
      <c r="A504" s="115">
        <v>426</v>
      </c>
      <c r="B504" s="116" t="s">
        <v>781</v>
      </c>
      <c r="C504" s="116" t="s">
        <v>337</v>
      </c>
      <c r="D504" s="116" t="s">
        <v>162</v>
      </c>
      <c r="E504" s="116" t="s">
        <v>337</v>
      </c>
      <c r="F504" s="116" t="s">
        <v>337</v>
      </c>
      <c r="G504" s="116" t="s">
        <v>337</v>
      </c>
      <c r="H504" s="116" t="s">
        <v>337</v>
      </c>
      <c r="I504" s="116" t="s">
        <v>337</v>
      </c>
      <c r="J504" s="104">
        <v>0</v>
      </c>
      <c r="K504" s="105"/>
      <c r="L504" s="104"/>
      <c r="M504" s="106"/>
      <c r="N504" s="106"/>
      <c r="O504" s="106"/>
      <c r="P504" s="106"/>
      <c r="Q504" s="106">
        <v>0</v>
      </c>
    </row>
    <row r="505" spans="1:17" s="160" customFormat="1" x14ac:dyDescent="0.25">
      <c r="A505" s="115">
        <v>372</v>
      </c>
      <c r="B505" s="116" t="s">
        <v>782</v>
      </c>
      <c r="C505" s="116" t="s">
        <v>337</v>
      </c>
      <c r="D505" s="116" t="s">
        <v>162</v>
      </c>
      <c r="E505" s="116" t="s">
        <v>337</v>
      </c>
      <c r="F505" s="116" t="s">
        <v>337</v>
      </c>
      <c r="G505" s="116" t="s">
        <v>337</v>
      </c>
      <c r="H505" s="116" t="s">
        <v>337</v>
      </c>
      <c r="I505" s="116" t="s">
        <v>337</v>
      </c>
      <c r="J505" s="104">
        <v>0</v>
      </c>
      <c r="K505" s="105"/>
      <c r="L505" s="104"/>
      <c r="M505" s="106"/>
      <c r="N505" s="106"/>
      <c r="O505" s="106"/>
      <c r="P505" s="106"/>
      <c r="Q505" s="106">
        <v>0</v>
      </c>
    </row>
    <row r="506" spans="1:17" s="160" customFormat="1" x14ac:dyDescent="0.25">
      <c r="A506" s="115">
        <v>418</v>
      </c>
      <c r="B506" s="116" t="s">
        <v>783</v>
      </c>
      <c r="C506" s="116" t="s">
        <v>337</v>
      </c>
      <c r="D506" s="116" t="s">
        <v>162</v>
      </c>
      <c r="E506" s="116" t="s">
        <v>337</v>
      </c>
      <c r="F506" s="116" t="s">
        <v>337</v>
      </c>
      <c r="G506" s="116" t="s">
        <v>337</v>
      </c>
      <c r="H506" s="116" t="s">
        <v>337</v>
      </c>
      <c r="I506" s="116" t="s">
        <v>337</v>
      </c>
      <c r="J506" s="104">
        <v>0</v>
      </c>
      <c r="K506" s="105"/>
      <c r="L506" s="104"/>
      <c r="M506" s="106"/>
      <c r="N506" s="106"/>
      <c r="O506" s="106"/>
      <c r="P506" s="106"/>
      <c r="Q506" s="106">
        <v>0</v>
      </c>
    </row>
    <row r="507" spans="1:17" s="160" customFormat="1" x14ac:dyDescent="0.25">
      <c r="A507" s="115">
        <v>66</v>
      </c>
      <c r="B507" s="116" t="s">
        <v>784</v>
      </c>
      <c r="C507" s="116" t="s">
        <v>337</v>
      </c>
      <c r="D507" s="116" t="s">
        <v>162</v>
      </c>
      <c r="E507" s="116" t="s">
        <v>337</v>
      </c>
      <c r="F507" s="116" t="s">
        <v>337</v>
      </c>
      <c r="G507" s="116" t="s">
        <v>337</v>
      </c>
      <c r="H507" s="116" t="s">
        <v>337</v>
      </c>
      <c r="I507" s="116" t="s">
        <v>337</v>
      </c>
      <c r="J507" s="104">
        <v>0</v>
      </c>
      <c r="K507" s="105"/>
      <c r="L507" s="104"/>
      <c r="M507" s="106"/>
      <c r="N507" s="106"/>
      <c r="O507" s="106"/>
      <c r="P507" s="106"/>
      <c r="Q507" s="106">
        <v>0</v>
      </c>
    </row>
    <row r="508" spans="1:17" s="160" customFormat="1" x14ac:dyDescent="0.25">
      <c r="A508" s="115">
        <v>179</v>
      </c>
      <c r="B508" s="116" t="s">
        <v>785</v>
      </c>
      <c r="C508" s="116" t="s">
        <v>337</v>
      </c>
      <c r="D508" s="116" t="s">
        <v>162</v>
      </c>
      <c r="E508" s="116" t="s">
        <v>337</v>
      </c>
      <c r="F508" s="116" t="s">
        <v>337</v>
      </c>
      <c r="G508" s="116" t="s">
        <v>337</v>
      </c>
      <c r="H508" s="116" t="s">
        <v>337</v>
      </c>
      <c r="I508" s="116" t="s">
        <v>337</v>
      </c>
      <c r="J508" s="104">
        <v>0</v>
      </c>
      <c r="K508" s="105"/>
      <c r="L508" s="104"/>
      <c r="M508" s="106"/>
      <c r="N508" s="106"/>
      <c r="O508" s="106"/>
      <c r="P508" s="106"/>
      <c r="Q508" s="106">
        <v>0</v>
      </c>
    </row>
    <row r="509" spans="1:17" s="160" customFormat="1" x14ac:dyDescent="0.25">
      <c r="A509" s="115">
        <v>4024</v>
      </c>
      <c r="B509" s="116" t="s">
        <v>786</v>
      </c>
      <c r="C509" s="116" t="s">
        <v>337</v>
      </c>
      <c r="D509" s="116" t="s">
        <v>162</v>
      </c>
      <c r="E509" s="116" t="s">
        <v>337</v>
      </c>
      <c r="F509" s="116" t="s">
        <v>337</v>
      </c>
      <c r="G509" s="116" t="s">
        <v>337</v>
      </c>
      <c r="H509" s="116" t="s">
        <v>337</v>
      </c>
      <c r="I509" s="116" t="s">
        <v>337</v>
      </c>
      <c r="J509" s="104">
        <v>0</v>
      </c>
      <c r="K509" s="105"/>
      <c r="L509" s="104"/>
      <c r="M509" s="106"/>
      <c r="N509" s="106"/>
      <c r="O509" s="106"/>
      <c r="P509" s="106"/>
      <c r="Q509" s="106">
        <v>0</v>
      </c>
    </row>
    <row r="510" spans="1:17" s="160" customFormat="1" ht="22.5" x14ac:dyDescent="0.25">
      <c r="A510" s="115">
        <v>4031</v>
      </c>
      <c r="B510" s="116" t="s">
        <v>787</v>
      </c>
      <c r="C510" s="116" t="s">
        <v>337</v>
      </c>
      <c r="D510" s="116" t="s">
        <v>162</v>
      </c>
      <c r="E510" s="116" t="s">
        <v>337</v>
      </c>
      <c r="F510" s="116" t="s">
        <v>337</v>
      </c>
      <c r="G510" s="116" t="s">
        <v>337</v>
      </c>
      <c r="H510" s="116" t="s">
        <v>337</v>
      </c>
      <c r="I510" s="116" t="s">
        <v>337</v>
      </c>
      <c r="J510" s="104">
        <v>0</v>
      </c>
      <c r="K510" s="105"/>
      <c r="L510" s="104"/>
      <c r="M510" s="106"/>
      <c r="N510" s="106"/>
      <c r="O510" s="106"/>
      <c r="P510" s="106"/>
      <c r="Q510" s="106">
        <v>0</v>
      </c>
    </row>
    <row r="511" spans="1:17" s="160" customFormat="1" x14ac:dyDescent="0.25">
      <c r="A511" s="115">
        <v>4030</v>
      </c>
      <c r="B511" s="116" t="s">
        <v>788</v>
      </c>
      <c r="C511" s="116" t="s">
        <v>337</v>
      </c>
      <c r="D511" s="116" t="s">
        <v>162</v>
      </c>
      <c r="E511" s="116" t="s">
        <v>337</v>
      </c>
      <c r="F511" s="116" t="s">
        <v>337</v>
      </c>
      <c r="G511" s="116" t="s">
        <v>337</v>
      </c>
      <c r="H511" s="116" t="s">
        <v>337</v>
      </c>
      <c r="I511" s="116" t="s">
        <v>337</v>
      </c>
      <c r="J511" s="104">
        <v>201</v>
      </c>
      <c r="K511" s="105"/>
      <c r="L511" s="104"/>
      <c r="M511" s="106"/>
      <c r="N511" s="106"/>
      <c r="O511" s="106"/>
      <c r="P511" s="106"/>
      <c r="Q511" s="106">
        <v>0</v>
      </c>
    </row>
    <row r="512" spans="1:17" s="160" customFormat="1" x14ac:dyDescent="0.25">
      <c r="A512" s="115">
        <v>346</v>
      </c>
      <c r="B512" s="116" t="s">
        <v>789</v>
      </c>
      <c r="C512" s="116" t="s">
        <v>337</v>
      </c>
      <c r="D512" s="116" t="s">
        <v>162</v>
      </c>
      <c r="E512" s="116" t="s">
        <v>337</v>
      </c>
      <c r="F512" s="116" t="s">
        <v>337</v>
      </c>
      <c r="G512" s="116" t="s">
        <v>337</v>
      </c>
      <c r="H512" s="116" t="s">
        <v>337</v>
      </c>
      <c r="I512" s="116" t="s">
        <v>337</v>
      </c>
      <c r="J512" s="104">
        <v>0</v>
      </c>
      <c r="K512" s="105"/>
      <c r="L512" s="104"/>
      <c r="M512" s="106"/>
      <c r="N512" s="106"/>
      <c r="O512" s="106"/>
      <c r="P512" s="106"/>
      <c r="Q512" s="106">
        <v>0</v>
      </c>
    </row>
    <row r="513" spans="1:17" s="160" customFormat="1" x14ac:dyDescent="0.25">
      <c r="A513" s="115">
        <v>178</v>
      </c>
      <c r="B513" s="116" t="s">
        <v>790</v>
      </c>
      <c r="C513" s="116" t="s">
        <v>337</v>
      </c>
      <c r="D513" s="116" t="s">
        <v>162</v>
      </c>
      <c r="E513" s="116" t="s">
        <v>337</v>
      </c>
      <c r="F513" s="116" t="s">
        <v>337</v>
      </c>
      <c r="G513" s="116" t="s">
        <v>337</v>
      </c>
      <c r="H513" s="116" t="s">
        <v>337</v>
      </c>
      <c r="I513" s="116" t="s">
        <v>337</v>
      </c>
      <c r="J513" s="104">
        <v>0</v>
      </c>
      <c r="K513" s="105"/>
      <c r="L513" s="104"/>
      <c r="M513" s="106"/>
      <c r="N513" s="106"/>
      <c r="O513" s="106"/>
      <c r="P513" s="106"/>
      <c r="Q513" s="106">
        <v>0</v>
      </c>
    </row>
    <row r="514" spans="1:17" s="160" customFormat="1" x14ac:dyDescent="0.25">
      <c r="A514" s="115">
        <v>288</v>
      </c>
      <c r="B514" s="116" t="s">
        <v>791</v>
      </c>
      <c r="C514" s="116" t="s">
        <v>337</v>
      </c>
      <c r="D514" s="116" t="s">
        <v>162</v>
      </c>
      <c r="E514" s="116" t="s">
        <v>337</v>
      </c>
      <c r="F514" s="116" t="s">
        <v>337</v>
      </c>
      <c r="G514" s="116" t="s">
        <v>337</v>
      </c>
      <c r="H514" s="116" t="s">
        <v>337</v>
      </c>
      <c r="I514" s="116" t="s">
        <v>337</v>
      </c>
      <c r="J514" s="104">
        <v>0</v>
      </c>
      <c r="K514" s="105"/>
      <c r="L514" s="104"/>
      <c r="M514" s="106"/>
      <c r="N514" s="106"/>
      <c r="O514" s="106"/>
      <c r="P514" s="106"/>
      <c r="Q514" s="106">
        <v>0</v>
      </c>
    </row>
    <row r="515" spans="1:17" s="160" customFormat="1" x14ac:dyDescent="0.25">
      <c r="A515" s="115">
        <v>347</v>
      </c>
      <c r="B515" s="116" t="s">
        <v>792</v>
      </c>
      <c r="C515" s="116" t="s">
        <v>337</v>
      </c>
      <c r="D515" s="116" t="s">
        <v>162</v>
      </c>
      <c r="E515" s="116" t="s">
        <v>337</v>
      </c>
      <c r="F515" s="116" t="s">
        <v>337</v>
      </c>
      <c r="G515" s="116" t="s">
        <v>337</v>
      </c>
      <c r="H515" s="116" t="s">
        <v>337</v>
      </c>
      <c r="I515" s="116" t="s">
        <v>337</v>
      </c>
      <c r="J515" s="104">
        <v>0</v>
      </c>
      <c r="K515" s="105"/>
      <c r="L515" s="104"/>
      <c r="M515" s="106"/>
      <c r="N515" s="106"/>
      <c r="O515" s="106"/>
      <c r="P515" s="106"/>
      <c r="Q515" s="106">
        <v>0</v>
      </c>
    </row>
    <row r="516" spans="1:17" s="160" customFormat="1" x14ac:dyDescent="0.25">
      <c r="A516" s="115">
        <v>295</v>
      </c>
      <c r="B516" s="116" t="s">
        <v>793</v>
      </c>
      <c r="C516" s="116" t="s">
        <v>337</v>
      </c>
      <c r="D516" s="116" t="s">
        <v>162</v>
      </c>
      <c r="E516" s="116" t="s">
        <v>337</v>
      </c>
      <c r="F516" s="116" t="s">
        <v>337</v>
      </c>
      <c r="G516" s="116" t="s">
        <v>337</v>
      </c>
      <c r="H516" s="116" t="s">
        <v>337</v>
      </c>
      <c r="I516" s="116" t="s">
        <v>337</v>
      </c>
      <c r="J516" s="104">
        <v>0</v>
      </c>
      <c r="K516" s="105"/>
      <c r="L516" s="104"/>
      <c r="M516" s="106"/>
      <c r="N516" s="106"/>
      <c r="O516" s="106"/>
      <c r="P516" s="106"/>
      <c r="Q516" s="106">
        <v>0</v>
      </c>
    </row>
    <row r="517" spans="1:17" s="160" customFormat="1" x14ac:dyDescent="0.25">
      <c r="A517" s="115">
        <v>381</v>
      </c>
      <c r="B517" s="116" t="s">
        <v>794</v>
      </c>
      <c r="C517" s="116" t="s">
        <v>337</v>
      </c>
      <c r="D517" s="116" t="s">
        <v>162</v>
      </c>
      <c r="E517" s="116" t="s">
        <v>337</v>
      </c>
      <c r="F517" s="116" t="s">
        <v>337</v>
      </c>
      <c r="G517" s="116" t="s">
        <v>337</v>
      </c>
      <c r="H517" s="116" t="s">
        <v>337</v>
      </c>
      <c r="I517" s="116" t="s">
        <v>337</v>
      </c>
      <c r="J517" s="104">
        <v>0</v>
      </c>
      <c r="K517" s="105"/>
      <c r="L517" s="104"/>
      <c r="M517" s="106"/>
      <c r="N517" s="106"/>
      <c r="O517" s="106"/>
      <c r="P517" s="106"/>
      <c r="Q517" s="106">
        <v>0</v>
      </c>
    </row>
    <row r="518" spans="1:17" s="160" customFormat="1" x14ac:dyDescent="0.25">
      <c r="A518" s="115">
        <v>286</v>
      </c>
      <c r="B518" s="116" t="s">
        <v>795</v>
      </c>
      <c r="C518" s="116" t="s">
        <v>337</v>
      </c>
      <c r="D518" s="116" t="s">
        <v>162</v>
      </c>
      <c r="E518" s="116" t="s">
        <v>337</v>
      </c>
      <c r="F518" s="116" t="s">
        <v>337</v>
      </c>
      <c r="G518" s="116" t="s">
        <v>337</v>
      </c>
      <c r="H518" s="116" t="s">
        <v>337</v>
      </c>
      <c r="I518" s="116" t="s">
        <v>337</v>
      </c>
      <c r="J518" s="104">
        <v>0</v>
      </c>
      <c r="K518" s="105"/>
      <c r="L518" s="104"/>
      <c r="M518" s="106"/>
      <c r="N518" s="106"/>
      <c r="O518" s="106"/>
      <c r="P518" s="106"/>
      <c r="Q518" s="106">
        <v>0</v>
      </c>
    </row>
    <row r="519" spans="1:17" s="160" customFormat="1" x14ac:dyDescent="0.25">
      <c r="A519" s="115">
        <v>4164</v>
      </c>
      <c r="B519" s="116" t="s">
        <v>796</v>
      </c>
      <c r="C519" s="116" t="s">
        <v>337</v>
      </c>
      <c r="D519" s="116" t="s">
        <v>212</v>
      </c>
      <c r="E519" s="116" t="s">
        <v>337</v>
      </c>
      <c r="F519" s="116" t="s">
        <v>337</v>
      </c>
      <c r="G519" s="116" t="s">
        <v>337</v>
      </c>
      <c r="H519" s="116" t="s">
        <v>337</v>
      </c>
      <c r="I519" s="116" t="s">
        <v>337</v>
      </c>
      <c r="J519" s="104">
        <v>0</v>
      </c>
      <c r="K519" s="105"/>
      <c r="L519" s="104"/>
      <c r="M519" s="106"/>
      <c r="N519" s="106"/>
      <c r="O519" s="106"/>
      <c r="P519" s="106"/>
      <c r="Q519" s="106">
        <v>0</v>
      </c>
    </row>
    <row r="520" spans="1:17" s="160" customFormat="1" x14ac:dyDescent="0.25">
      <c r="A520" s="115">
        <v>4153</v>
      </c>
      <c r="B520" s="116" t="s">
        <v>797</v>
      </c>
      <c r="C520" s="116" t="s">
        <v>337</v>
      </c>
      <c r="D520" s="116" t="s">
        <v>212</v>
      </c>
      <c r="E520" s="116" t="s">
        <v>337</v>
      </c>
      <c r="F520" s="116" t="s">
        <v>337</v>
      </c>
      <c r="G520" s="116" t="s">
        <v>337</v>
      </c>
      <c r="H520" s="116" t="s">
        <v>337</v>
      </c>
      <c r="I520" s="116" t="s">
        <v>337</v>
      </c>
      <c r="J520" s="104">
        <v>0</v>
      </c>
      <c r="K520" s="105"/>
      <c r="L520" s="104"/>
      <c r="M520" s="106"/>
      <c r="N520" s="106"/>
      <c r="O520" s="106"/>
      <c r="P520" s="106"/>
      <c r="Q520" s="106">
        <v>0</v>
      </c>
    </row>
    <row r="521" spans="1:17" s="160" customFormat="1" x14ac:dyDescent="0.25">
      <c r="A521" s="115">
        <v>4150</v>
      </c>
      <c r="B521" s="116" t="s">
        <v>798</v>
      </c>
      <c r="C521" s="116" t="s">
        <v>337</v>
      </c>
      <c r="D521" s="116" t="s">
        <v>212</v>
      </c>
      <c r="E521" s="116" t="s">
        <v>337</v>
      </c>
      <c r="F521" s="116" t="s">
        <v>337</v>
      </c>
      <c r="G521" s="116" t="s">
        <v>337</v>
      </c>
      <c r="H521" s="116" t="s">
        <v>337</v>
      </c>
      <c r="I521" s="116" t="s">
        <v>337</v>
      </c>
      <c r="J521" s="104">
        <v>0</v>
      </c>
      <c r="K521" s="105"/>
      <c r="L521" s="104"/>
      <c r="M521" s="106"/>
      <c r="N521" s="106"/>
      <c r="O521" s="106"/>
      <c r="P521" s="106"/>
      <c r="Q521" s="106">
        <v>0</v>
      </c>
    </row>
    <row r="522" spans="1:17" s="160" customFormat="1" x14ac:dyDescent="0.25">
      <c r="A522" s="115">
        <v>4108</v>
      </c>
      <c r="B522" s="116" t="s">
        <v>799</v>
      </c>
      <c r="C522" s="116" t="s">
        <v>337</v>
      </c>
      <c r="D522" s="116" t="s">
        <v>212</v>
      </c>
      <c r="E522" s="116" t="s">
        <v>337</v>
      </c>
      <c r="F522" s="116" t="s">
        <v>337</v>
      </c>
      <c r="G522" s="116" t="s">
        <v>337</v>
      </c>
      <c r="H522" s="116" t="s">
        <v>337</v>
      </c>
      <c r="I522" s="116" t="s">
        <v>337</v>
      </c>
      <c r="J522" s="104">
        <v>0</v>
      </c>
      <c r="K522" s="105">
        <v>12.043606924142681</v>
      </c>
      <c r="L522" s="104"/>
      <c r="M522" s="106"/>
      <c r="N522" s="106"/>
      <c r="O522" s="106"/>
      <c r="P522" s="106"/>
      <c r="Q522" s="106">
        <v>0</v>
      </c>
    </row>
    <row r="523" spans="1:17" s="160" customFormat="1" x14ac:dyDescent="0.25">
      <c r="A523" s="115">
        <v>268</v>
      </c>
      <c r="B523" s="116" t="s">
        <v>800</v>
      </c>
      <c r="C523" s="116" t="s">
        <v>337</v>
      </c>
      <c r="D523" s="116" t="s">
        <v>212</v>
      </c>
      <c r="E523" s="116" t="s">
        <v>337</v>
      </c>
      <c r="F523" s="116" t="s">
        <v>337</v>
      </c>
      <c r="G523" s="116" t="s">
        <v>337</v>
      </c>
      <c r="H523" s="116" t="s">
        <v>337</v>
      </c>
      <c r="I523" s="116" t="s">
        <v>337</v>
      </c>
      <c r="J523" s="104">
        <v>0</v>
      </c>
      <c r="K523" s="105"/>
      <c r="L523" s="104"/>
      <c r="M523" s="106"/>
      <c r="N523" s="106"/>
      <c r="O523" s="106"/>
      <c r="P523" s="106"/>
      <c r="Q523" s="106">
        <v>0</v>
      </c>
    </row>
    <row r="524" spans="1:17" s="160" customFormat="1" x14ac:dyDescent="0.25">
      <c r="A524" s="115">
        <v>645</v>
      </c>
      <c r="B524" s="116" t="s">
        <v>801</v>
      </c>
      <c r="C524" s="116" t="s">
        <v>337</v>
      </c>
      <c r="D524" s="116" t="s">
        <v>212</v>
      </c>
      <c r="E524" s="116" t="s">
        <v>337</v>
      </c>
      <c r="F524" s="116" t="s">
        <v>337</v>
      </c>
      <c r="G524" s="116" t="s">
        <v>337</v>
      </c>
      <c r="H524" s="116" t="s">
        <v>337</v>
      </c>
      <c r="I524" s="116" t="s">
        <v>337</v>
      </c>
      <c r="J524" s="104">
        <v>0</v>
      </c>
      <c r="K524" s="105"/>
      <c r="L524" s="104"/>
      <c r="M524" s="106"/>
      <c r="N524" s="106"/>
      <c r="O524" s="106"/>
      <c r="P524" s="106"/>
      <c r="Q524" s="106">
        <v>0</v>
      </c>
    </row>
    <row r="525" spans="1:17" s="160" customFormat="1" x14ac:dyDescent="0.25">
      <c r="A525" s="115">
        <v>4104</v>
      </c>
      <c r="B525" s="116" t="s">
        <v>802</v>
      </c>
      <c r="C525" s="116" t="s">
        <v>337</v>
      </c>
      <c r="D525" s="116" t="s">
        <v>212</v>
      </c>
      <c r="E525" s="116" t="s">
        <v>337</v>
      </c>
      <c r="F525" s="116" t="s">
        <v>337</v>
      </c>
      <c r="G525" s="116" t="s">
        <v>337</v>
      </c>
      <c r="H525" s="116" t="s">
        <v>337</v>
      </c>
      <c r="I525" s="116" t="s">
        <v>337</v>
      </c>
      <c r="J525" s="104">
        <v>0</v>
      </c>
      <c r="K525" s="105"/>
      <c r="L525" s="104"/>
      <c r="M525" s="106"/>
      <c r="N525" s="106"/>
      <c r="O525" s="106"/>
      <c r="P525" s="106"/>
      <c r="Q525" s="106">
        <v>0</v>
      </c>
    </row>
    <row r="526" spans="1:17" s="160" customFormat="1" x14ac:dyDescent="0.25">
      <c r="A526" s="115">
        <v>70</v>
      </c>
      <c r="B526" s="116" t="s">
        <v>803</v>
      </c>
      <c r="C526" s="116" t="s">
        <v>337</v>
      </c>
      <c r="D526" s="116" t="s">
        <v>212</v>
      </c>
      <c r="E526" s="116" t="s">
        <v>337</v>
      </c>
      <c r="F526" s="116" t="s">
        <v>337</v>
      </c>
      <c r="G526" s="116" t="s">
        <v>337</v>
      </c>
      <c r="H526" s="116" t="s">
        <v>337</v>
      </c>
      <c r="I526" s="116" t="s">
        <v>337</v>
      </c>
      <c r="J526" s="104">
        <v>0</v>
      </c>
      <c r="K526" s="105"/>
      <c r="L526" s="104"/>
      <c r="M526" s="106"/>
      <c r="N526" s="106"/>
      <c r="O526" s="106"/>
      <c r="P526" s="106"/>
      <c r="Q526" s="106">
        <v>0</v>
      </c>
    </row>
    <row r="527" spans="1:17" s="160" customFormat="1" x14ac:dyDescent="0.25">
      <c r="A527" s="115">
        <v>269</v>
      </c>
      <c r="B527" s="116" t="s">
        <v>804</v>
      </c>
      <c r="C527" s="116" t="s">
        <v>337</v>
      </c>
      <c r="D527" s="116" t="s">
        <v>212</v>
      </c>
      <c r="E527" s="116" t="s">
        <v>337</v>
      </c>
      <c r="F527" s="116" t="s">
        <v>337</v>
      </c>
      <c r="G527" s="116" t="s">
        <v>337</v>
      </c>
      <c r="H527" s="116" t="s">
        <v>337</v>
      </c>
      <c r="I527" s="116" t="s">
        <v>337</v>
      </c>
      <c r="J527" s="104">
        <v>0</v>
      </c>
      <c r="K527" s="105"/>
      <c r="L527" s="104"/>
      <c r="M527" s="106"/>
      <c r="N527" s="106"/>
      <c r="O527" s="106"/>
      <c r="P527" s="106"/>
      <c r="Q527" s="106">
        <v>0</v>
      </c>
    </row>
    <row r="528" spans="1:17" s="160" customFormat="1" x14ac:dyDescent="0.25">
      <c r="A528" s="115">
        <v>267</v>
      </c>
      <c r="B528" s="116" t="s">
        <v>805</v>
      </c>
      <c r="C528" s="116" t="s">
        <v>337</v>
      </c>
      <c r="D528" s="116" t="s">
        <v>212</v>
      </c>
      <c r="E528" s="116" t="s">
        <v>337</v>
      </c>
      <c r="F528" s="116" t="s">
        <v>337</v>
      </c>
      <c r="G528" s="116" t="s">
        <v>337</v>
      </c>
      <c r="H528" s="116" t="s">
        <v>337</v>
      </c>
      <c r="I528" s="116" t="s">
        <v>337</v>
      </c>
      <c r="J528" s="104">
        <v>0</v>
      </c>
      <c r="K528" s="105"/>
      <c r="L528" s="104"/>
      <c r="M528" s="106"/>
      <c r="N528" s="106"/>
      <c r="O528" s="106"/>
      <c r="P528" s="106"/>
      <c r="Q528" s="106">
        <v>0</v>
      </c>
    </row>
    <row r="529" spans="1:17" s="160" customFormat="1" x14ac:dyDescent="0.25">
      <c r="A529" s="115">
        <v>648</v>
      </c>
      <c r="B529" s="116" t="s">
        <v>806</v>
      </c>
      <c r="C529" s="116" t="s">
        <v>337</v>
      </c>
      <c r="D529" s="116" t="s">
        <v>212</v>
      </c>
      <c r="E529" s="116" t="s">
        <v>337</v>
      </c>
      <c r="F529" s="116" t="s">
        <v>337</v>
      </c>
      <c r="G529" s="116" t="s">
        <v>337</v>
      </c>
      <c r="H529" s="116" t="s">
        <v>337</v>
      </c>
      <c r="I529" s="116" t="s">
        <v>337</v>
      </c>
      <c r="J529" s="104">
        <v>0</v>
      </c>
      <c r="K529" s="105"/>
      <c r="L529" s="104"/>
      <c r="M529" s="106"/>
      <c r="N529" s="106"/>
      <c r="O529" s="106"/>
      <c r="P529" s="106"/>
      <c r="Q529" s="106">
        <v>0</v>
      </c>
    </row>
    <row r="530" spans="1:17" s="160" customFormat="1" x14ac:dyDescent="0.25">
      <c r="A530" s="115">
        <v>778</v>
      </c>
      <c r="B530" s="116" t="s">
        <v>807</v>
      </c>
      <c r="C530" s="116" t="s">
        <v>337</v>
      </c>
      <c r="D530" s="116" t="s">
        <v>212</v>
      </c>
      <c r="E530" s="116" t="s">
        <v>337</v>
      </c>
      <c r="F530" s="116" t="s">
        <v>337</v>
      </c>
      <c r="G530" s="116" t="s">
        <v>337</v>
      </c>
      <c r="H530" s="116" t="s">
        <v>337</v>
      </c>
      <c r="I530" s="116" t="s">
        <v>337</v>
      </c>
      <c r="J530" s="104">
        <v>0</v>
      </c>
      <c r="K530" s="105"/>
      <c r="L530" s="104"/>
      <c r="M530" s="106"/>
      <c r="N530" s="106"/>
      <c r="O530" s="106"/>
      <c r="P530" s="106"/>
      <c r="Q530" s="106">
        <v>0</v>
      </c>
    </row>
    <row r="531" spans="1:17" s="160" customFormat="1" x14ac:dyDescent="0.25">
      <c r="A531" s="115">
        <v>479</v>
      </c>
      <c r="B531" s="116" t="s">
        <v>808</v>
      </c>
      <c r="C531" s="116" t="s">
        <v>337</v>
      </c>
      <c r="D531" s="116" t="s">
        <v>212</v>
      </c>
      <c r="E531" s="116" t="s">
        <v>337</v>
      </c>
      <c r="F531" s="116" t="s">
        <v>337</v>
      </c>
      <c r="G531" s="116" t="s">
        <v>337</v>
      </c>
      <c r="H531" s="116" t="s">
        <v>337</v>
      </c>
      <c r="I531" s="116" t="s">
        <v>337</v>
      </c>
      <c r="J531" s="104">
        <v>0</v>
      </c>
      <c r="K531" s="105"/>
      <c r="L531" s="104"/>
      <c r="M531" s="106"/>
      <c r="N531" s="106"/>
      <c r="O531" s="106"/>
      <c r="P531" s="106"/>
      <c r="Q531" s="106">
        <v>0</v>
      </c>
    </row>
    <row r="532" spans="1:17" s="160" customFormat="1" x14ac:dyDescent="0.25">
      <c r="A532" s="115">
        <v>296</v>
      </c>
      <c r="B532" s="116" t="s">
        <v>809</v>
      </c>
      <c r="C532" s="116" t="s">
        <v>337</v>
      </c>
      <c r="D532" s="116" t="s">
        <v>212</v>
      </c>
      <c r="E532" s="116" t="s">
        <v>337</v>
      </c>
      <c r="F532" s="116" t="s">
        <v>337</v>
      </c>
      <c r="G532" s="116" t="s">
        <v>337</v>
      </c>
      <c r="H532" s="116" t="s">
        <v>337</v>
      </c>
      <c r="I532" s="116" t="s">
        <v>337</v>
      </c>
      <c r="J532" s="104">
        <v>0</v>
      </c>
      <c r="K532" s="105"/>
      <c r="L532" s="104"/>
      <c r="M532" s="106"/>
      <c r="N532" s="106"/>
      <c r="O532" s="106"/>
      <c r="P532" s="106"/>
      <c r="Q532" s="106">
        <v>0</v>
      </c>
    </row>
    <row r="533" spans="1:17" s="160" customFormat="1" x14ac:dyDescent="0.25">
      <c r="A533" s="115">
        <v>639</v>
      </c>
      <c r="B533" s="116" t="s">
        <v>810</v>
      </c>
      <c r="C533" s="116" t="s">
        <v>337</v>
      </c>
      <c r="D533" s="116" t="s">
        <v>212</v>
      </c>
      <c r="E533" s="116" t="s">
        <v>337</v>
      </c>
      <c r="F533" s="116" t="s">
        <v>337</v>
      </c>
      <c r="G533" s="116" t="s">
        <v>337</v>
      </c>
      <c r="H533" s="116" t="s">
        <v>337</v>
      </c>
      <c r="I533" s="116" t="s">
        <v>337</v>
      </c>
      <c r="J533" s="104">
        <v>0</v>
      </c>
      <c r="K533" s="105"/>
      <c r="L533" s="104"/>
      <c r="M533" s="106"/>
      <c r="N533" s="106"/>
      <c r="O533" s="106"/>
      <c r="P533" s="106"/>
      <c r="Q533" s="106">
        <v>0</v>
      </c>
    </row>
    <row r="534" spans="1:17" s="160" customFormat="1" x14ac:dyDescent="0.25">
      <c r="A534" s="115">
        <v>4162</v>
      </c>
      <c r="B534" s="116" t="s">
        <v>811</v>
      </c>
      <c r="C534" s="116" t="s">
        <v>337</v>
      </c>
      <c r="D534" s="116" t="s">
        <v>212</v>
      </c>
      <c r="E534" s="116" t="s">
        <v>337</v>
      </c>
      <c r="F534" s="116" t="s">
        <v>337</v>
      </c>
      <c r="G534" s="116" t="s">
        <v>337</v>
      </c>
      <c r="H534" s="116" t="s">
        <v>337</v>
      </c>
      <c r="I534" s="116" t="s">
        <v>337</v>
      </c>
      <c r="J534" s="104">
        <v>0</v>
      </c>
      <c r="K534" s="105"/>
      <c r="L534" s="104"/>
      <c r="M534" s="106"/>
      <c r="N534" s="106"/>
      <c r="O534" s="106"/>
      <c r="P534" s="106"/>
      <c r="Q534" s="106">
        <v>0</v>
      </c>
    </row>
    <row r="535" spans="1:17" s="160" customFormat="1" x14ac:dyDescent="0.25">
      <c r="A535" s="115">
        <v>734</v>
      </c>
      <c r="B535" s="116" t="s">
        <v>812</v>
      </c>
      <c r="C535" s="116" t="s">
        <v>337</v>
      </c>
      <c r="D535" s="116" t="s">
        <v>212</v>
      </c>
      <c r="E535" s="116" t="s">
        <v>337</v>
      </c>
      <c r="F535" s="116" t="s">
        <v>337</v>
      </c>
      <c r="G535" s="116" t="s">
        <v>337</v>
      </c>
      <c r="H535" s="116" t="s">
        <v>337</v>
      </c>
      <c r="I535" s="116" t="s">
        <v>337</v>
      </c>
      <c r="J535" s="104">
        <v>0</v>
      </c>
      <c r="K535" s="105"/>
      <c r="L535" s="104"/>
      <c r="M535" s="106"/>
      <c r="N535" s="106"/>
      <c r="O535" s="106"/>
      <c r="P535" s="106"/>
      <c r="Q535" s="106">
        <v>0</v>
      </c>
    </row>
    <row r="536" spans="1:17" s="160" customFormat="1" x14ac:dyDescent="0.25">
      <c r="A536" s="115">
        <v>747</v>
      </c>
      <c r="B536" s="116" t="s">
        <v>813</v>
      </c>
      <c r="C536" s="116" t="s">
        <v>337</v>
      </c>
      <c r="D536" s="116" t="s">
        <v>212</v>
      </c>
      <c r="E536" s="116" t="s">
        <v>337</v>
      </c>
      <c r="F536" s="116" t="s">
        <v>337</v>
      </c>
      <c r="G536" s="116" t="s">
        <v>337</v>
      </c>
      <c r="H536" s="116" t="s">
        <v>337</v>
      </c>
      <c r="I536" s="116" t="s">
        <v>337</v>
      </c>
      <c r="J536" s="104">
        <v>0</v>
      </c>
      <c r="K536" s="105"/>
      <c r="L536" s="104"/>
      <c r="M536" s="106"/>
      <c r="N536" s="106"/>
      <c r="O536" s="106"/>
      <c r="P536" s="106"/>
      <c r="Q536" s="106">
        <v>0</v>
      </c>
    </row>
    <row r="537" spans="1:17" s="160" customFormat="1" x14ac:dyDescent="0.25">
      <c r="A537" s="115">
        <v>309</v>
      </c>
      <c r="B537" s="116" t="s">
        <v>814</v>
      </c>
      <c r="C537" s="116" t="s">
        <v>337</v>
      </c>
      <c r="D537" s="116" t="s">
        <v>212</v>
      </c>
      <c r="E537" s="116" t="s">
        <v>337</v>
      </c>
      <c r="F537" s="116" t="s">
        <v>337</v>
      </c>
      <c r="G537" s="116" t="s">
        <v>337</v>
      </c>
      <c r="H537" s="116" t="s">
        <v>337</v>
      </c>
      <c r="I537" s="116" t="s">
        <v>337</v>
      </c>
      <c r="J537" s="104">
        <v>0</v>
      </c>
      <c r="K537" s="105"/>
      <c r="L537" s="104"/>
      <c r="M537" s="106"/>
      <c r="N537" s="106"/>
      <c r="O537" s="106"/>
      <c r="P537" s="106"/>
      <c r="Q537" s="106">
        <v>0</v>
      </c>
    </row>
    <row r="538" spans="1:17" s="160" customFormat="1" x14ac:dyDescent="0.25">
      <c r="A538" s="115">
        <v>4165</v>
      </c>
      <c r="B538" s="116" t="s">
        <v>815</v>
      </c>
      <c r="C538" s="116" t="s">
        <v>337</v>
      </c>
      <c r="D538" s="116" t="s">
        <v>212</v>
      </c>
      <c r="E538" s="116" t="s">
        <v>337</v>
      </c>
      <c r="F538" s="116" t="s">
        <v>337</v>
      </c>
      <c r="G538" s="116" t="s">
        <v>337</v>
      </c>
      <c r="H538" s="116" t="s">
        <v>337</v>
      </c>
      <c r="I538" s="116" t="s">
        <v>337</v>
      </c>
      <c r="J538" s="104">
        <v>0</v>
      </c>
      <c r="K538" s="105"/>
      <c r="L538" s="104"/>
      <c r="M538" s="106"/>
      <c r="N538" s="106"/>
      <c r="O538" s="106"/>
      <c r="P538" s="106"/>
      <c r="Q538" s="106">
        <v>0</v>
      </c>
    </row>
    <row r="539" spans="1:17" s="160" customFormat="1" x14ac:dyDescent="0.25">
      <c r="A539" s="115">
        <v>731</v>
      </c>
      <c r="B539" s="116" t="s">
        <v>816</v>
      </c>
      <c r="C539" s="116" t="s">
        <v>337</v>
      </c>
      <c r="D539" s="116" t="s">
        <v>212</v>
      </c>
      <c r="E539" s="116" t="s">
        <v>337</v>
      </c>
      <c r="F539" s="116" t="s">
        <v>337</v>
      </c>
      <c r="G539" s="116" t="s">
        <v>337</v>
      </c>
      <c r="H539" s="116" t="s">
        <v>337</v>
      </c>
      <c r="I539" s="116" t="s">
        <v>337</v>
      </c>
      <c r="J539" s="104">
        <v>0</v>
      </c>
      <c r="K539" s="105"/>
      <c r="L539" s="104"/>
      <c r="M539" s="106"/>
      <c r="N539" s="106"/>
      <c r="O539" s="106"/>
      <c r="P539" s="106"/>
      <c r="Q539" s="106">
        <v>0</v>
      </c>
    </row>
    <row r="540" spans="1:17" s="160" customFormat="1" x14ac:dyDescent="0.25">
      <c r="A540" s="115">
        <v>736</v>
      </c>
      <c r="B540" s="116" t="s">
        <v>817</v>
      </c>
      <c r="C540" s="116" t="s">
        <v>337</v>
      </c>
      <c r="D540" s="116" t="s">
        <v>212</v>
      </c>
      <c r="E540" s="116" t="s">
        <v>337</v>
      </c>
      <c r="F540" s="116" t="s">
        <v>337</v>
      </c>
      <c r="G540" s="116" t="s">
        <v>337</v>
      </c>
      <c r="H540" s="116" t="s">
        <v>337</v>
      </c>
      <c r="I540" s="116" t="s">
        <v>337</v>
      </c>
      <c r="J540" s="104">
        <v>0</v>
      </c>
      <c r="K540" s="105"/>
      <c r="L540" s="104"/>
      <c r="M540" s="106"/>
      <c r="N540" s="106"/>
      <c r="O540" s="106"/>
      <c r="P540" s="106"/>
      <c r="Q540" s="106">
        <v>0</v>
      </c>
    </row>
    <row r="541" spans="1:17" s="160" customFormat="1" x14ac:dyDescent="0.25">
      <c r="A541" s="115">
        <v>4103</v>
      </c>
      <c r="B541" s="116" t="s">
        <v>818</v>
      </c>
      <c r="C541" s="116" t="s">
        <v>337</v>
      </c>
      <c r="D541" s="116" t="s">
        <v>212</v>
      </c>
      <c r="E541" s="116" t="s">
        <v>337</v>
      </c>
      <c r="F541" s="116" t="s">
        <v>337</v>
      </c>
      <c r="G541" s="116" t="s">
        <v>337</v>
      </c>
      <c r="H541" s="116" t="s">
        <v>337</v>
      </c>
      <c r="I541" s="116" t="s">
        <v>337</v>
      </c>
      <c r="J541" s="104">
        <v>0</v>
      </c>
      <c r="K541" s="105"/>
      <c r="L541" s="104"/>
      <c r="M541" s="106"/>
      <c r="N541" s="106"/>
      <c r="O541" s="106"/>
      <c r="P541" s="106"/>
      <c r="Q541" s="106">
        <v>0</v>
      </c>
    </row>
    <row r="542" spans="1:17" s="160" customFormat="1" x14ac:dyDescent="0.25">
      <c r="A542" s="115">
        <v>478</v>
      </c>
      <c r="B542" s="116" t="s">
        <v>819</v>
      </c>
      <c r="C542" s="116" t="s">
        <v>337</v>
      </c>
      <c r="D542" s="116" t="s">
        <v>212</v>
      </c>
      <c r="E542" s="116" t="s">
        <v>337</v>
      </c>
      <c r="F542" s="116" t="s">
        <v>337</v>
      </c>
      <c r="G542" s="116" t="s">
        <v>337</v>
      </c>
      <c r="H542" s="116" t="s">
        <v>337</v>
      </c>
      <c r="I542" s="116" t="s">
        <v>337</v>
      </c>
      <c r="J542" s="104">
        <v>0</v>
      </c>
      <c r="K542" s="105"/>
      <c r="L542" s="104"/>
      <c r="M542" s="106"/>
      <c r="N542" s="106"/>
      <c r="O542" s="106"/>
      <c r="P542" s="106"/>
      <c r="Q542" s="106">
        <v>0</v>
      </c>
    </row>
    <row r="543" spans="1:17" s="160" customFormat="1" x14ac:dyDescent="0.25">
      <c r="A543" s="115">
        <v>373</v>
      </c>
      <c r="B543" s="116" t="s">
        <v>820</v>
      </c>
      <c r="C543" s="116" t="s">
        <v>337</v>
      </c>
      <c r="D543" s="116" t="s">
        <v>212</v>
      </c>
      <c r="E543" s="116" t="s">
        <v>337</v>
      </c>
      <c r="F543" s="116" t="s">
        <v>337</v>
      </c>
      <c r="G543" s="116" t="s">
        <v>337</v>
      </c>
      <c r="H543" s="116" t="s">
        <v>337</v>
      </c>
      <c r="I543" s="116" t="s">
        <v>337</v>
      </c>
      <c r="J543" s="104">
        <v>0</v>
      </c>
      <c r="K543" s="105"/>
      <c r="L543" s="104"/>
      <c r="M543" s="106"/>
      <c r="N543" s="106"/>
      <c r="O543" s="106"/>
      <c r="P543" s="106"/>
      <c r="Q543" s="106">
        <v>0</v>
      </c>
    </row>
    <row r="544" spans="1:17" s="160" customFormat="1" x14ac:dyDescent="0.25">
      <c r="A544" s="115">
        <v>730</v>
      </c>
      <c r="B544" s="116" t="s">
        <v>821</v>
      </c>
      <c r="C544" s="116" t="s">
        <v>337</v>
      </c>
      <c r="D544" s="116" t="s">
        <v>212</v>
      </c>
      <c r="E544" s="116" t="s">
        <v>337</v>
      </c>
      <c r="F544" s="116" t="s">
        <v>337</v>
      </c>
      <c r="G544" s="116" t="s">
        <v>337</v>
      </c>
      <c r="H544" s="116" t="s">
        <v>337</v>
      </c>
      <c r="I544" s="116" t="s">
        <v>337</v>
      </c>
      <c r="J544" s="104">
        <v>216</v>
      </c>
      <c r="K544" s="105"/>
      <c r="L544" s="104">
        <v>22</v>
      </c>
      <c r="M544" s="106"/>
      <c r="N544" s="106"/>
      <c r="O544" s="106"/>
      <c r="P544" s="106"/>
      <c r="Q544" s="106">
        <v>0</v>
      </c>
    </row>
    <row r="545" spans="1:17" s="160" customFormat="1" x14ac:dyDescent="0.25">
      <c r="A545" s="115">
        <v>625</v>
      </c>
      <c r="B545" s="116" t="s">
        <v>822</v>
      </c>
      <c r="C545" s="116" t="s">
        <v>337</v>
      </c>
      <c r="D545" s="116" t="s">
        <v>212</v>
      </c>
      <c r="E545" s="116" t="s">
        <v>337</v>
      </c>
      <c r="F545" s="116" t="s">
        <v>337</v>
      </c>
      <c r="G545" s="116" t="s">
        <v>337</v>
      </c>
      <c r="H545" s="116" t="s">
        <v>337</v>
      </c>
      <c r="I545" s="116" t="s">
        <v>337</v>
      </c>
      <c r="J545" s="104">
        <v>0</v>
      </c>
      <c r="K545" s="105"/>
      <c r="L545" s="104"/>
      <c r="M545" s="106"/>
      <c r="N545" s="106"/>
      <c r="O545" s="106"/>
      <c r="P545" s="106"/>
      <c r="Q545" s="106">
        <v>0</v>
      </c>
    </row>
    <row r="546" spans="1:17" s="160" customFormat="1" x14ac:dyDescent="0.25">
      <c r="A546" s="115">
        <v>779</v>
      </c>
      <c r="B546" s="116" t="s">
        <v>823</v>
      </c>
      <c r="C546" s="116" t="s">
        <v>337</v>
      </c>
      <c r="D546" s="116" t="s">
        <v>212</v>
      </c>
      <c r="E546" s="116" t="s">
        <v>337</v>
      </c>
      <c r="F546" s="116" t="s">
        <v>337</v>
      </c>
      <c r="G546" s="116" t="s">
        <v>337</v>
      </c>
      <c r="H546" s="116" t="s">
        <v>337</v>
      </c>
      <c r="I546" s="116" t="s">
        <v>337</v>
      </c>
      <c r="J546" s="104">
        <v>0</v>
      </c>
      <c r="K546" s="105"/>
      <c r="L546" s="104"/>
      <c r="M546" s="106"/>
      <c r="N546" s="106"/>
      <c r="O546" s="106"/>
      <c r="P546" s="106"/>
      <c r="Q546" s="106">
        <v>0</v>
      </c>
    </row>
    <row r="547" spans="1:17" s="160" customFormat="1" x14ac:dyDescent="0.25">
      <c r="A547" s="115">
        <v>194</v>
      </c>
      <c r="B547" s="116" t="s">
        <v>824</v>
      </c>
      <c r="C547" s="116" t="s">
        <v>337</v>
      </c>
      <c r="D547" s="116" t="s">
        <v>212</v>
      </c>
      <c r="E547" s="116" t="s">
        <v>337</v>
      </c>
      <c r="F547" s="116" t="s">
        <v>337</v>
      </c>
      <c r="G547" s="116" t="s">
        <v>337</v>
      </c>
      <c r="H547" s="116" t="s">
        <v>337</v>
      </c>
      <c r="I547" s="116" t="s">
        <v>337</v>
      </c>
      <c r="J547" s="104">
        <v>0</v>
      </c>
      <c r="K547" s="105"/>
      <c r="L547" s="104"/>
      <c r="M547" s="106"/>
      <c r="N547" s="106"/>
      <c r="O547" s="106"/>
      <c r="P547" s="106"/>
      <c r="Q547" s="106">
        <v>0</v>
      </c>
    </row>
    <row r="548" spans="1:17" s="160" customFormat="1" x14ac:dyDescent="0.25">
      <c r="A548" s="115">
        <v>260</v>
      </c>
      <c r="B548" s="116" t="s">
        <v>825</v>
      </c>
      <c r="C548" s="116" t="s">
        <v>337</v>
      </c>
      <c r="D548" s="116" t="s">
        <v>212</v>
      </c>
      <c r="E548" s="116" t="s">
        <v>337</v>
      </c>
      <c r="F548" s="116" t="s">
        <v>337</v>
      </c>
      <c r="G548" s="116" t="s">
        <v>337</v>
      </c>
      <c r="H548" s="116" t="s">
        <v>337</v>
      </c>
      <c r="I548" s="116" t="s">
        <v>337</v>
      </c>
      <c r="J548" s="104">
        <v>0</v>
      </c>
      <c r="K548" s="105"/>
      <c r="L548" s="104"/>
      <c r="M548" s="106"/>
      <c r="N548" s="106"/>
      <c r="O548" s="106"/>
      <c r="P548" s="106"/>
      <c r="Q548" s="106">
        <v>0</v>
      </c>
    </row>
    <row r="549" spans="1:17" s="160" customFormat="1" x14ac:dyDescent="0.25">
      <c r="A549" s="115">
        <v>169</v>
      </c>
      <c r="B549" s="116" t="s">
        <v>826</v>
      </c>
      <c r="C549" s="116" t="s">
        <v>337</v>
      </c>
      <c r="D549" s="116" t="s">
        <v>212</v>
      </c>
      <c r="E549" s="116" t="s">
        <v>337</v>
      </c>
      <c r="F549" s="116" t="s">
        <v>337</v>
      </c>
      <c r="G549" s="116" t="s">
        <v>337</v>
      </c>
      <c r="H549" s="116" t="s">
        <v>337</v>
      </c>
      <c r="I549" s="116" t="s">
        <v>337</v>
      </c>
      <c r="J549" s="104">
        <v>0</v>
      </c>
      <c r="K549" s="105"/>
      <c r="L549" s="104"/>
      <c r="M549" s="106"/>
      <c r="N549" s="106"/>
      <c r="O549" s="106"/>
      <c r="P549" s="106"/>
      <c r="Q549" s="106">
        <v>0</v>
      </c>
    </row>
    <row r="550" spans="1:17" s="160" customFormat="1" x14ac:dyDescent="0.25">
      <c r="A550" s="115">
        <v>4168</v>
      </c>
      <c r="B550" s="116" t="s">
        <v>827</v>
      </c>
      <c r="C550" s="116" t="s">
        <v>337</v>
      </c>
      <c r="D550" s="116" t="s">
        <v>212</v>
      </c>
      <c r="E550" s="116" t="s">
        <v>337</v>
      </c>
      <c r="F550" s="116" t="s">
        <v>337</v>
      </c>
      <c r="G550" s="116" t="s">
        <v>337</v>
      </c>
      <c r="H550" s="116" t="s">
        <v>337</v>
      </c>
      <c r="I550" s="116" t="s">
        <v>337</v>
      </c>
      <c r="J550" s="104">
        <v>0</v>
      </c>
      <c r="K550" s="105"/>
      <c r="L550" s="104"/>
      <c r="M550" s="106"/>
      <c r="N550" s="106"/>
      <c r="O550" s="106"/>
      <c r="P550" s="106"/>
      <c r="Q550" s="106">
        <v>0</v>
      </c>
    </row>
    <row r="551" spans="1:17" s="160" customFormat="1" x14ac:dyDescent="0.25">
      <c r="A551" s="115">
        <v>4160</v>
      </c>
      <c r="B551" s="116" t="s">
        <v>828</v>
      </c>
      <c r="C551" s="116" t="s">
        <v>337</v>
      </c>
      <c r="D551" s="116" t="s">
        <v>212</v>
      </c>
      <c r="E551" s="116" t="s">
        <v>337</v>
      </c>
      <c r="F551" s="116" t="s">
        <v>337</v>
      </c>
      <c r="G551" s="116" t="s">
        <v>337</v>
      </c>
      <c r="H551" s="116" t="s">
        <v>337</v>
      </c>
      <c r="I551" s="116" t="s">
        <v>337</v>
      </c>
      <c r="J551" s="104">
        <v>0</v>
      </c>
      <c r="K551" s="105"/>
      <c r="L551" s="104"/>
      <c r="M551" s="106"/>
      <c r="N551" s="106"/>
      <c r="O551" s="106"/>
      <c r="P551" s="106"/>
      <c r="Q551" s="106">
        <v>0</v>
      </c>
    </row>
    <row r="552" spans="1:17" s="160" customFormat="1" x14ac:dyDescent="0.25">
      <c r="A552" s="115">
        <v>499</v>
      </c>
      <c r="B552" s="116" t="s">
        <v>829</v>
      </c>
      <c r="C552" s="116" t="s">
        <v>337</v>
      </c>
      <c r="D552" s="116" t="s">
        <v>212</v>
      </c>
      <c r="E552" s="116" t="s">
        <v>337</v>
      </c>
      <c r="F552" s="116" t="s">
        <v>337</v>
      </c>
      <c r="G552" s="116" t="s">
        <v>337</v>
      </c>
      <c r="H552" s="116" t="s">
        <v>337</v>
      </c>
      <c r="I552" s="116" t="s">
        <v>337</v>
      </c>
      <c r="J552" s="104">
        <v>0</v>
      </c>
      <c r="K552" s="105"/>
      <c r="L552" s="104"/>
      <c r="M552" s="106"/>
      <c r="N552" s="106"/>
      <c r="O552" s="106"/>
      <c r="P552" s="106"/>
      <c r="Q552" s="106">
        <v>0</v>
      </c>
    </row>
    <row r="553" spans="1:17" s="160" customFormat="1" x14ac:dyDescent="0.25">
      <c r="A553" s="115">
        <v>740</v>
      </c>
      <c r="B553" s="116" t="s">
        <v>830</v>
      </c>
      <c r="C553" s="116" t="s">
        <v>337</v>
      </c>
      <c r="D553" s="116" t="s">
        <v>212</v>
      </c>
      <c r="E553" s="116" t="s">
        <v>337</v>
      </c>
      <c r="F553" s="116" t="s">
        <v>337</v>
      </c>
      <c r="G553" s="116" t="s">
        <v>337</v>
      </c>
      <c r="H553" s="116" t="s">
        <v>337</v>
      </c>
      <c r="I553" s="116" t="s">
        <v>337</v>
      </c>
      <c r="J553" s="104">
        <v>0</v>
      </c>
      <c r="K553" s="105"/>
      <c r="L553" s="104"/>
      <c r="M553" s="106"/>
      <c r="N553" s="106"/>
      <c r="O553" s="106"/>
      <c r="P553" s="106"/>
      <c r="Q553" s="106">
        <v>0</v>
      </c>
    </row>
    <row r="554" spans="1:17" s="160" customFormat="1" x14ac:dyDescent="0.25">
      <c r="A554" s="115">
        <v>167</v>
      </c>
      <c r="B554" s="116" t="s">
        <v>831</v>
      </c>
      <c r="C554" s="116" t="s">
        <v>337</v>
      </c>
      <c r="D554" s="116" t="s">
        <v>212</v>
      </c>
      <c r="E554" s="116" t="s">
        <v>337</v>
      </c>
      <c r="F554" s="116" t="s">
        <v>337</v>
      </c>
      <c r="G554" s="116" t="s">
        <v>337</v>
      </c>
      <c r="H554" s="116" t="s">
        <v>337</v>
      </c>
      <c r="I554" s="116" t="s">
        <v>337</v>
      </c>
      <c r="J554" s="104">
        <v>0</v>
      </c>
      <c r="K554" s="105"/>
      <c r="L554" s="104"/>
      <c r="M554" s="106"/>
      <c r="N554" s="106"/>
      <c r="O554" s="106"/>
      <c r="P554" s="106"/>
      <c r="Q554" s="106">
        <v>0</v>
      </c>
    </row>
    <row r="555" spans="1:17" s="160" customFormat="1" x14ac:dyDescent="0.25">
      <c r="A555" s="115">
        <v>4158</v>
      </c>
      <c r="B555" s="116" t="s">
        <v>832</v>
      </c>
      <c r="C555" s="116" t="s">
        <v>337</v>
      </c>
      <c r="D555" s="116" t="s">
        <v>212</v>
      </c>
      <c r="E555" s="116" t="s">
        <v>337</v>
      </c>
      <c r="F555" s="116" t="s">
        <v>337</v>
      </c>
      <c r="G555" s="116" t="s">
        <v>337</v>
      </c>
      <c r="H555" s="116" t="s">
        <v>337</v>
      </c>
      <c r="I555" s="116" t="s">
        <v>337</v>
      </c>
      <c r="J555" s="104">
        <v>0</v>
      </c>
      <c r="K555" s="105"/>
      <c r="L555" s="104"/>
      <c r="M555" s="106"/>
      <c r="N555" s="106"/>
      <c r="O555" s="106"/>
      <c r="P555" s="106"/>
      <c r="Q555" s="106">
        <v>0</v>
      </c>
    </row>
    <row r="556" spans="1:17" s="160" customFormat="1" x14ac:dyDescent="0.25">
      <c r="A556" s="115">
        <v>182</v>
      </c>
      <c r="B556" s="116" t="s">
        <v>833</v>
      </c>
      <c r="C556" s="116" t="s">
        <v>337</v>
      </c>
      <c r="D556" s="116" t="s">
        <v>212</v>
      </c>
      <c r="E556" s="116" t="s">
        <v>337</v>
      </c>
      <c r="F556" s="116" t="s">
        <v>337</v>
      </c>
      <c r="G556" s="116" t="s">
        <v>337</v>
      </c>
      <c r="H556" s="116" t="s">
        <v>337</v>
      </c>
      <c r="I556" s="116" t="s">
        <v>337</v>
      </c>
      <c r="J556" s="104">
        <v>0</v>
      </c>
      <c r="K556" s="105"/>
      <c r="L556" s="104"/>
      <c r="M556" s="106"/>
      <c r="N556" s="106"/>
      <c r="O556" s="106"/>
      <c r="P556" s="106"/>
      <c r="Q556" s="106">
        <v>0</v>
      </c>
    </row>
    <row r="557" spans="1:17" s="160" customFormat="1" x14ac:dyDescent="0.25">
      <c r="A557" s="115">
        <v>498</v>
      </c>
      <c r="B557" s="116" t="s">
        <v>834</v>
      </c>
      <c r="C557" s="116" t="s">
        <v>337</v>
      </c>
      <c r="D557" s="116" t="s">
        <v>212</v>
      </c>
      <c r="E557" s="116" t="s">
        <v>337</v>
      </c>
      <c r="F557" s="116" t="s">
        <v>337</v>
      </c>
      <c r="G557" s="116" t="s">
        <v>337</v>
      </c>
      <c r="H557" s="116" t="s">
        <v>337</v>
      </c>
      <c r="I557" s="116" t="s">
        <v>337</v>
      </c>
      <c r="J557" s="104">
        <v>0</v>
      </c>
      <c r="K557" s="105"/>
      <c r="L557" s="104"/>
      <c r="M557" s="106"/>
      <c r="N557" s="106"/>
      <c r="O557" s="106"/>
      <c r="P557" s="106"/>
      <c r="Q557" s="106">
        <v>0</v>
      </c>
    </row>
    <row r="558" spans="1:17" s="160" customFormat="1" x14ac:dyDescent="0.25">
      <c r="A558" s="115">
        <v>184</v>
      </c>
      <c r="B558" s="116" t="s">
        <v>835</v>
      </c>
      <c r="C558" s="116" t="s">
        <v>337</v>
      </c>
      <c r="D558" s="116" t="s">
        <v>212</v>
      </c>
      <c r="E558" s="116" t="s">
        <v>337</v>
      </c>
      <c r="F558" s="116" t="s">
        <v>337</v>
      </c>
      <c r="G558" s="116" t="s">
        <v>337</v>
      </c>
      <c r="H558" s="116" t="s">
        <v>337</v>
      </c>
      <c r="I558" s="116" t="s">
        <v>337</v>
      </c>
      <c r="J558" s="104">
        <v>0</v>
      </c>
      <c r="K558" s="105">
        <v>7.4637503661083109</v>
      </c>
      <c r="L558" s="104"/>
      <c r="M558" s="106"/>
      <c r="N558" s="106"/>
      <c r="O558" s="106"/>
      <c r="P558" s="106"/>
      <c r="Q558" s="106">
        <v>0</v>
      </c>
    </row>
    <row r="559" spans="1:17" s="160" customFormat="1" x14ac:dyDescent="0.25">
      <c r="A559" s="115">
        <v>4102</v>
      </c>
      <c r="B559" s="116" t="s">
        <v>836</v>
      </c>
      <c r="C559" s="116" t="s">
        <v>337</v>
      </c>
      <c r="D559" s="116" t="s">
        <v>212</v>
      </c>
      <c r="E559" s="116" t="s">
        <v>337</v>
      </c>
      <c r="F559" s="116" t="s">
        <v>337</v>
      </c>
      <c r="G559" s="116" t="s">
        <v>337</v>
      </c>
      <c r="H559" s="116" t="s">
        <v>337</v>
      </c>
      <c r="I559" s="116" t="s">
        <v>337</v>
      </c>
      <c r="J559" s="104">
        <v>0</v>
      </c>
      <c r="K559" s="105"/>
      <c r="L559" s="104"/>
      <c r="M559" s="106"/>
      <c r="N559" s="106"/>
      <c r="O559" s="106"/>
      <c r="P559" s="106"/>
      <c r="Q559" s="106">
        <v>0</v>
      </c>
    </row>
    <row r="560" spans="1:17" s="160" customFormat="1" x14ac:dyDescent="0.25">
      <c r="A560" s="115">
        <v>103</v>
      </c>
      <c r="B560" s="116" t="s">
        <v>837</v>
      </c>
      <c r="C560" s="116" t="s">
        <v>337</v>
      </c>
      <c r="D560" s="116" t="s">
        <v>212</v>
      </c>
      <c r="E560" s="116" t="s">
        <v>337</v>
      </c>
      <c r="F560" s="116" t="s">
        <v>337</v>
      </c>
      <c r="G560" s="116" t="s">
        <v>337</v>
      </c>
      <c r="H560" s="116" t="s">
        <v>337</v>
      </c>
      <c r="I560" s="116" t="s">
        <v>337</v>
      </c>
      <c r="J560" s="104">
        <v>0</v>
      </c>
      <c r="K560" s="105"/>
      <c r="L560" s="104"/>
      <c r="M560" s="106"/>
      <c r="N560" s="106"/>
      <c r="O560" s="106"/>
      <c r="P560" s="106"/>
      <c r="Q560" s="106">
        <v>0</v>
      </c>
    </row>
    <row r="561" spans="1:17" s="160" customFormat="1" x14ac:dyDescent="0.25">
      <c r="A561" s="115">
        <v>209</v>
      </c>
      <c r="B561" s="116" t="s">
        <v>838</v>
      </c>
      <c r="C561" s="116" t="s">
        <v>337</v>
      </c>
      <c r="D561" s="116" t="s">
        <v>212</v>
      </c>
      <c r="E561" s="116" t="s">
        <v>337</v>
      </c>
      <c r="F561" s="116" t="s">
        <v>337</v>
      </c>
      <c r="G561" s="116" t="s">
        <v>337</v>
      </c>
      <c r="H561" s="116" t="s">
        <v>337</v>
      </c>
      <c r="I561" s="116" t="s">
        <v>337</v>
      </c>
      <c r="J561" s="104">
        <v>0</v>
      </c>
      <c r="K561" s="105"/>
      <c r="L561" s="104"/>
      <c r="M561" s="106"/>
      <c r="N561" s="106"/>
      <c r="O561" s="106"/>
      <c r="P561" s="106"/>
      <c r="Q561" s="106">
        <v>0</v>
      </c>
    </row>
    <row r="562" spans="1:17" s="160" customFormat="1" x14ac:dyDescent="0.25">
      <c r="A562" s="115">
        <v>4255</v>
      </c>
      <c r="B562" s="116" t="s">
        <v>839</v>
      </c>
      <c r="C562" s="116" t="s">
        <v>337</v>
      </c>
      <c r="D562" s="116" t="s">
        <v>840</v>
      </c>
      <c r="E562" s="116" t="s">
        <v>337</v>
      </c>
      <c r="F562" s="116" t="s">
        <v>337</v>
      </c>
      <c r="G562" s="116" t="s">
        <v>337</v>
      </c>
      <c r="H562" s="116" t="s">
        <v>337</v>
      </c>
      <c r="I562" s="116" t="s">
        <v>337</v>
      </c>
      <c r="J562" s="104">
        <v>0</v>
      </c>
      <c r="K562" s="105"/>
      <c r="L562" s="104"/>
      <c r="M562" s="106"/>
      <c r="N562" s="106"/>
      <c r="O562" s="106"/>
      <c r="P562" s="106"/>
      <c r="Q562" s="106">
        <v>0</v>
      </c>
    </row>
    <row r="563" spans="1:17" s="160" customFormat="1" x14ac:dyDescent="0.25">
      <c r="A563" s="115">
        <v>4265</v>
      </c>
      <c r="B563" s="116" t="s">
        <v>841</v>
      </c>
      <c r="C563" s="116" t="s">
        <v>337</v>
      </c>
      <c r="D563" s="116" t="s">
        <v>521</v>
      </c>
      <c r="E563" s="116" t="s">
        <v>337</v>
      </c>
      <c r="F563" s="116" t="s">
        <v>337</v>
      </c>
      <c r="G563" s="116" t="s">
        <v>337</v>
      </c>
      <c r="H563" s="116" t="s">
        <v>337</v>
      </c>
      <c r="I563" s="116" t="s">
        <v>337</v>
      </c>
      <c r="J563" s="104">
        <v>0</v>
      </c>
      <c r="K563" s="105">
        <v>15.993750784517809</v>
      </c>
      <c r="L563" s="104"/>
      <c r="M563" s="106"/>
      <c r="N563" s="106"/>
      <c r="O563" s="106"/>
      <c r="P563" s="106"/>
      <c r="Q563" s="106">
        <v>0</v>
      </c>
    </row>
    <row r="564" spans="1:17" s="160" customFormat="1" ht="22.5" x14ac:dyDescent="0.25">
      <c r="A564" s="115">
        <v>4263</v>
      </c>
      <c r="B564" s="116" t="s">
        <v>842</v>
      </c>
      <c r="C564" s="116" t="s">
        <v>337</v>
      </c>
      <c r="D564" s="116" t="s">
        <v>521</v>
      </c>
      <c r="E564" s="116" t="s">
        <v>337</v>
      </c>
      <c r="F564" s="116" t="s">
        <v>337</v>
      </c>
      <c r="G564" s="116" t="s">
        <v>337</v>
      </c>
      <c r="H564" s="116" t="s">
        <v>337</v>
      </c>
      <c r="I564" s="116" t="s">
        <v>337</v>
      </c>
      <c r="J564" s="104">
        <v>0</v>
      </c>
      <c r="K564" s="105">
        <v>1.8126250889120183</v>
      </c>
      <c r="L564" s="104"/>
      <c r="M564" s="106"/>
      <c r="N564" s="106"/>
      <c r="O564" s="106"/>
      <c r="P564" s="106"/>
      <c r="Q564" s="106">
        <v>0</v>
      </c>
    </row>
    <row r="565" spans="1:17" s="160" customFormat="1" x14ac:dyDescent="0.25">
      <c r="A565" s="115">
        <v>4274</v>
      </c>
      <c r="B565" s="116" t="s">
        <v>843</v>
      </c>
      <c r="C565" s="116" t="s">
        <v>337</v>
      </c>
      <c r="D565" s="116" t="s">
        <v>521</v>
      </c>
      <c r="E565" s="116" t="s">
        <v>337</v>
      </c>
      <c r="F565" s="116" t="s">
        <v>337</v>
      </c>
      <c r="G565" s="116" t="s">
        <v>337</v>
      </c>
      <c r="H565" s="116" t="s">
        <v>337</v>
      </c>
      <c r="I565" s="116" t="s">
        <v>337</v>
      </c>
      <c r="J565" s="104">
        <v>0</v>
      </c>
      <c r="K565" s="105"/>
      <c r="L565" s="104"/>
      <c r="M565" s="106"/>
      <c r="N565" s="106"/>
      <c r="O565" s="106"/>
      <c r="P565" s="106"/>
      <c r="Q565" s="106">
        <v>0</v>
      </c>
    </row>
    <row r="566" spans="1:17" s="160" customFormat="1" x14ac:dyDescent="0.25">
      <c r="A566" s="115">
        <v>753</v>
      </c>
      <c r="B566" s="116" t="s">
        <v>844</v>
      </c>
      <c r="C566" s="116" t="s">
        <v>337</v>
      </c>
      <c r="D566" s="116" t="s">
        <v>240</v>
      </c>
      <c r="E566" s="116" t="s">
        <v>337</v>
      </c>
      <c r="F566" s="116" t="s">
        <v>337</v>
      </c>
      <c r="G566" s="116" t="s">
        <v>337</v>
      </c>
      <c r="H566" s="116" t="s">
        <v>337</v>
      </c>
      <c r="I566" s="116" t="s">
        <v>337</v>
      </c>
      <c r="J566" s="104">
        <v>0</v>
      </c>
      <c r="K566" s="105"/>
      <c r="L566" s="104"/>
      <c r="M566" s="106"/>
      <c r="N566" s="106"/>
      <c r="O566" s="106"/>
      <c r="P566" s="106"/>
      <c r="Q566" s="106">
        <v>0</v>
      </c>
    </row>
    <row r="567" spans="1:17" s="160" customFormat="1" x14ac:dyDescent="0.25">
      <c r="A567" s="115">
        <v>417</v>
      </c>
      <c r="B567" s="116" t="s">
        <v>845</v>
      </c>
      <c r="C567" s="116" t="s">
        <v>337</v>
      </c>
      <c r="D567" s="116" t="s">
        <v>240</v>
      </c>
      <c r="E567" s="116" t="s">
        <v>337</v>
      </c>
      <c r="F567" s="116" t="s">
        <v>337</v>
      </c>
      <c r="G567" s="116" t="s">
        <v>337</v>
      </c>
      <c r="H567" s="116" t="s">
        <v>337</v>
      </c>
      <c r="I567" s="116" t="s">
        <v>337</v>
      </c>
      <c r="J567" s="104">
        <v>0</v>
      </c>
      <c r="K567" s="105"/>
      <c r="L567" s="104"/>
      <c r="M567" s="106"/>
      <c r="N567" s="106"/>
      <c r="O567" s="106"/>
      <c r="P567" s="106"/>
      <c r="Q567" s="106">
        <v>0</v>
      </c>
    </row>
    <row r="568" spans="1:17" s="160" customFormat="1" ht="22.5" x14ac:dyDescent="0.25">
      <c r="A568" s="115">
        <v>626</v>
      </c>
      <c r="B568" s="116" t="s">
        <v>846</v>
      </c>
      <c r="C568" s="116" t="s">
        <v>337</v>
      </c>
      <c r="D568" s="116" t="s">
        <v>240</v>
      </c>
      <c r="E568" s="116" t="s">
        <v>337</v>
      </c>
      <c r="F568" s="116" t="s">
        <v>337</v>
      </c>
      <c r="G568" s="116" t="s">
        <v>337</v>
      </c>
      <c r="H568" s="116" t="s">
        <v>337</v>
      </c>
      <c r="I568" s="116" t="s">
        <v>337</v>
      </c>
      <c r="J568" s="104">
        <v>0</v>
      </c>
      <c r="K568" s="105"/>
      <c r="L568" s="104"/>
      <c r="M568" s="106"/>
      <c r="N568" s="106"/>
      <c r="O568" s="106"/>
      <c r="P568" s="106"/>
      <c r="Q568" s="106">
        <v>0</v>
      </c>
    </row>
    <row r="569" spans="1:17" s="160" customFormat="1" x14ac:dyDescent="0.25">
      <c r="A569" s="115">
        <v>641</v>
      </c>
      <c r="B569" s="116" t="s">
        <v>847</v>
      </c>
      <c r="C569" s="116" t="s">
        <v>337</v>
      </c>
      <c r="D569" s="116" t="s">
        <v>240</v>
      </c>
      <c r="E569" s="116" t="s">
        <v>337</v>
      </c>
      <c r="F569" s="116" t="s">
        <v>337</v>
      </c>
      <c r="G569" s="116" t="s">
        <v>337</v>
      </c>
      <c r="H569" s="116" t="s">
        <v>337</v>
      </c>
      <c r="I569" s="116" t="s">
        <v>337</v>
      </c>
      <c r="J569" s="104">
        <v>0</v>
      </c>
      <c r="K569" s="105"/>
      <c r="L569" s="104"/>
      <c r="M569" s="106"/>
      <c r="N569" s="106"/>
      <c r="O569" s="106"/>
      <c r="P569" s="106"/>
      <c r="Q569" s="106">
        <v>0</v>
      </c>
    </row>
    <row r="570" spans="1:17" s="160" customFormat="1" ht="22.5" x14ac:dyDescent="0.25">
      <c r="A570" s="115">
        <v>607</v>
      </c>
      <c r="B570" s="116" t="s">
        <v>848</v>
      </c>
      <c r="C570" s="116" t="s">
        <v>337</v>
      </c>
      <c r="D570" s="116" t="s">
        <v>240</v>
      </c>
      <c r="E570" s="116" t="s">
        <v>337</v>
      </c>
      <c r="F570" s="116" t="s">
        <v>3</v>
      </c>
      <c r="G570" s="116" t="s">
        <v>533</v>
      </c>
      <c r="H570" s="116" t="s">
        <v>283</v>
      </c>
      <c r="I570" s="116" t="s">
        <v>284</v>
      </c>
      <c r="J570" s="104">
        <v>697</v>
      </c>
      <c r="K570" s="105">
        <v>920.4033707254365</v>
      </c>
      <c r="L570" s="104"/>
      <c r="M570" s="106"/>
      <c r="N570" s="106"/>
      <c r="O570" s="106"/>
      <c r="P570" s="106"/>
      <c r="Q570" s="106">
        <v>6.5568809154491897E-2</v>
      </c>
    </row>
    <row r="571" spans="1:17" s="160" customFormat="1" x14ac:dyDescent="0.25">
      <c r="A571" s="115">
        <v>785</v>
      </c>
      <c r="B571" s="116" t="s">
        <v>849</v>
      </c>
      <c r="C571" s="116" t="s">
        <v>337</v>
      </c>
      <c r="D571" s="116" t="s">
        <v>240</v>
      </c>
      <c r="E571" s="116" t="s">
        <v>337</v>
      </c>
      <c r="F571" s="116" t="s">
        <v>337</v>
      </c>
      <c r="G571" s="116" t="s">
        <v>337</v>
      </c>
      <c r="H571" s="116" t="s">
        <v>337</v>
      </c>
      <c r="I571" s="116" t="s">
        <v>337</v>
      </c>
      <c r="J571" s="104">
        <v>0</v>
      </c>
      <c r="K571" s="105"/>
      <c r="L571" s="104"/>
      <c r="M571" s="106"/>
      <c r="N571" s="106"/>
      <c r="O571" s="106"/>
      <c r="P571" s="106"/>
      <c r="Q571" s="106">
        <v>0</v>
      </c>
    </row>
    <row r="572" spans="1:17" s="160" customFormat="1" x14ac:dyDescent="0.25">
      <c r="A572" s="115">
        <v>458</v>
      </c>
      <c r="B572" s="116" t="s">
        <v>850</v>
      </c>
      <c r="C572" s="116" t="s">
        <v>337</v>
      </c>
      <c r="D572" s="116" t="s">
        <v>240</v>
      </c>
      <c r="E572" s="116" t="s">
        <v>337</v>
      </c>
      <c r="F572" s="116" t="s">
        <v>337</v>
      </c>
      <c r="G572" s="116" t="s">
        <v>337</v>
      </c>
      <c r="H572" s="116" t="s">
        <v>337</v>
      </c>
      <c r="I572" s="116" t="s">
        <v>337</v>
      </c>
      <c r="J572" s="104">
        <v>0</v>
      </c>
      <c r="K572" s="105"/>
      <c r="L572" s="104"/>
      <c r="M572" s="106"/>
      <c r="N572" s="106"/>
      <c r="O572" s="106"/>
      <c r="P572" s="106"/>
      <c r="Q572" s="106">
        <v>0</v>
      </c>
    </row>
    <row r="573" spans="1:17" s="160" customFormat="1" x14ac:dyDescent="0.25">
      <c r="A573" s="115">
        <v>823</v>
      </c>
      <c r="B573" s="116" t="s">
        <v>851</v>
      </c>
      <c r="C573" s="116" t="s">
        <v>337</v>
      </c>
      <c r="D573" s="116" t="s">
        <v>240</v>
      </c>
      <c r="E573" s="116" t="s">
        <v>337</v>
      </c>
      <c r="F573" s="116" t="s">
        <v>337</v>
      </c>
      <c r="G573" s="116" t="s">
        <v>337</v>
      </c>
      <c r="H573" s="116" t="s">
        <v>337</v>
      </c>
      <c r="I573" s="116" t="s">
        <v>337</v>
      </c>
      <c r="J573" s="104">
        <v>0</v>
      </c>
      <c r="K573" s="105"/>
      <c r="L573" s="104"/>
      <c r="M573" s="106"/>
      <c r="N573" s="106"/>
      <c r="O573" s="106"/>
      <c r="P573" s="106"/>
      <c r="Q573" s="106">
        <v>0</v>
      </c>
    </row>
    <row r="574" spans="1:17" s="160" customFormat="1" x14ac:dyDescent="0.25">
      <c r="A574" s="115">
        <v>787</v>
      </c>
      <c r="B574" s="116" t="s">
        <v>852</v>
      </c>
      <c r="C574" s="116" t="s">
        <v>337</v>
      </c>
      <c r="D574" s="116" t="s">
        <v>240</v>
      </c>
      <c r="E574" s="116" t="s">
        <v>337</v>
      </c>
      <c r="F574" s="116" t="s">
        <v>337</v>
      </c>
      <c r="G574" s="116" t="s">
        <v>337</v>
      </c>
      <c r="H574" s="116" t="s">
        <v>337</v>
      </c>
      <c r="I574" s="116" t="s">
        <v>337</v>
      </c>
      <c r="J574" s="104">
        <v>0</v>
      </c>
      <c r="K574" s="105"/>
      <c r="L574" s="104"/>
      <c r="M574" s="106"/>
      <c r="N574" s="106"/>
      <c r="O574" s="106"/>
      <c r="P574" s="106"/>
      <c r="Q574" s="106">
        <v>0</v>
      </c>
    </row>
    <row r="575" spans="1:17" s="160" customFormat="1" x14ac:dyDescent="0.25">
      <c r="A575" s="115">
        <v>312</v>
      </c>
      <c r="B575" s="116" t="s">
        <v>853</v>
      </c>
      <c r="C575" s="116" t="s">
        <v>337</v>
      </c>
      <c r="D575" s="116" t="s">
        <v>240</v>
      </c>
      <c r="E575" s="116" t="s">
        <v>337</v>
      </c>
      <c r="F575" s="116" t="s">
        <v>337</v>
      </c>
      <c r="G575" s="116" t="s">
        <v>337</v>
      </c>
      <c r="H575" s="116" t="s">
        <v>337</v>
      </c>
      <c r="I575" s="116" t="s">
        <v>337</v>
      </c>
      <c r="J575" s="104">
        <v>0</v>
      </c>
      <c r="K575" s="105">
        <v>861.76645066589253</v>
      </c>
      <c r="L575" s="104"/>
      <c r="M575" s="106"/>
      <c r="N575" s="106"/>
      <c r="O575" s="106"/>
      <c r="P575" s="106"/>
      <c r="Q575" s="106">
        <v>1.8311806826389998E-2</v>
      </c>
    </row>
    <row r="576" spans="1:17" s="160" customFormat="1" ht="22.5" x14ac:dyDescent="0.25">
      <c r="A576" s="115">
        <v>643</v>
      </c>
      <c r="B576" s="116" t="s">
        <v>854</v>
      </c>
      <c r="C576" s="116" t="s">
        <v>337</v>
      </c>
      <c r="D576" s="116" t="s">
        <v>240</v>
      </c>
      <c r="E576" s="116" t="s">
        <v>337</v>
      </c>
      <c r="F576" s="116" t="s">
        <v>337</v>
      </c>
      <c r="G576" s="116" t="s">
        <v>337</v>
      </c>
      <c r="H576" s="116" t="s">
        <v>337</v>
      </c>
      <c r="I576" s="116" t="s">
        <v>337</v>
      </c>
      <c r="J576" s="104">
        <v>0</v>
      </c>
      <c r="K576" s="105"/>
      <c r="L576" s="104"/>
      <c r="M576" s="106"/>
      <c r="N576" s="106"/>
      <c r="O576" s="106"/>
      <c r="P576" s="106"/>
      <c r="Q576" s="106">
        <v>0</v>
      </c>
    </row>
    <row r="577" spans="1:17" s="160" customFormat="1" x14ac:dyDescent="0.25">
      <c r="A577" s="115">
        <v>416</v>
      </c>
      <c r="B577" s="116" t="s">
        <v>855</v>
      </c>
      <c r="C577" s="116" t="s">
        <v>337</v>
      </c>
      <c r="D577" s="116" t="s">
        <v>240</v>
      </c>
      <c r="E577" s="116" t="s">
        <v>337</v>
      </c>
      <c r="F577" s="116" t="s">
        <v>337</v>
      </c>
      <c r="G577" s="116" t="s">
        <v>337</v>
      </c>
      <c r="H577" s="116" t="s">
        <v>337</v>
      </c>
      <c r="I577" s="116" t="s">
        <v>337</v>
      </c>
      <c r="J577" s="104">
        <v>0</v>
      </c>
      <c r="K577" s="105"/>
      <c r="L577" s="104"/>
      <c r="M577" s="106"/>
      <c r="N577" s="106"/>
      <c r="O577" s="106"/>
      <c r="P577" s="106"/>
      <c r="Q577" s="106">
        <v>0</v>
      </c>
    </row>
    <row r="578" spans="1:17" s="160" customFormat="1" x14ac:dyDescent="0.25">
      <c r="A578" s="115">
        <v>462</v>
      </c>
      <c r="B578" s="116" t="s">
        <v>856</v>
      </c>
      <c r="C578" s="116" t="s">
        <v>337</v>
      </c>
      <c r="D578" s="116" t="s">
        <v>240</v>
      </c>
      <c r="E578" s="116" t="s">
        <v>337</v>
      </c>
      <c r="F578" s="116" t="s">
        <v>337</v>
      </c>
      <c r="G578" s="116" t="s">
        <v>337</v>
      </c>
      <c r="H578" s="116" t="s">
        <v>337</v>
      </c>
      <c r="I578" s="116" t="s">
        <v>337</v>
      </c>
      <c r="J578" s="104">
        <v>172</v>
      </c>
      <c r="K578" s="105">
        <v>1303.5863152182121</v>
      </c>
      <c r="L578" s="104"/>
      <c r="M578" s="106"/>
      <c r="N578" s="106"/>
      <c r="O578" s="106"/>
      <c r="P578" s="106"/>
      <c r="Q578" s="106">
        <v>0</v>
      </c>
    </row>
    <row r="579" spans="1:17" s="160" customFormat="1" x14ac:dyDescent="0.25">
      <c r="A579" s="115">
        <v>687</v>
      </c>
      <c r="B579" s="116" t="s">
        <v>857</v>
      </c>
      <c r="C579" s="116" t="s">
        <v>337</v>
      </c>
      <c r="D579" s="116" t="s">
        <v>240</v>
      </c>
      <c r="E579" s="116" t="s">
        <v>337</v>
      </c>
      <c r="F579" s="116" t="s">
        <v>337</v>
      </c>
      <c r="G579" s="116" t="s">
        <v>337</v>
      </c>
      <c r="H579" s="116" t="s">
        <v>337</v>
      </c>
      <c r="I579" s="116" t="s">
        <v>337</v>
      </c>
      <c r="J579" s="104">
        <v>0</v>
      </c>
      <c r="K579" s="105"/>
      <c r="L579" s="104"/>
      <c r="M579" s="106"/>
      <c r="N579" s="106"/>
      <c r="O579" s="106"/>
      <c r="P579" s="106"/>
      <c r="Q579" s="106">
        <v>0</v>
      </c>
    </row>
    <row r="580" spans="1:17" s="160" customFormat="1" x14ac:dyDescent="0.25">
      <c r="A580" s="115">
        <v>401</v>
      </c>
      <c r="B580" s="116" t="s">
        <v>858</v>
      </c>
      <c r="C580" s="116" t="s">
        <v>337</v>
      </c>
      <c r="D580" s="116" t="s">
        <v>240</v>
      </c>
      <c r="E580" s="116" t="s">
        <v>337</v>
      </c>
      <c r="F580" s="116" t="s">
        <v>337</v>
      </c>
      <c r="G580" s="116" t="s">
        <v>337</v>
      </c>
      <c r="H580" s="116" t="s">
        <v>337</v>
      </c>
      <c r="I580" s="116" t="s">
        <v>337</v>
      </c>
      <c r="J580" s="104">
        <v>0</v>
      </c>
      <c r="K580" s="105"/>
      <c r="L580" s="104"/>
      <c r="M580" s="106"/>
      <c r="N580" s="106"/>
      <c r="O580" s="106"/>
      <c r="P580" s="106"/>
      <c r="Q580" s="106">
        <v>0</v>
      </c>
    </row>
    <row r="581" spans="1:17" s="160" customFormat="1" x14ac:dyDescent="0.25">
      <c r="A581" s="115">
        <v>791</v>
      </c>
      <c r="B581" s="116" t="s">
        <v>859</v>
      </c>
      <c r="C581" s="116" t="s">
        <v>337</v>
      </c>
      <c r="D581" s="116" t="s">
        <v>240</v>
      </c>
      <c r="E581" s="116" t="s">
        <v>337</v>
      </c>
      <c r="F581" s="116" t="s">
        <v>337</v>
      </c>
      <c r="G581" s="116" t="s">
        <v>337</v>
      </c>
      <c r="H581" s="116" t="s">
        <v>337</v>
      </c>
      <c r="I581" s="116" t="s">
        <v>337</v>
      </c>
      <c r="J581" s="104">
        <v>0</v>
      </c>
      <c r="K581" s="105"/>
      <c r="L581" s="104"/>
      <c r="M581" s="106"/>
      <c r="N581" s="106"/>
      <c r="O581" s="106"/>
      <c r="P581" s="106"/>
      <c r="Q581" s="106">
        <v>0</v>
      </c>
    </row>
    <row r="582" spans="1:17" s="160" customFormat="1" x14ac:dyDescent="0.25">
      <c r="A582" s="115">
        <v>889</v>
      </c>
      <c r="B582" s="116" t="s">
        <v>860</v>
      </c>
      <c r="C582" s="116" t="s">
        <v>337</v>
      </c>
      <c r="D582" s="116" t="s">
        <v>240</v>
      </c>
      <c r="E582" s="116" t="s">
        <v>337</v>
      </c>
      <c r="F582" s="116" t="s">
        <v>337</v>
      </c>
      <c r="G582" s="116" t="s">
        <v>337</v>
      </c>
      <c r="H582" s="116" t="s">
        <v>337</v>
      </c>
      <c r="I582" s="116" t="s">
        <v>337</v>
      </c>
      <c r="J582" s="104">
        <v>0</v>
      </c>
      <c r="K582" s="105"/>
      <c r="L582" s="104"/>
      <c r="M582" s="106"/>
      <c r="N582" s="106"/>
      <c r="O582" s="106"/>
      <c r="P582" s="106"/>
      <c r="Q582" s="106">
        <v>0</v>
      </c>
    </row>
    <row r="583" spans="1:17" s="160" customFormat="1" x14ac:dyDescent="0.25">
      <c r="A583" s="115">
        <v>438</v>
      </c>
      <c r="B583" s="116" t="s">
        <v>861</v>
      </c>
      <c r="C583" s="116" t="s">
        <v>337</v>
      </c>
      <c r="D583" s="116" t="s">
        <v>240</v>
      </c>
      <c r="E583" s="116" t="s">
        <v>337</v>
      </c>
      <c r="F583" s="116" t="s">
        <v>337</v>
      </c>
      <c r="G583" s="116" t="s">
        <v>337</v>
      </c>
      <c r="H583" s="116" t="s">
        <v>337</v>
      </c>
      <c r="I583" s="116" t="s">
        <v>337</v>
      </c>
      <c r="J583" s="104">
        <v>0</v>
      </c>
      <c r="K583" s="105"/>
      <c r="L583" s="104"/>
      <c r="M583" s="106"/>
      <c r="N583" s="106"/>
      <c r="O583" s="106"/>
      <c r="P583" s="106"/>
      <c r="Q583" s="106">
        <v>0</v>
      </c>
    </row>
    <row r="584" spans="1:17" s="160" customFormat="1" x14ac:dyDescent="0.25">
      <c r="A584" s="115">
        <v>446</v>
      </c>
      <c r="B584" s="116" t="s">
        <v>862</v>
      </c>
      <c r="C584" s="116" t="s">
        <v>337</v>
      </c>
      <c r="D584" s="116" t="s">
        <v>240</v>
      </c>
      <c r="E584" s="116" t="s">
        <v>337</v>
      </c>
      <c r="F584" s="116" t="s">
        <v>337</v>
      </c>
      <c r="G584" s="116" t="s">
        <v>337</v>
      </c>
      <c r="H584" s="116" t="s">
        <v>337</v>
      </c>
      <c r="I584" s="116" t="s">
        <v>337</v>
      </c>
      <c r="J584" s="104">
        <v>0</v>
      </c>
      <c r="K584" s="105"/>
      <c r="L584" s="104"/>
      <c r="M584" s="106"/>
      <c r="N584" s="106"/>
      <c r="O584" s="106"/>
      <c r="P584" s="106"/>
      <c r="Q584" s="106">
        <v>0</v>
      </c>
    </row>
    <row r="585" spans="1:17" s="161" customFormat="1" x14ac:dyDescent="0.25">
      <c r="A585" s="115">
        <v>344</v>
      </c>
      <c r="B585" s="116" t="s">
        <v>863</v>
      </c>
      <c r="C585" s="116" t="s">
        <v>337</v>
      </c>
      <c r="D585" s="116" t="s">
        <v>240</v>
      </c>
      <c r="E585" s="116" t="s">
        <v>337</v>
      </c>
      <c r="F585" s="116" t="s">
        <v>337</v>
      </c>
      <c r="G585" s="116" t="s">
        <v>337</v>
      </c>
      <c r="H585" s="116" t="s">
        <v>337</v>
      </c>
      <c r="I585" s="116" t="s">
        <v>337</v>
      </c>
      <c r="J585" s="104">
        <v>0</v>
      </c>
      <c r="K585" s="105"/>
      <c r="L585" s="104"/>
      <c r="M585" s="106"/>
      <c r="N585" s="106"/>
      <c r="O585" s="106"/>
      <c r="P585" s="106"/>
      <c r="Q585" s="106">
        <v>0</v>
      </c>
    </row>
    <row r="586" spans="1:17" s="161" customFormat="1" x14ac:dyDescent="0.25">
      <c r="A586" s="115">
        <v>706</v>
      </c>
      <c r="B586" s="116" t="s">
        <v>864</v>
      </c>
      <c r="C586" s="116" t="s">
        <v>337</v>
      </c>
      <c r="D586" s="116" t="s">
        <v>240</v>
      </c>
      <c r="E586" s="116" t="s">
        <v>337</v>
      </c>
      <c r="F586" s="116" t="s">
        <v>337</v>
      </c>
      <c r="G586" s="116" t="s">
        <v>337</v>
      </c>
      <c r="H586" s="116" t="s">
        <v>337</v>
      </c>
      <c r="I586" s="116" t="s">
        <v>337</v>
      </c>
      <c r="J586" s="104">
        <v>0</v>
      </c>
      <c r="K586" s="105"/>
      <c r="L586" s="104"/>
      <c r="M586" s="106"/>
      <c r="N586" s="106"/>
      <c r="O586" s="106"/>
      <c r="P586" s="106"/>
      <c r="Q586" s="106">
        <v>0</v>
      </c>
    </row>
    <row r="587" spans="1:17" s="161" customFormat="1" x14ac:dyDescent="0.25">
      <c r="A587" s="115">
        <v>389</v>
      </c>
      <c r="B587" s="116" t="s">
        <v>865</v>
      </c>
      <c r="C587" s="116" t="s">
        <v>337</v>
      </c>
      <c r="D587" s="116" t="s">
        <v>240</v>
      </c>
      <c r="E587" s="116" t="s">
        <v>337</v>
      </c>
      <c r="F587" s="116" t="s">
        <v>337</v>
      </c>
      <c r="G587" s="116" t="s">
        <v>337</v>
      </c>
      <c r="H587" s="116" t="s">
        <v>337</v>
      </c>
      <c r="I587" s="116" t="s">
        <v>337</v>
      </c>
      <c r="J587" s="104">
        <v>0</v>
      </c>
      <c r="K587" s="105"/>
      <c r="L587" s="104"/>
      <c r="M587" s="106"/>
      <c r="N587" s="106"/>
      <c r="O587" s="106"/>
      <c r="P587" s="106"/>
      <c r="Q587" s="106">
        <v>0</v>
      </c>
    </row>
    <row r="588" spans="1:17" s="161" customFormat="1" x14ac:dyDescent="0.25">
      <c r="A588" s="115">
        <v>445</v>
      </c>
      <c r="B588" s="116" t="s">
        <v>866</v>
      </c>
      <c r="C588" s="116" t="s">
        <v>337</v>
      </c>
      <c r="D588" s="116" t="s">
        <v>240</v>
      </c>
      <c r="E588" s="116" t="s">
        <v>337</v>
      </c>
      <c r="F588" s="116" t="s">
        <v>337</v>
      </c>
      <c r="G588" s="116" t="s">
        <v>337</v>
      </c>
      <c r="H588" s="116" t="s">
        <v>337</v>
      </c>
      <c r="I588" s="116" t="s">
        <v>337</v>
      </c>
      <c r="J588" s="104">
        <v>539</v>
      </c>
      <c r="K588" s="105">
        <v>1507.7539423678982</v>
      </c>
      <c r="L588" s="104"/>
      <c r="M588" s="106"/>
      <c r="N588" s="106"/>
      <c r="O588" s="106"/>
      <c r="P588" s="106"/>
      <c r="Q588" s="106">
        <v>5.0916798562714877E-3</v>
      </c>
    </row>
    <row r="589" spans="1:17" s="161" customFormat="1" x14ac:dyDescent="0.25">
      <c r="A589" s="115">
        <v>697</v>
      </c>
      <c r="B589" s="116" t="s">
        <v>867</v>
      </c>
      <c r="C589" s="116" t="s">
        <v>337</v>
      </c>
      <c r="D589" s="116" t="s">
        <v>240</v>
      </c>
      <c r="E589" s="116" t="s">
        <v>337</v>
      </c>
      <c r="F589" s="116" t="s">
        <v>337</v>
      </c>
      <c r="G589" s="116" t="s">
        <v>337</v>
      </c>
      <c r="H589" s="116" t="s">
        <v>337</v>
      </c>
      <c r="I589" s="116" t="s">
        <v>337</v>
      </c>
      <c r="J589" s="104">
        <v>0</v>
      </c>
      <c r="K589" s="105"/>
      <c r="L589" s="104"/>
      <c r="M589" s="106"/>
      <c r="N589" s="106"/>
      <c r="O589" s="106"/>
      <c r="P589" s="106"/>
      <c r="Q589" s="106">
        <v>0</v>
      </c>
    </row>
    <row r="590" spans="1:17" s="161" customFormat="1" x14ac:dyDescent="0.25">
      <c r="A590" s="115">
        <v>741</v>
      </c>
      <c r="B590" s="116" t="s">
        <v>868</v>
      </c>
      <c r="C590" s="116" t="s">
        <v>337</v>
      </c>
      <c r="D590" s="116" t="s">
        <v>240</v>
      </c>
      <c r="E590" s="116" t="s">
        <v>337</v>
      </c>
      <c r="F590" s="116" t="s">
        <v>337</v>
      </c>
      <c r="G590" s="116" t="s">
        <v>337</v>
      </c>
      <c r="H590" s="116" t="s">
        <v>337</v>
      </c>
      <c r="I590" s="116" t="s">
        <v>337</v>
      </c>
      <c r="J590" s="104">
        <v>0</v>
      </c>
      <c r="K590" s="105"/>
      <c r="L590" s="104"/>
      <c r="M590" s="106"/>
      <c r="N590" s="106"/>
      <c r="O590" s="106"/>
      <c r="P590" s="106"/>
      <c r="Q590" s="106">
        <v>0</v>
      </c>
    </row>
    <row r="591" spans="1:17" s="161" customFormat="1" x14ac:dyDescent="0.25">
      <c r="A591" s="115">
        <v>784</v>
      </c>
      <c r="B591" s="116" t="s">
        <v>869</v>
      </c>
      <c r="C591" s="116" t="s">
        <v>337</v>
      </c>
      <c r="D591" s="116" t="s">
        <v>240</v>
      </c>
      <c r="E591" s="116" t="s">
        <v>337</v>
      </c>
      <c r="F591" s="116" t="s">
        <v>337</v>
      </c>
      <c r="G591" s="116" t="s">
        <v>337</v>
      </c>
      <c r="H591" s="116" t="s">
        <v>337</v>
      </c>
      <c r="I591" s="116" t="s">
        <v>337</v>
      </c>
      <c r="J591" s="104">
        <v>0</v>
      </c>
      <c r="K591" s="105"/>
      <c r="L591" s="104"/>
      <c r="M591" s="106"/>
      <c r="N591" s="106"/>
      <c r="O591" s="106"/>
      <c r="P591" s="106"/>
      <c r="Q591" s="106">
        <v>0</v>
      </c>
    </row>
    <row r="592" spans="1:17" s="161" customFormat="1" x14ac:dyDescent="0.25">
      <c r="A592" s="115">
        <v>724</v>
      </c>
      <c r="B592" s="116" t="s">
        <v>870</v>
      </c>
      <c r="C592" s="116" t="s">
        <v>337</v>
      </c>
      <c r="D592" s="116" t="s">
        <v>240</v>
      </c>
      <c r="E592" s="116" t="s">
        <v>337</v>
      </c>
      <c r="F592" s="116" t="s">
        <v>337</v>
      </c>
      <c r="G592" s="116" t="s">
        <v>337</v>
      </c>
      <c r="H592" s="116" t="s">
        <v>337</v>
      </c>
      <c r="I592" s="116" t="s">
        <v>337</v>
      </c>
      <c r="J592" s="104">
        <v>0</v>
      </c>
      <c r="K592" s="105"/>
      <c r="L592" s="104"/>
      <c r="M592" s="106"/>
      <c r="N592" s="106"/>
      <c r="O592" s="106"/>
      <c r="P592" s="106"/>
      <c r="Q592" s="106">
        <v>0</v>
      </c>
    </row>
    <row r="593" spans="1:17" s="161" customFormat="1" x14ac:dyDescent="0.25">
      <c r="A593" s="115">
        <v>465</v>
      </c>
      <c r="B593" s="116" t="s">
        <v>871</v>
      </c>
      <c r="C593" s="116" t="s">
        <v>337</v>
      </c>
      <c r="D593" s="116" t="s">
        <v>240</v>
      </c>
      <c r="E593" s="116" t="s">
        <v>337</v>
      </c>
      <c r="F593" s="116" t="s">
        <v>337</v>
      </c>
      <c r="G593" s="116" t="s">
        <v>337</v>
      </c>
      <c r="H593" s="116" t="s">
        <v>337</v>
      </c>
      <c r="I593" s="116" t="s">
        <v>337</v>
      </c>
      <c r="J593" s="104">
        <v>0</v>
      </c>
      <c r="K593" s="105"/>
      <c r="L593" s="104"/>
      <c r="M593" s="106"/>
      <c r="N593" s="106"/>
      <c r="O593" s="106"/>
      <c r="P593" s="106"/>
      <c r="Q593" s="106">
        <v>0</v>
      </c>
    </row>
    <row r="594" spans="1:17" s="161" customFormat="1" x14ac:dyDescent="0.25">
      <c r="A594" s="115">
        <v>689</v>
      </c>
      <c r="B594" s="116" t="s">
        <v>872</v>
      </c>
      <c r="C594" s="116" t="s">
        <v>337</v>
      </c>
      <c r="D594" s="116" t="s">
        <v>240</v>
      </c>
      <c r="E594" s="116" t="s">
        <v>337</v>
      </c>
      <c r="F594" s="116" t="s">
        <v>337</v>
      </c>
      <c r="G594" s="116" t="s">
        <v>337</v>
      </c>
      <c r="H594" s="116" t="s">
        <v>337</v>
      </c>
      <c r="I594" s="116" t="s">
        <v>337</v>
      </c>
      <c r="J594" s="104">
        <v>0</v>
      </c>
      <c r="K594" s="105"/>
      <c r="L594" s="104"/>
      <c r="M594" s="106"/>
      <c r="N594" s="106"/>
      <c r="O594" s="106"/>
      <c r="P594" s="106"/>
      <c r="Q594" s="106">
        <v>0</v>
      </c>
    </row>
    <row r="595" spans="1:17" s="161" customFormat="1" x14ac:dyDescent="0.25">
      <c r="A595" s="115">
        <v>440</v>
      </c>
      <c r="B595" s="116" t="s">
        <v>873</v>
      </c>
      <c r="C595" s="116" t="s">
        <v>337</v>
      </c>
      <c r="D595" s="116" t="s">
        <v>240</v>
      </c>
      <c r="E595" s="116" t="s">
        <v>337</v>
      </c>
      <c r="F595" s="116" t="s">
        <v>337</v>
      </c>
      <c r="G595" s="116" t="s">
        <v>337</v>
      </c>
      <c r="H595" s="116" t="s">
        <v>337</v>
      </c>
      <c r="I595" s="116" t="s">
        <v>337</v>
      </c>
      <c r="J595" s="104">
        <v>0</v>
      </c>
      <c r="K595" s="105"/>
      <c r="L595" s="104"/>
      <c r="M595" s="106"/>
      <c r="N595" s="106"/>
      <c r="O595" s="106"/>
      <c r="P595" s="106"/>
      <c r="Q595" s="106">
        <v>0</v>
      </c>
    </row>
    <row r="596" spans="1:17" s="161" customFormat="1" x14ac:dyDescent="0.25">
      <c r="A596" s="115">
        <v>394</v>
      </c>
      <c r="B596" s="116" t="s">
        <v>874</v>
      </c>
      <c r="C596" s="116" t="s">
        <v>337</v>
      </c>
      <c r="D596" s="116" t="s">
        <v>240</v>
      </c>
      <c r="E596" s="116" t="s">
        <v>337</v>
      </c>
      <c r="F596" s="116" t="s">
        <v>337</v>
      </c>
      <c r="G596" s="116" t="s">
        <v>337</v>
      </c>
      <c r="H596" s="116" t="s">
        <v>337</v>
      </c>
      <c r="I596" s="116" t="s">
        <v>337</v>
      </c>
      <c r="J596" s="104">
        <v>0</v>
      </c>
      <c r="K596" s="105"/>
      <c r="L596" s="104"/>
      <c r="M596" s="106"/>
      <c r="N596" s="106"/>
      <c r="O596" s="106"/>
      <c r="P596" s="106"/>
      <c r="Q596" s="106">
        <v>0</v>
      </c>
    </row>
    <row r="597" spans="1:17" s="161" customFormat="1" x14ac:dyDescent="0.25">
      <c r="A597" s="115">
        <v>395</v>
      </c>
      <c r="B597" s="116" t="s">
        <v>875</v>
      </c>
      <c r="C597" s="116" t="s">
        <v>337</v>
      </c>
      <c r="D597" s="116" t="s">
        <v>240</v>
      </c>
      <c r="E597" s="116" t="s">
        <v>337</v>
      </c>
      <c r="F597" s="116" t="s">
        <v>337</v>
      </c>
      <c r="G597" s="116" t="s">
        <v>337</v>
      </c>
      <c r="H597" s="116" t="s">
        <v>337</v>
      </c>
      <c r="I597" s="116" t="s">
        <v>337</v>
      </c>
      <c r="J597" s="104">
        <v>240</v>
      </c>
      <c r="K597" s="105"/>
      <c r="L597" s="104"/>
      <c r="M597" s="106"/>
      <c r="N597" s="106"/>
      <c r="O597" s="106"/>
      <c r="P597" s="106"/>
      <c r="Q597" s="106">
        <v>0</v>
      </c>
    </row>
    <row r="598" spans="1:17" s="161" customFormat="1" x14ac:dyDescent="0.25">
      <c r="A598" s="115">
        <v>397</v>
      </c>
      <c r="B598" s="116" t="s">
        <v>876</v>
      </c>
      <c r="C598" s="116" t="s">
        <v>337</v>
      </c>
      <c r="D598" s="116" t="s">
        <v>240</v>
      </c>
      <c r="E598" s="116" t="s">
        <v>337</v>
      </c>
      <c r="F598" s="116" t="s">
        <v>337</v>
      </c>
      <c r="G598" s="116" t="s">
        <v>337</v>
      </c>
      <c r="H598" s="116" t="s">
        <v>337</v>
      </c>
      <c r="I598" s="116" t="s">
        <v>337</v>
      </c>
      <c r="J598" s="104">
        <v>0</v>
      </c>
      <c r="K598" s="105"/>
      <c r="L598" s="104"/>
      <c r="M598" s="106"/>
      <c r="N598" s="106"/>
      <c r="O598" s="106"/>
      <c r="P598" s="106"/>
      <c r="Q598" s="106">
        <v>0</v>
      </c>
    </row>
    <row r="599" spans="1:17" s="161" customFormat="1" x14ac:dyDescent="0.25">
      <c r="A599" s="115">
        <v>708</v>
      </c>
      <c r="B599" s="116" t="s">
        <v>877</v>
      </c>
      <c r="C599" s="116" t="s">
        <v>337</v>
      </c>
      <c r="D599" s="116" t="s">
        <v>240</v>
      </c>
      <c r="E599" s="116" t="s">
        <v>337</v>
      </c>
      <c r="F599" s="116" t="s">
        <v>337</v>
      </c>
      <c r="G599" s="116" t="s">
        <v>337</v>
      </c>
      <c r="H599" s="116" t="s">
        <v>337</v>
      </c>
      <c r="I599" s="116" t="s">
        <v>337</v>
      </c>
      <c r="J599" s="104">
        <v>0</v>
      </c>
      <c r="K599" s="105"/>
      <c r="L599" s="104"/>
      <c r="M599" s="106"/>
      <c r="N599" s="106"/>
      <c r="O599" s="106"/>
      <c r="P599" s="106"/>
      <c r="Q599" s="106">
        <v>0</v>
      </c>
    </row>
    <row r="600" spans="1:17" s="161" customFormat="1" x14ac:dyDescent="0.25">
      <c r="A600" s="115">
        <v>439</v>
      </c>
      <c r="B600" s="116" t="s">
        <v>878</v>
      </c>
      <c r="C600" s="116" t="s">
        <v>337</v>
      </c>
      <c r="D600" s="116" t="s">
        <v>240</v>
      </c>
      <c r="E600" s="116" t="s">
        <v>337</v>
      </c>
      <c r="F600" s="116" t="s">
        <v>337</v>
      </c>
      <c r="G600" s="116" t="s">
        <v>337</v>
      </c>
      <c r="H600" s="116" t="s">
        <v>337</v>
      </c>
      <c r="I600" s="116" t="s">
        <v>337</v>
      </c>
      <c r="J600" s="104">
        <v>268</v>
      </c>
      <c r="K600" s="105">
        <v>1345.2143627049363</v>
      </c>
      <c r="L600" s="104"/>
      <c r="M600" s="106"/>
      <c r="N600" s="106"/>
      <c r="O600" s="106"/>
      <c r="P600" s="106"/>
      <c r="Q600" s="106">
        <v>2.5998088249039937E-2</v>
      </c>
    </row>
    <row r="601" spans="1:17" s="161" customFormat="1" x14ac:dyDescent="0.25">
      <c r="A601" s="115">
        <v>742</v>
      </c>
      <c r="B601" s="116" t="s">
        <v>879</v>
      </c>
      <c r="C601" s="116" t="s">
        <v>337</v>
      </c>
      <c r="D601" s="116" t="s">
        <v>240</v>
      </c>
      <c r="E601" s="116" t="s">
        <v>337</v>
      </c>
      <c r="F601" s="116" t="s">
        <v>337</v>
      </c>
      <c r="G601" s="116" t="s">
        <v>337</v>
      </c>
      <c r="H601" s="116" t="s">
        <v>337</v>
      </c>
      <c r="I601" s="116" t="s">
        <v>337</v>
      </c>
      <c r="J601" s="104">
        <v>46</v>
      </c>
      <c r="K601" s="105">
        <v>1007.5400382922326</v>
      </c>
      <c r="L601" s="104"/>
      <c r="M601" s="106"/>
      <c r="N601" s="106"/>
      <c r="O601" s="106"/>
      <c r="P601" s="106"/>
      <c r="Q601" s="106">
        <v>2.8784961709065499E-2</v>
      </c>
    </row>
    <row r="602" spans="1:17" s="161" customFormat="1" x14ac:dyDescent="0.25">
      <c r="A602" s="115">
        <v>782</v>
      </c>
      <c r="B602" s="116" t="s">
        <v>880</v>
      </c>
      <c r="C602" s="116" t="s">
        <v>337</v>
      </c>
      <c r="D602" s="116" t="s">
        <v>240</v>
      </c>
      <c r="E602" s="116" t="s">
        <v>337</v>
      </c>
      <c r="F602" s="116" t="s">
        <v>337</v>
      </c>
      <c r="G602" s="116" t="s">
        <v>337</v>
      </c>
      <c r="H602" s="116" t="s">
        <v>337</v>
      </c>
      <c r="I602" s="116" t="s">
        <v>337</v>
      </c>
      <c r="J602" s="104">
        <v>0</v>
      </c>
      <c r="K602" s="105"/>
      <c r="L602" s="104"/>
      <c r="M602" s="106"/>
      <c r="N602" s="106"/>
      <c r="O602" s="106"/>
      <c r="P602" s="106"/>
      <c r="Q602" s="106">
        <v>0</v>
      </c>
    </row>
    <row r="603" spans="1:17" s="161" customFormat="1" x14ac:dyDescent="0.25">
      <c r="A603" s="115">
        <v>743</v>
      </c>
      <c r="B603" s="116" t="s">
        <v>881</v>
      </c>
      <c r="C603" s="116" t="s">
        <v>337</v>
      </c>
      <c r="D603" s="116" t="s">
        <v>240</v>
      </c>
      <c r="E603" s="116" t="s">
        <v>337</v>
      </c>
      <c r="F603" s="116" t="s">
        <v>337</v>
      </c>
      <c r="G603" s="116" t="s">
        <v>337</v>
      </c>
      <c r="H603" s="116" t="s">
        <v>337</v>
      </c>
      <c r="I603" s="116" t="s">
        <v>337</v>
      </c>
      <c r="J603" s="104">
        <v>0</v>
      </c>
      <c r="K603" s="105"/>
      <c r="L603" s="104"/>
      <c r="M603" s="106"/>
      <c r="N603" s="106"/>
      <c r="O603" s="106"/>
      <c r="P603" s="106"/>
      <c r="Q603" s="106">
        <v>0</v>
      </c>
    </row>
    <row r="604" spans="1:17" s="161" customFormat="1" x14ac:dyDescent="0.25">
      <c r="A604" s="115">
        <v>229</v>
      </c>
      <c r="B604" s="116" t="s">
        <v>882</v>
      </c>
      <c r="C604" s="116" t="s">
        <v>337</v>
      </c>
      <c r="D604" s="116" t="s">
        <v>240</v>
      </c>
      <c r="E604" s="116" t="s">
        <v>337</v>
      </c>
      <c r="F604" s="116" t="s">
        <v>337</v>
      </c>
      <c r="G604" s="116" t="s">
        <v>337</v>
      </c>
      <c r="H604" s="116" t="s">
        <v>337</v>
      </c>
      <c r="I604" s="116" t="s">
        <v>337</v>
      </c>
      <c r="J604" s="104">
        <v>0</v>
      </c>
      <c r="K604" s="105"/>
      <c r="L604" s="104"/>
      <c r="M604" s="106"/>
      <c r="N604" s="106"/>
      <c r="O604" s="106"/>
      <c r="P604" s="106"/>
      <c r="Q604" s="106">
        <v>0</v>
      </c>
    </row>
    <row r="605" spans="1:17" s="161" customFormat="1" x14ac:dyDescent="0.25">
      <c r="A605" s="115">
        <v>698</v>
      </c>
      <c r="B605" s="116" t="s">
        <v>883</v>
      </c>
      <c r="C605" s="116" t="s">
        <v>337</v>
      </c>
      <c r="D605" s="116" t="s">
        <v>240</v>
      </c>
      <c r="E605" s="116" t="s">
        <v>337</v>
      </c>
      <c r="F605" s="116" t="s">
        <v>337</v>
      </c>
      <c r="G605" s="116" t="s">
        <v>337</v>
      </c>
      <c r="H605" s="116" t="s">
        <v>337</v>
      </c>
      <c r="I605" s="116" t="s">
        <v>337</v>
      </c>
      <c r="J605" s="104">
        <v>0</v>
      </c>
      <c r="K605" s="105"/>
      <c r="L605" s="104"/>
      <c r="M605" s="106"/>
      <c r="N605" s="106"/>
      <c r="O605" s="106"/>
      <c r="P605" s="106"/>
      <c r="Q605" s="106">
        <v>0</v>
      </c>
    </row>
    <row r="606" spans="1:17" s="161" customFormat="1" x14ac:dyDescent="0.25">
      <c r="A606" s="115">
        <v>750</v>
      </c>
      <c r="B606" s="116" t="s">
        <v>884</v>
      </c>
      <c r="C606" s="116" t="s">
        <v>337</v>
      </c>
      <c r="D606" s="116" t="s">
        <v>240</v>
      </c>
      <c r="E606" s="116" t="s">
        <v>337</v>
      </c>
      <c r="F606" s="116" t="s">
        <v>337</v>
      </c>
      <c r="G606" s="116" t="s">
        <v>337</v>
      </c>
      <c r="H606" s="116" t="s">
        <v>337</v>
      </c>
      <c r="I606" s="116" t="s">
        <v>337</v>
      </c>
      <c r="J606" s="104">
        <v>0</v>
      </c>
      <c r="K606" s="105"/>
      <c r="L606" s="104"/>
      <c r="M606" s="106"/>
      <c r="N606" s="106"/>
      <c r="O606" s="106"/>
      <c r="P606" s="106"/>
      <c r="Q606" s="106">
        <v>0</v>
      </c>
    </row>
    <row r="607" spans="1:17" s="161" customFormat="1" x14ac:dyDescent="0.25">
      <c r="A607" s="115">
        <v>329</v>
      </c>
      <c r="B607" s="116" t="s">
        <v>885</v>
      </c>
      <c r="C607" s="116" t="s">
        <v>337</v>
      </c>
      <c r="D607" s="116" t="s">
        <v>240</v>
      </c>
      <c r="E607" s="116" t="s">
        <v>337</v>
      </c>
      <c r="F607" s="116" t="s">
        <v>337</v>
      </c>
      <c r="G607" s="116" t="s">
        <v>337</v>
      </c>
      <c r="H607" s="116" t="s">
        <v>337</v>
      </c>
      <c r="I607" s="116" t="s">
        <v>337</v>
      </c>
      <c r="J607" s="104">
        <v>0</v>
      </c>
      <c r="K607" s="105"/>
      <c r="L607" s="104"/>
      <c r="M607" s="106"/>
      <c r="N607" s="106"/>
      <c r="O607" s="106"/>
      <c r="P607" s="106"/>
      <c r="Q607" s="106">
        <v>0</v>
      </c>
    </row>
    <row r="608" spans="1:17" s="161" customFormat="1" x14ac:dyDescent="0.25">
      <c r="A608" s="115">
        <v>211</v>
      </c>
      <c r="B608" s="116" t="s">
        <v>886</v>
      </c>
      <c r="C608" s="116" t="s">
        <v>337</v>
      </c>
      <c r="D608" s="116" t="s">
        <v>240</v>
      </c>
      <c r="E608" s="116" t="s">
        <v>337</v>
      </c>
      <c r="F608" s="116" t="s">
        <v>337</v>
      </c>
      <c r="G608" s="116" t="s">
        <v>337</v>
      </c>
      <c r="H608" s="116" t="s">
        <v>337</v>
      </c>
      <c r="I608" s="116" t="s">
        <v>337</v>
      </c>
      <c r="J608" s="104">
        <v>0</v>
      </c>
      <c r="K608" s="105"/>
      <c r="L608" s="104"/>
      <c r="M608" s="106"/>
      <c r="N608" s="106"/>
      <c r="O608" s="106"/>
      <c r="P608" s="106"/>
      <c r="Q608" s="106">
        <v>0</v>
      </c>
    </row>
    <row r="609" spans="1:17" s="161" customFormat="1" x14ac:dyDescent="0.25">
      <c r="A609" s="115">
        <v>343</v>
      </c>
      <c r="B609" s="116" t="s">
        <v>887</v>
      </c>
      <c r="C609" s="116" t="s">
        <v>337</v>
      </c>
      <c r="D609" s="116" t="s">
        <v>240</v>
      </c>
      <c r="E609" s="116" t="s">
        <v>337</v>
      </c>
      <c r="F609" s="116" t="s">
        <v>337</v>
      </c>
      <c r="G609" s="116" t="s">
        <v>337</v>
      </c>
      <c r="H609" s="116" t="s">
        <v>337</v>
      </c>
      <c r="I609" s="116" t="s">
        <v>337</v>
      </c>
      <c r="J609" s="104">
        <v>0</v>
      </c>
      <c r="K609" s="105"/>
      <c r="L609" s="104"/>
      <c r="M609" s="106"/>
      <c r="N609" s="106"/>
      <c r="O609" s="106"/>
      <c r="P609" s="106"/>
      <c r="Q609" s="106">
        <v>0</v>
      </c>
    </row>
    <row r="610" spans="1:17" s="161" customFormat="1" x14ac:dyDescent="0.25">
      <c r="A610" s="115">
        <v>475</v>
      </c>
      <c r="B610" s="116" t="s">
        <v>888</v>
      </c>
      <c r="C610" s="116" t="s">
        <v>337</v>
      </c>
      <c r="D610" s="116" t="s">
        <v>240</v>
      </c>
      <c r="E610" s="116" t="s">
        <v>337</v>
      </c>
      <c r="F610" s="116" t="s">
        <v>337</v>
      </c>
      <c r="G610" s="116" t="s">
        <v>337</v>
      </c>
      <c r="H610" s="116" t="s">
        <v>337</v>
      </c>
      <c r="I610" s="116" t="s">
        <v>337</v>
      </c>
      <c r="J610" s="104">
        <v>0</v>
      </c>
      <c r="K610" s="105"/>
      <c r="L610" s="104"/>
      <c r="M610" s="106"/>
      <c r="N610" s="106"/>
      <c r="O610" s="106"/>
      <c r="P610" s="106"/>
      <c r="Q610" s="106">
        <v>0</v>
      </c>
    </row>
    <row r="611" spans="1:17" s="161" customFormat="1" x14ac:dyDescent="0.25">
      <c r="A611" s="115">
        <v>786</v>
      </c>
      <c r="B611" s="116" t="s">
        <v>889</v>
      </c>
      <c r="C611" s="116" t="s">
        <v>337</v>
      </c>
      <c r="D611" s="116" t="s">
        <v>240</v>
      </c>
      <c r="E611" s="116" t="s">
        <v>337</v>
      </c>
      <c r="F611" s="116" t="s">
        <v>337</v>
      </c>
      <c r="G611" s="116" t="s">
        <v>337</v>
      </c>
      <c r="H611" s="116" t="s">
        <v>337</v>
      </c>
      <c r="I611" s="116" t="s">
        <v>337</v>
      </c>
      <c r="J611" s="104">
        <v>0</v>
      </c>
      <c r="K611" s="105"/>
      <c r="L611" s="104"/>
      <c r="M611" s="106"/>
      <c r="N611" s="106"/>
      <c r="O611" s="106"/>
      <c r="P611" s="106"/>
      <c r="Q611" s="106">
        <v>0</v>
      </c>
    </row>
    <row r="612" spans="1:17" s="161" customFormat="1" x14ac:dyDescent="0.25">
      <c r="A612" s="115">
        <v>644</v>
      </c>
      <c r="B612" s="116" t="s">
        <v>890</v>
      </c>
      <c r="C612" s="116" t="s">
        <v>337</v>
      </c>
      <c r="D612" s="116" t="s">
        <v>240</v>
      </c>
      <c r="E612" s="116" t="s">
        <v>337</v>
      </c>
      <c r="F612" s="116" t="s">
        <v>337</v>
      </c>
      <c r="G612" s="116" t="s">
        <v>337</v>
      </c>
      <c r="H612" s="116" t="s">
        <v>337</v>
      </c>
      <c r="I612" s="116" t="s">
        <v>337</v>
      </c>
      <c r="J612" s="104">
        <v>0</v>
      </c>
      <c r="K612" s="105"/>
      <c r="L612" s="104"/>
      <c r="M612" s="106"/>
      <c r="N612" s="106"/>
      <c r="O612" s="106"/>
      <c r="P612" s="106"/>
      <c r="Q612" s="106">
        <v>0</v>
      </c>
    </row>
    <row r="613" spans="1:17" s="161" customFormat="1" x14ac:dyDescent="0.25">
      <c r="A613" s="115">
        <v>757</v>
      </c>
      <c r="B613" s="116" t="s">
        <v>891</v>
      </c>
      <c r="C613" s="116" t="s">
        <v>337</v>
      </c>
      <c r="D613" s="116" t="s">
        <v>240</v>
      </c>
      <c r="E613" s="116" t="s">
        <v>337</v>
      </c>
      <c r="F613" s="116" t="s">
        <v>337</v>
      </c>
      <c r="G613" s="116" t="s">
        <v>337</v>
      </c>
      <c r="H613" s="116" t="s">
        <v>337</v>
      </c>
      <c r="I613" s="116" t="s">
        <v>337</v>
      </c>
      <c r="J613" s="104">
        <v>0</v>
      </c>
      <c r="K613" s="105"/>
      <c r="L613" s="104"/>
      <c r="M613" s="106"/>
      <c r="N613" s="106"/>
      <c r="O613" s="106"/>
      <c r="P613" s="106"/>
      <c r="Q613" s="106">
        <v>0</v>
      </c>
    </row>
    <row r="614" spans="1:17" s="161" customFormat="1" x14ac:dyDescent="0.25">
      <c r="A614" s="115">
        <v>712</v>
      </c>
      <c r="B614" s="116" t="s">
        <v>892</v>
      </c>
      <c r="C614" s="116" t="s">
        <v>337</v>
      </c>
      <c r="D614" s="116" t="s">
        <v>240</v>
      </c>
      <c r="E614" s="116" t="s">
        <v>337</v>
      </c>
      <c r="F614" s="116" t="s">
        <v>337</v>
      </c>
      <c r="G614" s="116" t="s">
        <v>337</v>
      </c>
      <c r="H614" s="116" t="s">
        <v>337</v>
      </c>
      <c r="I614" s="116" t="s">
        <v>337</v>
      </c>
      <c r="J614" s="104">
        <v>0</v>
      </c>
      <c r="K614" s="105"/>
      <c r="L614" s="104"/>
      <c r="M614" s="106"/>
      <c r="N614" s="106"/>
      <c r="O614" s="106"/>
      <c r="P614" s="106"/>
      <c r="Q614" s="106">
        <v>0</v>
      </c>
    </row>
    <row r="615" spans="1:17" s="161" customFormat="1" x14ac:dyDescent="0.25">
      <c r="A615" s="115">
        <v>700</v>
      </c>
      <c r="B615" s="116" t="s">
        <v>893</v>
      </c>
      <c r="C615" s="116" t="s">
        <v>337</v>
      </c>
      <c r="D615" s="116" t="s">
        <v>240</v>
      </c>
      <c r="E615" s="116" t="s">
        <v>337</v>
      </c>
      <c r="F615" s="116" t="s">
        <v>337</v>
      </c>
      <c r="G615" s="116" t="s">
        <v>337</v>
      </c>
      <c r="H615" s="116" t="s">
        <v>337</v>
      </c>
      <c r="I615" s="116" t="s">
        <v>337</v>
      </c>
      <c r="J615" s="104">
        <v>0</v>
      </c>
      <c r="K615" s="105"/>
      <c r="L615" s="104"/>
      <c r="M615" s="106"/>
      <c r="N615" s="106"/>
      <c r="O615" s="106"/>
      <c r="P615" s="106"/>
      <c r="Q615" s="106">
        <v>0</v>
      </c>
    </row>
    <row r="616" spans="1:17" s="161" customFormat="1" x14ac:dyDescent="0.25">
      <c r="A616" s="115">
        <v>477</v>
      </c>
      <c r="B616" s="116" t="s">
        <v>894</v>
      </c>
      <c r="C616" s="116" t="s">
        <v>337</v>
      </c>
      <c r="D616" s="116" t="s">
        <v>240</v>
      </c>
      <c r="E616" s="116" t="s">
        <v>337</v>
      </c>
      <c r="F616" s="116" t="s">
        <v>337</v>
      </c>
      <c r="G616" s="116" t="s">
        <v>337</v>
      </c>
      <c r="H616" s="116" t="s">
        <v>337</v>
      </c>
      <c r="I616" s="116" t="s">
        <v>337</v>
      </c>
      <c r="J616" s="104">
        <v>0</v>
      </c>
      <c r="K616" s="105"/>
      <c r="L616" s="104"/>
      <c r="M616" s="106"/>
      <c r="N616" s="106"/>
      <c r="O616" s="106"/>
      <c r="P616" s="106"/>
      <c r="Q616" s="106">
        <v>0</v>
      </c>
    </row>
    <row r="617" spans="1:17" s="161" customFormat="1" ht="22.5" x14ac:dyDescent="0.25">
      <c r="A617" s="115">
        <v>466</v>
      </c>
      <c r="B617" s="116" t="s">
        <v>895</v>
      </c>
      <c r="C617" s="116" t="s">
        <v>337</v>
      </c>
      <c r="D617" s="116" t="s">
        <v>240</v>
      </c>
      <c r="E617" s="116" t="s">
        <v>337</v>
      </c>
      <c r="F617" s="116" t="s">
        <v>337</v>
      </c>
      <c r="G617" s="116" t="s">
        <v>337</v>
      </c>
      <c r="H617" s="116" t="s">
        <v>337</v>
      </c>
      <c r="I617" s="116" t="s">
        <v>337</v>
      </c>
      <c r="J617" s="104">
        <v>0</v>
      </c>
      <c r="K617" s="105"/>
      <c r="L617" s="104"/>
      <c r="M617" s="106"/>
      <c r="N617" s="106"/>
      <c r="O617" s="106"/>
      <c r="P617" s="106"/>
      <c r="Q617" s="106">
        <v>0</v>
      </c>
    </row>
    <row r="618" spans="1:17" s="161" customFormat="1" x14ac:dyDescent="0.25">
      <c r="A618" s="115">
        <v>699</v>
      </c>
      <c r="B618" s="116" t="s">
        <v>896</v>
      </c>
      <c r="C618" s="116" t="s">
        <v>337</v>
      </c>
      <c r="D618" s="116" t="s">
        <v>240</v>
      </c>
      <c r="E618" s="116" t="s">
        <v>337</v>
      </c>
      <c r="F618" s="116" t="s">
        <v>337</v>
      </c>
      <c r="G618" s="116" t="s">
        <v>337</v>
      </c>
      <c r="H618" s="116" t="s">
        <v>337</v>
      </c>
      <c r="I618" s="116" t="s">
        <v>337</v>
      </c>
      <c r="J618" s="104">
        <v>0</v>
      </c>
      <c r="K618" s="105"/>
      <c r="L618" s="104"/>
      <c r="M618" s="106"/>
      <c r="N618" s="106"/>
      <c r="O618" s="106"/>
      <c r="P618" s="106"/>
      <c r="Q618" s="106">
        <v>0</v>
      </c>
    </row>
    <row r="619" spans="1:17" s="161" customFormat="1" x14ac:dyDescent="0.25">
      <c r="A619" s="115">
        <v>251</v>
      </c>
      <c r="B619" s="116" t="s">
        <v>897</v>
      </c>
      <c r="C619" s="116" t="s">
        <v>337</v>
      </c>
      <c r="D619" s="116" t="s">
        <v>240</v>
      </c>
      <c r="E619" s="116" t="s">
        <v>337</v>
      </c>
      <c r="F619" s="116" t="s">
        <v>337</v>
      </c>
      <c r="G619" s="116" t="s">
        <v>337</v>
      </c>
      <c r="H619" s="116" t="s">
        <v>337</v>
      </c>
      <c r="I619" s="116" t="s">
        <v>337</v>
      </c>
      <c r="J619" s="104">
        <v>0</v>
      </c>
      <c r="K619" s="105"/>
      <c r="L619" s="104"/>
      <c r="M619" s="106"/>
      <c r="N619" s="106"/>
      <c r="O619" s="106"/>
      <c r="P619" s="106"/>
      <c r="Q619" s="106">
        <v>0</v>
      </c>
    </row>
    <row r="620" spans="1:17" s="161" customFormat="1" ht="22.5" x14ac:dyDescent="0.25">
      <c r="A620" s="115">
        <v>484</v>
      </c>
      <c r="B620" s="116" t="s">
        <v>898</v>
      </c>
      <c r="C620" s="116" t="s">
        <v>337</v>
      </c>
      <c r="D620" s="116" t="s">
        <v>240</v>
      </c>
      <c r="E620" s="116" t="s">
        <v>337</v>
      </c>
      <c r="F620" s="116" t="s">
        <v>337</v>
      </c>
      <c r="G620" s="116" t="s">
        <v>337</v>
      </c>
      <c r="H620" s="116" t="s">
        <v>337</v>
      </c>
      <c r="I620" s="116" t="s">
        <v>337</v>
      </c>
      <c r="J620" s="104">
        <v>0</v>
      </c>
      <c r="K620" s="105"/>
      <c r="L620" s="104"/>
      <c r="M620" s="106"/>
      <c r="N620" s="106"/>
      <c r="O620" s="106"/>
      <c r="P620" s="106"/>
      <c r="Q620" s="106">
        <v>0</v>
      </c>
    </row>
    <row r="621" spans="1:17" s="161" customFormat="1" ht="22.5" x14ac:dyDescent="0.25">
      <c r="A621" s="115">
        <v>754</v>
      </c>
      <c r="B621" s="116" t="s">
        <v>899</v>
      </c>
      <c r="C621" s="116" t="s">
        <v>337</v>
      </c>
      <c r="D621" s="116" t="s">
        <v>240</v>
      </c>
      <c r="E621" s="116" t="s">
        <v>337</v>
      </c>
      <c r="F621" s="116" t="s">
        <v>337</v>
      </c>
      <c r="G621" s="116" t="s">
        <v>337</v>
      </c>
      <c r="H621" s="116" t="s">
        <v>337</v>
      </c>
      <c r="I621" s="116" t="s">
        <v>337</v>
      </c>
      <c r="J621" s="104">
        <v>0</v>
      </c>
      <c r="K621" s="105"/>
      <c r="L621" s="104"/>
      <c r="M621" s="106"/>
      <c r="N621" s="106"/>
      <c r="O621" s="106"/>
      <c r="P621" s="106"/>
      <c r="Q621" s="106">
        <v>0</v>
      </c>
    </row>
    <row r="622" spans="1:17" s="161" customFormat="1" x14ac:dyDescent="0.25">
      <c r="A622" s="115">
        <v>608</v>
      </c>
      <c r="B622" s="116" t="s">
        <v>900</v>
      </c>
      <c r="C622" s="116" t="s">
        <v>337</v>
      </c>
      <c r="D622" s="116" t="s">
        <v>240</v>
      </c>
      <c r="E622" s="116" t="s">
        <v>337</v>
      </c>
      <c r="F622" s="116" t="s">
        <v>337</v>
      </c>
      <c r="G622" s="116" t="s">
        <v>337</v>
      </c>
      <c r="H622" s="116" t="s">
        <v>337</v>
      </c>
      <c r="I622" s="116" t="s">
        <v>337</v>
      </c>
      <c r="J622" s="104">
        <v>0</v>
      </c>
      <c r="K622" s="105"/>
      <c r="L622" s="104"/>
      <c r="M622" s="106"/>
      <c r="N622" s="106"/>
      <c r="O622" s="106"/>
      <c r="P622" s="106"/>
      <c r="Q622" s="106">
        <v>0</v>
      </c>
    </row>
    <row r="623" spans="1:17" s="161" customFormat="1" ht="22.5" x14ac:dyDescent="0.25">
      <c r="A623" s="115">
        <v>228</v>
      </c>
      <c r="B623" s="116" t="s">
        <v>901</v>
      </c>
      <c r="C623" s="116" t="s">
        <v>337</v>
      </c>
      <c r="D623" s="116" t="s">
        <v>240</v>
      </c>
      <c r="E623" s="116" t="s">
        <v>337</v>
      </c>
      <c r="F623" s="116" t="s">
        <v>337</v>
      </c>
      <c r="G623" s="116" t="s">
        <v>337</v>
      </c>
      <c r="H623" s="116" t="s">
        <v>337</v>
      </c>
      <c r="I623" s="116" t="s">
        <v>337</v>
      </c>
      <c r="J623" s="104">
        <v>0</v>
      </c>
      <c r="K623" s="105"/>
      <c r="L623" s="104"/>
      <c r="M623" s="106"/>
      <c r="N623" s="106"/>
      <c r="O623" s="106"/>
      <c r="P623" s="106"/>
      <c r="Q623" s="106">
        <v>0</v>
      </c>
    </row>
    <row r="624" spans="1:17" s="161" customFormat="1" x14ac:dyDescent="0.25">
      <c r="A624" s="115">
        <v>488</v>
      </c>
      <c r="B624" s="116" t="s">
        <v>902</v>
      </c>
      <c r="C624" s="116" t="s">
        <v>337</v>
      </c>
      <c r="D624" s="116" t="s">
        <v>240</v>
      </c>
      <c r="E624" s="116" t="s">
        <v>337</v>
      </c>
      <c r="F624" s="116" t="s">
        <v>337</v>
      </c>
      <c r="G624" s="116" t="s">
        <v>337</v>
      </c>
      <c r="H624" s="116" t="s">
        <v>337</v>
      </c>
      <c r="I624" s="116" t="s">
        <v>337</v>
      </c>
      <c r="J624" s="104">
        <v>0</v>
      </c>
      <c r="K624" s="105">
        <v>288.36261502135017</v>
      </c>
      <c r="L624" s="104"/>
      <c r="M624" s="106"/>
      <c r="N624" s="106"/>
      <c r="O624" s="106"/>
      <c r="P624" s="106"/>
      <c r="Q624" s="106">
        <v>5.5464023251882502E-2</v>
      </c>
    </row>
    <row r="625" spans="1:17" s="161" customFormat="1" x14ac:dyDescent="0.25">
      <c r="A625" s="115">
        <v>214</v>
      </c>
      <c r="B625" s="116" t="s">
        <v>903</v>
      </c>
      <c r="C625" s="116" t="s">
        <v>337</v>
      </c>
      <c r="D625" s="116" t="s">
        <v>240</v>
      </c>
      <c r="E625" s="116" t="s">
        <v>337</v>
      </c>
      <c r="F625" s="116" t="s">
        <v>337</v>
      </c>
      <c r="G625" s="116" t="s">
        <v>337</v>
      </c>
      <c r="H625" s="116" t="s">
        <v>337</v>
      </c>
      <c r="I625" s="116" t="s">
        <v>337</v>
      </c>
      <c r="J625" s="104">
        <v>0</v>
      </c>
      <c r="K625" s="105"/>
      <c r="L625" s="104"/>
      <c r="M625" s="106"/>
      <c r="N625" s="106"/>
      <c r="O625" s="106"/>
      <c r="P625" s="106"/>
      <c r="Q625" s="106">
        <v>0</v>
      </c>
    </row>
    <row r="626" spans="1:17" s="161" customFormat="1" x14ac:dyDescent="0.25">
      <c r="A626" s="115">
        <v>789</v>
      </c>
      <c r="B626" s="116" t="s">
        <v>904</v>
      </c>
      <c r="C626" s="116" t="s">
        <v>337</v>
      </c>
      <c r="D626" s="116" t="s">
        <v>240</v>
      </c>
      <c r="E626" s="120" t="s">
        <v>337</v>
      </c>
      <c r="F626" s="116" t="s">
        <v>337</v>
      </c>
      <c r="G626" s="116" t="s">
        <v>337</v>
      </c>
      <c r="H626" s="116" t="s">
        <v>337</v>
      </c>
      <c r="I626" s="116" t="s">
        <v>337</v>
      </c>
      <c r="J626" s="104">
        <v>0</v>
      </c>
      <c r="K626" s="105"/>
      <c r="L626" s="104"/>
      <c r="M626" s="106"/>
      <c r="N626" s="106"/>
      <c r="O626" s="106"/>
      <c r="P626" s="106"/>
      <c r="Q626" s="106">
        <v>0</v>
      </c>
    </row>
    <row r="627" spans="1:17" s="161" customFormat="1" x14ac:dyDescent="0.25">
      <c r="A627" s="115">
        <v>788</v>
      </c>
      <c r="B627" s="116" t="s">
        <v>905</v>
      </c>
      <c r="C627" s="116" t="s">
        <v>337</v>
      </c>
      <c r="D627" s="116" t="s">
        <v>240</v>
      </c>
      <c r="E627" s="116" t="s">
        <v>337</v>
      </c>
      <c r="F627" s="116" t="s">
        <v>337</v>
      </c>
      <c r="G627" s="116" t="s">
        <v>337</v>
      </c>
      <c r="H627" s="116" t="s">
        <v>337</v>
      </c>
      <c r="I627" s="116" t="s">
        <v>337</v>
      </c>
      <c r="J627" s="104">
        <v>0</v>
      </c>
      <c r="K627" s="105"/>
      <c r="L627" s="104"/>
      <c r="M627" s="106"/>
      <c r="N627" s="106"/>
      <c r="O627" s="106"/>
      <c r="P627" s="106"/>
      <c r="Q627" s="106">
        <v>0</v>
      </c>
    </row>
    <row r="628" spans="1:17" s="161" customFormat="1" x14ac:dyDescent="0.25">
      <c r="A628" s="115">
        <v>437</v>
      </c>
      <c r="B628" s="116" t="s">
        <v>906</v>
      </c>
      <c r="C628" s="116" t="s">
        <v>337</v>
      </c>
      <c r="D628" s="116" t="s">
        <v>240</v>
      </c>
      <c r="E628" s="116" t="s">
        <v>337</v>
      </c>
      <c r="F628" s="116" t="s">
        <v>337</v>
      </c>
      <c r="G628" s="116" t="s">
        <v>337</v>
      </c>
      <c r="H628" s="116" t="s">
        <v>337</v>
      </c>
      <c r="I628" s="116" t="s">
        <v>337</v>
      </c>
      <c r="J628" s="104">
        <v>237</v>
      </c>
      <c r="K628" s="105">
        <v>1116.6775801297676</v>
      </c>
      <c r="L628" s="104"/>
      <c r="M628" s="106"/>
      <c r="N628" s="106"/>
      <c r="O628" s="106"/>
      <c r="P628" s="106"/>
      <c r="Q628" s="106">
        <v>0</v>
      </c>
    </row>
    <row r="629" spans="1:17" s="161" customFormat="1" x14ac:dyDescent="0.25">
      <c r="A629" s="115">
        <v>480</v>
      </c>
      <c r="B629" s="116" t="s">
        <v>907</v>
      </c>
      <c r="C629" s="116" t="s">
        <v>337</v>
      </c>
      <c r="D629" s="116" t="s">
        <v>240</v>
      </c>
      <c r="E629" s="116" t="s">
        <v>337</v>
      </c>
      <c r="F629" s="116" t="s">
        <v>337</v>
      </c>
      <c r="G629" s="116" t="s">
        <v>337</v>
      </c>
      <c r="H629" s="116" t="s">
        <v>337</v>
      </c>
      <c r="I629" s="116" t="s">
        <v>337</v>
      </c>
      <c r="J629" s="104">
        <v>0</v>
      </c>
      <c r="K629" s="105"/>
      <c r="L629" s="104"/>
      <c r="M629" s="106"/>
      <c r="N629" s="106"/>
      <c r="O629" s="106"/>
      <c r="P629" s="106"/>
      <c r="Q629" s="106">
        <v>0</v>
      </c>
    </row>
    <row r="630" spans="1:17" s="161" customFormat="1" x14ac:dyDescent="0.25">
      <c r="A630" s="115">
        <v>218</v>
      </c>
      <c r="B630" s="116" t="s">
        <v>908</v>
      </c>
      <c r="C630" s="116" t="s">
        <v>337</v>
      </c>
      <c r="D630" s="116" t="s">
        <v>240</v>
      </c>
      <c r="E630" s="116" t="s">
        <v>337</v>
      </c>
      <c r="F630" s="116" t="s">
        <v>337</v>
      </c>
      <c r="G630" s="116" t="s">
        <v>337</v>
      </c>
      <c r="H630" s="116" t="s">
        <v>337</v>
      </c>
      <c r="I630" s="116" t="s">
        <v>337</v>
      </c>
      <c r="J630" s="104">
        <v>109</v>
      </c>
      <c r="K630" s="105">
        <v>1090.4259046219383</v>
      </c>
      <c r="L630" s="104"/>
      <c r="M630" s="106"/>
      <c r="N630" s="106"/>
      <c r="O630" s="106"/>
      <c r="P630" s="106"/>
      <c r="Q630" s="106">
        <v>1.4178520239509138E-2</v>
      </c>
    </row>
    <row r="631" spans="1:17" s="161" customFormat="1" x14ac:dyDescent="0.25">
      <c r="A631" s="115">
        <v>305</v>
      </c>
      <c r="B631" s="116" t="s">
        <v>909</v>
      </c>
      <c r="C631" s="116" t="s">
        <v>337</v>
      </c>
      <c r="D631" s="116" t="s">
        <v>240</v>
      </c>
      <c r="E631" s="116" t="s">
        <v>337</v>
      </c>
      <c r="F631" s="116" t="s">
        <v>337</v>
      </c>
      <c r="G631" s="116" t="s">
        <v>337</v>
      </c>
      <c r="H631" s="116" t="s">
        <v>337</v>
      </c>
      <c r="I631" s="116" t="s">
        <v>337</v>
      </c>
      <c r="J631" s="104">
        <v>0</v>
      </c>
      <c r="K631" s="105"/>
      <c r="L631" s="104"/>
      <c r="M631" s="106"/>
      <c r="N631" s="106"/>
      <c r="O631" s="106"/>
      <c r="P631" s="106"/>
      <c r="Q631" s="106">
        <v>0</v>
      </c>
    </row>
    <row r="632" spans="1:17" s="161" customFormat="1" x14ac:dyDescent="0.25">
      <c r="A632" s="115">
        <v>716</v>
      </c>
      <c r="B632" s="116" t="s">
        <v>910</v>
      </c>
      <c r="C632" s="116" t="s">
        <v>337</v>
      </c>
      <c r="D632" s="116" t="s">
        <v>240</v>
      </c>
      <c r="E632" s="116" t="s">
        <v>337</v>
      </c>
      <c r="F632" s="116" t="s">
        <v>337</v>
      </c>
      <c r="G632" s="116" t="s">
        <v>337</v>
      </c>
      <c r="H632" s="116" t="s">
        <v>337</v>
      </c>
      <c r="I632" s="116" t="s">
        <v>337</v>
      </c>
      <c r="J632" s="104">
        <v>0</v>
      </c>
      <c r="K632" s="105"/>
      <c r="L632" s="104"/>
      <c r="M632" s="106"/>
      <c r="N632" s="106"/>
      <c r="O632" s="106"/>
      <c r="P632" s="106"/>
      <c r="Q632" s="106">
        <v>0</v>
      </c>
    </row>
    <row r="633" spans="1:17" s="161" customFormat="1" x14ac:dyDescent="0.25">
      <c r="A633" s="115">
        <v>4708</v>
      </c>
      <c r="B633" s="116" t="s">
        <v>911</v>
      </c>
      <c r="C633" s="116" t="s">
        <v>337</v>
      </c>
      <c r="D633" s="116" t="s">
        <v>337</v>
      </c>
      <c r="E633" s="116" t="s">
        <v>337</v>
      </c>
      <c r="F633" s="116" t="s">
        <v>337</v>
      </c>
      <c r="G633" s="116" t="s">
        <v>337</v>
      </c>
      <c r="H633" s="116" t="s">
        <v>337</v>
      </c>
      <c r="I633" s="116" t="s">
        <v>337</v>
      </c>
      <c r="J633" s="104">
        <v>0</v>
      </c>
      <c r="K633" s="105">
        <v>41.583752039746301</v>
      </c>
      <c r="L633" s="104"/>
      <c r="M633" s="106"/>
      <c r="N633" s="106"/>
      <c r="O633" s="106"/>
      <c r="P633" s="106"/>
      <c r="Q633" s="106">
        <v>0</v>
      </c>
    </row>
    <row r="634" spans="1:17" s="161" customFormat="1" x14ac:dyDescent="0.25">
      <c r="A634" s="109">
        <v>9999</v>
      </c>
      <c r="B634" s="110" t="s">
        <v>912</v>
      </c>
      <c r="C634" s="110" t="s">
        <v>913</v>
      </c>
      <c r="D634" s="110" t="s">
        <v>913</v>
      </c>
      <c r="E634" s="110" t="s">
        <v>913</v>
      </c>
      <c r="F634" s="110" t="s">
        <v>3</v>
      </c>
      <c r="G634" s="110" t="s">
        <v>914</v>
      </c>
      <c r="H634" s="110"/>
      <c r="I634" s="110"/>
      <c r="J634" s="104">
        <v>16042</v>
      </c>
      <c r="K634" s="105"/>
      <c r="L634" s="104">
        <v>12671</v>
      </c>
      <c r="M634" s="106"/>
      <c r="N634" s="106"/>
      <c r="O634" s="106"/>
      <c r="P634" s="106"/>
      <c r="Q634" s="106">
        <v>0</v>
      </c>
    </row>
    <row r="635" spans="1:17" s="161" customFormat="1" ht="22.5" x14ac:dyDescent="0.25">
      <c r="A635" s="111">
        <v>334</v>
      </c>
      <c r="B635" s="110" t="s">
        <v>915</v>
      </c>
      <c r="C635" s="110" t="s">
        <v>916</v>
      </c>
      <c r="D635" s="110" t="s">
        <v>121</v>
      </c>
      <c r="E635" s="110" t="s">
        <v>122</v>
      </c>
      <c r="F635" s="110" t="s">
        <v>123</v>
      </c>
      <c r="G635" s="110" t="s">
        <v>917</v>
      </c>
      <c r="H635" s="110" t="s">
        <v>918</v>
      </c>
      <c r="I635" s="110" t="s">
        <v>157</v>
      </c>
      <c r="J635" s="104">
        <v>2270</v>
      </c>
      <c r="K635" s="105">
        <v>2393.596259739269</v>
      </c>
      <c r="L635" s="104">
        <v>2626</v>
      </c>
      <c r="M635" s="106"/>
      <c r="N635" s="106"/>
      <c r="O635" s="106"/>
      <c r="P635" s="106"/>
      <c r="Q635" s="106">
        <v>1.1145395218607859</v>
      </c>
    </row>
    <row r="636" spans="1:17" s="161" customFormat="1" x14ac:dyDescent="0.25">
      <c r="A636" s="111">
        <v>4811</v>
      </c>
      <c r="B636" s="110" t="s">
        <v>920</v>
      </c>
      <c r="C636" s="110" t="s">
        <v>916</v>
      </c>
      <c r="D636" s="110" t="s">
        <v>121</v>
      </c>
      <c r="E636" s="110" t="s">
        <v>122</v>
      </c>
      <c r="F636" s="110" t="s">
        <v>3</v>
      </c>
      <c r="G636" s="110" t="s">
        <v>917</v>
      </c>
      <c r="H636" s="110" t="s">
        <v>916</v>
      </c>
      <c r="I636" s="110" t="s">
        <v>921</v>
      </c>
      <c r="J636" s="104">
        <v>1718</v>
      </c>
      <c r="K636" s="105">
        <v>1486.6468893149381</v>
      </c>
      <c r="L636" s="104">
        <v>1834</v>
      </c>
      <c r="M636" s="106"/>
      <c r="N636" s="106"/>
      <c r="O636" s="106"/>
      <c r="P636" s="106"/>
      <c r="Q636" s="106">
        <v>1.3325195017111524</v>
      </c>
    </row>
    <row r="637" spans="1:17" s="161" customFormat="1" x14ac:dyDescent="0.25">
      <c r="A637" s="111">
        <v>4812</v>
      </c>
      <c r="B637" s="110" t="s">
        <v>922</v>
      </c>
      <c r="C637" s="110" t="s">
        <v>916</v>
      </c>
      <c r="D637" s="110" t="s">
        <v>121</v>
      </c>
      <c r="E637" s="110" t="s">
        <v>122</v>
      </c>
      <c r="F637" s="110" t="s">
        <v>3</v>
      </c>
      <c r="G637" s="110" t="s">
        <v>917</v>
      </c>
      <c r="H637" s="110" t="s">
        <v>916</v>
      </c>
      <c r="I637" s="110" t="s">
        <v>921</v>
      </c>
      <c r="J637" s="104">
        <v>1519</v>
      </c>
      <c r="K637" s="105">
        <v>1572.2404881911339</v>
      </c>
      <c r="L637" s="104">
        <v>1677</v>
      </c>
      <c r="M637" s="106"/>
      <c r="N637" s="106"/>
      <c r="O637" s="106"/>
      <c r="P637" s="106"/>
      <c r="Q637" s="106">
        <v>1.1802911863438748</v>
      </c>
    </row>
    <row r="638" spans="1:17" s="161" customFormat="1" ht="22.5" x14ac:dyDescent="0.25">
      <c r="A638" s="111">
        <v>4805</v>
      </c>
      <c r="B638" s="110" t="s">
        <v>923</v>
      </c>
      <c r="C638" s="110" t="s">
        <v>916</v>
      </c>
      <c r="D638" s="110" t="s">
        <v>121</v>
      </c>
      <c r="E638" s="110" t="s">
        <v>122</v>
      </c>
      <c r="F638" s="110" t="s">
        <v>123</v>
      </c>
      <c r="G638" s="110" t="s">
        <v>917</v>
      </c>
      <c r="H638" s="110" t="s">
        <v>918</v>
      </c>
      <c r="I638" s="110" t="s">
        <v>157</v>
      </c>
      <c r="J638" s="104">
        <v>815</v>
      </c>
      <c r="K638" s="105">
        <v>825.38844994041767</v>
      </c>
      <c r="L638" s="104">
        <v>772</v>
      </c>
      <c r="M638" s="106"/>
      <c r="N638" s="106"/>
      <c r="O638" s="106"/>
      <c r="P638" s="106"/>
      <c r="Q638" s="106">
        <v>1.0564471708258778</v>
      </c>
    </row>
    <row r="639" spans="1:17" s="161" customFormat="1" x14ac:dyDescent="0.25">
      <c r="A639" s="111">
        <v>138</v>
      </c>
      <c r="B639" s="110" t="s">
        <v>924</v>
      </c>
      <c r="C639" s="110" t="s">
        <v>916</v>
      </c>
      <c r="D639" s="110" t="s">
        <v>145</v>
      </c>
      <c r="E639" s="110" t="s">
        <v>145</v>
      </c>
      <c r="F639" s="110" t="s">
        <v>3</v>
      </c>
      <c r="G639" s="110" t="s">
        <v>145</v>
      </c>
      <c r="H639" s="110" t="s">
        <v>916</v>
      </c>
      <c r="I639" s="110" t="s">
        <v>921</v>
      </c>
      <c r="J639" s="104">
        <v>1210</v>
      </c>
      <c r="K639" s="105">
        <v>1396.6173442072316</v>
      </c>
      <c r="L639" s="104">
        <v>1818</v>
      </c>
      <c r="M639" s="106"/>
      <c r="N639" s="106"/>
      <c r="O639" s="106"/>
      <c r="P639" s="106"/>
      <c r="Q639" s="106">
        <v>1.1026534626152402</v>
      </c>
    </row>
    <row r="640" spans="1:17" s="161" customFormat="1" ht="22.5" x14ac:dyDescent="0.25">
      <c r="A640" s="111">
        <v>420</v>
      </c>
      <c r="B640" s="110" t="s">
        <v>926</v>
      </c>
      <c r="C640" s="110" t="s">
        <v>916</v>
      </c>
      <c r="D640" s="110" t="s">
        <v>162</v>
      </c>
      <c r="E640" s="110" t="s">
        <v>181</v>
      </c>
      <c r="F640" s="110" t="s">
        <v>123</v>
      </c>
      <c r="G640" s="110" t="s">
        <v>434</v>
      </c>
      <c r="H640" s="110" t="s">
        <v>918</v>
      </c>
      <c r="I640" s="110" t="s">
        <v>157</v>
      </c>
      <c r="J640" s="104">
        <v>3795</v>
      </c>
      <c r="K640" s="105">
        <v>3604.5087639818921</v>
      </c>
      <c r="L640" s="104">
        <v>3344</v>
      </c>
      <c r="M640" s="106"/>
      <c r="N640" s="106"/>
      <c r="O640" s="106"/>
      <c r="P640" s="106"/>
      <c r="Q640" s="106">
        <v>0.86388377907576375</v>
      </c>
    </row>
    <row r="641" spans="1:17" s="161" customFormat="1" x14ac:dyDescent="0.25">
      <c r="A641" s="111">
        <v>424</v>
      </c>
      <c r="B641" s="110" t="s">
        <v>927</v>
      </c>
      <c r="C641" s="110" t="s">
        <v>916</v>
      </c>
      <c r="D641" s="110" t="s">
        <v>162</v>
      </c>
      <c r="E641" s="110" t="s">
        <v>181</v>
      </c>
      <c r="F641" s="110" t="s">
        <v>3</v>
      </c>
      <c r="G641" s="110" t="s">
        <v>434</v>
      </c>
      <c r="H641" s="110" t="s">
        <v>916</v>
      </c>
      <c r="I641" s="110" t="s">
        <v>921</v>
      </c>
      <c r="J641" s="104">
        <v>2477</v>
      </c>
      <c r="K641" s="105">
        <v>2762.8887835125374</v>
      </c>
      <c r="L641" s="104">
        <v>3071</v>
      </c>
      <c r="M641" s="106"/>
      <c r="N641" s="106"/>
      <c r="O641" s="106"/>
      <c r="P641" s="106"/>
      <c r="Q641" s="106">
        <v>1.0129976200950057</v>
      </c>
    </row>
    <row r="642" spans="1:17" s="161" customFormat="1" ht="22.5" x14ac:dyDescent="0.25">
      <c r="A642" s="111">
        <v>65</v>
      </c>
      <c r="B642" s="110" t="s">
        <v>928</v>
      </c>
      <c r="C642" s="110" t="s">
        <v>916</v>
      </c>
      <c r="D642" s="110" t="s">
        <v>162</v>
      </c>
      <c r="E642" s="110" t="s">
        <v>163</v>
      </c>
      <c r="F642" s="110" t="s">
        <v>123</v>
      </c>
      <c r="G642" s="110" t="s">
        <v>434</v>
      </c>
      <c r="H642" s="110" t="s">
        <v>929</v>
      </c>
      <c r="I642" s="110" t="s">
        <v>522</v>
      </c>
      <c r="J642" s="104">
        <v>4605</v>
      </c>
      <c r="K642" s="105">
        <v>3969.2645245638437</v>
      </c>
      <c r="L642" s="104">
        <v>4489</v>
      </c>
      <c r="M642" s="106"/>
      <c r="N642" s="106"/>
      <c r="O642" s="106"/>
      <c r="P642" s="106"/>
      <c r="Q642" s="106">
        <v>1.0519417839178307</v>
      </c>
    </row>
    <row r="643" spans="1:17" s="161" customFormat="1" x14ac:dyDescent="0.25">
      <c r="A643" s="111">
        <v>63</v>
      </c>
      <c r="B643" s="110" t="s">
        <v>930</v>
      </c>
      <c r="C643" s="110" t="s">
        <v>916</v>
      </c>
      <c r="D643" s="110" t="s">
        <v>162</v>
      </c>
      <c r="E643" s="110" t="s">
        <v>163</v>
      </c>
      <c r="F643" s="110" t="s">
        <v>3</v>
      </c>
      <c r="G643" s="110" t="s">
        <v>434</v>
      </c>
      <c r="H643" s="110" t="s">
        <v>916</v>
      </c>
      <c r="I643" s="110" t="s">
        <v>921</v>
      </c>
      <c r="J643" s="104">
        <v>11023</v>
      </c>
      <c r="K643" s="105">
        <v>9688.6106544184768</v>
      </c>
      <c r="L643" s="104">
        <v>10398</v>
      </c>
      <c r="M643" s="106"/>
      <c r="N643" s="106"/>
      <c r="O643" s="106"/>
      <c r="P643" s="106"/>
      <c r="Q643" s="106">
        <v>1.0592605838406604</v>
      </c>
    </row>
    <row r="644" spans="1:17" s="161" customFormat="1" ht="22.5" x14ac:dyDescent="0.25">
      <c r="A644" s="111">
        <v>383</v>
      </c>
      <c r="B644" s="110" t="s">
        <v>931</v>
      </c>
      <c r="C644" s="110" t="s">
        <v>916</v>
      </c>
      <c r="D644" s="110" t="s">
        <v>162</v>
      </c>
      <c r="E644" s="110" t="s">
        <v>163</v>
      </c>
      <c r="F644" s="110" t="s">
        <v>123</v>
      </c>
      <c r="G644" s="110" t="s">
        <v>434</v>
      </c>
      <c r="H644" s="110" t="s">
        <v>918</v>
      </c>
      <c r="I644" s="110" t="s">
        <v>157</v>
      </c>
      <c r="J644" s="104">
        <v>6388</v>
      </c>
      <c r="K644" s="105">
        <v>6279.1827076632499</v>
      </c>
      <c r="L644" s="104">
        <v>6842</v>
      </c>
      <c r="M644" s="106"/>
      <c r="N644" s="106"/>
      <c r="O644" s="106"/>
      <c r="P644" s="106"/>
      <c r="Q644" s="106">
        <v>1.0603946423599293</v>
      </c>
    </row>
    <row r="645" spans="1:17" s="161" customFormat="1" x14ac:dyDescent="0.25">
      <c r="A645" s="111">
        <v>62</v>
      </c>
      <c r="B645" s="110" t="s">
        <v>932</v>
      </c>
      <c r="C645" s="110" t="s">
        <v>916</v>
      </c>
      <c r="D645" s="110" t="s">
        <v>162</v>
      </c>
      <c r="E645" s="110" t="s">
        <v>181</v>
      </c>
      <c r="F645" s="110" t="s">
        <v>3</v>
      </c>
      <c r="G645" s="110" t="s">
        <v>434</v>
      </c>
      <c r="H645" s="110" t="s">
        <v>916</v>
      </c>
      <c r="I645" s="110" t="s">
        <v>921</v>
      </c>
      <c r="J645" s="104">
        <v>3990</v>
      </c>
      <c r="K645" s="105">
        <v>3855.6799566861141</v>
      </c>
      <c r="L645" s="104">
        <v>4211</v>
      </c>
      <c r="M645" s="106"/>
      <c r="N645" s="106"/>
      <c r="O645" s="106"/>
      <c r="P645" s="106"/>
      <c r="Q645" s="106">
        <v>1.0959283459048781</v>
      </c>
    </row>
    <row r="646" spans="1:17" s="161" customFormat="1" ht="22.5" x14ac:dyDescent="0.25">
      <c r="A646" s="111">
        <v>628</v>
      </c>
      <c r="B646" s="110" t="s">
        <v>933</v>
      </c>
      <c r="C646" s="110" t="s">
        <v>916</v>
      </c>
      <c r="D646" s="110" t="s">
        <v>162</v>
      </c>
      <c r="E646" s="110" t="s">
        <v>181</v>
      </c>
      <c r="F646" s="110" t="s">
        <v>579</v>
      </c>
      <c r="G646" s="110" t="s">
        <v>434</v>
      </c>
      <c r="H646" s="110" t="s">
        <v>929</v>
      </c>
      <c r="I646" s="110" t="s">
        <v>522</v>
      </c>
      <c r="J646" s="104">
        <v>1879</v>
      </c>
      <c r="K646" s="105">
        <v>1751.2914088084763</v>
      </c>
      <c r="L646" s="104">
        <v>1812</v>
      </c>
      <c r="M646" s="106"/>
      <c r="N646" s="106"/>
      <c r="O646" s="106"/>
      <c r="P646" s="106"/>
      <c r="Q646" s="106">
        <v>1.0684470941683166</v>
      </c>
    </row>
    <row r="647" spans="1:17" s="161" customFormat="1" x14ac:dyDescent="0.25">
      <c r="A647" s="111">
        <v>174</v>
      </c>
      <c r="B647" s="110" t="s">
        <v>934</v>
      </c>
      <c r="C647" s="110" t="s">
        <v>916</v>
      </c>
      <c r="D647" s="110" t="s">
        <v>162</v>
      </c>
      <c r="E647" s="110" t="s">
        <v>163</v>
      </c>
      <c r="F647" s="110" t="s">
        <v>3</v>
      </c>
      <c r="G647" s="110" t="s">
        <v>434</v>
      </c>
      <c r="H647" s="110" t="s">
        <v>916</v>
      </c>
      <c r="I647" s="110" t="s">
        <v>921</v>
      </c>
      <c r="J647" s="104">
        <v>4415</v>
      </c>
      <c r="K647" s="105">
        <v>4084.195858743894</v>
      </c>
      <c r="L647" s="104">
        <v>4112</v>
      </c>
      <c r="M647" s="106"/>
      <c r="N647" s="106"/>
      <c r="O647" s="106"/>
      <c r="P647" s="106"/>
      <c r="Q647" s="106">
        <v>1.0688356998796973</v>
      </c>
    </row>
    <row r="648" spans="1:17" s="161" customFormat="1" ht="22.5" x14ac:dyDescent="0.25">
      <c r="A648" s="111">
        <v>60</v>
      </c>
      <c r="B648" s="110" t="s">
        <v>935</v>
      </c>
      <c r="C648" s="110" t="s">
        <v>916</v>
      </c>
      <c r="D648" s="110" t="s">
        <v>162</v>
      </c>
      <c r="E648" s="110" t="s">
        <v>181</v>
      </c>
      <c r="F648" s="110" t="s">
        <v>579</v>
      </c>
      <c r="G648" s="110" t="s">
        <v>434</v>
      </c>
      <c r="H648" s="110" t="s">
        <v>929</v>
      </c>
      <c r="I648" s="110" t="s">
        <v>522</v>
      </c>
      <c r="J648" s="104">
        <v>1695</v>
      </c>
      <c r="K648" s="105">
        <v>1958.5710781717958</v>
      </c>
      <c r="L648" s="104">
        <v>1859</v>
      </c>
      <c r="M648" s="106"/>
      <c r="N648" s="106"/>
      <c r="O648" s="106"/>
      <c r="P648" s="106"/>
      <c r="Q648" s="106">
        <v>1.1756906035286943</v>
      </c>
    </row>
    <row r="649" spans="1:17" s="161" customFormat="1" x14ac:dyDescent="0.25">
      <c r="A649" s="111">
        <v>4244</v>
      </c>
      <c r="B649" s="110" t="s">
        <v>936</v>
      </c>
      <c r="C649" s="110" t="s">
        <v>916</v>
      </c>
      <c r="D649" s="110" t="s">
        <v>521</v>
      </c>
      <c r="E649" s="110" t="s">
        <v>122</v>
      </c>
      <c r="F649" s="110" t="s">
        <v>3</v>
      </c>
      <c r="G649" s="110" t="s">
        <v>921</v>
      </c>
      <c r="H649" s="110" t="s">
        <v>916</v>
      </c>
      <c r="I649" s="110" t="s">
        <v>921</v>
      </c>
      <c r="J649" s="104">
        <v>2262</v>
      </c>
      <c r="K649" s="105">
        <v>3773.6796225381427</v>
      </c>
      <c r="L649" s="104">
        <v>3452</v>
      </c>
      <c r="M649" s="106"/>
      <c r="N649" s="106"/>
      <c r="O649" s="106"/>
      <c r="P649" s="106"/>
      <c r="Q649" s="106">
        <v>0.95529875013757226</v>
      </c>
    </row>
    <row r="650" spans="1:17" s="161" customFormat="1" ht="22.5" x14ac:dyDescent="0.25">
      <c r="A650" s="109">
        <v>4277</v>
      </c>
      <c r="B650" s="110" t="s">
        <v>937</v>
      </c>
      <c r="C650" s="110" t="s">
        <v>916</v>
      </c>
      <c r="D650" s="110" t="s">
        <v>521</v>
      </c>
      <c r="E650" s="110" t="s">
        <v>122</v>
      </c>
      <c r="F650" s="110" t="s">
        <v>123</v>
      </c>
      <c r="G650" s="110" t="s">
        <v>921</v>
      </c>
      <c r="H650" s="110" t="s">
        <v>918</v>
      </c>
      <c r="I650" s="110" t="s">
        <v>157</v>
      </c>
      <c r="J650" s="104">
        <v>0</v>
      </c>
      <c r="K650" s="105">
        <v>19.356856282955928</v>
      </c>
      <c r="L650" s="104"/>
      <c r="M650" s="106"/>
      <c r="N650" s="106"/>
      <c r="O650" s="106"/>
      <c r="P650" s="106"/>
      <c r="Q650" s="106">
        <v>0</v>
      </c>
    </row>
    <row r="651" spans="1:17" s="161" customFormat="1" ht="22.5" x14ac:dyDescent="0.25">
      <c r="A651" s="121">
        <v>4260</v>
      </c>
      <c r="B651" s="116" t="s">
        <v>938</v>
      </c>
      <c r="C651" s="116" t="s">
        <v>916</v>
      </c>
      <c r="D651" s="116" t="s">
        <v>521</v>
      </c>
      <c r="E651" s="116" t="s">
        <v>337</v>
      </c>
      <c r="F651" s="116" t="s">
        <v>579</v>
      </c>
      <c r="G651" s="116" t="s">
        <v>522</v>
      </c>
      <c r="H651" s="116" t="s">
        <v>929</v>
      </c>
      <c r="I651" s="116" t="s">
        <v>522</v>
      </c>
      <c r="J651" s="104">
        <v>251</v>
      </c>
      <c r="K651" s="105">
        <v>130.75959686975958</v>
      </c>
      <c r="L651" s="104"/>
      <c r="M651" s="106"/>
      <c r="N651" s="106"/>
      <c r="O651" s="106"/>
      <c r="P651" s="106"/>
      <c r="Q651" s="106">
        <v>8.1542776042909021E-2</v>
      </c>
    </row>
    <row r="652" spans="1:17" s="161" customFormat="1" ht="22.5" x14ac:dyDescent="0.25">
      <c r="A652" s="109">
        <v>4247</v>
      </c>
      <c r="B652" s="110" t="s">
        <v>939</v>
      </c>
      <c r="C652" s="110" t="s">
        <v>916</v>
      </c>
      <c r="D652" s="110" t="s">
        <v>521</v>
      </c>
      <c r="E652" s="110" t="s">
        <v>122</v>
      </c>
      <c r="F652" s="110" t="s">
        <v>579</v>
      </c>
      <c r="G652" s="110" t="s">
        <v>921</v>
      </c>
      <c r="H652" s="110" t="s">
        <v>940</v>
      </c>
      <c r="I652" s="110" t="s">
        <v>941</v>
      </c>
      <c r="J652" s="104">
        <v>1622</v>
      </c>
      <c r="K652" s="105">
        <v>1701.8910985030159</v>
      </c>
      <c r="L652" s="104">
        <v>1273</v>
      </c>
      <c r="M652" s="106"/>
      <c r="N652" s="106"/>
      <c r="O652" s="106"/>
      <c r="P652" s="106"/>
      <c r="Q652" s="106">
        <v>0.74924208644642043</v>
      </c>
    </row>
    <row r="653" spans="1:17" s="161" customFormat="1" ht="22.5" x14ac:dyDescent="0.25">
      <c r="A653" s="109">
        <v>4234</v>
      </c>
      <c r="B653" s="110" t="s">
        <v>942</v>
      </c>
      <c r="C653" s="110" t="s">
        <v>916</v>
      </c>
      <c r="D653" s="110" t="s">
        <v>521</v>
      </c>
      <c r="E653" s="110" t="s">
        <v>122</v>
      </c>
      <c r="F653" s="110" t="s">
        <v>579</v>
      </c>
      <c r="G653" s="110" t="s">
        <v>522</v>
      </c>
      <c r="H653" s="110" t="s">
        <v>929</v>
      </c>
      <c r="I653" s="110" t="s">
        <v>522</v>
      </c>
      <c r="J653" s="104">
        <v>2355</v>
      </c>
      <c r="K653" s="105">
        <v>2290.6621437762587</v>
      </c>
      <c r="L653" s="104">
        <v>2339</v>
      </c>
      <c r="M653" s="106"/>
      <c r="N653" s="106"/>
      <c r="O653" s="106"/>
      <c r="P653" s="106"/>
      <c r="Q653" s="106">
        <v>0.92592642254129365</v>
      </c>
    </row>
    <row r="654" spans="1:17" s="161" customFormat="1" ht="22.5" x14ac:dyDescent="0.25">
      <c r="A654" s="111">
        <v>4245</v>
      </c>
      <c r="B654" s="110" t="s">
        <v>943</v>
      </c>
      <c r="C654" s="110" t="s">
        <v>916</v>
      </c>
      <c r="D654" s="110" t="s">
        <v>521</v>
      </c>
      <c r="E654" s="110" t="s">
        <v>122</v>
      </c>
      <c r="F654" s="110" t="s">
        <v>3</v>
      </c>
      <c r="G654" s="110" t="s">
        <v>921</v>
      </c>
      <c r="H654" s="110" t="s">
        <v>944</v>
      </c>
      <c r="I654" s="110" t="s">
        <v>921</v>
      </c>
      <c r="J654" s="104">
        <v>3014</v>
      </c>
      <c r="K654" s="105">
        <v>3257.9000561652128</v>
      </c>
      <c r="L654" s="104">
        <v>2893</v>
      </c>
      <c r="M654" s="106"/>
      <c r="N654" s="106"/>
      <c r="O654" s="106"/>
      <c r="P654" s="106"/>
      <c r="Q654" s="106">
        <v>0.93834846749445733</v>
      </c>
    </row>
    <row r="655" spans="1:17" s="161" customFormat="1" ht="22.5" x14ac:dyDescent="0.25">
      <c r="A655" s="109">
        <v>4252</v>
      </c>
      <c r="B655" s="110" t="s">
        <v>945</v>
      </c>
      <c r="C655" s="110" t="s">
        <v>916</v>
      </c>
      <c r="D655" s="110" t="s">
        <v>521</v>
      </c>
      <c r="E655" s="110" t="s">
        <v>122</v>
      </c>
      <c r="F655" s="110" t="s">
        <v>579</v>
      </c>
      <c r="G655" s="110" t="s">
        <v>921</v>
      </c>
      <c r="H655" s="110" t="s">
        <v>946</v>
      </c>
      <c r="I655" s="110" t="s">
        <v>921</v>
      </c>
      <c r="J655" s="104">
        <v>1453</v>
      </c>
      <c r="K655" s="105">
        <v>1702.3951833020508</v>
      </c>
      <c r="L655" s="104">
        <v>1614</v>
      </c>
      <c r="M655" s="106"/>
      <c r="N655" s="106"/>
      <c r="O655" s="106"/>
      <c r="P655" s="106"/>
      <c r="Q655" s="106">
        <v>0.95126008069050927</v>
      </c>
    </row>
    <row r="656" spans="1:17" s="161" customFormat="1" ht="22.5" x14ac:dyDescent="0.25">
      <c r="A656" s="109">
        <v>4279</v>
      </c>
      <c r="B656" s="110" t="s">
        <v>947</v>
      </c>
      <c r="C656" s="110" t="s">
        <v>916</v>
      </c>
      <c r="D656" s="110" t="s">
        <v>521</v>
      </c>
      <c r="E656" s="110" t="s">
        <v>122</v>
      </c>
      <c r="F656" s="110" t="s">
        <v>123</v>
      </c>
      <c r="G656" s="110" t="s">
        <v>921</v>
      </c>
      <c r="H656" s="110" t="s">
        <v>918</v>
      </c>
      <c r="I656" s="110" t="s">
        <v>157</v>
      </c>
      <c r="J656" s="104">
        <v>771</v>
      </c>
      <c r="K656" s="105">
        <v>704.40809817194304</v>
      </c>
      <c r="L656" s="104">
        <v>570</v>
      </c>
      <c r="M656" s="106"/>
      <c r="N656" s="106"/>
      <c r="O656" s="106"/>
      <c r="P656" s="106"/>
      <c r="Q656" s="106">
        <v>0.90805799654413966</v>
      </c>
    </row>
    <row r="657" spans="1:17" s="161" customFormat="1" ht="22.5" x14ac:dyDescent="0.25">
      <c r="A657" s="111">
        <v>4273</v>
      </c>
      <c r="B657" s="110" t="s">
        <v>948</v>
      </c>
      <c r="C657" s="110" t="s">
        <v>916</v>
      </c>
      <c r="D657" s="110" t="s">
        <v>521</v>
      </c>
      <c r="E657" s="110" t="s">
        <v>122</v>
      </c>
      <c r="F657" s="110" t="s">
        <v>579</v>
      </c>
      <c r="G657" s="110" t="s">
        <v>921</v>
      </c>
      <c r="H657" s="110" t="s">
        <v>918</v>
      </c>
      <c r="I657" s="110" t="s">
        <v>157</v>
      </c>
      <c r="J657" s="104">
        <v>2046</v>
      </c>
      <c r="K657" s="105">
        <v>1939.7183066878754</v>
      </c>
      <c r="L657" s="104">
        <v>2223</v>
      </c>
      <c r="M657" s="106"/>
      <c r="N657" s="106"/>
      <c r="O657" s="106"/>
      <c r="P657" s="106"/>
      <c r="Q657" s="106">
        <v>1.0282561859408921</v>
      </c>
    </row>
    <row r="658" spans="1:17" s="161" customFormat="1" x14ac:dyDescent="0.25">
      <c r="A658" s="111">
        <v>4248</v>
      </c>
      <c r="B658" s="110" t="s">
        <v>949</v>
      </c>
      <c r="C658" s="110" t="s">
        <v>916</v>
      </c>
      <c r="D658" s="110" t="s">
        <v>521</v>
      </c>
      <c r="E658" s="110" t="s">
        <v>122</v>
      </c>
      <c r="F658" s="110" t="s">
        <v>3</v>
      </c>
      <c r="G658" s="110" t="s">
        <v>921</v>
      </c>
      <c r="H658" s="110" t="s">
        <v>916</v>
      </c>
      <c r="I658" s="110" t="s">
        <v>921</v>
      </c>
      <c r="J658" s="104">
        <v>2475</v>
      </c>
      <c r="K658" s="105">
        <v>2465.3779351218973</v>
      </c>
      <c r="L658" s="104">
        <v>2564</v>
      </c>
      <c r="M658" s="106"/>
      <c r="N658" s="106"/>
      <c r="O658" s="106"/>
      <c r="P658" s="106"/>
      <c r="Q658" s="106">
        <v>0.9929093771791353</v>
      </c>
    </row>
    <row r="659" spans="1:17" s="161" customFormat="1" ht="22.5" x14ac:dyDescent="0.25">
      <c r="A659" s="111">
        <v>4246</v>
      </c>
      <c r="B659" s="110" t="s">
        <v>950</v>
      </c>
      <c r="C659" s="110" t="s">
        <v>916</v>
      </c>
      <c r="D659" s="110" t="s">
        <v>521</v>
      </c>
      <c r="E659" s="110" t="s">
        <v>122</v>
      </c>
      <c r="F659" s="110" t="s">
        <v>3</v>
      </c>
      <c r="G659" s="110" t="s">
        <v>921</v>
      </c>
      <c r="H659" s="110" t="s">
        <v>944</v>
      </c>
      <c r="I659" s="110" t="s">
        <v>921</v>
      </c>
      <c r="J659" s="104">
        <v>1558</v>
      </c>
      <c r="K659" s="105">
        <v>1749.375886572142</v>
      </c>
      <c r="L659" s="104">
        <v>1737</v>
      </c>
      <c r="M659" s="106"/>
      <c r="N659" s="106"/>
      <c r="O659" s="106"/>
      <c r="P659" s="106"/>
      <c r="Q659" s="106">
        <v>0.9500325054659563</v>
      </c>
    </row>
    <row r="660" spans="1:17" s="161" customFormat="1" ht="22.5" x14ac:dyDescent="0.25">
      <c r="A660" s="111">
        <v>4270</v>
      </c>
      <c r="B660" s="110" t="s">
        <v>951</v>
      </c>
      <c r="C660" s="110" t="s">
        <v>916</v>
      </c>
      <c r="D660" s="110" t="s">
        <v>521</v>
      </c>
      <c r="E660" s="110" t="s">
        <v>122</v>
      </c>
      <c r="F660" s="110" t="s">
        <v>579</v>
      </c>
      <c r="G660" s="110" t="s">
        <v>522</v>
      </c>
      <c r="H660" s="110" t="s">
        <v>952</v>
      </c>
      <c r="I660" s="110" t="s">
        <v>522</v>
      </c>
      <c r="J660" s="104">
        <v>739</v>
      </c>
      <c r="K660" s="105">
        <v>866.01768474266362</v>
      </c>
      <c r="L660" s="104">
        <v>912</v>
      </c>
      <c r="M660" s="106"/>
      <c r="N660" s="106"/>
      <c r="O660" s="106"/>
      <c r="P660" s="106"/>
      <c r="Q660" s="106">
        <v>1.0307694167374981</v>
      </c>
    </row>
    <row r="661" spans="1:17" s="161" customFormat="1" ht="22.5" x14ac:dyDescent="0.25">
      <c r="A661" s="111">
        <v>4272</v>
      </c>
      <c r="B661" s="110" t="s">
        <v>953</v>
      </c>
      <c r="C661" s="110" t="s">
        <v>916</v>
      </c>
      <c r="D661" s="110" t="s">
        <v>521</v>
      </c>
      <c r="E661" s="110" t="s">
        <v>122</v>
      </c>
      <c r="F661" s="110" t="s">
        <v>579</v>
      </c>
      <c r="G661" s="110" t="s">
        <v>921</v>
      </c>
      <c r="H661" s="110" t="s">
        <v>918</v>
      </c>
      <c r="I661" s="110" t="s">
        <v>157</v>
      </c>
      <c r="J661" s="104">
        <v>2136</v>
      </c>
      <c r="K661" s="105">
        <v>2438.8630746926401</v>
      </c>
      <c r="L661" s="104">
        <v>2084</v>
      </c>
      <c r="M661" s="106"/>
      <c r="N661" s="106"/>
      <c r="O661" s="106"/>
      <c r="P661" s="106"/>
      <c r="Q661" s="106">
        <v>0.95041046492110637</v>
      </c>
    </row>
    <row r="662" spans="1:17" s="161" customFormat="1" ht="22.5" x14ac:dyDescent="0.25">
      <c r="A662" s="111">
        <v>4238</v>
      </c>
      <c r="B662" s="110" t="s">
        <v>954</v>
      </c>
      <c r="C662" s="110" t="s">
        <v>916</v>
      </c>
      <c r="D662" s="110" t="s">
        <v>521</v>
      </c>
      <c r="E662" s="110" t="s">
        <v>122</v>
      </c>
      <c r="F662" s="110" t="s">
        <v>579</v>
      </c>
      <c r="G662" s="110" t="s">
        <v>522</v>
      </c>
      <c r="H662" s="110" t="s">
        <v>955</v>
      </c>
      <c r="I662" s="110" t="s">
        <v>941</v>
      </c>
      <c r="J662" s="104">
        <v>1122</v>
      </c>
      <c r="K662" s="105">
        <v>1290.154634650974</v>
      </c>
      <c r="L662" s="104">
        <v>1155</v>
      </c>
      <c r="M662" s="106"/>
      <c r="N662" s="106"/>
      <c r="O662" s="106"/>
      <c r="P662" s="106"/>
      <c r="Q662" s="106">
        <v>0.93562558455384848</v>
      </c>
    </row>
    <row r="663" spans="1:17" s="161" customFormat="1" ht="22.5" x14ac:dyDescent="0.25">
      <c r="A663" s="109">
        <v>4239</v>
      </c>
      <c r="B663" s="110" t="s">
        <v>956</v>
      </c>
      <c r="C663" s="110" t="s">
        <v>916</v>
      </c>
      <c r="D663" s="110" t="s">
        <v>521</v>
      </c>
      <c r="E663" s="110" t="s">
        <v>122</v>
      </c>
      <c r="F663" s="110" t="s">
        <v>579</v>
      </c>
      <c r="G663" s="110" t="s">
        <v>522</v>
      </c>
      <c r="H663" s="110" t="s">
        <v>929</v>
      </c>
      <c r="I663" s="110" t="s">
        <v>522</v>
      </c>
      <c r="J663" s="104">
        <v>2370</v>
      </c>
      <c r="K663" s="105">
        <v>2285.0163940270631</v>
      </c>
      <c r="L663" s="104">
        <v>2342</v>
      </c>
      <c r="M663" s="106"/>
      <c r="N663" s="106"/>
      <c r="O663" s="106"/>
      <c r="P663" s="106"/>
      <c r="Q663" s="106">
        <v>1.0442176140515413</v>
      </c>
    </row>
    <row r="664" spans="1:17" s="161" customFormat="1" ht="22.5" x14ac:dyDescent="0.25">
      <c r="A664" s="109">
        <v>4240</v>
      </c>
      <c r="B664" s="110" t="s">
        <v>957</v>
      </c>
      <c r="C664" s="110" t="s">
        <v>916</v>
      </c>
      <c r="D664" s="110" t="s">
        <v>521</v>
      </c>
      <c r="E664" s="110" t="s">
        <v>122</v>
      </c>
      <c r="F664" s="110" t="s">
        <v>579</v>
      </c>
      <c r="G664" s="110" t="s">
        <v>522</v>
      </c>
      <c r="H664" s="110" t="s">
        <v>958</v>
      </c>
      <c r="I664" s="110" t="s">
        <v>522</v>
      </c>
      <c r="J664" s="104">
        <v>1267</v>
      </c>
      <c r="K664" s="105">
        <v>1760.5665691107258</v>
      </c>
      <c r="L664" s="104">
        <v>1508</v>
      </c>
      <c r="M664" s="106"/>
      <c r="N664" s="106"/>
      <c r="O664" s="106"/>
      <c r="P664" s="106"/>
      <c r="Q664" s="106">
        <v>0.9647063269913444</v>
      </c>
    </row>
    <row r="665" spans="1:17" s="161" customFormat="1" ht="22.5" x14ac:dyDescent="0.25">
      <c r="A665" s="109">
        <v>4301</v>
      </c>
      <c r="B665" s="110" t="s">
        <v>959</v>
      </c>
      <c r="C665" s="110" t="s">
        <v>916</v>
      </c>
      <c r="D665" s="110" t="s">
        <v>521</v>
      </c>
      <c r="E665" s="110" t="s">
        <v>122</v>
      </c>
      <c r="F665" s="110" t="s">
        <v>123</v>
      </c>
      <c r="G665" s="110" t="s">
        <v>921</v>
      </c>
      <c r="H665" s="110" t="s">
        <v>918</v>
      </c>
      <c r="I665" s="110" t="s">
        <v>157</v>
      </c>
      <c r="J665" s="104">
        <v>942</v>
      </c>
      <c r="K665" s="105">
        <v>1088.1174471976217</v>
      </c>
      <c r="L665" s="104">
        <v>1000</v>
      </c>
      <c r="M665" s="106"/>
      <c r="N665" s="106"/>
      <c r="O665" s="106"/>
      <c r="P665" s="106"/>
      <c r="Q665" s="106">
        <v>0.95089831839186933</v>
      </c>
    </row>
    <row r="666" spans="1:17" s="161" customFormat="1" ht="22.5" x14ac:dyDescent="0.25">
      <c r="A666" s="109">
        <v>4235</v>
      </c>
      <c r="B666" s="110" t="s">
        <v>960</v>
      </c>
      <c r="C666" s="110" t="s">
        <v>916</v>
      </c>
      <c r="D666" s="110" t="s">
        <v>521</v>
      </c>
      <c r="E666" s="110" t="s">
        <v>122</v>
      </c>
      <c r="F666" s="110" t="s">
        <v>579</v>
      </c>
      <c r="G666" s="110" t="s">
        <v>522</v>
      </c>
      <c r="H666" s="110" t="s">
        <v>929</v>
      </c>
      <c r="I666" s="110" t="s">
        <v>522</v>
      </c>
      <c r="J666" s="104">
        <v>2563</v>
      </c>
      <c r="K666" s="105">
        <v>2555.7099311090246</v>
      </c>
      <c r="L666" s="104">
        <v>2432</v>
      </c>
      <c r="M666" s="106"/>
      <c r="N666" s="106"/>
      <c r="O666" s="106"/>
      <c r="P666" s="106"/>
      <c r="Q666" s="106">
        <v>0.93733015759951899</v>
      </c>
    </row>
    <row r="667" spans="1:17" s="161" customFormat="1" ht="22.5" x14ac:dyDescent="0.25">
      <c r="A667" s="109">
        <v>4280</v>
      </c>
      <c r="B667" s="110" t="s">
        <v>961</v>
      </c>
      <c r="C667" s="110" t="s">
        <v>916</v>
      </c>
      <c r="D667" s="110" t="s">
        <v>521</v>
      </c>
      <c r="E667" s="110" t="s">
        <v>122</v>
      </c>
      <c r="F667" s="110" t="s">
        <v>123</v>
      </c>
      <c r="G667" s="110" t="s">
        <v>921</v>
      </c>
      <c r="H667" s="110" t="s">
        <v>918</v>
      </c>
      <c r="I667" s="110" t="s">
        <v>157</v>
      </c>
      <c r="J667" s="104">
        <v>736</v>
      </c>
      <c r="K667" s="105">
        <v>897.87584404169536</v>
      </c>
      <c r="L667" s="104">
        <v>898</v>
      </c>
      <c r="M667" s="106"/>
      <c r="N667" s="106"/>
      <c r="O667" s="106"/>
      <c r="P667" s="106"/>
      <c r="Q667" s="106">
        <v>1.0425282372021847</v>
      </c>
    </row>
    <row r="668" spans="1:17" s="161" customFormat="1" x14ac:dyDescent="0.25">
      <c r="A668" s="111">
        <v>4251</v>
      </c>
      <c r="B668" s="110" t="s">
        <v>962</v>
      </c>
      <c r="C668" s="110" t="s">
        <v>916</v>
      </c>
      <c r="D668" s="110" t="s">
        <v>521</v>
      </c>
      <c r="E668" s="110" t="s">
        <v>122</v>
      </c>
      <c r="F668" s="110" t="s">
        <v>3</v>
      </c>
      <c r="G668" s="110" t="s">
        <v>921</v>
      </c>
      <c r="H668" s="110" t="s">
        <v>916</v>
      </c>
      <c r="I668" s="110" t="s">
        <v>921</v>
      </c>
      <c r="J668" s="104">
        <v>1659</v>
      </c>
      <c r="K668" s="105">
        <v>1690.5995990046249</v>
      </c>
      <c r="L668" s="104">
        <v>1500</v>
      </c>
      <c r="M668" s="106"/>
      <c r="N668" s="106"/>
      <c r="O668" s="106"/>
      <c r="P668" s="106"/>
      <c r="Q668" s="106">
        <v>0.93960706535927863</v>
      </c>
    </row>
    <row r="669" spans="1:17" s="161" customFormat="1" ht="22.5" x14ac:dyDescent="0.25">
      <c r="A669" s="109">
        <v>4254</v>
      </c>
      <c r="B669" s="110" t="s">
        <v>963</v>
      </c>
      <c r="C669" s="110" t="s">
        <v>916</v>
      </c>
      <c r="D669" s="110" t="s">
        <v>521</v>
      </c>
      <c r="E669" s="110" t="s">
        <v>122</v>
      </c>
      <c r="F669" s="110" t="s">
        <v>579</v>
      </c>
      <c r="G669" s="110" t="s">
        <v>522</v>
      </c>
      <c r="H669" s="110" t="s">
        <v>929</v>
      </c>
      <c r="I669" s="110" t="s">
        <v>522</v>
      </c>
      <c r="J669" s="104">
        <v>2532</v>
      </c>
      <c r="K669" s="105">
        <v>2748.2703243405135</v>
      </c>
      <c r="L669" s="104">
        <v>2672</v>
      </c>
      <c r="M669" s="106"/>
      <c r="N669" s="106"/>
      <c r="O669" s="106"/>
      <c r="P669" s="106"/>
      <c r="Q669" s="106">
        <v>1.0115576101604904</v>
      </c>
    </row>
    <row r="670" spans="1:17" s="161" customFormat="1" x14ac:dyDescent="0.25">
      <c r="A670" s="109">
        <v>4253</v>
      </c>
      <c r="B670" s="110" t="s">
        <v>964</v>
      </c>
      <c r="C670" s="110" t="s">
        <v>916</v>
      </c>
      <c r="D670" s="110" t="s">
        <v>521</v>
      </c>
      <c r="E670" s="110" t="s">
        <v>122</v>
      </c>
      <c r="F670" s="110" t="s">
        <v>3</v>
      </c>
      <c r="G670" s="110" t="s">
        <v>921</v>
      </c>
      <c r="H670" s="110" t="s">
        <v>916</v>
      </c>
      <c r="I670" s="110" t="s">
        <v>921</v>
      </c>
      <c r="J670" s="104">
        <v>1941</v>
      </c>
      <c r="K670" s="105">
        <v>2264.8530020656503</v>
      </c>
      <c r="L670" s="104">
        <v>1430</v>
      </c>
      <c r="M670" s="106"/>
      <c r="N670" s="106"/>
      <c r="O670" s="106"/>
      <c r="P670" s="106"/>
      <c r="Q670" s="106">
        <v>0.94466941253856451</v>
      </c>
    </row>
    <row r="671" spans="1:17" s="161" customFormat="1" ht="22.5" x14ac:dyDescent="0.25">
      <c r="A671" s="109">
        <v>4302</v>
      </c>
      <c r="B671" s="110" t="s">
        <v>965</v>
      </c>
      <c r="C671" s="110" t="s">
        <v>916</v>
      </c>
      <c r="D671" s="110" t="s">
        <v>521</v>
      </c>
      <c r="E671" s="110" t="s">
        <v>122</v>
      </c>
      <c r="F671" s="110" t="s">
        <v>123</v>
      </c>
      <c r="G671" s="110" t="s">
        <v>921</v>
      </c>
      <c r="H671" s="110" t="s">
        <v>918</v>
      </c>
      <c r="I671" s="110" t="s">
        <v>157</v>
      </c>
      <c r="J671" s="104">
        <v>1030</v>
      </c>
      <c r="K671" s="105">
        <v>929.33073550149868</v>
      </c>
      <c r="L671" s="104">
        <v>757</v>
      </c>
      <c r="M671" s="106"/>
      <c r="N671" s="106"/>
      <c r="O671" s="106"/>
      <c r="P671" s="106"/>
      <c r="Q671" s="106">
        <v>0.94815441861632044</v>
      </c>
    </row>
    <row r="672" spans="1:17" s="161" customFormat="1" ht="22.5" x14ac:dyDescent="0.25">
      <c r="A672" s="109">
        <v>4237</v>
      </c>
      <c r="B672" s="110" t="s">
        <v>966</v>
      </c>
      <c r="C672" s="110" t="s">
        <v>916</v>
      </c>
      <c r="D672" s="110" t="s">
        <v>521</v>
      </c>
      <c r="E672" s="110" t="s">
        <v>122</v>
      </c>
      <c r="F672" s="110" t="s">
        <v>579</v>
      </c>
      <c r="G672" s="110" t="s">
        <v>522</v>
      </c>
      <c r="H672" s="110" t="s">
        <v>952</v>
      </c>
      <c r="I672" s="110" t="s">
        <v>522</v>
      </c>
      <c r="J672" s="104">
        <v>1470</v>
      </c>
      <c r="K672" s="105">
        <v>1577.583787060908</v>
      </c>
      <c r="L672" s="104">
        <v>1429</v>
      </c>
      <c r="M672" s="106"/>
      <c r="N672" s="106"/>
      <c r="O672" s="106"/>
      <c r="P672" s="106"/>
      <c r="Q672" s="106">
        <v>0.99569961984495403</v>
      </c>
    </row>
    <row r="673" spans="1:17" s="161" customFormat="1" ht="22.5" x14ac:dyDescent="0.25">
      <c r="A673" s="109">
        <v>4241</v>
      </c>
      <c r="B673" s="110" t="s">
        <v>967</v>
      </c>
      <c r="C673" s="110" t="s">
        <v>916</v>
      </c>
      <c r="D673" s="110" t="s">
        <v>521</v>
      </c>
      <c r="E673" s="110" t="s">
        <v>122</v>
      </c>
      <c r="F673" s="110" t="s">
        <v>579</v>
      </c>
      <c r="G673" s="110" t="s">
        <v>522</v>
      </c>
      <c r="H673" s="110" t="s">
        <v>968</v>
      </c>
      <c r="I673" s="110" t="s">
        <v>522</v>
      </c>
      <c r="J673" s="104">
        <v>1088</v>
      </c>
      <c r="K673" s="105">
        <v>1574.1560104274679</v>
      </c>
      <c r="L673" s="104">
        <v>1576</v>
      </c>
      <c r="M673" s="106"/>
      <c r="N673" s="106"/>
      <c r="O673" s="106"/>
      <c r="P673" s="106"/>
      <c r="Q673" s="106">
        <v>1.0364765748905767</v>
      </c>
    </row>
    <row r="674" spans="1:17" s="161" customFormat="1" ht="22.5" x14ac:dyDescent="0.25">
      <c r="A674" s="111">
        <v>4243</v>
      </c>
      <c r="B674" s="110" t="s">
        <v>969</v>
      </c>
      <c r="C674" s="110" t="s">
        <v>916</v>
      </c>
      <c r="D674" s="110" t="s">
        <v>521</v>
      </c>
      <c r="E674" s="110" t="s">
        <v>122</v>
      </c>
      <c r="F674" s="110" t="s">
        <v>579</v>
      </c>
      <c r="G674" s="110" t="s">
        <v>921</v>
      </c>
      <c r="H674" s="110" t="s">
        <v>970</v>
      </c>
      <c r="I674" s="110" t="s">
        <v>941</v>
      </c>
      <c r="J674" s="104">
        <v>4461</v>
      </c>
      <c r="K674" s="105">
        <v>5009.8971836923383</v>
      </c>
      <c r="L674" s="104">
        <v>4200</v>
      </c>
      <c r="M674" s="106"/>
      <c r="N674" s="106"/>
      <c r="O674" s="106"/>
      <c r="P674" s="106"/>
      <c r="Q674" s="106">
        <v>0.97975705604220031</v>
      </c>
    </row>
    <row r="675" spans="1:17" s="161" customFormat="1" ht="22.5" x14ac:dyDescent="0.25">
      <c r="A675" s="109">
        <v>4304</v>
      </c>
      <c r="B675" s="110" t="s">
        <v>971</v>
      </c>
      <c r="C675" s="110" t="s">
        <v>916</v>
      </c>
      <c r="D675" s="110" t="s">
        <v>521</v>
      </c>
      <c r="E675" s="110" t="s">
        <v>122</v>
      </c>
      <c r="F675" s="110" t="s">
        <v>123</v>
      </c>
      <c r="G675" s="110" t="s">
        <v>921</v>
      </c>
      <c r="H675" s="110" t="s">
        <v>972</v>
      </c>
      <c r="I675" s="110" t="s">
        <v>157</v>
      </c>
      <c r="J675" s="104">
        <v>1351</v>
      </c>
      <c r="K675" s="105">
        <v>1456.8050692120476</v>
      </c>
      <c r="L675" s="104">
        <v>1588</v>
      </c>
      <c r="M675" s="106"/>
      <c r="N675" s="106"/>
      <c r="O675" s="106"/>
      <c r="P675" s="106"/>
      <c r="Q675" s="106">
        <v>1.0655876231848445</v>
      </c>
    </row>
    <row r="676" spans="1:17" s="161" customFormat="1" x14ac:dyDescent="0.25">
      <c r="A676" s="111">
        <v>4268</v>
      </c>
      <c r="B676" s="110" t="s">
        <v>973</v>
      </c>
      <c r="C676" s="110" t="s">
        <v>916</v>
      </c>
      <c r="D676" s="110" t="s">
        <v>521</v>
      </c>
      <c r="E676" s="110" t="s">
        <v>122</v>
      </c>
      <c r="F676" s="110" t="s">
        <v>3</v>
      </c>
      <c r="G676" s="110" t="s">
        <v>921</v>
      </c>
      <c r="H676" s="110" t="s">
        <v>916</v>
      </c>
      <c r="I676" s="110" t="s">
        <v>921</v>
      </c>
      <c r="J676" s="104">
        <v>1380</v>
      </c>
      <c r="K676" s="105">
        <v>1528.7883785142901</v>
      </c>
      <c r="L676" s="104">
        <v>1646</v>
      </c>
      <c r="M676" s="106"/>
      <c r="N676" s="106"/>
      <c r="O676" s="106"/>
      <c r="P676" s="106"/>
      <c r="Q676" s="106">
        <v>1.127284837950709</v>
      </c>
    </row>
    <row r="677" spans="1:17" s="161" customFormat="1" ht="22.5" x14ac:dyDescent="0.25">
      <c r="A677" s="111">
        <v>4250</v>
      </c>
      <c r="B677" s="110" t="s">
        <v>974</v>
      </c>
      <c r="C677" s="110" t="s">
        <v>916</v>
      </c>
      <c r="D677" s="110" t="s">
        <v>521</v>
      </c>
      <c r="E677" s="110" t="s">
        <v>122</v>
      </c>
      <c r="F677" s="110" t="s">
        <v>3</v>
      </c>
      <c r="G677" s="110" t="s">
        <v>921</v>
      </c>
      <c r="H677" s="110" t="s">
        <v>944</v>
      </c>
      <c r="I677" s="110" t="s">
        <v>921</v>
      </c>
      <c r="J677" s="104">
        <v>1838</v>
      </c>
      <c r="K677" s="105">
        <v>2046.6851010431681</v>
      </c>
      <c r="L677" s="104">
        <v>2258</v>
      </c>
      <c r="M677" s="106"/>
      <c r="N677" s="106"/>
      <c r="O677" s="106"/>
      <c r="P677" s="106"/>
      <c r="Q677" s="106">
        <v>1.1310657840677181</v>
      </c>
    </row>
    <row r="678" spans="1:17" s="161" customFormat="1" ht="22.5" x14ac:dyDescent="0.25">
      <c r="A678" s="109">
        <v>4305</v>
      </c>
      <c r="B678" s="110" t="s">
        <v>975</v>
      </c>
      <c r="C678" s="110" t="s">
        <v>916</v>
      </c>
      <c r="D678" s="110" t="s">
        <v>521</v>
      </c>
      <c r="E678" s="110" t="s">
        <v>122</v>
      </c>
      <c r="F678" s="110" t="s">
        <v>123</v>
      </c>
      <c r="G678" s="110" t="s">
        <v>921</v>
      </c>
      <c r="H678" s="110" t="s">
        <v>976</v>
      </c>
      <c r="I678" s="110" t="s">
        <v>157</v>
      </c>
      <c r="J678" s="104">
        <v>1152</v>
      </c>
      <c r="K678" s="105">
        <v>1027.4256373937701</v>
      </c>
      <c r="L678" s="104">
        <v>883</v>
      </c>
      <c r="M678" s="106"/>
      <c r="N678" s="106"/>
      <c r="O678" s="106"/>
      <c r="P678" s="106"/>
      <c r="Q678" s="106">
        <v>1.0479583763793936</v>
      </c>
    </row>
    <row r="679" spans="1:17" s="161" customFormat="1" ht="22.5" x14ac:dyDescent="0.25">
      <c r="A679" s="109">
        <v>4303</v>
      </c>
      <c r="B679" s="110" t="s">
        <v>977</v>
      </c>
      <c r="C679" s="110" t="s">
        <v>916</v>
      </c>
      <c r="D679" s="110" t="s">
        <v>521</v>
      </c>
      <c r="E679" s="110" t="s">
        <v>122</v>
      </c>
      <c r="F679" s="110" t="s">
        <v>123</v>
      </c>
      <c r="G679" s="110" t="s">
        <v>921</v>
      </c>
      <c r="H679" s="110" t="s">
        <v>918</v>
      </c>
      <c r="I679" s="110" t="s">
        <v>157</v>
      </c>
      <c r="J679" s="104">
        <v>693</v>
      </c>
      <c r="K679" s="105">
        <v>955.64396201114187</v>
      </c>
      <c r="L679" s="104">
        <v>1052</v>
      </c>
      <c r="M679" s="106"/>
      <c r="N679" s="106"/>
      <c r="O679" s="106"/>
      <c r="P679" s="106"/>
      <c r="Q679" s="106">
        <v>1.1366041867656937</v>
      </c>
    </row>
    <row r="680" spans="1:17" s="161" customFormat="1" ht="22.5" x14ac:dyDescent="0.25">
      <c r="A680" s="111">
        <v>4242</v>
      </c>
      <c r="B680" s="110" t="s">
        <v>978</v>
      </c>
      <c r="C680" s="110" t="s">
        <v>916</v>
      </c>
      <c r="D680" s="110" t="s">
        <v>521</v>
      </c>
      <c r="E680" s="110" t="s">
        <v>122</v>
      </c>
      <c r="F680" s="110" t="s">
        <v>579</v>
      </c>
      <c r="G680" s="110" t="s">
        <v>522</v>
      </c>
      <c r="H680" s="110" t="s">
        <v>955</v>
      </c>
      <c r="I680" s="110" t="s">
        <v>941</v>
      </c>
      <c r="J680" s="104">
        <v>466</v>
      </c>
      <c r="K680" s="105">
        <v>859.66621627481868</v>
      </c>
      <c r="L680" s="104">
        <v>935</v>
      </c>
      <c r="M680" s="106"/>
      <c r="N680" s="106"/>
      <c r="O680" s="106"/>
      <c r="P680" s="106"/>
      <c r="Q680" s="106">
        <v>1.2119039999245897</v>
      </c>
    </row>
    <row r="681" spans="1:17" s="161" customFormat="1" ht="22.5" x14ac:dyDescent="0.25">
      <c r="A681" s="109">
        <v>4278</v>
      </c>
      <c r="B681" s="110" t="s">
        <v>979</v>
      </c>
      <c r="C681" s="110" t="s">
        <v>916</v>
      </c>
      <c r="D681" s="110" t="s">
        <v>521</v>
      </c>
      <c r="E681" s="110" t="s">
        <v>122</v>
      </c>
      <c r="F681" s="110" t="s">
        <v>123</v>
      </c>
      <c r="G681" s="110" t="s">
        <v>921</v>
      </c>
      <c r="H681" s="110" t="s">
        <v>980</v>
      </c>
      <c r="I681" s="110" t="s">
        <v>157</v>
      </c>
      <c r="J681" s="104">
        <v>458</v>
      </c>
      <c r="K681" s="105">
        <v>513.66241021698158</v>
      </c>
      <c r="L681" s="104">
        <v>221</v>
      </c>
      <c r="M681" s="106"/>
      <c r="N681" s="106"/>
      <c r="O681" s="106"/>
      <c r="P681" s="106"/>
      <c r="Q681" s="106">
        <v>1.1321302998975846</v>
      </c>
    </row>
    <row r="682" spans="1:17" s="161" customFormat="1" ht="22.5" x14ac:dyDescent="0.25">
      <c r="A682" s="111">
        <v>149</v>
      </c>
      <c r="B682" s="110" t="s">
        <v>981</v>
      </c>
      <c r="C682" s="110" t="s">
        <v>982</v>
      </c>
      <c r="D682" s="110" t="s">
        <v>145</v>
      </c>
      <c r="E682" s="110" t="s">
        <v>145</v>
      </c>
      <c r="F682" s="110" t="s">
        <v>3</v>
      </c>
      <c r="G682" s="110" t="s">
        <v>145</v>
      </c>
      <c r="H682" s="110" t="s">
        <v>983</v>
      </c>
      <c r="I682" s="110" t="s">
        <v>982</v>
      </c>
      <c r="J682" s="104">
        <v>803</v>
      </c>
      <c r="K682" s="105">
        <v>1307.8757770131856</v>
      </c>
      <c r="L682" s="104">
        <v>960</v>
      </c>
      <c r="M682" s="106"/>
      <c r="N682" s="106"/>
      <c r="O682" s="106"/>
      <c r="P682" s="106"/>
      <c r="Q682" s="106">
        <v>0.61437489212408125</v>
      </c>
    </row>
    <row r="683" spans="1:17" s="161" customFormat="1" ht="22.5" x14ac:dyDescent="0.25">
      <c r="A683" s="111">
        <v>322</v>
      </c>
      <c r="B683" s="110" t="s">
        <v>985</v>
      </c>
      <c r="C683" s="110" t="s">
        <v>982</v>
      </c>
      <c r="D683" s="110" t="s">
        <v>162</v>
      </c>
      <c r="E683" s="110" t="s">
        <v>181</v>
      </c>
      <c r="F683" s="110" t="s">
        <v>3</v>
      </c>
      <c r="G683" s="110" t="s">
        <v>377</v>
      </c>
      <c r="H683" s="110" t="s">
        <v>983</v>
      </c>
      <c r="I683" s="110" t="s">
        <v>982</v>
      </c>
      <c r="J683" s="104">
        <v>4874</v>
      </c>
      <c r="K683" s="105">
        <v>5850.9620094619395</v>
      </c>
      <c r="L683" s="104">
        <v>3855</v>
      </c>
      <c r="M683" s="106"/>
      <c r="N683" s="106"/>
      <c r="O683" s="106"/>
      <c r="P683" s="106"/>
      <c r="Q683" s="106">
        <v>0.72447523604980346</v>
      </c>
    </row>
    <row r="684" spans="1:17" s="161" customFormat="1" x14ac:dyDescent="0.25">
      <c r="A684" s="111">
        <v>378</v>
      </c>
      <c r="B684" s="110" t="s">
        <v>986</v>
      </c>
      <c r="C684" s="110" t="s">
        <v>982</v>
      </c>
      <c r="D684" s="110" t="s">
        <v>162</v>
      </c>
      <c r="E684" s="110" t="s">
        <v>163</v>
      </c>
      <c r="F684" s="110" t="s">
        <v>3</v>
      </c>
      <c r="G684" s="110" t="s">
        <v>377</v>
      </c>
      <c r="H684" s="110" t="s">
        <v>987</v>
      </c>
      <c r="I684" s="110" t="s">
        <v>982</v>
      </c>
      <c r="J684" s="104">
        <v>5659</v>
      </c>
      <c r="K684" s="105">
        <v>7402.3419988931582</v>
      </c>
      <c r="L684" s="104">
        <v>4932</v>
      </c>
      <c r="M684" s="106"/>
      <c r="N684" s="106"/>
      <c r="O684" s="106"/>
      <c r="P684" s="106"/>
      <c r="Q684" s="106">
        <v>0.7781882961390455</v>
      </c>
    </row>
    <row r="685" spans="1:17" s="161" customFormat="1" ht="22.5" x14ac:dyDescent="0.25">
      <c r="A685" s="111">
        <v>352</v>
      </c>
      <c r="B685" s="110" t="s">
        <v>988</v>
      </c>
      <c r="C685" s="110" t="s">
        <v>982</v>
      </c>
      <c r="D685" s="110" t="s">
        <v>162</v>
      </c>
      <c r="E685" s="110" t="s">
        <v>163</v>
      </c>
      <c r="F685" s="110" t="s">
        <v>3</v>
      </c>
      <c r="G685" s="110" t="s">
        <v>377</v>
      </c>
      <c r="H685" s="110" t="s">
        <v>983</v>
      </c>
      <c r="I685" s="110" t="s">
        <v>982</v>
      </c>
      <c r="J685" s="104">
        <v>12206</v>
      </c>
      <c r="K685" s="105">
        <v>15775.444821695453</v>
      </c>
      <c r="L685" s="104">
        <v>11837</v>
      </c>
      <c r="M685" s="106"/>
      <c r="N685" s="106"/>
      <c r="O685" s="106"/>
      <c r="P685" s="106"/>
      <c r="Q685" s="106">
        <v>0.81703204111882355</v>
      </c>
    </row>
    <row r="686" spans="1:17" s="161" customFormat="1" ht="22.5" x14ac:dyDescent="0.25">
      <c r="A686" s="111">
        <v>320</v>
      </c>
      <c r="B686" s="110" t="s">
        <v>989</v>
      </c>
      <c r="C686" s="110" t="s">
        <v>982</v>
      </c>
      <c r="D686" s="110" t="s">
        <v>162</v>
      </c>
      <c r="E686" s="110" t="s">
        <v>181</v>
      </c>
      <c r="F686" s="110" t="s">
        <v>3</v>
      </c>
      <c r="G686" s="110" t="s">
        <v>377</v>
      </c>
      <c r="H686" s="110" t="s">
        <v>983</v>
      </c>
      <c r="I686" s="110" t="s">
        <v>982</v>
      </c>
      <c r="J686" s="104">
        <v>7915</v>
      </c>
      <c r="K686" s="105">
        <v>10194.732950561836</v>
      </c>
      <c r="L686" s="104">
        <v>6462</v>
      </c>
      <c r="M686" s="106"/>
      <c r="N686" s="106"/>
      <c r="O686" s="106"/>
      <c r="P686" s="106"/>
      <c r="Q686" s="106">
        <v>0.76992696111599646</v>
      </c>
    </row>
    <row r="687" spans="1:17" s="161" customFormat="1" ht="22.5" x14ac:dyDescent="0.25">
      <c r="A687" s="111">
        <v>319</v>
      </c>
      <c r="B687" s="110" t="s">
        <v>990</v>
      </c>
      <c r="C687" s="110" t="s">
        <v>982</v>
      </c>
      <c r="D687" s="110" t="s">
        <v>162</v>
      </c>
      <c r="E687" s="110" t="s">
        <v>181</v>
      </c>
      <c r="F687" s="110" t="s">
        <v>3</v>
      </c>
      <c r="G687" s="110" t="s">
        <v>377</v>
      </c>
      <c r="H687" s="110" t="s">
        <v>983</v>
      </c>
      <c r="I687" s="110" t="s">
        <v>982</v>
      </c>
      <c r="J687" s="104">
        <v>5917</v>
      </c>
      <c r="K687" s="105">
        <v>7263.6120440628283</v>
      </c>
      <c r="L687" s="104">
        <v>4779</v>
      </c>
      <c r="M687" s="106"/>
      <c r="N687" s="106"/>
      <c r="O687" s="106"/>
      <c r="P687" s="106"/>
      <c r="Q687" s="106">
        <v>0.7886326728676466</v>
      </c>
    </row>
    <row r="688" spans="1:17" s="161" customFormat="1" ht="22.5" x14ac:dyDescent="0.25">
      <c r="A688" s="111">
        <v>71</v>
      </c>
      <c r="B688" s="110" t="s">
        <v>991</v>
      </c>
      <c r="C688" s="110" t="s">
        <v>982</v>
      </c>
      <c r="D688" s="110" t="s">
        <v>162</v>
      </c>
      <c r="E688" s="110" t="s">
        <v>163</v>
      </c>
      <c r="F688" s="110" t="s">
        <v>3</v>
      </c>
      <c r="G688" s="110" t="s">
        <v>377</v>
      </c>
      <c r="H688" s="110" t="s">
        <v>983</v>
      </c>
      <c r="I688" s="110" t="s">
        <v>982</v>
      </c>
      <c r="J688" s="104">
        <v>12563</v>
      </c>
      <c r="K688" s="105">
        <v>17556.60720068638</v>
      </c>
      <c r="L688" s="104">
        <v>13230</v>
      </c>
      <c r="M688" s="106"/>
      <c r="N688" s="106"/>
      <c r="O688" s="106"/>
      <c r="P688" s="106"/>
      <c r="Q688" s="106">
        <v>0.84541546429729142</v>
      </c>
    </row>
    <row r="689" spans="1:17" s="161" customFormat="1" x14ac:dyDescent="0.25">
      <c r="A689" s="109">
        <v>4037</v>
      </c>
      <c r="B689" s="110" t="s">
        <v>992</v>
      </c>
      <c r="C689" s="110" t="s">
        <v>982</v>
      </c>
      <c r="D689" s="110" t="s">
        <v>162</v>
      </c>
      <c r="E689" s="110" t="s">
        <v>122</v>
      </c>
      <c r="F689" s="110" t="s">
        <v>2</v>
      </c>
      <c r="G689" s="110" t="s">
        <v>377</v>
      </c>
      <c r="H689" s="110" t="s">
        <v>987</v>
      </c>
      <c r="I689" s="110" t="s">
        <v>982</v>
      </c>
      <c r="J689" s="104">
        <v>1571</v>
      </c>
      <c r="K689" s="105">
        <v>2287.9395316737287</v>
      </c>
      <c r="L689" s="104">
        <v>1457</v>
      </c>
      <c r="M689" s="106"/>
      <c r="N689" s="106"/>
      <c r="O689" s="106"/>
      <c r="P689" s="106"/>
      <c r="Q689" s="106">
        <v>0.7967260778437647</v>
      </c>
    </row>
    <row r="690" spans="1:17" s="161" customFormat="1" ht="22.5" x14ac:dyDescent="0.25">
      <c r="A690" s="111">
        <v>46</v>
      </c>
      <c r="B690" s="110" t="s">
        <v>993</v>
      </c>
      <c r="C690" s="110" t="s">
        <v>982</v>
      </c>
      <c r="D690" s="110" t="s">
        <v>162</v>
      </c>
      <c r="E690" s="110" t="s">
        <v>181</v>
      </c>
      <c r="F690" s="110" t="s">
        <v>2</v>
      </c>
      <c r="G690" s="110" t="s">
        <v>377</v>
      </c>
      <c r="H690" s="110" t="s">
        <v>994</v>
      </c>
      <c r="I690" s="110" t="s">
        <v>995</v>
      </c>
      <c r="J690" s="104">
        <v>4645</v>
      </c>
      <c r="K690" s="105">
        <v>5415.3522770273885</v>
      </c>
      <c r="L690" s="104">
        <v>3096</v>
      </c>
      <c r="M690" s="106"/>
      <c r="N690" s="106"/>
      <c r="O690" s="106"/>
      <c r="P690" s="106"/>
      <c r="Q690" s="106">
        <v>0.78806799927670113</v>
      </c>
    </row>
    <row r="691" spans="1:17" s="161" customFormat="1" ht="22.5" x14ac:dyDescent="0.25">
      <c r="A691" s="111">
        <v>353</v>
      </c>
      <c r="B691" s="110" t="s">
        <v>996</v>
      </c>
      <c r="C691" s="110" t="s">
        <v>982</v>
      </c>
      <c r="D691" s="110" t="s">
        <v>162</v>
      </c>
      <c r="E691" s="110" t="s">
        <v>163</v>
      </c>
      <c r="F691" s="110" t="s">
        <v>2</v>
      </c>
      <c r="G691" s="110" t="s">
        <v>377</v>
      </c>
      <c r="H691" s="110" t="s">
        <v>997</v>
      </c>
      <c r="I691" s="110" t="s">
        <v>995</v>
      </c>
      <c r="J691" s="104">
        <v>17694</v>
      </c>
      <c r="K691" s="105">
        <v>20057.963717129365</v>
      </c>
      <c r="L691" s="104">
        <v>14846</v>
      </c>
      <c r="M691" s="106"/>
      <c r="N691" s="106"/>
      <c r="O691" s="106"/>
      <c r="P691" s="106"/>
      <c r="Q691" s="106">
        <v>0.88985101514858023</v>
      </c>
    </row>
    <row r="692" spans="1:17" s="161" customFormat="1" ht="22.5" x14ac:dyDescent="0.25">
      <c r="A692" s="111">
        <v>180</v>
      </c>
      <c r="B692" s="110" t="s">
        <v>998</v>
      </c>
      <c r="C692" s="110" t="s">
        <v>982</v>
      </c>
      <c r="D692" s="110" t="s">
        <v>162</v>
      </c>
      <c r="E692" s="110" t="s">
        <v>163</v>
      </c>
      <c r="F692" s="110" t="s">
        <v>2</v>
      </c>
      <c r="G692" s="110" t="s">
        <v>377</v>
      </c>
      <c r="H692" s="110" t="s">
        <v>999</v>
      </c>
      <c r="I692" s="110" t="s">
        <v>982</v>
      </c>
      <c r="J692" s="104">
        <v>5912</v>
      </c>
      <c r="K692" s="105">
        <v>6678.1088398962593</v>
      </c>
      <c r="L692" s="104">
        <v>4476</v>
      </c>
      <c r="M692" s="106"/>
      <c r="N692" s="106"/>
      <c r="O692" s="106"/>
      <c r="P692" s="106"/>
      <c r="Q692" s="106">
        <v>0.93101367902683607</v>
      </c>
    </row>
    <row r="693" spans="1:17" s="161" customFormat="1" ht="22.5" x14ac:dyDescent="0.25">
      <c r="A693" s="111">
        <v>325</v>
      </c>
      <c r="B693" s="110" t="s">
        <v>1000</v>
      </c>
      <c r="C693" s="110" t="s">
        <v>982</v>
      </c>
      <c r="D693" s="110" t="s">
        <v>162</v>
      </c>
      <c r="E693" s="110" t="s">
        <v>181</v>
      </c>
      <c r="F693" s="110" t="s">
        <v>2</v>
      </c>
      <c r="G693" s="110" t="s">
        <v>377</v>
      </c>
      <c r="H693" s="110" t="s">
        <v>997</v>
      </c>
      <c r="I693" s="110" t="s">
        <v>995</v>
      </c>
      <c r="J693" s="104">
        <v>9324</v>
      </c>
      <c r="K693" s="105">
        <v>9656.5584065930416</v>
      </c>
      <c r="L693" s="104">
        <v>8939</v>
      </c>
      <c r="M693" s="106"/>
      <c r="N693" s="106"/>
      <c r="O693" s="106"/>
      <c r="P693" s="106"/>
      <c r="Q693" s="106">
        <v>1.0640352593927418</v>
      </c>
    </row>
    <row r="694" spans="1:17" s="161" customFormat="1" ht="22.5" x14ac:dyDescent="0.25">
      <c r="A694" s="111">
        <v>4186</v>
      </c>
      <c r="B694" s="110" t="s">
        <v>1001</v>
      </c>
      <c r="C694" s="110" t="s">
        <v>982</v>
      </c>
      <c r="D694" s="110" t="s">
        <v>212</v>
      </c>
      <c r="E694" s="110" t="s">
        <v>213</v>
      </c>
      <c r="F694" s="110" t="s">
        <v>3</v>
      </c>
      <c r="G694" s="110" t="s">
        <v>464</v>
      </c>
      <c r="H694" s="110" t="s">
        <v>1002</v>
      </c>
      <c r="I694" s="110" t="s">
        <v>982</v>
      </c>
      <c r="J694" s="104">
        <v>413</v>
      </c>
      <c r="K694" s="105">
        <v>605.3882186476967</v>
      </c>
      <c r="L694" s="104">
        <v>273</v>
      </c>
      <c r="M694" s="106"/>
      <c r="N694" s="106"/>
      <c r="O694" s="106"/>
      <c r="P694" s="106"/>
      <c r="Q694" s="106">
        <v>0.75294147345147033</v>
      </c>
    </row>
    <row r="695" spans="1:17" s="161" customFormat="1" ht="22.5" x14ac:dyDescent="0.25">
      <c r="A695" s="111">
        <v>189</v>
      </c>
      <c r="B695" s="110" t="s">
        <v>1003</v>
      </c>
      <c r="C695" s="110" t="s">
        <v>982</v>
      </c>
      <c r="D695" s="110" t="s">
        <v>212</v>
      </c>
      <c r="E695" s="110" t="s">
        <v>213</v>
      </c>
      <c r="F695" s="110" t="s">
        <v>3</v>
      </c>
      <c r="G695" s="110" t="s">
        <v>464</v>
      </c>
      <c r="H695" s="110" t="s">
        <v>983</v>
      </c>
      <c r="I695" s="110" t="s">
        <v>982</v>
      </c>
      <c r="J695" s="104">
        <v>505</v>
      </c>
      <c r="K695" s="105">
        <v>694.69635386118705</v>
      </c>
      <c r="L695" s="104">
        <v>330</v>
      </c>
      <c r="M695" s="106"/>
      <c r="N695" s="106"/>
      <c r="O695" s="106"/>
      <c r="P695" s="106"/>
      <c r="Q695" s="106">
        <v>0.80287653628624156</v>
      </c>
    </row>
    <row r="696" spans="1:17" s="161" customFormat="1" ht="22.5" x14ac:dyDescent="0.25">
      <c r="A696" s="111">
        <v>737</v>
      </c>
      <c r="B696" s="110" t="s">
        <v>1004</v>
      </c>
      <c r="C696" s="110" t="s">
        <v>982</v>
      </c>
      <c r="D696" s="110" t="s">
        <v>212</v>
      </c>
      <c r="E696" s="110" t="s">
        <v>213</v>
      </c>
      <c r="F696" s="110" t="s">
        <v>2</v>
      </c>
      <c r="G696" s="110" t="s">
        <v>464</v>
      </c>
      <c r="H696" s="110" t="s">
        <v>997</v>
      </c>
      <c r="I696" s="110" t="s">
        <v>995</v>
      </c>
      <c r="J696" s="104">
        <v>990</v>
      </c>
      <c r="K696" s="105">
        <v>1134.2598318650853</v>
      </c>
      <c r="L696" s="104">
        <v>618</v>
      </c>
      <c r="M696" s="106"/>
      <c r="N696" s="106"/>
      <c r="O696" s="106"/>
      <c r="P696" s="106"/>
      <c r="Q696" s="106">
        <v>0.79621420853288805</v>
      </c>
    </row>
    <row r="697" spans="1:17" s="161" customFormat="1" ht="22.5" x14ac:dyDescent="0.25">
      <c r="A697" s="111">
        <v>744</v>
      </c>
      <c r="B697" s="110" t="s">
        <v>1005</v>
      </c>
      <c r="C697" s="110" t="s">
        <v>982</v>
      </c>
      <c r="D697" s="110" t="s">
        <v>140</v>
      </c>
      <c r="E697" s="110" t="s">
        <v>611</v>
      </c>
      <c r="F697" s="110" t="s">
        <v>2</v>
      </c>
      <c r="G697" s="110" t="s">
        <v>114</v>
      </c>
      <c r="H697" s="110" t="s">
        <v>997</v>
      </c>
      <c r="I697" s="110" t="s">
        <v>995</v>
      </c>
      <c r="J697" s="104">
        <v>0</v>
      </c>
      <c r="K697" s="105">
        <v>28.575501401671819</v>
      </c>
      <c r="L697" s="104">
        <v>62</v>
      </c>
      <c r="M697" s="106"/>
      <c r="N697" s="106"/>
      <c r="O697" s="106"/>
      <c r="P697" s="106"/>
      <c r="Q697" s="106">
        <v>1.7425373134328361</v>
      </c>
    </row>
    <row r="698" spans="1:17" s="161" customFormat="1" x14ac:dyDescent="0.25">
      <c r="A698" s="111">
        <v>595</v>
      </c>
      <c r="B698" s="110" t="s">
        <v>1006</v>
      </c>
      <c r="C698" s="110" t="s">
        <v>1007</v>
      </c>
      <c r="D698" s="110" t="s">
        <v>121</v>
      </c>
      <c r="E698" s="110" t="s">
        <v>122</v>
      </c>
      <c r="F698" s="110" t="s">
        <v>3</v>
      </c>
      <c r="G698" s="110" t="s">
        <v>917</v>
      </c>
      <c r="H698" s="110" t="s">
        <v>1008</v>
      </c>
      <c r="I698" s="110" t="s">
        <v>941</v>
      </c>
      <c r="J698" s="104">
        <v>3084</v>
      </c>
      <c r="K698" s="105">
        <v>2663.9377963158386</v>
      </c>
      <c r="L698" s="104">
        <v>2213</v>
      </c>
      <c r="M698" s="106"/>
      <c r="N698" s="106"/>
      <c r="O698" s="106"/>
      <c r="P698" s="106"/>
      <c r="Q698" s="106">
        <v>1.0034751974393963</v>
      </c>
    </row>
    <row r="699" spans="1:17" s="161" customFormat="1" x14ac:dyDescent="0.25">
      <c r="A699" s="111">
        <v>4219</v>
      </c>
      <c r="B699" s="110" t="s">
        <v>1010</v>
      </c>
      <c r="C699" s="110" t="s">
        <v>1007</v>
      </c>
      <c r="D699" s="110" t="s">
        <v>121</v>
      </c>
      <c r="E699" s="110" t="s">
        <v>122</v>
      </c>
      <c r="F699" s="110" t="s">
        <v>3</v>
      </c>
      <c r="G699" s="110" t="s">
        <v>917</v>
      </c>
      <c r="H699" s="110" t="s">
        <v>1008</v>
      </c>
      <c r="I699" s="110" t="s">
        <v>941</v>
      </c>
      <c r="J699" s="104">
        <v>1288</v>
      </c>
      <c r="K699" s="105">
        <v>1643.368723605962</v>
      </c>
      <c r="L699" s="104">
        <v>1913</v>
      </c>
      <c r="M699" s="106"/>
      <c r="N699" s="106"/>
      <c r="O699" s="106"/>
      <c r="P699" s="106"/>
      <c r="Q699" s="106">
        <v>1.1556128219274786</v>
      </c>
    </row>
    <row r="700" spans="1:17" s="161" customFormat="1" x14ac:dyDescent="0.25">
      <c r="A700" s="111">
        <v>732</v>
      </c>
      <c r="B700" s="110" t="s">
        <v>1011</v>
      </c>
      <c r="C700" s="110" t="s">
        <v>1007</v>
      </c>
      <c r="D700" s="110" t="s">
        <v>121</v>
      </c>
      <c r="E700" s="110" t="s">
        <v>122</v>
      </c>
      <c r="F700" s="110" t="s">
        <v>3</v>
      </c>
      <c r="G700" s="110" t="s">
        <v>917</v>
      </c>
      <c r="H700" s="110" t="s">
        <v>1008</v>
      </c>
      <c r="I700" s="110" t="s">
        <v>941</v>
      </c>
      <c r="J700" s="104">
        <v>995</v>
      </c>
      <c r="K700" s="105">
        <v>1179.0064435334589</v>
      </c>
      <c r="L700" s="104">
        <v>328</v>
      </c>
      <c r="M700" s="106"/>
      <c r="N700" s="106"/>
      <c r="O700" s="106"/>
      <c r="P700" s="106"/>
      <c r="Q700" s="106">
        <v>0.87361486120132192</v>
      </c>
    </row>
    <row r="701" spans="1:17" s="161" customFormat="1" x14ac:dyDescent="0.25">
      <c r="A701" s="111">
        <v>596</v>
      </c>
      <c r="B701" s="110" t="s">
        <v>1012</v>
      </c>
      <c r="C701" s="110" t="s">
        <v>1007</v>
      </c>
      <c r="D701" s="110" t="s">
        <v>121</v>
      </c>
      <c r="E701" s="110" t="s">
        <v>122</v>
      </c>
      <c r="F701" s="110" t="s">
        <v>3</v>
      </c>
      <c r="G701" s="110" t="s">
        <v>917</v>
      </c>
      <c r="H701" s="110" t="s">
        <v>1008</v>
      </c>
      <c r="I701" s="110" t="s">
        <v>941</v>
      </c>
      <c r="J701" s="104">
        <v>1017</v>
      </c>
      <c r="K701" s="105">
        <v>1219.5655166004267</v>
      </c>
      <c r="L701" s="104">
        <v>1074</v>
      </c>
      <c r="M701" s="106"/>
      <c r="N701" s="106"/>
      <c r="O701" s="106"/>
      <c r="P701" s="106"/>
      <c r="Q701" s="106">
        <v>1.0175824250366623</v>
      </c>
    </row>
    <row r="702" spans="1:17" s="161" customFormat="1" x14ac:dyDescent="0.25">
      <c r="A702" s="111">
        <v>540</v>
      </c>
      <c r="B702" s="110" t="s">
        <v>1013</v>
      </c>
      <c r="C702" s="110" t="s">
        <v>1007</v>
      </c>
      <c r="D702" s="110" t="s">
        <v>121</v>
      </c>
      <c r="E702" s="110" t="s">
        <v>138</v>
      </c>
      <c r="F702" s="110" t="s">
        <v>3</v>
      </c>
      <c r="G702" s="110" t="s">
        <v>917</v>
      </c>
      <c r="H702" s="110" t="s">
        <v>1008</v>
      </c>
      <c r="I702" s="110" t="s">
        <v>941</v>
      </c>
      <c r="J702" s="104">
        <v>248</v>
      </c>
      <c r="K702" s="105">
        <v>535.31272469378325</v>
      </c>
      <c r="L702" s="104">
        <v>628</v>
      </c>
      <c r="M702" s="106"/>
      <c r="N702" s="106"/>
      <c r="O702" s="106"/>
      <c r="P702" s="106"/>
      <c r="Q702" s="106">
        <v>1.0088601047163248</v>
      </c>
    </row>
    <row r="703" spans="1:17" s="161" customFormat="1" x14ac:dyDescent="0.25">
      <c r="A703" s="111">
        <v>594</v>
      </c>
      <c r="B703" s="110" t="s">
        <v>1014</v>
      </c>
      <c r="C703" s="110" t="s">
        <v>1007</v>
      </c>
      <c r="D703" s="110" t="s">
        <v>121</v>
      </c>
      <c r="E703" s="110" t="s">
        <v>122</v>
      </c>
      <c r="F703" s="110" t="s">
        <v>3</v>
      </c>
      <c r="G703" s="110" t="s">
        <v>917</v>
      </c>
      <c r="H703" s="110" t="s">
        <v>1008</v>
      </c>
      <c r="I703" s="110" t="s">
        <v>941</v>
      </c>
      <c r="J703" s="104">
        <v>2672</v>
      </c>
      <c r="K703" s="105">
        <v>2938.9126690921689</v>
      </c>
      <c r="L703" s="104">
        <v>3065</v>
      </c>
      <c r="M703" s="106"/>
      <c r="N703" s="106"/>
      <c r="O703" s="106"/>
      <c r="P703" s="106"/>
      <c r="Q703" s="106">
        <v>1.112140195487229</v>
      </c>
    </row>
    <row r="704" spans="1:17" s="161" customFormat="1" x14ac:dyDescent="0.25">
      <c r="A704" s="111">
        <v>55</v>
      </c>
      <c r="B704" s="110" t="s">
        <v>1015</v>
      </c>
      <c r="C704" s="110" t="s">
        <v>1007</v>
      </c>
      <c r="D704" s="110" t="s">
        <v>145</v>
      </c>
      <c r="E704" s="110" t="s">
        <v>145</v>
      </c>
      <c r="F704" s="110" t="s">
        <v>3</v>
      </c>
      <c r="G704" s="110" t="s">
        <v>145</v>
      </c>
      <c r="H704" s="110" t="s">
        <v>1008</v>
      </c>
      <c r="I704" s="110" t="s">
        <v>941</v>
      </c>
      <c r="J704" s="104">
        <v>400</v>
      </c>
      <c r="K704" s="105">
        <v>465.8446478503887</v>
      </c>
      <c r="L704" s="104">
        <v>156</v>
      </c>
      <c r="M704" s="106"/>
      <c r="N704" s="106"/>
      <c r="O704" s="106"/>
      <c r="P704" s="106"/>
      <c r="Q704" s="106">
        <v>0.28038452735179681</v>
      </c>
    </row>
    <row r="705" spans="1:17" s="161" customFormat="1" x14ac:dyDescent="0.25">
      <c r="A705" s="111">
        <v>50</v>
      </c>
      <c r="B705" s="110" t="s">
        <v>1017</v>
      </c>
      <c r="C705" s="110" t="s">
        <v>1007</v>
      </c>
      <c r="D705" s="110" t="s">
        <v>145</v>
      </c>
      <c r="E705" s="110" t="s">
        <v>145</v>
      </c>
      <c r="F705" s="110" t="s">
        <v>3</v>
      </c>
      <c r="G705" s="110" t="s">
        <v>145</v>
      </c>
      <c r="H705" s="110" t="s">
        <v>1007</v>
      </c>
      <c r="I705" s="110" t="s">
        <v>941</v>
      </c>
      <c r="J705" s="104">
        <v>7586</v>
      </c>
      <c r="K705" s="105">
        <v>3545.7079239223681</v>
      </c>
      <c r="L705" s="104">
        <v>6259</v>
      </c>
      <c r="M705" s="106"/>
      <c r="N705" s="106"/>
      <c r="O705" s="106"/>
      <c r="P705" s="106"/>
      <c r="Q705" s="106">
        <v>1.9503819089432854</v>
      </c>
    </row>
    <row r="706" spans="1:17" s="161" customFormat="1" x14ac:dyDescent="0.25">
      <c r="A706" s="111">
        <v>1000</v>
      </c>
      <c r="B706" s="110" t="s">
        <v>1019</v>
      </c>
      <c r="C706" s="110" t="s">
        <v>1007</v>
      </c>
      <c r="D706" s="110" t="s">
        <v>149</v>
      </c>
      <c r="E706" s="110"/>
      <c r="F706" s="110"/>
      <c r="G706" s="110" t="s">
        <v>149</v>
      </c>
      <c r="H706" s="110" t="s">
        <v>1008</v>
      </c>
      <c r="I706" s="110" t="s">
        <v>941</v>
      </c>
      <c r="J706" s="104"/>
      <c r="K706" s="105"/>
      <c r="L706" s="104">
        <v>3056</v>
      </c>
      <c r="M706" s="106"/>
      <c r="N706" s="106"/>
      <c r="O706" s="106"/>
      <c r="P706" s="106"/>
      <c r="Q706" s="106">
        <v>0</v>
      </c>
    </row>
    <row r="707" spans="1:17" s="161" customFormat="1" x14ac:dyDescent="0.25">
      <c r="A707" s="111">
        <v>51</v>
      </c>
      <c r="B707" s="110" t="s">
        <v>1020</v>
      </c>
      <c r="C707" s="110" t="s">
        <v>1007</v>
      </c>
      <c r="D707" s="110" t="s">
        <v>162</v>
      </c>
      <c r="E707" s="110" t="s">
        <v>163</v>
      </c>
      <c r="F707" s="110" t="s">
        <v>3</v>
      </c>
      <c r="G707" s="110" t="s">
        <v>1021</v>
      </c>
      <c r="H707" s="110" t="s">
        <v>1008</v>
      </c>
      <c r="I707" s="110" t="s">
        <v>941</v>
      </c>
      <c r="J707" s="104">
        <v>16403</v>
      </c>
      <c r="K707" s="105">
        <v>12947.282947055215</v>
      </c>
      <c r="L707" s="104">
        <v>11687</v>
      </c>
      <c r="M707" s="106"/>
      <c r="N707" s="106"/>
      <c r="O707" s="106"/>
      <c r="P707" s="106"/>
      <c r="Q707" s="106">
        <v>0.98303355818786942</v>
      </c>
    </row>
    <row r="708" spans="1:17" s="161" customFormat="1" x14ac:dyDescent="0.25">
      <c r="A708" s="111">
        <v>56</v>
      </c>
      <c r="B708" s="110" t="s">
        <v>1022</v>
      </c>
      <c r="C708" s="110" t="s">
        <v>1007</v>
      </c>
      <c r="D708" s="110" t="s">
        <v>162</v>
      </c>
      <c r="E708" s="110" t="s">
        <v>163</v>
      </c>
      <c r="F708" s="110" t="s">
        <v>3</v>
      </c>
      <c r="G708" s="110" t="s">
        <v>1021</v>
      </c>
      <c r="H708" s="110" t="s">
        <v>1008</v>
      </c>
      <c r="I708" s="110" t="s">
        <v>941</v>
      </c>
      <c r="J708" s="104">
        <v>14254</v>
      </c>
      <c r="K708" s="105">
        <v>13366.700002539554</v>
      </c>
      <c r="L708" s="104">
        <v>11407</v>
      </c>
      <c r="M708" s="106"/>
      <c r="N708" s="106"/>
      <c r="O708" s="106"/>
      <c r="P708" s="106"/>
      <c r="Q708" s="106">
        <v>0.85120045006874101</v>
      </c>
    </row>
    <row r="709" spans="1:17" s="161" customFormat="1" x14ac:dyDescent="0.25">
      <c r="A709" s="111">
        <v>54</v>
      </c>
      <c r="B709" s="110" t="s">
        <v>1023</v>
      </c>
      <c r="C709" s="110" t="s">
        <v>1007</v>
      </c>
      <c r="D709" s="110" t="s">
        <v>162</v>
      </c>
      <c r="E709" s="110" t="s">
        <v>163</v>
      </c>
      <c r="F709" s="110" t="s">
        <v>3</v>
      </c>
      <c r="G709" s="110" t="s">
        <v>1021</v>
      </c>
      <c r="H709" s="110" t="s">
        <v>1008</v>
      </c>
      <c r="I709" s="110" t="s">
        <v>941</v>
      </c>
      <c r="J709" s="104">
        <v>11236</v>
      </c>
      <c r="K709" s="105">
        <v>8609.7559223216267</v>
      </c>
      <c r="L709" s="104">
        <v>9365</v>
      </c>
      <c r="M709" s="106"/>
      <c r="N709" s="106"/>
      <c r="O709" s="106"/>
      <c r="P709" s="106"/>
      <c r="Q709" s="106">
        <v>1.1510130281864566</v>
      </c>
    </row>
    <row r="710" spans="1:17" s="161" customFormat="1" x14ac:dyDescent="0.25">
      <c r="A710" s="111">
        <v>650</v>
      </c>
      <c r="B710" s="110" t="s">
        <v>1024</v>
      </c>
      <c r="C710" s="110" t="s">
        <v>1007</v>
      </c>
      <c r="D710" s="110" t="s">
        <v>162</v>
      </c>
      <c r="E710" s="110" t="s">
        <v>181</v>
      </c>
      <c r="F710" s="110" t="s">
        <v>3</v>
      </c>
      <c r="G710" s="110" t="s">
        <v>1021</v>
      </c>
      <c r="H710" s="110" t="s">
        <v>1008</v>
      </c>
      <c r="I710" s="110" t="s">
        <v>941</v>
      </c>
      <c r="J710" s="104">
        <v>1796</v>
      </c>
      <c r="K710" s="105">
        <v>2359.0184839198178</v>
      </c>
      <c r="L710" s="104">
        <v>2239</v>
      </c>
      <c r="M710" s="106"/>
      <c r="N710" s="106"/>
      <c r="O710" s="106"/>
      <c r="P710" s="106"/>
      <c r="Q710" s="106">
        <v>0.91224909649017927</v>
      </c>
    </row>
    <row r="711" spans="1:17" s="161" customFormat="1" ht="22.5" x14ac:dyDescent="0.25">
      <c r="A711" s="111">
        <v>620</v>
      </c>
      <c r="B711" s="110" t="s">
        <v>1025</v>
      </c>
      <c r="C711" s="110" t="s">
        <v>1007</v>
      </c>
      <c r="D711" s="110" t="s">
        <v>162</v>
      </c>
      <c r="E711" s="110" t="s">
        <v>181</v>
      </c>
      <c r="F711" s="110" t="s">
        <v>123</v>
      </c>
      <c r="G711" s="110" t="s">
        <v>1021</v>
      </c>
      <c r="H711" s="110" t="s">
        <v>1026</v>
      </c>
      <c r="I711" s="110" t="s">
        <v>941</v>
      </c>
      <c r="J711" s="104">
        <v>2053</v>
      </c>
      <c r="K711" s="105">
        <v>2259.5761284663704</v>
      </c>
      <c r="L711" s="104">
        <v>1417</v>
      </c>
      <c r="M711" s="106"/>
      <c r="N711" s="106"/>
      <c r="O711" s="106"/>
      <c r="P711" s="106"/>
      <c r="Q711" s="106">
        <v>0.78653051994396206</v>
      </c>
    </row>
    <row r="712" spans="1:17" s="161" customFormat="1" ht="22.5" x14ac:dyDescent="0.25">
      <c r="A712" s="111">
        <v>67</v>
      </c>
      <c r="B712" s="110" t="s">
        <v>1027</v>
      </c>
      <c r="C712" s="110" t="s">
        <v>1007</v>
      </c>
      <c r="D712" s="110" t="s">
        <v>162</v>
      </c>
      <c r="E712" s="110" t="s">
        <v>163</v>
      </c>
      <c r="F712" s="110" t="s">
        <v>579</v>
      </c>
      <c r="G712" s="110" t="s">
        <v>1021</v>
      </c>
      <c r="H712" s="110" t="s">
        <v>1028</v>
      </c>
      <c r="I712" s="110" t="s">
        <v>941</v>
      </c>
      <c r="J712" s="104">
        <v>6002</v>
      </c>
      <c r="K712" s="105">
        <v>5542.3677718615709</v>
      </c>
      <c r="L712" s="104">
        <v>5772</v>
      </c>
      <c r="M712" s="106"/>
      <c r="N712" s="106"/>
      <c r="O712" s="106"/>
      <c r="P712" s="106"/>
      <c r="Q712" s="106">
        <v>0.95132743362831862</v>
      </c>
    </row>
    <row r="713" spans="1:17" s="161" customFormat="1" x14ac:dyDescent="0.25">
      <c r="A713" s="111">
        <v>402</v>
      </c>
      <c r="B713" s="110" t="s">
        <v>1029</v>
      </c>
      <c r="C713" s="110" t="s">
        <v>1007</v>
      </c>
      <c r="D713" s="110" t="s">
        <v>162</v>
      </c>
      <c r="E713" s="110" t="s">
        <v>163</v>
      </c>
      <c r="F713" s="110" t="s">
        <v>3</v>
      </c>
      <c r="G713" s="110" t="s">
        <v>1021</v>
      </c>
      <c r="H713" s="110" t="s">
        <v>1008</v>
      </c>
      <c r="I713" s="110" t="s">
        <v>941</v>
      </c>
      <c r="J713" s="104">
        <v>7447</v>
      </c>
      <c r="K713" s="105">
        <v>6233.0845557422808</v>
      </c>
      <c r="L713" s="104">
        <v>5380</v>
      </c>
      <c r="M713" s="106"/>
      <c r="N713" s="106"/>
      <c r="O713" s="106"/>
      <c r="P713" s="106"/>
      <c r="Q713" s="106">
        <v>1.0028567518560334</v>
      </c>
    </row>
    <row r="714" spans="1:17" s="161" customFormat="1" x14ac:dyDescent="0.25">
      <c r="A714" s="111">
        <v>430</v>
      </c>
      <c r="B714" s="110" t="s">
        <v>1030</v>
      </c>
      <c r="C714" s="110" t="s">
        <v>1007</v>
      </c>
      <c r="D714" s="110" t="s">
        <v>162</v>
      </c>
      <c r="E714" s="110" t="s">
        <v>181</v>
      </c>
      <c r="F714" s="110" t="s">
        <v>2</v>
      </c>
      <c r="G714" s="110" t="s">
        <v>1021</v>
      </c>
      <c r="H714" s="110" t="s">
        <v>1031</v>
      </c>
      <c r="I714" s="110" t="s">
        <v>1032</v>
      </c>
      <c r="J714" s="104">
        <v>3215</v>
      </c>
      <c r="K714" s="105">
        <v>5002.9560761613111</v>
      </c>
      <c r="L714" s="104">
        <v>4312</v>
      </c>
      <c r="M714" s="106"/>
      <c r="N714" s="106"/>
      <c r="O714" s="106"/>
      <c r="P714" s="106"/>
      <c r="Q714" s="106">
        <v>0.96248933388439606</v>
      </c>
    </row>
    <row r="715" spans="1:17" s="161" customFormat="1" x14ac:dyDescent="0.25">
      <c r="A715" s="111">
        <v>435</v>
      </c>
      <c r="B715" s="110" t="s">
        <v>1033</v>
      </c>
      <c r="C715" s="110" t="s">
        <v>1007</v>
      </c>
      <c r="D715" s="110" t="s">
        <v>162</v>
      </c>
      <c r="E715" s="110" t="s">
        <v>163</v>
      </c>
      <c r="F715" s="110" t="s">
        <v>2</v>
      </c>
      <c r="G715" s="110" t="s">
        <v>1021</v>
      </c>
      <c r="H715" s="110" t="s">
        <v>1031</v>
      </c>
      <c r="I715" s="110" t="s">
        <v>1032</v>
      </c>
      <c r="J715" s="104">
        <v>6320</v>
      </c>
      <c r="K715" s="105">
        <v>7839.4968845392495</v>
      </c>
      <c r="L715" s="104">
        <v>6812</v>
      </c>
      <c r="M715" s="106"/>
      <c r="N715" s="106"/>
      <c r="O715" s="106"/>
      <c r="P715" s="106"/>
      <c r="Q715" s="106">
        <v>1.0332000435232036</v>
      </c>
    </row>
    <row r="716" spans="1:17" s="161" customFormat="1" x14ac:dyDescent="0.25">
      <c r="A716" s="111">
        <v>53</v>
      </c>
      <c r="B716" s="110" t="s">
        <v>1034</v>
      </c>
      <c r="C716" s="110" t="s">
        <v>1007</v>
      </c>
      <c r="D716" s="110" t="s">
        <v>162</v>
      </c>
      <c r="E716" s="110" t="s">
        <v>163</v>
      </c>
      <c r="F716" s="110" t="s">
        <v>3</v>
      </c>
      <c r="G716" s="110" t="s">
        <v>1021</v>
      </c>
      <c r="H716" s="110" t="s">
        <v>1008</v>
      </c>
      <c r="I716" s="110" t="s">
        <v>941</v>
      </c>
      <c r="J716" s="104">
        <v>4834</v>
      </c>
      <c r="K716" s="105">
        <v>5474.2458012204597</v>
      </c>
      <c r="L716" s="104">
        <v>5161</v>
      </c>
      <c r="M716" s="106"/>
      <c r="N716" s="106"/>
      <c r="O716" s="106"/>
      <c r="P716" s="106"/>
      <c r="Q716" s="106">
        <v>0.92576889723469835</v>
      </c>
    </row>
    <row r="717" spans="1:17" s="161" customFormat="1" x14ac:dyDescent="0.25">
      <c r="A717" s="111">
        <v>752</v>
      </c>
      <c r="B717" s="110" t="s">
        <v>1035</v>
      </c>
      <c r="C717" s="110" t="s">
        <v>1007</v>
      </c>
      <c r="D717" s="110" t="s">
        <v>162</v>
      </c>
      <c r="E717" s="110" t="s">
        <v>122</v>
      </c>
      <c r="F717" s="110" t="s">
        <v>3</v>
      </c>
      <c r="G717" s="110" t="s">
        <v>1021</v>
      </c>
      <c r="H717" s="110" t="s">
        <v>1008</v>
      </c>
      <c r="I717" s="110" t="s">
        <v>941</v>
      </c>
      <c r="J717" s="104">
        <v>1842</v>
      </c>
      <c r="K717" s="105">
        <v>2418.7956301755416</v>
      </c>
      <c r="L717" s="104">
        <v>2560</v>
      </c>
      <c r="M717" s="106"/>
      <c r="N717" s="106"/>
      <c r="O717" s="106"/>
      <c r="P717" s="106"/>
      <c r="Q717" s="106">
        <v>0.99417814095370594</v>
      </c>
    </row>
    <row r="718" spans="1:17" s="161" customFormat="1" x14ac:dyDescent="0.25">
      <c r="A718" s="111">
        <v>616</v>
      </c>
      <c r="B718" s="110" t="s">
        <v>1036</v>
      </c>
      <c r="C718" s="110" t="s">
        <v>1007</v>
      </c>
      <c r="D718" s="110" t="s">
        <v>162</v>
      </c>
      <c r="E718" s="110" t="s">
        <v>122</v>
      </c>
      <c r="F718" s="110" t="s">
        <v>3</v>
      </c>
      <c r="G718" s="110" t="s">
        <v>1021</v>
      </c>
      <c r="H718" s="110" t="s">
        <v>1008</v>
      </c>
      <c r="I718" s="110" t="s">
        <v>941</v>
      </c>
      <c r="J718" s="104">
        <v>2688</v>
      </c>
      <c r="K718" s="105">
        <v>2899.4709258617568</v>
      </c>
      <c r="L718" s="104">
        <v>2650</v>
      </c>
      <c r="M718" s="106"/>
      <c r="N718" s="106"/>
      <c r="O718" s="106"/>
      <c r="P718" s="106"/>
      <c r="Q718" s="106">
        <v>0.98635094588239391</v>
      </c>
    </row>
    <row r="719" spans="1:17" s="161" customFormat="1" x14ac:dyDescent="0.25">
      <c r="A719" s="111">
        <v>422</v>
      </c>
      <c r="B719" s="110" t="s">
        <v>1037</v>
      </c>
      <c r="C719" s="110" t="s">
        <v>1007</v>
      </c>
      <c r="D719" s="110" t="s">
        <v>162</v>
      </c>
      <c r="E719" s="110" t="s">
        <v>181</v>
      </c>
      <c r="F719" s="110" t="s">
        <v>2</v>
      </c>
      <c r="G719" s="110" t="s">
        <v>1021</v>
      </c>
      <c r="H719" s="110" t="s">
        <v>1038</v>
      </c>
      <c r="I719" s="110" t="s">
        <v>1039</v>
      </c>
      <c r="J719" s="104">
        <v>3010</v>
      </c>
      <c r="K719" s="105">
        <v>4802.0601715486164</v>
      </c>
      <c r="L719" s="104">
        <v>4691</v>
      </c>
      <c r="M719" s="106"/>
      <c r="N719" s="106"/>
      <c r="O719" s="106"/>
      <c r="P719" s="106"/>
      <c r="Q719" s="106">
        <v>0.95066480548812393</v>
      </c>
    </row>
    <row r="720" spans="1:17" s="161" customFormat="1" ht="22.5" x14ac:dyDescent="0.25">
      <c r="A720" s="111">
        <v>603</v>
      </c>
      <c r="B720" s="110" t="s">
        <v>1040</v>
      </c>
      <c r="C720" s="110" t="s">
        <v>1007</v>
      </c>
      <c r="D720" s="110" t="s">
        <v>162</v>
      </c>
      <c r="E720" s="110" t="s">
        <v>181</v>
      </c>
      <c r="F720" s="110" t="s">
        <v>579</v>
      </c>
      <c r="G720" s="110" t="s">
        <v>434</v>
      </c>
      <c r="H720" s="110" t="s">
        <v>1041</v>
      </c>
      <c r="I720" s="110" t="s">
        <v>941</v>
      </c>
      <c r="J720" s="104">
        <v>1469</v>
      </c>
      <c r="K720" s="105">
        <v>1974.3218211937283</v>
      </c>
      <c r="L720" s="104">
        <v>1319</v>
      </c>
      <c r="M720" s="106"/>
      <c r="N720" s="106"/>
      <c r="O720" s="106"/>
      <c r="P720" s="106"/>
      <c r="Q720" s="106">
        <v>0.82872036751683431</v>
      </c>
    </row>
    <row r="721" spans="1:17" s="161" customFormat="1" x14ac:dyDescent="0.25">
      <c r="A721" s="111">
        <v>58</v>
      </c>
      <c r="B721" s="110" t="s">
        <v>1042</v>
      </c>
      <c r="C721" s="110" t="s">
        <v>1007</v>
      </c>
      <c r="D721" s="110" t="s">
        <v>162</v>
      </c>
      <c r="E721" s="110" t="s">
        <v>163</v>
      </c>
      <c r="F721" s="110" t="s">
        <v>2</v>
      </c>
      <c r="G721" s="110" t="s">
        <v>1021</v>
      </c>
      <c r="H721" s="110" t="s">
        <v>1038</v>
      </c>
      <c r="I721" s="110" t="s">
        <v>1039</v>
      </c>
      <c r="J721" s="104">
        <v>4270</v>
      </c>
      <c r="K721" s="105">
        <v>8041.0181444241734</v>
      </c>
      <c r="L721" s="104">
        <v>9455</v>
      </c>
      <c r="M721" s="106"/>
      <c r="N721" s="106"/>
      <c r="O721" s="106"/>
      <c r="P721" s="106"/>
      <c r="Q721" s="106">
        <v>0.95026122470628815</v>
      </c>
    </row>
    <row r="722" spans="1:17" s="161" customFormat="1" ht="22.5" x14ac:dyDescent="0.25">
      <c r="A722" s="111">
        <v>64</v>
      </c>
      <c r="B722" s="110" t="s">
        <v>1043</v>
      </c>
      <c r="C722" s="110" t="s">
        <v>1007</v>
      </c>
      <c r="D722" s="110" t="s">
        <v>162</v>
      </c>
      <c r="E722" s="110" t="s">
        <v>163</v>
      </c>
      <c r="F722" s="110" t="s">
        <v>123</v>
      </c>
      <c r="G722" s="110" t="s">
        <v>434</v>
      </c>
      <c r="H722" s="110" t="s">
        <v>1044</v>
      </c>
      <c r="I722" s="110" t="s">
        <v>941</v>
      </c>
      <c r="J722" s="104">
        <v>3481</v>
      </c>
      <c r="K722" s="105">
        <v>3486.851220939031</v>
      </c>
      <c r="L722" s="104">
        <v>3522</v>
      </c>
      <c r="M722" s="106"/>
      <c r="N722" s="106"/>
      <c r="O722" s="106"/>
      <c r="P722" s="106"/>
      <c r="Q722" s="106">
        <v>1.1456484856473454</v>
      </c>
    </row>
    <row r="723" spans="1:17" s="161" customFormat="1" x14ac:dyDescent="0.25">
      <c r="A723" s="111">
        <v>415</v>
      </c>
      <c r="B723" s="110" t="s">
        <v>1045</v>
      </c>
      <c r="C723" s="110" t="s">
        <v>1007</v>
      </c>
      <c r="D723" s="110" t="s">
        <v>162</v>
      </c>
      <c r="E723" s="110" t="s">
        <v>181</v>
      </c>
      <c r="F723" s="110" t="s">
        <v>2</v>
      </c>
      <c r="G723" s="110" t="s">
        <v>1021</v>
      </c>
      <c r="H723" s="110" t="s">
        <v>1046</v>
      </c>
      <c r="I723" s="110" t="s">
        <v>1039</v>
      </c>
      <c r="J723" s="104">
        <v>5826</v>
      </c>
      <c r="K723" s="105">
        <v>2964.2760563819811</v>
      </c>
      <c r="L723" s="104">
        <v>3930</v>
      </c>
      <c r="M723" s="106"/>
      <c r="N723" s="106"/>
      <c r="O723" s="106"/>
      <c r="P723" s="106"/>
      <c r="Q723" s="106">
        <v>1.441713508911358</v>
      </c>
    </row>
    <row r="724" spans="1:17" s="161" customFormat="1" x14ac:dyDescent="0.25">
      <c r="A724" s="111">
        <v>4220</v>
      </c>
      <c r="B724" s="110" t="s">
        <v>1047</v>
      </c>
      <c r="C724" s="110" t="s">
        <v>1007</v>
      </c>
      <c r="D724" s="110" t="s">
        <v>521</v>
      </c>
      <c r="E724" s="110" t="s">
        <v>122</v>
      </c>
      <c r="F724" s="110" t="s">
        <v>3</v>
      </c>
      <c r="G724" s="110" t="s">
        <v>1048</v>
      </c>
      <c r="H724" s="110" t="s">
        <v>1008</v>
      </c>
      <c r="I724" s="110" t="s">
        <v>941</v>
      </c>
      <c r="J724" s="104">
        <v>3119</v>
      </c>
      <c r="K724" s="105">
        <v>3404.6157449685393</v>
      </c>
      <c r="L724" s="104">
        <v>3276</v>
      </c>
      <c r="M724" s="106"/>
      <c r="N724" s="106"/>
      <c r="O724" s="106"/>
      <c r="P724" s="106"/>
      <c r="Q724" s="106">
        <v>1.1038577745227232</v>
      </c>
    </row>
    <row r="725" spans="1:17" s="161" customFormat="1" x14ac:dyDescent="0.25">
      <c r="A725" s="109">
        <v>4266</v>
      </c>
      <c r="B725" s="110" t="s">
        <v>1049</v>
      </c>
      <c r="C725" s="110" t="s">
        <v>1007</v>
      </c>
      <c r="D725" s="110" t="s">
        <v>521</v>
      </c>
      <c r="E725" s="110" t="s">
        <v>1050</v>
      </c>
      <c r="F725" s="110" t="s">
        <v>3</v>
      </c>
      <c r="G725" s="110" t="s">
        <v>1051</v>
      </c>
      <c r="H725" s="110" t="s">
        <v>1008</v>
      </c>
      <c r="I725" s="110" t="s">
        <v>941</v>
      </c>
      <c r="J725" s="104">
        <v>0</v>
      </c>
      <c r="K725" s="105">
        <v>3.4120001673637992</v>
      </c>
      <c r="L725" s="104"/>
      <c r="M725" s="106"/>
      <c r="N725" s="106"/>
      <c r="O725" s="106"/>
      <c r="P725" s="106"/>
      <c r="Q725" s="106">
        <v>0</v>
      </c>
    </row>
    <row r="726" spans="1:17" s="161" customFormat="1" ht="22.5" x14ac:dyDescent="0.25">
      <c r="A726" s="109">
        <v>4267</v>
      </c>
      <c r="B726" s="110" t="s">
        <v>1052</v>
      </c>
      <c r="C726" s="110" t="s">
        <v>1007</v>
      </c>
      <c r="D726" s="110" t="s">
        <v>521</v>
      </c>
      <c r="E726" s="110" t="s">
        <v>1050</v>
      </c>
      <c r="F726" s="110" t="s">
        <v>3</v>
      </c>
      <c r="G726" s="110" t="s">
        <v>1051</v>
      </c>
      <c r="H726" s="110" t="s">
        <v>1008</v>
      </c>
      <c r="I726" s="110" t="s">
        <v>941</v>
      </c>
      <c r="J726" s="104">
        <v>0</v>
      </c>
      <c r="K726" s="105">
        <v>2.2391251098324934</v>
      </c>
      <c r="L726" s="104">
        <v>0</v>
      </c>
      <c r="M726" s="106"/>
      <c r="N726" s="106"/>
      <c r="O726" s="106"/>
      <c r="P726" s="106"/>
      <c r="Q726" s="106">
        <v>0</v>
      </c>
    </row>
    <row r="727" spans="1:17" s="161" customFormat="1" x14ac:dyDescent="0.25">
      <c r="A727" s="111">
        <v>4210</v>
      </c>
      <c r="B727" s="110" t="s">
        <v>1053</v>
      </c>
      <c r="C727" s="110" t="s">
        <v>1007</v>
      </c>
      <c r="D727" s="110" t="s">
        <v>521</v>
      </c>
      <c r="E727" s="110" t="s">
        <v>122</v>
      </c>
      <c r="F727" s="110" t="s">
        <v>3</v>
      </c>
      <c r="G727" s="110" t="s">
        <v>1051</v>
      </c>
      <c r="H727" s="110" t="s">
        <v>1008</v>
      </c>
      <c r="I727" s="110" t="s">
        <v>941</v>
      </c>
      <c r="J727" s="104">
        <v>997</v>
      </c>
      <c r="K727" s="105">
        <v>1239.0070557564941</v>
      </c>
      <c r="L727" s="104">
        <v>699</v>
      </c>
      <c r="M727" s="106"/>
      <c r="N727" s="106"/>
      <c r="O727" s="106"/>
      <c r="P727" s="106"/>
      <c r="Q727" s="106">
        <v>0.69645783155002672</v>
      </c>
    </row>
    <row r="728" spans="1:17" s="161" customFormat="1" x14ac:dyDescent="0.25">
      <c r="A728" s="111">
        <v>4226</v>
      </c>
      <c r="B728" s="110" t="s">
        <v>1054</v>
      </c>
      <c r="C728" s="110" t="s">
        <v>1007</v>
      </c>
      <c r="D728" s="110" t="s">
        <v>521</v>
      </c>
      <c r="E728" s="110" t="s">
        <v>122</v>
      </c>
      <c r="F728" s="110" t="s">
        <v>3</v>
      </c>
      <c r="G728" s="110" t="s">
        <v>1048</v>
      </c>
      <c r="H728" s="110" t="s">
        <v>1008</v>
      </c>
      <c r="I728" s="110" t="s">
        <v>941</v>
      </c>
      <c r="J728" s="104">
        <v>1890</v>
      </c>
      <c r="K728" s="105">
        <v>1776.8896390743555</v>
      </c>
      <c r="L728" s="104">
        <v>959</v>
      </c>
      <c r="M728" s="106"/>
      <c r="N728" s="106"/>
      <c r="O728" s="106"/>
      <c r="P728" s="106"/>
      <c r="Q728" s="106">
        <v>0.60654614060752043</v>
      </c>
    </row>
    <row r="729" spans="1:17" s="161" customFormat="1" x14ac:dyDescent="0.25">
      <c r="A729" s="109">
        <v>4218</v>
      </c>
      <c r="B729" s="110" t="s">
        <v>1055</v>
      </c>
      <c r="C729" s="110" t="s">
        <v>1007</v>
      </c>
      <c r="D729" s="110" t="s">
        <v>521</v>
      </c>
      <c r="E729" s="110" t="s">
        <v>122</v>
      </c>
      <c r="F729" s="110" t="s">
        <v>3</v>
      </c>
      <c r="G729" s="110" t="s">
        <v>1051</v>
      </c>
      <c r="H729" s="110" t="s">
        <v>1008</v>
      </c>
      <c r="I729" s="110" t="s">
        <v>941</v>
      </c>
      <c r="J729" s="104">
        <v>1112</v>
      </c>
      <c r="K729" s="105">
        <v>1663.704126631274</v>
      </c>
      <c r="L729" s="104">
        <v>1801</v>
      </c>
      <c r="M729" s="106"/>
      <c r="N729" s="106"/>
      <c r="O729" s="106"/>
      <c r="P729" s="106"/>
      <c r="Q729" s="106">
        <v>0.71574508913499846</v>
      </c>
    </row>
    <row r="730" spans="1:17" s="161" customFormat="1" x14ac:dyDescent="0.25">
      <c r="A730" s="111">
        <v>4212</v>
      </c>
      <c r="B730" s="110" t="s">
        <v>1056</v>
      </c>
      <c r="C730" s="110" t="s">
        <v>1007</v>
      </c>
      <c r="D730" s="110" t="s">
        <v>521</v>
      </c>
      <c r="E730" s="110" t="s">
        <v>1050</v>
      </c>
      <c r="F730" s="110" t="s">
        <v>3</v>
      </c>
      <c r="G730" s="110" t="s">
        <v>1051</v>
      </c>
      <c r="H730" s="110" t="s">
        <v>1008</v>
      </c>
      <c r="I730" s="110" t="s">
        <v>941</v>
      </c>
      <c r="J730" s="104">
        <v>619</v>
      </c>
      <c r="K730" s="105">
        <v>1050.68280153759</v>
      </c>
      <c r="L730" s="104">
        <v>934</v>
      </c>
      <c r="M730" s="106"/>
      <c r="N730" s="106"/>
      <c r="O730" s="106"/>
      <c r="P730" s="106"/>
      <c r="Q730" s="106">
        <v>0.64420539882281302</v>
      </c>
    </row>
    <row r="731" spans="1:17" s="161" customFormat="1" x14ac:dyDescent="0.25">
      <c r="A731" s="111">
        <v>4228</v>
      </c>
      <c r="B731" s="110" t="s">
        <v>1057</v>
      </c>
      <c r="C731" s="110" t="s">
        <v>1007</v>
      </c>
      <c r="D731" s="110" t="s">
        <v>521</v>
      </c>
      <c r="E731" s="110" t="s">
        <v>122</v>
      </c>
      <c r="F731" s="110" t="s">
        <v>3</v>
      </c>
      <c r="G731" s="110" t="s">
        <v>1048</v>
      </c>
      <c r="H731" s="110" t="s">
        <v>1008</v>
      </c>
      <c r="I731" s="110" t="s">
        <v>941</v>
      </c>
      <c r="J731" s="104">
        <v>715</v>
      </c>
      <c r="K731" s="105">
        <v>1141.7993599761578</v>
      </c>
      <c r="L731" s="104">
        <v>868</v>
      </c>
      <c r="M731" s="106"/>
      <c r="N731" s="106"/>
      <c r="O731" s="106"/>
      <c r="P731" s="106"/>
      <c r="Q731" s="106">
        <v>0.7202654811061362</v>
      </c>
    </row>
    <row r="732" spans="1:17" s="161" customFormat="1" x14ac:dyDescent="0.25">
      <c r="A732" s="111">
        <v>4230</v>
      </c>
      <c r="B732" s="110" t="s">
        <v>1058</v>
      </c>
      <c r="C732" s="110" t="s">
        <v>1007</v>
      </c>
      <c r="D732" s="110" t="s">
        <v>521</v>
      </c>
      <c r="E732" s="110" t="s">
        <v>122</v>
      </c>
      <c r="F732" s="110" t="s">
        <v>3</v>
      </c>
      <c r="G732" s="110" t="s">
        <v>1048</v>
      </c>
      <c r="H732" s="110" t="s">
        <v>1008</v>
      </c>
      <c r="I732" s="110" t="s">
        <v>941</v>
      </c>
      <c r="J732" s="104">
        <v>887</v>
      </c>
      <c r="K732" s="105">
        <v>1149.9558677830137</v>
      </c>
      <c r="L732" s="104">
        <v>563</v>
      </c>
      <c r="M732" s="106"/>
      <c r="N732" s="106"/>
      <c r="O732" s="106"/>
      <c r="P732" s="106"/>
      <c r="Q732" s="106">
        <v>0.55196783973858221</v>
      </c>
    </row>
    <row r="733" spans="1:17" s="161" customFormat="1" x14ac:dyDescent="0.25">
      <c r="A733" s="111">
        <v>4208</v>
      </c>
      <c r="B733" s="110" t="s">
        <v>1059</v>
      </c>
      <c r="C733" s="110" t="s">
        <v>1007</v>
      </c>
      <c r="D733" s="110" t="s">
        <v>521</v>
      </c>
      <c r="E733" s="110" t="s">
        <v>122</v>
      </c>
      <c r="F733" s="110" t="s">
        <v>3</v>
      </c>
      <c r="G733" s="110" t="s">
        <v>1051</v>
      </c>
      <c r="H733" s="110" t="s">
        <v>1008</v>
      </c>
      <c r="I733" s="110" t="s">
        <v>941</v>
      </c>
      <c r="J733" s="104">
        <v>1334</v>
      </c>
      <c r="K733" s="105">
        <v>1695.2128280221416</v>
      </c>
      <c r="L733" s="104">
        <v>1179</v>
      </c>
      <c r="M733" s="106"/>
      <c r="N733" s="106"/>
      <c r="O733" s="106"/>
      <c r="P733" s="106"/>
      <c r="Q733" s="106">
        <v>0.68244015596351892</v>
      </c>
    </row>
    <row r="734" spans="1:17" s="161" customFormat="1" x14ac:dyDescent="0.25">
      <c r="A734" s="111">
        <v>4207</v>
      </c>
      <c r="B734" s="110" t="s">
        <v>1060</v>
      </c>
      <c r="C734" s="110" t="s">
        <v>1007</v>
      </c>
      <c r="D734" s="110" t="s">
        <v>521</v>
      </c>
      <c r="E734" s="110" t="s">
        <v>122</v>
      </c>
      <c r="F734" s="110" t="s">
        <v>3</v>
      </c>
      <c r="G734" s="110" t="s">
        <v>1051</v>
      </c>
      <c r="H734" s="110" t="s">
        <v>1026</v>
      </c>
      <c r="I734" s="110" t="s">
        <v>941</v>
      </c>
      <c r="J734" s="104">
        <v>2799</v>
      </c>
      <c r="K734" s="105">
        <v>3766.1836800779288</v>
      </c>
      <c r="L734" s="104">
        <v>2537</v>
      </c>
      <c r="M734" s="106"/>
      <c r="N734" s="106"/>
      <c r="O734" s="106"/>
      <c r="P734" s="106"/>
      <c r="Q734" s="106">
        <v>0.78385091396955253</v>
      </c>
    </row>
    <row r="735" spans="1:17" s="161" customFormat="1" x14ac:dyDescent="0.25">
      <c r="A735" s="111">
        <v>4214</v>
      </c>
      <c r="B735" s="110" t="s">
        <v>1061</v>
      </c>
      <c r="C735" s="110" t="s">
        <v>1007</v>
      </c>
      <c r="D735" s="110" t="s">
        <v>521</v>
      </c>
      <c r="E735" s="110" t="s">
        <v>122</v>
      </c>
      <c r="F735" s="110" t="s">
        <v>3</v>
      </c>
      <c r="G735" s="110" t="s">
        <v>1051</v>
      </c>
      <c r="H735" s="110" t="s">
        <v>1008</v>
      </c>
      <c r="I735" s="110" t="s">
        <v>941</v>
      </c>
      <c r="J735" s="104">
        <v>1421</v>
      </c>
      <c r="K735" s="105">
        <v>2001.5846692056843</v>
      </c>
      <c r="L735" s="104">
        <v>884</v>
      </c>
      <c r="M735" s="106"/>
      <c r="N735" s="106"/>
      <c r="O735" s="106"/>
      <c r="P735" s="106"/>
      <c r="Q735" s="106">
        <v>0.73422447208787445</v>
      </c>
    </row>
    <row r="736" spans="1:17" s="161" customFormat="1" x14ac:dyDescent="0.25">
      <c r="A736" s="111">
        <v>4204</v>
      </c>
      <c r="B736" s="110" t="s">
        <v>1062</v>
      </c>
      <c r="C736" s="110" t="s">
        <v>1007</v>
      </c>
      <c r="D736" s="110" t="s">
        <v>521</v>
      </c>
      <c r="E736" s="110" t="s">
        <v>122</v>
      </c>
      <c r="F736" s="110" t="s">
        <v>3</v>
      </c>
      <c r="G736" s="110" t="s">
        <v>1051</v>
      </c>
      <c r="H736" s="110" t="s">
        <v>1007</v>
      </c>
      <c r="I736" s="110" t="s">
        <v>941</v>
      </c>
      <c r="J736" s="104">
        <v>1199</v>
      </c>
      <c r="K736" s="105">
        <v>2041.69681033803</v>
      </c>
      <c r="L736" s="104">
        <v>2673</v>
      </c>
      <c r="M736" s="106"/>
      <c r="N736" s="106"/>
      <c r="O736" s="106"/>
      <c r="P736" s="106"/>
      <c r="Q736" s="106">
        <v>0.85422340952783227</v>
      </c>
    </row>
    <row r="737" spans="1:17" s="161" customFormat="1" x14ac:dyDescent="0.25">
      <c r="A737" s="111">
        <v>4206</v>
      </c>
      <c r="B737" s="110" t="s">
        <v>1063</v>
      </c>
      <c r="C737" s="110" t="s">
        <v>1007</v>
      </c>
      <c r="D737" s="110" t="s">
        <v>521</v>
      </c>
      <c r="E737" s="110" t="s">
        <v>122</v>
      </c>
      <c r="F737" s="110" t="s">
        <v>3</v>
      </c>
      <c r="G737" s="110" t="s">
        <v>1051</v>
      </c>
      <c r="H737" s="110" t="s">
        <v>1008</v>
      </c>
      <c r="I737" s="110" t="s">
        <v>941</v>
      </c>
      <c r="J737" s="104">
        <v>1850</v>
      </c>
      <c r="K737" s="105">
        <v>2660.0271418878938</v>
      </c>
      <c r="L737" s="104">
        <v>2276</v>
      </c>
      <c r="M737" s="106"/>
      <c r="N737" s="106"/>
      <c r="O737" s="106"/>
      <c r="P737" s="106"/>
      <c r="Q737" s="106">
        <v>0.78925749287317548</v>
      </c>
    </row>
    <row r="738" spans="1:17" s="161" customFormat="1" x14ac:dyDescent="0.25">
      <c r="A738" s="109">
        <v>4232</v>
      </c>
      <c r="B738" s="110" t="s">
        <v>1064</v>
      </c>
      <c r="C738" s="110" t="s">
        <v>1007</v>
      </c>
      <c r="D738" s="110" t="s">
        <v>521</v>
      </c>
      <c r="E738" s="110" t="s">
        <v>122</v>
      </c>
      <c r="F738" s="110" t="s">
        <v>3</v>
      </c>
      <c r="G738" s="110" t="s">
        <v>1048</v>
      </c>
      <c r="H738" s="110" t="s">
        <v>1008</v>
      </c>
      <c r="I738" s="110" t="s">
        <v>941</v>
      </c>
      <c r="J738" s="104">
        <v>1409</v>
      </c>
      <c r="K738" s="105">
        <v>1634.8770168481396</v>
      </c>
      <c r="L738" s="104">
        <v>1126</v>
      </c>
      <c r="M738" s="106"/>
      <c r="N738" s="106"/>
      <c r="O738" s="106"/>
      <c r="P738" s="106"/>
      <c r="Q738" s="106">
        <v>0.72712636550631471</v>
      </c>
    </row>
    <row r="739" spans="1:17" s="161" customFormat="1" x14ac:dyDescent="0.25">
      <c r="A739" s="109">
        <v>4205</v>
      </c>
      <c r="B739" s="110" t="s">
        <v>1065</v>
      </c>
      <c r="C739" s="110" t="s">
        <v>1007</v>
      </c>
      <c r="D739" s="110" t="s">
        <v>521</v>
      </c>
      <c r="E739" s="110" t="s">
        <v>122</v>
      </c>
      <c r="F739" s="110" t="s">
        <v>3</v>
      </c>
      <c r="G739" s="110" t="s">
        <v>1051</v>
      </c>
      <c r="H739" s="110" t="s">
        <v>1008</v>
      </c>
      <c r="I739" s="110" t="s">
        <v>941</v>
      </c>
      <c r="J739" s="104">
        <v>1862</v>
      </c>
      <c r="K739" s="105">
        <v>2537.3443258340899</v>
      </c>
      <c r="L739" s="104">
        <v>2046</v>
      </c>
      <c r="M739" s="106"/>
      <c r="N739" s="106"/>
      <c r="O739" s="106"/>
      <c r="P739" s="106"/>
      <c r="Q739" s="106">
        <v>0.84208455984939101</v>
      </c>
    </row>
    <row r="740" spans="1:17" s="161" customFormat="1" x14ac:dyDescent="0.25">
      <c r="A740" s="111">
        <v>4262</v>
      </c>
      <c r="B740" s="110" t="s">
        <v>1066</v>
      </c>
      <c r="C740" s="110" t="s">
        <v>1007</v>
      </c>
      <c r="D740" s="110" t="s">
        <v>521</v>
      </c>
      <c r="E740" s="110" t="s">
        <v>122</v>
      </c>
      <c r="F740" s="110" t="s">
        <v>3</v>
      </c>
      <c r="G740" s="110" t="s">
        <v>1048</v>
      </c>
      <c r="H740" s="110" t="s">
        <v>1008</v>
      </c>
      <c r="I740" s="110" t="s">
        <v>941</v>
      </c>
      <c r="J740" s="104">
        <v>1428</v>
      </c>
      <c r="K740" s="105">
        <v>1811.9737959422011</v>
      </c>
      <c r="L740" s="104">
        <v>1335</v>
      </c>
      <c r="M740" s="106"/>
      <c r="N740" s="106"/>
      <c r="O740" s="106"/>
      <c r="P740" s="106"/>
      <c r="Q740" s="106">
        <v>0.77410167130637364</v>
      </c>
    </row>
    <row r="741" spans="1:17" s="161" customFormat="1" x14ac:dyDescent="0.25">
      <c r="A741" s="109">
        <v>4233</v>
      </c>
      <c r="B741" s="110" t="s">
        <v>1067</v>
      </c>
      <c r="C741" s="110" t="s">
        <v>1007</v>
      </c>
      <c r="D741" s="110" t="s">
        <v>521</v>
      </c>
      <c r="E741" s="110" t="s">
        <v>122</v>
      </c>
      <c r="F741" s="110" t="s">
        <v>3</v>
      </c>
      <c r="G741" s="110" t="s">
        <v>1048</v>
      </c>
      <c r="H741" s="110" t="s">
        <v>1008</v>
      </c>
      <c r="I741" s="110" t="s">
        <v>941</v>
      </c>
      <c r="J741" s="104">
        <v>1013</v>
      </c>
      <c r="K741" s="105">
        <v>1253.3088776644058</v>
      </c>
      <c r="L741" s="104">
        <v>790</v>
      </c>
      <c r="M741" s="106"/>
      <c r="N741" s="106"/>
      <c r="O741" s="106"/>
      <c r="P741" s="106"/>
      <c r="Q741" s="106">
        <v>0.8406241234340891</v>
      </c>
    </row>
    <row r="742" spans="1:17" s="161" customFormat="1" x14ac:dyDescent="0.25">
      <c r="A742" s="111">
        <v>4222</v>
      </c>
      <c r="B742" s="110" t="s">
        <v>1068</v>
      </c>
      <c r="C742" s="110" t="s">
        <v>1007</v>
      </c>
      <c r="D742" s="110" t="s">
        <v>521</v>
      </c>
      <c r="E742" s="110" t="s">
        <v>122</v>
      </c>
      <c r="F742" s="110" t="s">
        <v>3</v>
      </c>
      <c r="G742" s="110" t="s">
        <v>1048</v>
      </c>
      <c r="H742" s="110" t="s">
        <v>1008</v>
      </c>
      <c r="I742" s="110" t="s">
        <v>941</v>
      </c>
      <c r="J742" s="104">
        <v>2425</v>
      </c>
      <c r="K742" s="105">
        <v>2761.7041570144529</v>
      </c>
      <c r="L742" s="104">
        <v>2103</v>
      </c>
      <c r="M742" s="106"/>
      <c r="N742" s="106"/>
      <c r="O742" s="106"/>
      <c r="P742" s="106"/>
      <c r="Q742" s="106">
        <v>0.83278339461963768</v>
      </c>
    </row>
    <row r="743" spans="1:17" s="161" customFormat="1" x14ac:dyDescent="0.25">
      <c r="A743" s="111">
        <v>4213</v>
      </c>
      <c r="B743" s="110" t="s">
        <v>1069</v>
      </c>
      <c r="C743" s="110" t="s">
        <v>1007</v>
      </c>
      <c r="D743" s="110" t="s">
        <v>521</v>
      </c>
      <c r="E743" s="110" t="s">
        <v>122</v>
      </c>
      <c r="F743" s="110" t="s">
        <v>3</v>
      </c>
      <c r="G743" s="110" t="s">
        <v>1051</v>
      </c>
      <c r="H743" s="110" t="s">
        <v>1007</v>
      </c>
      <c r="I743" s="110" t="s">
        <v>941</v>
      </c>
      <c r="J743" s="104">
        <v>2101</v>
      </c>
      <c r="K743" s="105">
        <v>1976.109548932217</v>
      </c>
      <c r="L743" s="104">
        <v>1048</v>
      </c>
      <c r="M743" s="106"/>
      <c r="N743" s="106"/>
      <c r="O743" s="106"/>
      <c r="P743" s="106"/>
      <c r="Q743" s="106">
        <v>0.78156760165083683</v>
      </c>
    </row>
    <row r="744" spans="1:17" s="161" customFormat="1" x14ac:dyDescent="0.25">
      <c r="A744" s="109">
        <v>4217</v>
      </c>
      <c r="B744" s="110" t="s">
        <v>1070</v>
      </c>
      <c r="C744" s="110" t="s">
        <v>1007</v>
      </c>
      <c r="D744" s="110" t="s">
        <v>521</v>
      </c>
      <c r="E744" s="110" t="s">
        <v>122</v>
      </c>
      <c r="F744" s="110" t="s">
        <v>3</v>
      </c>
      <c r="G744" s="110" t="s">
        <v>1051</v>
      </c>
      <c r="H744" s="110" t="s">
        <v>1008</v>
      </c>
      <c r="I744" s="110" t="s">
        <v>941</v>
      </c>
      <c r="J744" s="104">
        <v>2083</v>
      </c>
      <c r="K744" s="105">
        <v>3323.3858658509475</v>
      </c>
      <c r="L744" s="104">
        <v>2184</v>
      </c>
      <c r="M744" s="106"/>
      <c r="N744" s="106"/>
      <c r="O744" s="106"/>
      <c r="P744" s="106"/>
      <c r="Q744" s="106">
        <v>0.76874664978594387</v>
      </c>
    </row>
    <row r="745" spans="1:17" s="161" customFormat="1" x14ac:dyDescent="0.25">
      <c r="A745" s="111">
        <v>4223</v>
      </c>
      <c r="B745" s="110" t="s">
        <v>1071</v>
      </c>
      <c r="C745" s="110" t="s">
        <v>1007</v>
      </c>
      <c r="D745" s="110" t="s">
        <v>521</v>
      </c>
      <c r="E745" s="110" t="s">
        <v>122</v>
      </c>
      <c r="F745" s="110" t="s">
        <v>3</v>
      </c>
      <c r="G745" s="110" t="s">
        <v>1048</v>
      </c>
      <c r="H745" s="110" t="s">
        <v>1008</v>
      </c>
      <c r="I745" s="110" t="s">
        <v>941</v>
      </c>
      <c r="J745" s="104">
        <v>2672</v>
      </c>
      <c r="K745" s="105">
        <v>3352.7716405523602</v>
      </c>
      <c r="L745" s="104">
        <v>3059</v>
      </c>
      <c r="M745" s="106"/>
      <c r="N745" s="106"/>
      <c r="O745" s="106"/>
      <c r="P745" s="106"/>
      <c r="Q745" s="106">
        <v>0.86813231106078526</v>
      </c>
    </row>
    <row r="746" spans="1:17" s="160" customFormat="1" x14ac:dyDescent="0.25">
      <c r="A746" s="111">
        <v>4221</v>
      </c>
      <c r="B746" s="110" t="s">
        <v>1072</v>
      </c>
      <c r="C746" s="110" t="s">
        <v>1007</v>
      </c>
      <c r="D746" s="110" t="s">
        <v>521</v>
      </c>
      <c r="E746" s="110" t="s">
        <v>122</v>
      </c>
      <c r="F746" s="110" t="s">
        <v>3</v>
      </c>
      <c r="G746" s="110" t="s">
        <v>1048</v>
      </c>
      <c r="H746" s="110" t="s">
        <v>1073</v>
      </c>
      <c r="I746" s="110" t="s">
        <v>941</v>
      </c>
      <c r="J746" s="104">
        <v>2360</v>
      </c>
      <c r="K746" s="105">
        <v>3512.5498071798092</v>
      </c>
      <c r="L746" s="104">
        <v>3302</v>
      </c>
      <c r="M746" s="106"/>
      <c r="N746" s="106"/>
      <c r="O746" s="106"/>
      <c r="P746" s="106"/>
      <c r="Q746" s="106">
        <v>0.98363777288351484</v>
      </c>
    </row>
    <row r="747" spans="1:17" s="160" customFormat="1" x14ac:dyDescent="0.25">
      <c r="A747" s="109">
        <v>4215</v>
      </c>
      <c r="B747" s="110" t="s">
        <v>1074</v>
      </c>
      <c r="C747" s="110" t="s">
        <v>1007</v>
      </c>
      <c r="D747" s="110" t="s">
        <v>521</v>
      </c>
      <c r="E747" s="110" t="s">
        <v>122</v>
      </c>
      <c r="F747" s="110" t="s">
        <v>3</v>
      </c>
      <c r="G747" s="110" t="s">
        <v>1051</v>
      </c>
      <c r="H747" s="110" t="s">
        <v>1008</v>
      </c>
      <c r="I747" s="110" t="s">
        <v>941</v>
      </c>
      <c r="J747" s="104">
        <v>1044</v>
      </c>
      <c r="K747" s="105">
        <v>1510.9651379741249</v>
      </c>
      <c r="L747" s="104">
        <v>990</v>
      </c>
      <c r="M747" s="106"/>
      <c r="N747" s="106"/>
      <c r="O747" s="106"/>
      <c r="P747" s="106"/>
      <c r="Q747" s="106">
        <v>0.87376656256243768</v>
      </c>
    </row>
    <row r="748" spans="1:17" s="160" customFormat="1" x14ac:dyDescent="0.25">
      <c r="A748" s="111">
        <v>4224</v>
      </c>
      <c r="B748" s="110" t="s">
        <v>1075</v>
      </c>
      <c r="C748" s="110" t="s">
        <v>1007</v>
      </c>
      <c r="D748" s="110" t="s">
        <v>521</v>
      </c>
      <c r="E748" s="110" t="s">
        <v>122</v>
      </c>
      <c r="F748" s="110" t="s">
        <v>3</v>
      </c>
      <c r="G748" s="110" t="s">
        <v>1048</v>
      </c>
      <c r="H748" s="110" t="s">
        <v>1008</v>
      </c>
      <c r="I748" s="110" t="s">
        <v>941</v>
      </c>
      <c r="J748" s="104">
        <v>2444</v>
      </c>
      <c r="K748" s="105">
        <v>2398.0132952156082</v>
      </c>
      <c r="L748" s="104">
        <v>2043</v>
      </c>
      <c r="M748" s="106"/>
      <c r="N748" s="106"/>
      <c r="O748" s="106"/>
      <c r="P748" s="106"/>
      <c r="Q748" s="106">
        <v>0.87429351706380731</v>
      </c>
    </row>
    <row r="749" spans="1:17" s="160" customFormat="1" x14ac:dyDescent="0.25">
      <c r="A749" s="111">
        <v>4225</v>
      </c>
      <c r="B749" s="110" t="s">
        <v>1076</v>
      </c>
      <c r="C749" s="110" t="s">
        <v>1007</v>
      </c>
      <c r="D749" s="110" t="s">
        <v>521</v>
      </c>
      <c r="E749" s="110" t="s">
        <v>122</v>
      </c>
      <c r="F749" s="110" t="s">
        <v>3</v>
      </c>
      <c r="G749" s="110" t="s">
        <v>1048</v>
      </c>
      <c r="H749" s="110" t="s">
        <v>1008</v>
      </c>
      <c r="I749" s="110" t="s">
        <v>941</v>
      </c>
      <c r="J749" s="104">
        <v>1065</v>
      </c>
      <c r="K749" s="105">
        <v>1672.6427653237185</v>
      </c>
      <c r="L749" s="104">
        <v>1974</v>
      </c>
      <c r="M749" s="106"/>
      <c r="N749" s="106"/>
      <c r="O749" s="106"/>
      <c r="P749" s="106"/>
      <c r="Q749" s="106">
        <v>1.0134407467576365</v>
      </c>
    </row>
    <row r="750" spans="1:17" s="160" customFormat="1" x14ac:dyDescent="0.25">
      <c r="A750" s="111">
        <v>4229</v>
      </c>
      <c r="B750" s="110" t="s">
        <v>1077</v>
      </c>
      <c r="C750" s="110" t="s">
        <v>1007</v>
      </c>
      <c r="D750" s="110" t="s">
        <v>521</v>
      </c>
      <c r="E750" s="110" t="s">
        <v>122</v>
      </c>
      <c r="F750" s="110" t="s">
        <v>3</v>
      </c>
      <c r="G750" s="110" t="s">
        <v>1048</v>
      </c>
      <c r="H750" s="110" t="s">
        <v>1008</v>
      </c>
      <c r="I750" s="110" t="s">
        <v>941</v>
      </c>
      <c r="J750" s="104">
        <v>689</v>
      </c>
      <c r="K750" s="105">
        <v>920.00938741987306</v>
      </c>
      <c r="L750" s="104">
        <v>806</v>
      </c>
      <c r="M750" s="106"/>
      <c r="N750" s="106"/>
      <c r="O750" s="106"/>
      <c r="P750" s="106"/>
      <c r="Q750" s="106">
        <v>0.95416816400258953</v>
      </c>
    </row>
    <row r="751" spans="1:17" s="160" customFormat="1" x14ac:dyDescent="0.25">
      <c r="A751" s="111">
        <v>4271</v>
      </c>
      <c r="B751" s="110" t="s">
        <v>1078</v>
      </c>
      <c r="C751" s="110" t="s">
        <v>1007</v>
      </c>
      <c r="D751" s="110" t="s">
        <v>521</v>
      </c>
      <c r="E751" s="110" t="s">
        <v>122</v>
      </c>
      <c r="F751" s="110" t="s">
        <v>3</v>
      </c>
      <c r="G751" s="110" t="s">
        <v>1048</v>
      </c>
      <c r="H751" s="110" t="s">
        <v>1008</v>
      </c>
      <c r="I751" s="110" t="s">
        <v>941</v>
      </c>
      <c r="J751" s="104">
        <v>3191</v>
      </c>
      <c r="K751" s="105">
        <v>2396.4490334444304</v>
      </c>
      <c r="L751" s="104">
        <v>1798</v>
      </c>
      <c r="M751" s="106"/>
      <c r="N751" s="106"/>
      <c r="O751" s="106"/>
      <c r="P751" s="106"/>
      <c r="Q751" s="106">
        <v>0.90049212427885028</v>
      </c>
    </row>
    <row r="752" spans="1:17" s="160" customFormat="1" x14ac:dyDescent="0.25">
      <c r="A752" s="111">
        <v>4216</v>
      </c>
      <c r="B752" s="110" t="s">
        <v>1079</v>
      </c>
      <c r="C752" s="110" t="s">
        <v>1007</v>
      </c>
      <c r="D752" s="110" t="s">
        <v>521</v>
      </c>
      <c r="E752" s="110" t="s">
        <v>122</v>
      </c>
      <c r="F752" s="110" t="s">
        <v>3</v>
      </c>
      <c r="G752" s="110" t="s">
        <v>1051</v>
      </c>
      <c r="H752" s="110" t="s">
        <v>1026</v>
      </c>
      <c r="I752" s="110" t="s">
        <v>941</v>
      </c>
      <c r="J752" s="104">
        <v>1255</v>
      </c>
      <c r="K752" s="105">
        <v>1706.1626604203864</v>
      </c>
      <c r="L752" s="104">
        <v>1818</v>
      </c>
      <c r="M752" s="106"/>
      <c r="N752" s="106"/>
      <c r="O752" s="106"/>
      <c r="P752" s="106"/>
      <c r="Q752" s="106">
        <v>0.97371970740535441</v>
      </c>
    </row>
    <row r="753" spans="1:17" s="160" customFormat="1" x14ac:dyDescent="0.25">
      <c r="A753" s="109">
        <v>4261</v>
      </c>
      <c r="B753" s="110" t="s">
        <v>1080</v>
      </c>
      <c r="C753" s="110" t="s">
        <v>1007</v>
      </c>
      <c r="D753" s="110" t="s">
        <v>521</v>
      </c>
      <c r="E753" s="110" t="s">
        <v>122</v>
      </c>
      <c r="F753" s="110" t="s">
        <v>3</v>
      </c>
      <c r="G753" s="110" t="s">
        <v>1048</v>
      </c>
      <c r="H753" s="110" t="s">
        <v>1008</v>
      </c>
      <c r="I753" s="110" t="s">
        <v>941</v>
      </c>
      <c r="J753" s="104">
        <v>1359</v>
      </c>
      <c r="K753" s="105">
        <v>1798.5658379035337</v>
      </c>
      <c r="L753" s="104">
        <v>1378</v>
      </c>
      <c r="M753" s="106"/>
      <c r="N753" s="106"/>
      <c r="O753" s="106"/>
      <c r="P753" s="106"/>
      <c r="Q753" s="106">
        <v>0.94717005775408081</v>
      </c>
    </row>
    <row r="754" spans="1:17" s="160" customFormat="1" x14ac:dyDescent="0.25">
      <c r="A754" s="109">
        <v>4227</v>
      </c>
      <c r="B754" s="110" t="s">
        <v>1081</v>
      </c>
      <c r="C754" s="110" t="s">
        <v>1007</v>
      </c>
      <c r="D754" s="110" t="s">
        <v>521</v>
      </c>
      <c r="E754" s="110" t="s">
        <v>122</v>
      </c>
      <c r="F754" s="110" t="s">
        <v>3</v>
      </c>
      <c r="G754" s="110" t="s">
        <v>1048</v>
      </c>
      <c r="H754" s="110" t="s">
        <v>1073</v>
      </c>
      <c r="I754" s="110" t="s">
        <v>941</v>
      </c>
      <c r="J754" s="104">
        <v>472</v>
      </c>
      <c r="K754" s="105">
        <v>944.03197890581816</v>
      </c>
      <c r="L754" s="104">
        <v>1143</v>
      </c>
      <c r="M754" s="106"/>
      <c r="N754" s="106"/>
      <c r="O754" s="106"/>
      <c r="P754" s="106"/>
      <c r="Q754" s="106">
        <v>1.0509661704640587</v>
      </c>
    </row>
    <row r="755" spans="1:17" s="160" customFormat="1" x14ac:dyDescent="0.25">
      <c r="A755" s="111">
        <v>4209</v>
      </c>
      <c r="B755" s="110" t="s">
        <v>1082</v>
      </c>
      <c r="C755" s="110" t="s">
        <v>1007</v>
      </c>
      <c r="D755" s="110" t="s">
        <v>521</v>
      </c>
      <c r="E755" s="110" t="s">
        <v>122</v>
      </c>
      <c r="F755" s="110" t="s">
        <v>3</v>
      </c>
      <c r="G755" s="110" t="s">
        <v>1051</v>
      </c>
      <c r="H755" s="110" t="s">
        <v>1026</v>
      </c>
      <c r="I755" s="110" t="s">
        <v>941</v>
      </c>
      <c r="J755" s="104">
        <v>447</v>
      </c>
      <c r="K755" s="105">
        <v>661.01233130628725</v>
      </c>
      <c r="L755" s="104">
        <v>934</v>
      </c>
      <c r="M755" s="106"/>
      <c r="N755" s="106"/>
      <c r="O755" s="106"/>
      <c r="P755" s="106"/>
      <c r="Q755" s="106">
        <v>1.2573773232433947</v>
      </c>
    </row>
    <row r="756" spans="1:17" s="160" customFormat="1" x14ac:dyDescent="0.25">
      <c r="A756" s="111">
        <v>4055</v>
      </c>
      <c r="B756" s="110" t="s">
        <v>1083</v>
      </c>
      <c r="C756" s="110" t="s">
        <v>113</v>
      </c>
      <c r="D756" s="110"/>
      <c r="E756" s="110"/>
      <c r="F756" s="110" t="s">
        <v>3</v>
      </c>
      <c r="G756" s="110" t="s">
        <v>167</v>
      </c>
      <c r="H756" s="110" t="s">
        <v>116</v>
      </c>
      <c r="I756" s="110" t="s">
        <v>113</v>
      </c>
      <c r="J756" s="104"/>
      <c r="K756" s="105"/>
      <c r="L756" s="104">
        <v>782</v>
      </c>
      <c r="M756" s="106"/>
      <c r="N756" s="106"/>
      <c r="O756" s="106"/>
      <c r="P756" s="106"/>
      <c r="Q756" s="106">
        <v>0</v>
      </c>
    </row>
    <row r="757" spans="1:17" s="160" customFormat="1" x14ac:dyDescent="0.25">
      <c r="A757" s="111">
        <v>241</v>
      </c>
      <c r="B757" s="110" t="s">
        <v>1084</v>
      </c>
      <c r="C757" s="110" t="s">
        <v>113</v>
      </c>
      <c r="D757" s="110" t="s">
        <v>152</v>
      </c>
      <c r="E757" s="110" t="s">
        <v>153</v>
      </c>
      <c r="F757" s="110" t="s">
        <v>3</v>
      </c>
      <c r="G757" s="110" t="s">
        <v>1106</v>
      </c>
      <c r="H757" s="110" t="s">
        <v>131</v>
      </c>
      <c r="I757" s="110" t="s">
        <v>113</v>
      </c>
      <c r="J757" s="104"/>
      <c r="K757" s="105"/>
      <c r="L757" s="104"/>
      <c r="M757" s="106"/>
      <c r="N757" s="106"/>
      <c r="O757" s="106"/>
      <c r="P757" s="106"/>
      <c r="Q757" s="106">
        <v>0</v>
      </c>
    </row>
    <row r="758" spans="1:17" ht="22.5" x14ac:dyDescent="0.25">
      <c r="A758" s="111">
        <v>9000</v>
      </c>
      <c r="B758" s="110" t="s">
        <v>1085</v>
      </c>
      <c r="C758" s="110" t="s">
        <v>113</v>
      </c>
      <c r="D758" s="110" t="s">
        <v>1086</v>
      </c>
      <c r="E758" s="110" t="s">
        <v>1086</v>
      </c>
      <c r="F758" s="110" t="s">
        <v>3</v>
      </c>
      <c r="G758" s="87" t="s">
        <v>115</v>
      </c>
      <c r="H758" s="110" t="s">
        <v>116</v>
      </c>
      <c r="I758" s="110" t="s">
        <v>113</v>
      </c>
      <c r="J758" s="104"/>
      <c r="K758" s="105"/>
      <c r="L758" s="104">
        <v>780</v>
      </c>
      <c r="M758" s="106"/>
      <c r="N758" s="106"/>
      <c r="O758" s="106"/>
      <c r="P758" s="106"/>
      <c r="Q758" s="106">
        <v>0</v>
      </c>
    </row>
    <row r="759" spans="1:17" x14ac:dyDescent="0.25">
      <c r="A759" s="111">
        <v>880</v>
      </c>
      <c r="B759" s="110" t="s">
        <v>1087</v>
      </c>
      <c r="C759" s="110" t="s">
        <v>113</v>
      </c>
      <c r="D759" s="110" t="s">
        <v>1088</v>
      </c>
      <c r="E759" s="110" t="s">
        <v>1088</v>
      </c>
      <c r="F759" s="110" t="s">
        <v>3</v>
      </c>
      <c r="G759" s="110" t="s">
        <v>1088</v>
      </c>
      <c r="H759" s="110" t="s">
        <v>116</v>
      </c>
      <c r="I759" s="110" t="s">
        <v>113</v>
      </c>
      <c r="J759" s="104"/>
      <c r="K759" s="105"/>
      <c r="L759" s="104"/>
      <c r="M759" s="106"/>
      <c r="N759" s="106"/>
      <c r="O759" s="106"/>
      <c r="P759" s="106"/>
      <c r="Q759" s="106">
        <v>0</v>
      </c>
    </row>
    <row r="760" spans="1:17" x14ac:dyDescent="0.25">
      <c r="A760" s="111">
        <v>2222</v>
      </c>
      <c r="B760" s="110" t="s">
        <v>1089</v>
      </c>
      <c r="C760" s="110" t="s">
        <v>113</v>
      </c>
      <c r="D760" s="110" t="s">
        <v>1089</v>
      </c>
      <c r="E760" s="110" t="s">
        <v>236</v>
      </c>
      <c r="F760" s="110" t="s">
        <v>3</v>
      </c>
      <c r="G760" s="110" t="s">
        <v>236</v>
      </c>
      <c r="H760" s="110" t="s">
        <v>116</v>
      </c>
      <c r="I760" s="110" t="s">
        <v>113</v>
      </c>
      <c r="J760" s="104"/>
      <c r="K760" s="105"/>
      <c r="L760" s="104">
        <v>697</v>
      </c>
      <c r="M760" s="106"/>
      <c r="N760" s="106"/>
      <c r="O760" s="106"/>
      <c r="P760" s="106"/>
      <c r="Q760" s="106">
        <v>0</v>
      </c>
    </row>
    <row r="761" spans="1:17" ht="22.5" x14ac:dyDescent="0.25">
      <c r="A761" s="111">
        <v>4814</v>
      </c>
      <c r="B761" s="110" t="s">
        <v>1090</v>
      </c>
      <c r="C761" s="110" t="s">
        <v>281</v>
      </c>
      <c r="D761" s="110" t="s">
        <v>121</v>
      </c>
      <c r="E761" s="110" t="s">
        <v>138</v>
      </c>
      <c r="F761" s="110" t="s">
        <v>3</v>
      </c>
      <c r="G761" s="110" t="s">
        <v>291</v>
      </c>
      <c r="H761" s="110" t="s">
        <v>283</v>
      </c>
      <c r="I761" s="110" t="s">
        <v>284</v>
      </c>
      <c r="J761" s="104"/>
      <c r="K761" s="105"/>
      <c r="L761" s="104">
        <v>704</v>
      </c>
      <c r="M761" s="106"/>
      <c r="N761" s="106"/>
      <c r="O761" s="106"/>
      <c r="P761" s="106"/>
      <c r="Q761" s="106">
        <v>0</v>
      </c>
    </row>
    <row r="762" spans="1:17" x14ac:dyDescent="0.25">
      <c r="A762" s="111">
        <v>4816</v>
      </c>
      <c r="B762" s="110" t="s">
        <v>1091</v>
      </c>
      <c r="C762" s="110" t="s">
        <v>639</v>
      </c>
      <c r="D762" s="110" t="s">
        <v>121</v>
      </c>
      <c r="E762" s="110" t="s">
        <v>121</v>
      </c>
      <c r="F762" s="110" t="s">
        <v>3</v>
      </c>
      <c r="G762" s="110" t="s">
        <v>640</v>
      </c>
      <c r="H762" s="110" t="s">
        <v>641</v>
      </c>
      <c r="I762" s="110" t="s">
        <v>113</v>
      </c>
      <c r="J762" s="104"/>
      <c r="K762" s="105"/>
      <c r="L762" s="104">
        <v>1517</v>
      </c>
      <c r="M762" s="106"/>
      <c r="N762" s="106"/>
      <c r="O762" s="106"/>
      <c r="P762" s="106"/>
      <c r="Q762" s="106">
        <v>0</v>
      </c>
    </row>
    <row r="763" spans="1:17" x14ac:dyDescent="0.25">
      <c r="A763" s="282" t="s">
        <v>66</v>
      </c>
      <c r="B763" s="283"/>
      <c r="C763" s="283"/>
      <c r="D763" s="283"/>
      <c r="E763" s="284"/>
      <c r="F763" s="128"/>
      <c r="G763" s="128"/>
      <c r="H763" s="128"/>
      <c r="I763" s="128"/>
      <c r="J763" s="138">
        <v>1696376.6</v>
      </c>
      <c r="K763" s="138">
        <v>1997134.8461930584</v>
      </c>
      <c r="L763" s="138">
        <v>1703455</v>
      </c>
      <c r="M763" s="139">
        <v>0.85294941563266424</v>
      </c>
      <c r="N763" s="162"/>
      <c r="O763" s="162"/>
      <c r="P763" s="162"/>
      <c r="Q763" s="140">
        <v>0.91026309392470683</v>
      </c>
    </row>
  </sheetData>
  <mergeCells count="2">
    <mergeCell ref="J3:Q3"/>
    <mergeCell ref="A763:E76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1"/>
  <sheetViews>
    <sheetView showGridLines="0" topLeftCell="A7" workbookViewId="0">
      <selection activeCell="C13" sqref="C13"/>
    </sheetView>
  </sheetViews>
  <sheetFormatPr baseColWidth="10" defaultRowHeight="15" x14ac:dyDescent="0.25"/>
  <cols>
    <col min="2" max="2" width="16.140625" customWidth="1"/>
    <col min="3" max="3" width="22" customWidth="1"/>
    <col min="4" max="4" width="9.5703125" bestFit="1" customWidth="1"/>
    <col min="5" max="5" width="14.5703125" customWidth="1"/>
  </cols>
  <sheetData>
    <row r="1" spans="1:6" ht="19.5" thickBot="1" x14ac:dyDescent="0.35">
      <c r="B1" s="298" t="s">
        <v>1145</v>
      </c>
      <c r="C1" s="299"/>
      <c r="D1" s="299"/>
      <c r="E1" s="299"/>
      <c r="F1" s="299"/>
    </row>
    <row r="2" spans="1:6" ht="18.75" x14ac:dyDescent="0.3">
      <c r="B2" s="165"/>
      <c r="C2" s="165"/>
      <c r="D2" s="165"/>
      <c r="E2" s="165"/>
      <c r="F2" s="165"/>
    </row>
    <row r="3" spans="1:6" ht="18.75" x14ac:dyDescent="0.3">
      <c r="B3" s="165" t="s">
        <v>1465</v>
      </c>
      <c r="C3" s="165" t="s">
        <v>1460</v>
      </c>
      <c r="D3" s="165"/>
      <c r="E3" s="251" t="s">
        <v>69</v>
      </c>
    </row>
    <row r="4" spans="1:6" ht="18.75" x14ac:dyDescent="0.3">
      <c r="C4" s="177" t="s">
        <v>1146</v>
      </c>
      <c r="D4" s="165"/>
      <c r="E4" s="177" t="s">
        <v>1461</v>
      </c>
    </row>
    <row r="5" spans="1:6" ht="18.75" x14ac:dyDescent="0.3">
      <c r="B5" s="165"/>
      <c r="C5" s="177" t="s">
        <v>1147</v>
      </c>
      <c r="D5" s="165"/>
      <c r="E5" s="165"/>
      <c r="F5" s="165"/>
    </row>
    <row r="6" spans="1:6" ht="18.75" x14ac:dyDescent="0.3">
      <c r="B6" s="165"/>
      <c r="C6" s="177" t="s">
        <v>1150</v>
      </c>
      <c r="D6" s="165"/>
      <c r="E6" s="251" t="s">
        <v>1466</v>
      </c>
      <c r="F6" s="165"/>
    </row>
    <row r="7" spans="1:6" ht="18.75" x14ac:dyDescent="0.3">
      <c r="B7" s="165"/>
      <c r="C7" s="177"/>
      <c r="D7" s="165"/>
      <c r="E7" s="195" t="s">
        <v>1467</v>
      </c>
      <c r="F7" s="165"/>
    </row>
    <row r="8" spans="1:6" ht="18.75" x14ac:dyDescent="0.3">
      <c r="B8" s="251" t="s">
        <v>1462</v>
      </c>
      <c r="C8" s="177"/>
      <c r="D8" s="165"/>
      <c r="E8" s="195" t="s">
        <v>1468</v>
      </c>
      <c r="F8" s="165"/>
    </row>
    <row r="9" spans="1:6" ht="18.75" x14ac:dyDescent="0.3">
      <c r="B9" s="177"/>
      <c r="C9" s="177"/>
      <c r="D9" s="165"/>
      <c r="E9" s="165"/>
      <c r="F9" s="165"/>
    </row>
    <row r="10" spans="1:6" ht="18.75" x14ac:dyDescent="0.3">
      <c r="B10" s="177" t="s">
        <v>1469</v>
      </c>
      <c r="C10" s="177"/>
      <c r="D10" s="165"/>
      <c r="E10" s="165"/>
      <c r="F10" s="165"/>
    </row>
    <row r="11" spans="1:6" ht="18.75" x14ac:dyDescent="0.3">
      <c r="B11" s="177" t="s">
        <v>1463</v>
      </c>
      <c r="C11" s="177"/>
      <c r="D11" s="165"/>
      <c r="E11" s="165"/>
      <c r="F11" s="165"/>
    </row>
    <row r="12" spans="1:6" ht="18.75" x14ac:dyDescent="0.3">
      <c r="B12" s="177" t="s">
        <v>1464</v>
      </c>
      <c r="C12" s="177"/>
      <c r="D12" s="165"/>
      <c r="E12" s="165"/>
      <c r="F12" s="165"/>
    </row>
    <row r="13" spans="1:6" ht="18.75" x14ac:dyDescent="0.3">
      <c r="B13" s="177"/>
      <c r="C13" s="177"/>
      <c r="D13" s="165"/>
      <c r="E13" s="165"/>
      <c r="F13" s="165"/>
    </row>
    <row r="14" spans="1:6" ht="19.5" thickBot="1" x14ac:dyDescent="0.35">
      <c r="B14" s="165"/>
      <c r="C14" s="165"/>
      <c r="D14" s="165"/>
      <c r="E14" s="165"/>
      <c r="F14" s="165"/>
    </row>
    <row r="15" spans="1:6" ht="15.75" x14ac:dyDescent="0.25">
      <c r="B15" s="300" t="s">
        <v>6</v>
      </c>
      <c r="C15" s="301"/>
      <c r="D15" s="301"/>
      <c r="E15" s="302"/>
      <c r="F15" s="166"/>
    </row>
    <row r="16" spans="1:6" ht="31.5" x14ac:dyDescent="0.25">
      <c r="A16" s="167" t="s">
        <v>1148</v>
      </c>
      <c r="B16" s="167" t="s">
        <v>1149</v>
      </c>
      <c r="C16" s="168" t="s">
        <v>1142</v>
      </c>
      <c r="D16" s="168" t="s">
        <v>1143</v>
      </c>
      <c r="E16" s="168" t="s">
        <v>1152</v>
      </c>
      <c r="F16" s="168" t="s">
        <v>1151</v>
      </c>
    </row>
    <row r="17" spans="1:6" ht="15.75" x14ac:dyDescent="0.25">
      <c r="A17" s="169">
        <v>16</v>
      </c>
      <c r="B17" s="169" t="s">
        <v>63</v>
      </c>
      <c r="C17" s="171">
        <v>6032</v>
      </c>
      <c r="D17" s="170">
        <v>10619</v>
      </c>
      <c r="E17" s="172"/>
      <c r="F17" s="172"/>
    </row>
    <row r="18" spans="1:6" ht="15.75" x14ac:dyDescent="0.25">
      <c r="A18" s="169">
        <v>17</v>
      </c>
      <c r="B18" s="169" t="s">
        <v>64</v>
      </c>
      <c r="C18" s="171">
        <v>336</v>
      </c>
      <c r="D18" s="174"/>
      <c r="E18" s="172"/>
      <c r="F18" s="172"/>
    </row>
    <row r="19" spans="1:6" ht="15.75" x14ac:dyDescent="0.25">
      <c r="A19" s="169">
        <v>18</v>
      </c>
      <c r="B19" s="169" t="s">
        <v>1144</v>
      </c>
      <c r="C19" s="171">
        <v>80</v>
      </c>
      <c r="D19" s="173"/>
      <c r="E19" s="172"/>
      <c r="F19" s="172"/>
    </row>
    <row r="20" spans="1:6" ht="15.75" x14ac:dyDescent="0.25">
      <c r="A20" s="169">
        <v>19</v>
      </c>
      <c r="B20" s="169" t="s">
        <v>65</v>
      </c>
      <c r="C20" s="171">
        <v>169</v>
      </c>
      <c r="D20" s="173">
        <v>349</v>
      </c>
      <c r="E20" s="172"/>
      <c r="F20" s="172"/>
    </row>
    <row r="21" spans="1:6" ht="16.5" thickBot="1" x14ac:dyDescent="0.3">
      <c r="A21" s="175" t="s">
        <v>66</v>
      </c>
      <c r="B21" s="175" t="s">
        <v>66</v>
      </c>
      <c r="C21" s="176">
        <f>SUM(C17:C20)</f>
        <v>6617</v>
      </c>
      <c r="D21" s="176">
        <f>SUM(D17:D20)</f>
        <v>10968</v>
      </c>
      <c r="E21" s="176">
        <f>SUM(E17:E20)</f>
        <v>0</v>
      </c>
      <c r="F21" s="176">
        <f>SUM(F17:F20)</f>
        <v>0</v>
      </c>
    </row>
  </sheetData>
  <protectedRanges>
    <protectedRange sqref="C17:D20" name="Rango1"/>
  </protectedRanges>
  <mergeCells count="2">
    <mergeCell ref="B1:F1"/>
    <mergeCell ref="B15:E15"/>
  </mergeCells>
  <dataValidations disablePrompts="1" count="4">
    <dataValidation type="decimal" operator="greaterThanOrEqual" allowBlank="1" showInputMessage="1" showErrorMessage="1" errorTitle="Valor no válido" error="El valor no puede ser menor que cero_x000a_ ni texto." sqref="C17:C20">
      <formula1>0</formula1>
    </dataValidation>
    <dataValidation type="custom" allowBlank="1" showInputMessage="1" showErrorMessage="1" errorTitle="Valor no válido" error="Las salidas no pueden ser menores que el inventario inicial más las entradas." sqref="D17">
      <formula1>#REF!+C17:C20&gt;=D17:D20</formula1>
    </dataValidation>
    <dataValidation type="decimal" operator="greaterThanOrEqual" allowBlank="1" showInputMessage="1" showErrorMessage="1" sqref="E17:F20">
      <formula1>0</formula1>
    </dataValidation>
    <dataValidation type="custom" allowBlank="1" showInputMessage="1" showErrorMessage="1" errorTitle="Valor no válido" error="Las salidas no pueden ser menores que el inventario inicial más las entradas." sqref="D18:D20">
      <formula1>C21:C21+D18:D21&gt;=E21:E21</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763"/>
  <sheetViews>
    <sheetView showGridLines="0" workbookViewId="0">
      <selection activeCell="A6" sqref="A6"/>
    </sheetView>
  </sheetViews>
  <sheetFormatPr baseColWidth="10" defaultRowHeight="15" x14ac:dyDescent="0.25"/>
  <cols>
    <col min="1" max="1" width="7.28515625" style="143" customWidth="1"/>
    <col min="2" max="2" width="25" style="143" customWidth="1"/>
    <col min="3" max="3" width="12.140625" style="143" customWidth="1"/>
    <col min="4" max="4" width="16.7109375" style="143" customWidth="1"/>
    <col min="5" max="5" width="19.42578125" style="143" customWidth="1"/>
    <col min="6" max="6" width="11.140625" style="143" customWidth="1"/>
    <col min="7" max="7" width="20.5703125" style="143" customWidth="1"/>
    <col min="8" max="8" width="12.28515625" style="143" customWidth="1"/>
    <col min="9" max="9" width="10.5703125" style="143" customWidth="1"/>
    <col min="10" max="10" width="14.42578125" style="143" customWidth="1"/>
    <col min="11" max="11" width="13.7109375" customWidth="1"/>
    <col min="12" max="12" width="13.28515625" customWidth="1"/>
    <col min="13" max="13" width="15.140625" customWidth="1"/>
  </cols>
  <sheetData>
    <row r="1" spans="1:13" s="3" customFormat="1" x14ac:dyDescent="0.25">
      <c r="A1" s="57"/>
      <c r="B1" s="185"/>
      <c r="C1" s="59"/>
      <c r="D1" s="60"/>
      <c r="E1" s="60"/>
      <c r="F1" s="60"/>
      <c r="G1" s="59"/>
      <c r="H1" s="57"/>
      <c r="I1" s="57"/>
      <c r="J1" s="57"/>
    </row>
    <row r="2" spans="1:13" s="3" customFormat="1" x14ac:dyDescent="0.25">
      <c r="A2" s="57"/>
      <c r="B2" s="187" t="s">
        <v>1453</v>
      </c>
      <c r="D2" s="60"/>
      <c r="E2" s="60"/>
      <c r="F2" s="60"/>
      <c r="G2" s="59"/>
      <c r="H2" s="57"/>
      <c r="I2" s="57"/>
      <c r="J2" s="57"/>
    </row>
    <row r="3" spans="1:13" s="3" customFormat="1" x14ac:dyDescent="0.25">
      <c r="A3" s="57"/>
      <c r="B3" s="187" t="s">
        <v>1454</v>
      </c>
      <c r="C3" s="59" t="s">
        <v>1443</v>
      </c>
      <c r="E3" s="60"/>
      <c r="F3" s="60"/>
      <c r="G3" s="59"/>
      <c r="H3" s="57"/>
      <c r="I3" s="57"/>
      <c r="J3" s="57"/>
    </row>
    <row r="4" spans="1:13" s="3" customFormat="1" x14ac:dyDescent="0.25">
      <c r="A4" s="149"/>
      <c r="B4" s="186"/>
      <c r="C4" s="59" t="s">
        <v>1444</v>
      </c>
      <c r="D4" s="152"/>
      <c r="E4" s="152"/>
      <c r="F4" s="152"/>
      <c r="G4" s="151"/>
      <c r="H4" s="149"/>
      <c r="I4" s="149"/>
      <c r="J4" s="149"/>
    </row>
    <row r="5" spans="1:13" ht="22.5" x14ac:dyDescent="0.25">
      <c r="A5" s="242" t="s">
        <v>67</v>
      </c>
      <c r="B5" s="242" t="s">
        <v>68</v>
      </c>
      <c r="C5" s="242" t="s">
        <v>69</v>
      </c>
      <c r="D5" s="242" t="s">
        <v>70</v>
      </c>
      <c r="E5" s="242" t="s">
        <v>71</v>
      </c>
      <c r="F5" s="242" t="s">
        <v>72</v>
      </c>
      <c r="G5" s="242" t="s">
        <v>73</v>
      </c>
      <c r="H5" s="242" t="s">
        <v>74</v>
      </c>
      <c r="I5" s="242" t="s">
        <v>75</v>
      </c>
      <c r="J5" s="242" t="s">
        <v>76</v>
      </c>
      <c r="K5" s="242" t="s">
        <v>1162</v>
      </c>
      <c r="L5" s="242" t="s">
        <v>1161</v>
      </c>
      <c r="M5" s="242" t="s">
        <v>1163</v>
      </c>
    </row>
    <row r="6" spans="1:13" x14ac:dyDescent="0.25">
      <c r="A6" s="243">
        <v>888</v>
      </c>
      <c r="B6" s="244" t="s">
        <v>112</v>
      </c>
      <c r="C6" s="244" t="s">
        <v>113</v>
      </c>
      <c r="D6" s="244" t="s">
        <v>112</v>
      </c>
      <c r="E6" s="244" t="s">
        <v>112</v>
      </c>
      <c r="F6" s="244" t="s">
        <v>3</v>
      </c>
      <c r="G6" s="244" t="s">
        <v>115</v>
      </c>
      <c r="H6" s="244" t="s">
        <v>116</v>
      </c>
      <c r="I6" s="244" t="s">
        <v>113</v>
      </c>
      <c r="J6" s="244" t="s">
        <v>117</v>
      </c>
      <c r="K6" s="245"/>
      <c r="L6" s="245"/>
      <c r="M6" s="245"/>
    </row>
    <row r="7" spans="1:13" ht="22.5" x14ac:dyDescent="0.25">
      <c r="A7" s="243">
        <v>777</v>
      </c>
      <c r="B7" s="244" t="s">
        <v>118</v>
      </c>
      <c r="C7" s="244" t="s">
        <v>113</v>
      </c>
      <c r="D7" s="244" t="s">
        <v>119</v>
      </c>
      <c r="E7" s="244" t="s">
        <v>119</v>
      </c>
      <c r="F7" s="244" t="s">
        <v>3</v>
      </c>
      <c r="G7" s="244" t="s">
        <v>115</v>
      </c>
      <c r="H7" s="244" t="s">
        <v>116</v>
      </c>
      <c r="I7" s="244" t="s">
        <v>113</v>
      </c>
      <c r="J7" s="244" t="s">
        <v>76</v>
      </c>
      <c r="K7" s="245"/>
      <c r="L7" s="245"/>
      <c r="M7" s="245"/>
    </row>
    <row r="8" spans="1:13" ht="22.5" x14ac:dyDescent="0.25">
      <c r="A8" s="244">
        <v>542</v>
      </c>
      <c r="B8" s="244" t="s">
        <v>120</v>
      </c>
      <c r="C8" s="244" t="s">
        <v>113</v>
      </c>
      <c r="D8" s="244" t="s">
        <v>121</v>
      </c>
      <c r="E8" s="244" t="s">
        <v>122</v>
      </c>
      <c r="F8" s="244" t="s">
        <v>123</v>
      </c>
      <c r="G8" s="244" t="s">
        <v>124</v>
      </c>
      <c r="H8" s="244" t="s">
        <v>125</v>
      </c>
      <c r="I8" s="244" t="s">
        <v>113</v>
      </c>
      <c r="J8" s="244" t="s">
        <v>76</v>
      </c>
      <c r="K8" s="245"/>
      <c r="L8" s="245"/>
      <c r="M8" s="245"/>
    </row>
    <row r="9" spans="1:13" x14ac:dyDescent="0.25">
      <c r="A9" s="244">
        <v>726</v>
      </c>
      <c r="B9" s="244" t="s">
        <v>126</v>
      </c>
      <c r="C9" s="244" t="s">
        <v>113</v>
      </c>
      <c r="D9" s="244" t="s">
        <v>121</v>
      </c>
      <c r="E9" s="244" t="s">
        <v>122</v>
      </c>
      <c r="F9" s="244" t="s">
        <v>3</v>
      </c>
      <c r="G9" s="244" t="s">
        <v>124</v>
      </c>
      <c r="H9" s="244" t="s">
        <v>116</v>
      </c>
      <c r="I9" s="244" t="s">
        <v>113</v>
      </c>
      <c r="J9" s="244" t="s">
        <v>127</v>
      </c>
      <c r="K9" s="245"/>
      <c r="L9" s="245"/>
      <c r="M9" s="245"/>
    </row>
    <row r="10" spans="1:13" x14ac:dyDescent="0.25">
      <c r="A10" s="244">
        <v>341</v>
      </c>
      <c r="B10" s="244" t="s">
        <v>128</v>
      </c>
      <c r="C10" s="244" t="s">
        <v>113</v>
      </c>
      <c r="D10" s="244" t="s">
        <v>121</v>
      </c>
      <c r="E10" s="244" t="s">
        <v>122</v>
      </c>
      <c r="F10" s="244" t="s">
        <v>3</v>
      </c>
      <c r="G10" s="244" t="s">
        <v>124</v>
      </c>
      <c r="H10" s="244" t="s">
        <v>116</v>
      </c>
      <c r="I10" s="244" t="s">
        <v>113</v>
      </c>
      <c r="J10" s="244" t="s">
        <v>127</v>
      </c>
      <c r="K10" s="245"/>
      <c r="L10" s="245"/>
      <c r="M10" s="245"/>
    </row>
    <row r="11" spans="1:13" x14ac:dyDescent="0.25">
      <c r="A11" s="244">
        <v>552</v>
      </c>
      <c r="B11" s="244" t="s">
        <v>129</v>
      </c>
      <c r="C11" s="244" t="s">
        <v>113</v>
      </c>
      <c r="D11" s="244" t="s">
        <v>121</v>
      </c>
      <c r="E11" s="244" t="s">
        <v>122</v>
      </c>
      <c r="F11" s="244" t="s">
        <v>3</v>
      </c>
      <c r="G11" s="244" t="s">
        <v>124</v>
      </c>
      <c r="H11" s="244" t="s">
        <v>116</v>
      </c>
      <c r="I11" s="244" t="s">
        <v>113</v>
      </c>
      <c r="J11" s="244" t="s">
        <v>127</v>
      </c>
      <c r="K11" s="245"/>
      <c r="L11" s="245"/>
      <c r="M11" s="245"/>
    </row>
    <row r="12" spans="1:13" x14ac:dyDescent="0.25">
      <c r="A12" s="244">
        <v>633</v>
      </c>
      <c r="B12" s="244" t="s">
        <v>130</v>
      </c>
      <c r="C12" s="244" t="s">
        <v>113</v>
      </c>
      <c r="D12" s="244" t="s">
        <v>121</v>
      </c>
      <c r="E12" s="244" t="s">
        <v>122</v>
      </c>
      <c r="F12" s="244" t="s">
        <v>3</v>
      </c>
      <c r="G12" s="244" t="s">
        <v>124</v>
      </c>
      <c r="H12" s="244" t="s">
        <v>131</v>
      </c>
      <c r="I12" s="244" t="s">
        <v>113</v>
      </c>
      <c r="J12" s="244" t="s">
        <v>127</v>
      </c>
      <c r="K12" s="245"/>
      <c r="L12" s="245"/>
      <c r="M12" s="245"/>
    </row>
    <row r="13" spans="1:13" x14ac:dyDescent="0.25">
      <c r="A13" s="244">
        <v>727</v>
      </c>
      <c r="B13" s="244" t="s">
        <v>132</v>
      </c>
      <c r="C13" s="244" t="s">
        <v>113</v>
      </c>
      <c r="D13" s="244" t="s">
        <v>121</v>
      </c>
      <c r="E13" s="244" t="s">
        <v>122</v>
      </c>
      <c r="F13" s="244" t="s">
        <v>3</v>
      </c>
      <c r="G13" s="244" t="s">
        <v>124</v>
      </c>
      <c r="H13" s="244" t="s">
        <v>116</v>
      </c>
      <c r="I13" s="244" t="s">
        <v>113</v>
      </c>
      <c r="J13" s="244" t="s">
        <v>127</v>
      </c>
      <c r="K13" s="245"/>
      <c r="L13" s="245"/>
      <c r="M13" s="245"/>
    </row>
    <row r="14" spans="1:13" x14ac:dyDescent="0.25">
      <c r="A14" s="244">
        <v>725</v>
      </c>
      <c r="B14" s="244" t="s">
        <v>133</v>
      </c>
      <c r="C14" s="244" t="s">
        <v>113</v>
      </c>
      <c r="D14" s="244" t="s">
        <v>121</v>
      </c>
      <c r="E14" s="244" t="s">
        <v>122</v>
      </c>
      <c r="F14" s="244" t="s">
        <v>3</v>
      </c>
      <c r="G14" s="244" t="s">
        <v>124</v>
      </c>
      <c r="H14" s="244" t="s">
        <v>116</v>
      </c>
      <c r="I14" s="244" t="s">
        <v>113</v>
      </c>
      <c r="J14" s="244" t="s">
        <v>127</v>
      </c>
      <c r="K14" s="245"/>
      <c r="L14" s="245"/>
      <c r="M14" s="245"/>
    </row>
    <row r="15" spans="1:13" x14ac:dyDescent="0.25">
      <c r="A15" s="244">
        <v>729</v>
      </c>
      <c r="B15" s="244" t="s">
        <v>134</v>
      </c>
      <c r="C15" s="244" t="s">
        <v>113</v>
      </c>
      <c r="D15" s="244" t="s">
        <v>121</v>
      </c>
      <c r="E15" s="244" t="s">
        <v>122</v>
      </c>
      <c r="F15" s="244" t="s">
        <v>3</v>
      </c>
      <c r="G15" s="244" t="s">
        <v>124</v>
      </c>
      <c r="H15" s="244" t="s">
        <v>116</v>
      </c>
      <c r="I15" s="244" t="s">
        <v>113</v>
      </c>
      <c r="J15" s="244" t="s">
        <v>76</v>
      </c>
      <c r="K15" s="245"/>
      <c r="L15" s="245"/>
      <c r="M15" s="245"/>
    </row>
    <row r="16" spans="1:13" x14ac:dyDescent="0.25">
      <c r="A16" s="244">
        <v>340</v>
      </c>
      <c r="B16" s="244" t="s">
        <v>135</v>
      </c>
      <c r="C16" s="244" t="s">
        <v>113</v>
      </c>
      <c r="D16" s="244" t="s">
        <v>121</v>
      </c>
      <c r="E16" s="244" t="s">
        <v>122</v>
      </c>
      <c r="F16" s="244" t="s">
        <v>3</v>
      </c>
      <c r="G16" s="244" t="s">
        <v>124</v>
      </c>
      <c r="H16" s="244" t="s">
        <v>116</v>
      </c>
      <c r="I16" s="244" t="s">
        <v>113</v>
      </c>
      <c r="J16" s="244" t="s">
        <v>127</v>
      </c>
      <c r="K16" s="245"/>
      <c r="L16" s="245"/>
      <c r="M16" s="245"/>
    </row>
    <row r="17" spans="1:13" x14ac:dyDescent="0.25">
      <c r="A17" s="243">
        <v>4801</v>
      </c>
      <c r="B17" s="244" t="s">
        <v>136</v>
      </c>
      <c r="C17" s="244" t="s">
        <v>113</v>
      </c>
      <c r="D17" s="244" t="s">
        <v>121</v>
      </c>
      <c r="E17" s="244" t="s">
        <v>122</v>
      </c>
      <c r="F17" s="244" t="s">
        <v>3</v>
      </c>
      <c r="G17" s="244" t="s">
        <v>124</v>
      </c>
      <c r="H17" s="244" t="s">
        <v>131</v>
      </c>
      <c r="I17" s="244" t="s">
        <v>113</v>
      </c>
      <c r="J17" s="244" t="s">
        <v>127</v>
      </c>
      <c r="K17" s="245"/>
      <c r="L17" s="245"/>
      <c r="M17" s="245"/>
    </row>
    <row r="18" spans="1:13" ht="22.5" x14ac:dyDescent="0.25">
      <c r="A18" s="243">
        <v>452</v>
      </c>
      <c r="B18" s="244" t="s">
        <v>137</v>
      </c>
      <c r="C18" s="244" t="s">
        <v>113</v>
      </c>
      <c r="D18" s="244" t="s">
        <v>121</v>
      </c>
      <c r="E18" s="244" t="s">
        <v>138</v>
      </c>
      <c r="F18" s="244" t="s">
        <v>3</v>
      </c>
      <c r="G18" s="244" t="s">
        <v>124</v>
      </c>
      <c r="H18" s="244" t="s">
        <v>116</v>
      </c>
      <c r="I18" s="244" t="s">
        <v>113</v>
      </c>
      <c r="J18" s="244" t="s">
        <v>127</v>
      </c>
      <c r="K18" s="245"/>
      <c r="L18" s="245"/>
      <c r="M18" s="245"/>
    </row>
    <row r="19" spans="1:13" ht="22.5" x14ac:dyDescent="0.25">
      <c r="A19" s="243">
        <v>617</v>
      </c>
      <c r="B19" s="244" t="s">
        <v>139</v>
      </c>
      <c r="C19" s="244" t="s">
        <v>113</v>
      </c>
      <c r="D19" s="244" t="s">
        <v>140</v>
      </c>
      <c r="E19" s="244"/>
      <c r="F19" s="244" t="s">
        <v>3</v>
      </c>
      <c r="G19" s="244" t="s">
        <v>114</v>
      </c>
      <c r="H19" s="244" t="s">
        <v>116</v>
      </c>
      <c r="I19" s="244" t="s">
        <v>113</v>
      </c>
      <c r="J19" s="244" t="s">
        <v>127</v>
      </c>
      <c r="K19" s="245"/>
      <c r="L19" s="245"/>
      <c r="M19" s="245"/>
    </row>
    <row r="20" spans="1:13" x14ac:dyDescent="0.25">
      <c r="A20" s="244">
        <v>728</v>
      </c>
      <c r="B20" s="244" t="s">
        <v>141</v>
      </c>
      <c r="C20" s="244" t="s">
        <v>113</v>
      </c>
      <c r="D20" s="244" t="s">
        <v>121</v>
      </c>
      <c r="E20" s="244" t="s">
        <v>122</v>
      </c>
      <c r="F20" s="244" t="s">
        <v>3</v>
      </c>
      <c r="G20" s="244" t="s">
        <v>124</v>
      </c>
      <c r="H20" s="244" t="s">
        <v>116</v>
      </c>
      <c r="I20" s="244" t="s">
        <v>113</v>
      </c>
      <c r="J20" s="244" t="s">
        <v>127</v>
      </c>
      <c r="K20" s="245"/>
      <c r="L20" s="245"/>
      <c r="M20" s="245"/>
    </row>
    <row r="21" spans="1:13" x14ac:dyDescent="0.25">
      <c r="A21" s="244">
        <v>338</v>
      </c>
      <c r="B21" s="244" t="s">
        <v>142</v>
      </c>
      <c r="C21" s="244" t="s">
        <v>113</v>
      </c>
      <c r="D21" s="244" t="s">
        <v>121</v>
      </c>
      <c r="E21" s="244" t="s">
        <v>122</v>
      </c>
      <c r="F21" s="244" t="s">
        <v>3</v>
      </c>
      <c r="G21" s="244" t="s">
        <v>124</v>
      </c>
      <c r="H21" s="244" t="s">
        <v>116</v>
      </c>
      <c r="I21" s="244" t="s">
        <v>113</v>
      </c>
      <c r="J21" s="244" t="s">
        <v>127</v>
      </c>
      <c r="K21" s="245"/>
      <c r="L21" s="245"/>
      <c r="M21" s="245"/>
    </row>
    <row r="22" spans="1:13" x14ac:dyDescent="0.25">
      <c r="A22" s="244">
        <v>339</v>
      </c>
      <c r="B22" s="244" t="s">
        <v>143</v>
      </c>
      <c r="C22" s="244" t="s">
        <v>113</v>
      </c>
      <c r="D22" s="244" t="s">
        <v>121</v>
      </c>
      <c r="E22" s="244" t="s">
        <v>122</v>
      </c>
      <c r="F22" s="244" t="s">
        <v>3</v>
      </c>
      <c r="G22" s="244" t="s">
        <v>124</v>
      </c>
      <c r="H22" s="244" t="s">
        <v>116</v>
      </c>
      <c r="I22" s="244" t="s">
        <v>113</v>
      </c>
      <c r="J22" s="244" t="s">
        <v>127</v>
      </c>
      <c r="K22" s="245"/>
      <c r="L22" s="245"/>
      <c r="M22" s="245"/>
    </row>
    <row r="23" spans="1:13" x14ac:dyDescent="0.25">
      <c r="A23" s="244">
        <v>203</v>
      </c>
      <c r="B23" s="244" t="s">
        <v>144</v>
      </c>
      <c r="C23" s="244" t="s">
        <v>113</v>
      </c>
      <c r="D23" s="244" t="s">
        <v>145</v>
      </c>
      <c r="E23" s="244" t="s">
        <v>145</v>
      </c>
      <c r="F23" s="244" t="s">
        <v>3</v>
      </c>
      <c r="G23" s="244" t="s">
        <v>145</v>
      </c>
      <c r="H23" s="244" t="s">
        <v>116</v>
      </c>
      <c r="I23" s="244" t="s">
        <v>113</v>
      </c>
      <c r="J23" s="244" t="s">
        <v>127</v>
      </c>
      <c r="K23" s="245"/>
      <c r="L23" s="245"/>
      <c r="M23" s="245"/>
    </row>
    <row r="24" spans="1:13" x14ac:dyDescent="0.25">
      <c r="A24" s="244">
        <v>555</v>
      </c>
      <c r="B24" s="244" t="s">
        <v>146</v>
      </c>
      <c r="C24" s="244" t="s">
        <v>113</v>
      </c>
      <c r="D24" s="244" t="s">
        <v>145</v>
      </c>
      <c r="E24" s="244" t="s">
        <v>145</v>
      </c>
      <c r="F24" s="244" t="s">
        <v>3</v>
      </c>
      <c r="G24" s="244" t="s">
        <v>145</v>
      </c>
      <c r="H24" s="244" t="s">
        <v>116</v>
      </c>
      <c r="I24" s="244" t="s">
        <v>113</v>
      </c>
      <c r="J24" s="244" t="s">
        <v>117</v>
      </c>
      <c r="K24" s="245"/>
      <c r="L24" s="245"/>
      <c r="M24" s="245"/>
    </row>
    <row r="25" spans="1:13" x14ac:dyDescent="0.25">
      <c r="A25" s="243">
        <v>20</v>
      </c>
      <c r="B25" s="244" t="s">
        <v>147</v>
      </c>
      <c r="C25" s="244" t="s">
        <v>113</v>
      </c>
      <c r="D25" s="244" t="s">
        <v>147</v>
      </c>
      <c r="E25" s="244" t="s">
        <v>147</v>
      </c>
      <c r="F25" s="244" t="s">
        <v>3</v>
      </c>
      <c r="G25" s="244" t="s">
        <v>114</v>
      </c>
      <c r="H25" s="244" t="s">
        <v>116</v>
      </c>
      <c r="I25" s="244" t="s">
        <v>113</v>
      </c>
      <c r="J25" s="244" t="s">
        <v>117</v>
      </c>
      <c r="K25" s="245"/>
      <c r="L25" s="245"/>
      <c r="M25" s="245"/>
    </row>
    <row r="26" spans="1:13" x14ac:dyDescent="0.25">
      <c r="A26" s="243">
        <v>6789</v>
      </c>
      <c r="B26" s="244" t="s">
        <v>148</v>
      </c>
      <c r="C26" s="244" t="s">
        <v>113</v>
      </c>
      <c r="D26" s="244" t="s">
        <v>149</v>
      </c>
      <c r="E26" s="244" t="s">
        <v>149</v>
      </c>
      <c r="F26" s="244" t="s">
        <v>3</v>
      </c>
      <c r="G26" s="244" t="s">
        <v>149</v>
      </c>
      <c r="H26" s="244" t="s">
        <v>116</v>
      </c>
      <c r="I26" s="244" t="s">
        <v>113</v>
      </c>
      <c r="J26" s="244" t="s">
        <v>127</v>
      </c>
      <c r="K26" s="245"/>
      <c r="L26" s="245"/>
      <c r="M26" s="245"/>
    </row>
    <row r="27" spans="1:13" x14ac:dyDescent="0.25">
      <c r="A27" s="244">
        <v>15</v>
      </c>
      <c r="B27" s="244" t="s">
        <v>150</v>
      </c>
      <c r="C27" s="244" t="s">
        <v>113</v>
      </c>
      <c r="D27" s="244" t="s">
        <v>150</v>
      </c>
      <c r="E27" s="244" t="s">
        <v>150</v>
      </c>
      <c r="F27" s="244" t="s">
        <v>3</v>
      </c>
      <c r="G27" s="244" t="s">
        <v>150</v>
      </c>
      <c r="H27" s="244" t="s">
        <v>116</v>
      </c>
      <c r="I27" s="244" t="s">
        <v>113</v>
      </c>
      <c r="J27" s="244" t="s">
        <v>127</v>
      </c>
      <c r="K27" s="245"/>
      <c r="L27" s="245"/>
      <c r="M27" s="245"/>
    </row>
    <row r="28" spans="1:13" x14ac:dyDescent="0.25">
      <c r="A28" s="244">
        <v>230</v>
      </c>
      <c r="B28" s="244" t="s">
        <v>151</v>
      </c>
      <c r="C28" s="244" t="s">
        <v>113</v>
      </c>
      <c r="D28" s="244" t="s">
        <v>152</v>
      </c>
      <c r="E28" s="244" t="s">
        <v>153</v>
      </c>
      <c r="F28" s="244"/>
      <c r="G28" s="244" t="s">
        <v>114</v>
      </c>
      <c r="H28" s="244" t="s">
        <v>116</v>
      </c>
      <c r="I28" s="244" t="s">
        <v>113</v>
      </c>
      <c r="J28" s="244" t="s">
        <v>117</v>
      </c>
      <c r="K28" s="245"/>
      <c r="L28" s="245"/>
      <c r="M28" s="245"/>
    </row>
    <row r="29" spans="1:13" x14ac:dyDescent="0.25">
      <c r="A29" s="244">
        <v>231</v>
      </c>
      <c r="B29" s="244" t="s">
        <v>154</v>
      </c>
      <c r="C29" s="244" t="s">
        <v>113</v>
      </c>
      <c r="D29" s="244" t="s">
        <v>152</v>
      </c>
      <c r="E29" s="244" t="s">
        <v>153</v>
      </c>
      <c r="F29" s="244"/>
      <c r="G29" s="244" t="s">
        <v>114</v>
      </c>
      <c r="H29" s="244" t="s">
        <v>155</v>
      </c>
      <c r="I29" s="244" t="s">
        <v>113</v>
      </c>
      <c r="J29" s="244" t="s">
        <v>117</v>
      </c>
      <c r="K29" s="245"/>
      <c r="L29" s="245"/>
      <c r="M29" s="245"/>
    </row>
    <row r="30" spans="1:13" x14ac:dyDescent="0.25">
      <c r="A30" s="244">
        <v>249</v>
      </c>
      <c r="B30" s="244" t="s">
        <v>156</v>
      </c>
      <c r="C30" s="244" t="s">
        <v>113</v>
      </c>
      <c r="D30" s="244" t="s">
        <v>152</v>
      </c>
      <c r="E30" s="244" t="s">
        <v>153</v>
      </c>
      <c r="F30" s="244"/>
      <c r="G30" s="244" t="s">
        <v>114</v>
      </c>
      <c r="H30" s="244" t="s">
        <v>157</v>
      </c>
      <c r="I30" s="244" t="s">
        <v>113</v>
      </c>
      <c r="J30" s="244" t="s">
        <v>117</v>
      </c>
      <c r="K30" s="245"/>
      <c r="L30" s="245"/>
      <c r="M30" s="245"/>
    </row>
    <row r="31" spans="1:13" x14ac:dyDescent="0.25">
      <c r="A31" s="244">
        <v>242</v>
      </c>
      <c r="B31" s="244" t="s">
        <v>158</v>
      </c>
      <c r="C31" s="244" t="s">
        <v>113</v>
      </c>
      <c r="D31" s="244" t="s">
        <v>152</v>
      </c>
      <c r="E31" s="244" t="s">
        <v>153</v>
      </c>
      <c r="F31" s="244"/>
      <c r="G31" s="244" t="s">
        <v>1106</v>
      </c>
      <c r="H31" s="244" t="s">
        <v>155</v>
      </c>
      <c r="I31" s="244" t="s">
        <v>113</v>
      </c>
      <c r="J31" s="244" t="s">
        <v>117</v>
      </c>
      <c r="K31" s="245"/>
      <c r="L31" s="245"/>
      <c r="M31" s="245"/>
    </row>
    <row r="32" spans="1:13" x14ac:dyDescent="0.25">
      <c r="A32" s="244">
        <v>838</v>
      </c>
      <c r="B32" s="244" t="s">
        <v>159</v>
      </c>
      <c r="C32" s="244" t="s">
        <v>113</v>
      </c>
      <c r="D32" s="244" t="s">
        <v>152</v>
      </c>
      <c r="E32" s="244" t="s">
        <v>153</v>
      </c>
      <c r="F32" s="244"/>
      <c r="G32" s="244" t="s">
        <v>1106</v>
      </c>
      <c r="H32" s="244" t="s">
        <v>160</v>
      </c>
      <c r="I32" s="244" t="s">
        <v>113</v>
      </c>
      <c r="J32" s="244" t="s">
        <v>117</v>
      </c>
      <c r="K32" s="245"/>
      <c r="L32" s="245"/>
      <c r="M32" s="245"/>
    </row>
    <row r="33" spans="1:13" x14ac:dyDescent="0.25">
      <c r="A33" s="244">
        <v>35</v>
      </c>
      <c r="B33" s="244" t="s">
        <v>161</v>
      </c>
      <c r="C33" s="244" t="s">
        <v>113</v>
      </c>
      <c r="D33" s="244" t="s">
        <v>162</v>
      </c>
      <c r="E33" s="244" t="s">
        <v>163</v>
      </c>
      <c r="F33" s="244" t="s">
        <v>3</v>
      </c>
      <c r="G33" s="244" t="s">
        <v>164</v>
      </c>
      <c r="H33" s="244" t="s">
        <v>131</v>
      </c>
      <c r="I33" s="244" t="s">
        <v>113</v>
      </c>
      <c r="J33" s="244" t="s">
        <v>127</v>
      </c>
      <c r="K33" s="245"/>
      <c r="L33" s="245"/>
      <c r="M33" s="245"/>
    </row>
    <row r="34" spans="1:13" x14ac:dyDescent="0.25">
      <c r="A34" s="244">
        <v>98</v>
      </c>
      <c r="B34" s="244" t="s">
        <v>165</v>
      </c>
      <c r="C34" s="244" t="s">
        <v>113</v>
      </c>
      <c r="D34" s="244" t="s">
        <v>162</v>
      </c>
      <c r="E34" s="244" t="s">
        <v>163</v>
      </c>
      <c r="F34" s="244" t="s">
        <v>3</v>
      </c>
      <c r="G34" s="244" t="s">
        <v>164</v>
      </c>
      <c r="H34" s="244" t="s">
        <v>116</v>
      </c>
      <c r="I34" s="244" t="s">
        <v>113</v>
      </c>
      <c r="J34" s="244" t="s">
        <v>76</v>
      </c>
      <c r="K34" s="245"/>
      <c r="L34" s="245"/>
      <c r="M34" s="245"/>
    </row>
    <row r="35" spans="1:13" ht="22.5" x14ac:dyDescent="0.25">
      <c r="A35" s="244">
        <v>42</v>
      </c>
      <c r="B35" s="244" t="s">
        <v>166</v>
      </c>
      <c r="C35" s="244" t="s">
        <v>113</v>
      </c>
      <c r="D35" s="244" t="s">
        <v>162</v>
      </c>
      <c r="E35" s="244" t="s">
        <v>163</v>
      </c>
      <c r="F35" s="244" t="s">
        <v>123</v>
      </c>
      <c r="G35" s="244" t="s">
        <v>167</v>
      </c>
      <c r="H35" s="244" t="s">
        <v>125</v>
      </c>
      <c r="I35" s="244" t="s">
        <v>113</v>
      </c>
      <c r="J35" s="244" t="s">
        <v>76</v>
      </c>
      <c r="K35" s="245"/>
      <c r="L35" s="245"/>
      <c r="M35" s="245"/>
    </row>
    <row r="36" spans="1:13" x14ac:dyDescent="0.25">
      <c r="A36" s="244">
        <v>408</v>
      </c>
      <c r="B36" s="244" t="s">
        <v>168</v>
      </c>
      <c r="C36" s="244" t="s">
        <v>113</v>
      </c>
      <c r="D36" s="244" t="s">
        <v>162</v>
      </c>
      <c r="E36" s="244" t="s">
        <v>163</v>
      </c>
      <c r="F36" s="244" t="s">
        <v>3</v>
      </c>
      <c r="G36" s="244" t="s">
        <v>164</v>
      </c>
      <c r="H36" s="244" t="s">
        <v>116</v>
      </c>
      <c r="I36" s="244" t="s">
        <v>113</v>
      </c>
      <c r="J36" s="244" t="s">
        <v>127</v>
      </c>
      <c r="K36" s="245"/>
      <c r="L36" s="245"/>
      <c r="M36" s="245"/>
    </row>
    <row r="37" spans="1:13" x14ac:dyDescent="0.25">
      <c r="A37" s="244">
        <v>508</v>
      </c>
      <c r="B37" s="244" t="s">
        <v>169</v>
      </c>
      <c r="C37" s="244" t="s">
        <v>113</v>
      </c>
      <c r="D37" s="244" t="s">
        <v>162</v>
      </c>
      <c r="E37" s="244" t="s">
        <v>122</v>
      </c>
      <c r="F37" s="244" t="s">
        <v>3</v>
      </c>
      <c r="G37" s="244" t="s">
        <v>167</v>
      </c>
      <c r="H37" s="244" t="s">
        <v>116</v>
      </c>
      <c r="I37" s="244" t="s">
        <v>113</v>
      </c>
      <c r="J37" s="244" t="s">
        <v>76</v>
      </c>
      <c r="K37" s="245"/>
      <c r="L37" s="245"/>
      <c r="M37" s="245"/>
    </row>
    <row r="38" spans="1:13" x14ac:dyDescent="0.25">
      <c r="A38" s="244">
        <v>4028</v>
      </c>
      <c r="B38" s="244" t="s">
        <v>170</v>
      </c>
      <c r="C38" s="244" t="s">
        <v>113</v>
      </c>
      <c r="D38" s="244" t="s">
        <v>162</v>
      </c>
      <c r="E38" s="244" t="s">
        <v>122</v>
      </c>
      <c r="F38" s="244" t="s">
        <v>3</v>
      </c>
      <c r="G38" s="244" t="s">
        <v>164</v>
      </c>
      <c r="H38" s="244" t="s">
        <v>171</v>
      </c>
      <c r="I38" s="244" t="s">
        <v>113</v>
      </c>
      <c r="J38" s="244" t="s">
        <v>127</v>
      </c>
      <c r="K38" s="245"/>
      <c r="L38" s="245"/>
      <c r="M38" s="245"/>
    </row>
    <row r="39" spans="1:13" x14ac:dyDescent="0.25">
      <c r="A39" s="244">
        <v>40</v>
      </c>
      <c r="B39" s="244" t="s">
        <v>172</v>
      </c>
      <c r="C39" s="244" t="s">
        <v>113</v>
      </c>
      <c r="D39" s="244" t="s">
        <v>162</v>
      </c>
      <c r="E39" s="244" t="s">
        <v>163</v>
      </c>
      <c r="F39" s="244" t="s">
        <v>3</v>
      </c>
      <c r="G39" s="244" t="s">
        <v>164</v>
      </c>
      <c r="H39" s="244" t="s">
        <v>173</v>
      </c>
      <c r="I39" s="244" t="s">
        <v>113</v>
      </c>
      <c r="J39" s="244" t="s">
        <v>127</v>
      </c>
      <c r="K39" s="245"/>
      <c r="L39" s="245"/>
      <c r="M39" s="245"/>
    </row>
    <row r="40" spans="1:13" x14ac:dyDescent="0.25">
      <c r="A40" s="244">
        <v>505</v>
      </c>
      <c r="B40" s="244" t="s">
        <v>174</v>
      </c>
      <c r="C40" s="244" t="s">
        <v>113</v>
      </c>
      <c r="D40" s="244" t="s">
        <v>162</v>
      </c>
      <c r="E40" s="244" t="s">
        <v>122</v>
      </c>
      <c r="F40" s="244" t="s">
        <v>3</v>
      </c>
      <c r="G40" s="244" t="s">
        <v>164</v>
      </c>
      <c r="H40" s="244" t="s">
        <v>116</v>
      </c>
      <c r="I40" s="244" t="s">
        <v>113</v>
      </c>
      <c r="J40" s="244" t="s">
        <v>76</v>
      </c>
      <c r="K40" s="245"/>
      <c r="L40" s="245"/>
      <c r="M40" s="245"/>
    </row>
    <row r="41" spans="1:13" x14ac:dyDescent="0.25">
      <c r="A41" s="244">
        <v>409</v>
      </c>
      <c r="B41" s="244" t="s">
        <v>175</v>
      </c>
      <c r="C41" s="244" t="s">
        <v>113</v>
      </c>
      <c r="D41" s="244" t="s">
        <v>162</v>
      </c>
      <c r="E41" s="244" t="s">
        <v>163</v>
      </c>
      <c r="F41" s="244" t="s">
        <v>3</v>
      </c>
      <c r="G41" s="244" t="s">
        <v>164</v>
      </c>
      <c r="H41" s="244" t="s">
        <v>116</v>
      </c>
      <c r="I41" s="244" t="s">
        <v>113</v>
      </c>
      <c r="J41" s="244" t="s">
        <v>76</v>
      </c>
      <c r="K41" s="245"/>
      <c r="L41" s="245"/>
      <c r="M41" s="245"/>
    </row>
    <row r="42" spans="1:13" x14ac:dyDescent="0.25">
      <c r="A42" s="244">
        <v>73</v>
      </c>
      <c r="B42" s="244" t="s">
        <v>176</v>
      </c>
      <c r="C42" s="244" t="s">
        <v>113</v>
      </c>
      <c r="D42" s="244" t="s">
        <v>162</v>
      </c>
      <c r="E42" s="244" t="s">
        <v>122</v>
      </c>
      <c r="F42" s="244" t="s">
        <v>3</v>
      </c>
      <c r="G42" s="244" t="s">
        <v>167</v>
      </c>
      <c r="H42" s="244" t="s">
        <v>116</v>
      </c>
      <c r="I42" s="244" t="s">
        <v>113</v>
      </c>
      <c r="J42" s="244" t="s">
        <v>76</v>
      </c>
      <c r="K42" s="245"/>
      <c r="L42" s="245"/>
      <c r="M42" s="245"/>
    </row>
    <row r="43" spans="1:13" x14ac:dyDescent="0.25">
      <c r="A43" s="244">
        <v>276</v>
      </c>
      <c r="B43" s="244" t="s">
        <v>177</v>
      </c>
      <c r="C43" s="244" t="s">
        <v>113</v>
      </c>
      <c r="D43" s="244" t="s">
        <v>162</v>
      </c>
      <c r="E43" s="244" t="s">
        <v>122</v>
      </c>
      <c r="F43" s="244" t="s">
        <v>3</v>
      </c>
      <c r="G43" s="244" t="s">
        <v>167</v>
      </c>
      <c r="H43" s="244" t="s">
        <v>116</v>
      </c>
      <c r="I43" s="244" t="s">
        <v>113</v>
      </c>
      <c r="J43" s="244" t="s">
        <v>76</v>
      </c>
      <c r="K43" s="245"/>
      <c r="L43" s="245"/>
      <c r="M43" s="245"/>
    </row>
    <row r="44" spans="1:13" x14ac:dyDescent="0.25">
      <c r="A44" s="244">
        <v>176</v>
      </c>
      <c r="B44" s="244" t="s">
        <v>178</v>
      </c>
      <c r="C44" s="244" t="s">
        <v>113</v>
      </c>
      <c r="D44" s="244" t="s">
        <v>162</v>
      </c>
      <c r="E44" s="244" t="s">
        <v>122</v>
      </c>
      <c r="F44" s="244" t="s">
        <v>2</v>
      </c>
      <c r="G44" s="244" t="s">
        <v>167</v>
      </c>
      <c r="H44" s="244" t="s">
        <v>179</v>
      </c>
      <c r="I44" s="244" t="s">
        <v>113</v>
      </c>
      <c r="J44" s="244" t="s">
        <v>127</v>
      </c>
      <c r="K44" s="245"/>
      <c r="L44" s="245"/>
      <c r="M44" s="245"/>
    </row>
    <row r="45" spans="1:13" x14ac:dyDescent="0.25">
      <c r="A45" s="244">
        <v>512</v>
      </c>
      <c r="B45" s="244" t="s">
        <v>180</v>
      </c>
      <c r="C45" s="244" t="s">
        <v>113</v>
      </c>
      <c r="D45" s="244" t="s">
        <v>162</v>
      </c>
      <c r="E45" s="244" t="s">
        <v>181</v>
      </c>
      <c r="F45" s="244" t="s">
        <v>3</v>
      </c>
      <c r="G45" s="244" t="s">
        <v>164</v>
      </c>
      <c r="H45" s="244" t="s">
        <v>131</v>
      </c>
      <c r="I45" s="244" t="s">
        <v>113</v>
      </c>
      <c r="J45" s="244" t="s">
        <v>127</v>
      </c>
      <c r="K45" s="245"/>
      <c r="L45" s="245"/>
      <c r="M45" s="245"/>
    </row>
    <row r="46" spans="1:13" x14ac:dyDescent="0.25">
      <c r="A46" s="244">
        <v>28</v>
      </c>
      <c r="B46" s="244" t="s">
        <v>182</v>
      </c>
      <c r="C46" s="244" t="s">
        <v>113</v>
      </c>
      <c r="D46" s="244" t="s">
        <v>162</v>
      </c>
      <c r="E46" s="244" t="s">
        <v>163</v>
      </c>
      <c r="F46" s="244" t="s">
        <v>3</v>
      </c>
      <c r="G46" s="244" t="s">
        <v>164</v>
      </c>
      <c r="H46" s="244" t="s">
        <v>116</v>
      </c>
      <c r="I46" s="244" t="s">
        <v>113</v>
      </c>
      <c r="J46" s="244" t="s">
        <v>127</v>
      </c>
      <c r="K46" s="245"/>
      <c r="L46" s="245"/>
      <c r="M46" s="245"/>
    </row>
    <row r="47" spans="1:13" x14ac:dyDescent="0.25">
      <c r="A47" s="244">
        <v>37</v>
      </c>
      <c r="B47" s="244" t="s">
        <v>183</v>
      </c>
      <c r="C47" s="244" t="s">
        <v>113</v>
      </c>
      <c r="D47" s="244" t="s">
        <v>162</v>
      </c>
      <c r="E47" s="244" t="s">
        <v>163</v>
      </c>
      <c r="F47" s="244" t="s">
        <v>3</v>
      </c>
      <c r="G47" s="244" t="s">
        <v>164</v>
      </c>
      <c r="H47" s="244" t="s">
        <v>116</v>
      </c>
      <c r="I47" s="244" t="s">
        <v>113</v>
      </c>
      <c r="J47" s="244" t="s">
        <v>76</v>
      </c>
      <c r="K47" s="245"/>
      <c r="L47" s="245"/>
      <c r="M47" s="245"/>
    </row>
    <row r="48" spans="1:13" x14ac:dyDescent="0.25">
      <c r="A48" s="244">
        <v>275</v>
      </c>
      <c r="B48" s="244" t="s">
        <v>184</v>
      </c>
      <c r="C48" s="244" t="s">
        <v>113</v>
      </c>
      <c r="D48" s="244" t="s">
        <v>162</v>
      </c>
      <c r="E48" s="244" t="s">
        <v>181</v>
      </c>
      <c r="F48" s="244" t="s">
        <v>3</v>
      </c>
      <c r="G48" s="244" t="s">
        <v>167</v>
      </c>
      <c r="H48" s="244" t="s">
        <v>155</v>
      </c>
      <c r="I48" s="244" t="s">
        <v>113</v>
      </c>
      <c r="J48" s="244" t="s">
        <v>76</v>
      </c>
      <c r="K48" s="245"/>
      <c r="L48" s="245"/>
      <c r="M48" s="245"/>
    </row>
    <row r="49" spans="1:13" x14ac:dyDescent="0.25">
      <c r="A49" s="244">
        <v>33</v>
      </c>
      <c r="B49" s="244" t="s">
        <v>185</v>
      </c>
      <c r="C49" s="244" t="s">
        <v>113</v>
      </c>
      <c r="D49" s="244" t="s">
        <v>162</v>
      </c>
      <c r="E49" s="244" t="s">
        <v>163</v>
      </c>
      <c r="F49" s="244" t="s">
        <v>3</v>
      </c>
      <c r="G49" s="244" t="s">
        <v>164</v>
      </c>
      <c r="H49" s="244" t="s">
        <v>116</v>
      </c>
      <c r="I49" s="244" t="s">
        <v>113</v>
      </c>
      <c r="J49" s="244" t="s">
        <v>127</v>
      </c>
      <c r="K49" s="245"/>
      <c r="L49" s="245"/>
      <c r="M49" s="245"/>
    </row>
    <row r="50" spans="1:13" x14ac:dyDescent="0.25">
      <c r="A50" s="244">
        <v>177</v>
      </c>
      <c r="B50" s="244" t="s">
        <v>186</v>
      </c>
      <c r="C50" s="244" t="s">
        <v>113</v>
      </c>
      <c r="D50" s="244" t="s">
        <v>162</v>
      </c>
      <c r="E50" s="244" t="s">
        <v>181</v>
      </c>
      <c r="F50" s="244" t="s">
        <v>2</v>
      </c>
      <c r="G50" s="244" t="s">
        <v>167</v>
      </c>
      <c r="H50" s="244" t="s">
        <v>187</v>
      </c>
      <c r="I50" s="244" t="s">
        <v>113</v>
      </c>
      <c r="J50" s="244" t="s">
        <v>127</v>
      </c>
      <c r="K50" s="245"/>
      <c r="L50" s="245"/>
      <c r="M50" s="245"/>
    </row>
    <row r="51" spans="1:13" x14ac:dyDescent="0.25">
      <c r="A51" s="244">
        <v>29</v>
      </c>
      <c r="B51" s="244" t="s">
        <v>188</v>
      </c>
      <c r="C51" s="244" t="s">
        <v>113</v>
      </c>
      <c r="D51" s="244" t="s">
        <v>162</v>
      </c>
      <c r="E51" s="244" t="s">
        <v>122</v>
      </c>
      <c r="F51" s="244" t="s">
        <v>3</v>
      </c>
      <c r="G51" s="244" t="s">
        <v>164</v>
      </c>
      <c r="H51" s="244" t="s">
        <v>116</v>
      </c>
      <c r="I51" s="244" t="s">
        <v>113</v>
      </c>
      <c r="J51" s="244" t="s">
        <v>127</v>
      </c>
      <c r="K51" s="245"/>
      <c r="L51" s="245"/>
      <c r="M51" s="245"/>
    </row>
    <row r="52" spans="1:13" x14ac:dyDescent="0.25">
      <c r="A52" s="244">
        <v>39</v>
      </c>
      <c r="B52" s="244" t="s">
        <v>189</v>
      </c>
      <c r="C52" s="244" t="s">
        <v>113</v>
      </c>
      <c r="D52" s="244" t="s">
        <v>162</v>
      </c>
      <c r="E52" s="244" t="s">
        <v>163</v>
      </c>
      <c r="F52" s="244" t="s">
        <v>3</v>
      </c>
      <c r="G52" s="244" t="s">
        <v>167</v>
      </c>
      <c r="H52" s="244" t="s">
        <v>116</v>
      </c>
      <c r="I52" s="244" t="s">
        <v>113</v>
      </c>
      <c r="J52" s="244" t="s">
        <v>76</v>
      </c>
      <c r="K52" s="245"/>
      <c r="L52" s="245"/>
      <c r="M52" s="245"/>
    </row>
    <row r="53" spans="1:13" x14ac:dyDescent="0.25">
      <c r="A53" s="243">
        <v>75</v>
      </c>
      <c r="B53" s="244" t="s">
        <v>190</v>
      </c>
      <c r="C53" s="244" t="s">
        <v>113</v>
      </c>
      <c r="D53" s="244" t="s">
        <v>162</v>
      </c>
      <c r="E53" s="244" t="s">
        <v>191</v>
      </c>
      <c r="F53" s="244" t="s">
        <v>3</v>
      </c>
      <c r="G53" s="244" t="s">
        <v>164</v>
      </c>
      <c r="H53" s="244" t="s">
        <v>192</v>
      </c>
      <c r="I53" s="244" t="s">
        <v>113</v>
      </c>
      <c r="J53" s="244" t="s">
        <v>127</v>
      </c>
      <c r="K53" s="245"/>
      <c r="L53" s="245"/>
      <c r="M53" s="245"/>
    </row>
    <row r="54" spans="1:13" x14ac:dyDescent="0.25">
      <c r="A54" s="244">
        <v>31</v>
      </c>
      <c r="B54" s="244" t="s">
        <v>193</v>
      </c>
      <c r="C54" s="244" t="s">
        <v>113</v>
      </c>
      <c r="D54" s="244" t="s">
        <v>162</v>
      </c>
      <c r="E54" s="244" t="s">
        <v>163</v>
      </c>
      <c r="F54" s="244" t="s">
        <v>3</v>
      </c>
      <c r="G54" s="244" t="s">
        <v>167</v>
      </c>
      <c r="H54" s="244" t="s">
        <v>116</v>
      </c>
      <c r="I54" s="244" t="s">
        <v>113</v>
      </c>
      <c r="J54" s="244" t="s">
        <v>76</v>
      </c>
      <c r="K54" s="245"/>
      <c r="L54" s="245"/>
      <c r="M54" s="245"/>
    </row>
    <row r="55" spans="1:13" x14ac:dyDescent="0.25">
      <c r="A55" s="244">
        <v>514</v>
      </c>
      <c r="B55" s="244" t="s">
        <v>194</v>
      </c>
      <c r="C55" s="244" t="s">
        <v>113</v>
      </c>
      <c r="D55" s="244" t="s">
        <v>162</v>
      </c>
      <c r="E55" s="244" t="s">
        <v>181</v>
      </c>
      <c r="F55" s="244" t="s">
        <v>3</v>
      </c>
      <c r="G55" s="244" t="s">
        <v>164</v>
      </c>
      <c r="H55" s="244" t="s">
        <v>116</v>
      </c>
      <c r="I55" s="244" t="s">
        <v>113</v>
      </c>
      <c r="J55" s="244" t="s">
        <v>76</v>
      </c>
      <c r="K55" s="245"/>
      <c r="L55" s="245"/>
      <c r="M55" s="245"/>
    </row>
    <row r="56" spans="1:13" x14ac:dyDescent="0.25">
      <c r="A56" s="244">
        <v>30</v>
      </c>
      <c r="B56" s="244" t="s">
        <v>195</v>
      </c>
      <c r="C56" s="244" t="s">
        <v>113</v>
      </c>
      <c r="D56" s="244" t="s">
        <v>162</v>
      </c>
      <c r="E56" s="244" t="s">
        <v>163</v>
      </c>
      <c r="F56" s="244" t="s">
        <v>3</v>
      </c>
      <c r="G56" s="244" t="s">
        <v>167</v>
      </c>
      <c r="H56" s="244" t="s">
        <v>155</v>
      </c>
      <c r="I56" s="244" t="s">
        <v>113</v>
      </c>
      <c r="J56" s="244" t="s">
        <v>76</v>
      </c>
      <c r="K56" s="245"/>
      <c r="L56" s="245"/>
      <c r="M56" s="245"/>
    </row>
    <row r="57" spans="1:13" ht="22.5" x14ac:dyDescent="0.25">
      <c r="A57" s="243">
        <v>384</v>
      </c>
      <c r="B57" s="244" t="s">
        <v>196</v>
      </c>
      <c r="C57" s="244" t="s">
        <v>113</v>
      </c>
      <c r="D57" s="244" t="s">
        <v>162</v>
      </c>
      <c r="E57" s="244" t="s">
        <v>181</v>
      </c>
      <c r="F57" s="244" t="s">
        <v>123</v>
      </c>
      <c r="G57" s="244" t="s">
        <v>167</v>
      </c>
      <c r="H57" s="244" t="s">
        <v>197</v>
      </c>
      <c r="I57" s="244" t="s">
        <v>113</v>
      </c>
      <c r="J57" s="244" t="s">
        <v>76</v>
      </c>
      <c r="K57" s="245"/>
      <c r="L57" s="245"/>
      <c r="M57" s="245"/>
    </row>
    <row r="58" spans="1:13" x14ac:dyDescent="0.25">
      <c r="A58" s="244">
        <v>265</v>
      </c>
      <c r="B58" s="244" t="s">
        <v>198</v>
      </c>
      <c r="C58" s="244" t="s">
        <v>113</v>
      </c>
      <c r="D58" s="244" t="s">
        <v>162</v>
      </c>
      <c r="E58" s="244" t="s">
        <v>163</v>
      </c>
      <c r="F58" s="244" t="s">
        <v>2</v>
      </c>
      <c r="G58" s="244" t="s">
        <v>199</v>
      </c>
      <c r="H58" s="244" t="s">
        <v>200</v>
      </c>
      <c r="I58" s="244" t="s">
        <v>113</v>
      </c>
      <c r="J58" s="244" t="s">
        <v>76</v>
      </c>
      <c r="K58" s="245"/>
      <c r="L58" s="245"/>
      <c r="M58" s="245"/>
    </row>
    <row r="59" spans="1:13" x14ac:dyDescent="0.25">
      <c r="A59" s="244">
        <v>502</v>
      </c>
      <c r="B59" s="244" t="s">
        <v>201</v>
      </c>
      <c r="C59" s="244" t="s">
        <v>113</v>
      </c>
      <c r="D59" s="244" t="s">
        <v>162</v>
      </c>
      <c r="E59" s="244" t="s">
        <v>181</v>
      </c>
      <c r="F59" s="244" t="s">
        <v>3</v>
      </c>
      <c r="G59" s="244" t="s">
        <v>164</v>
      </c>
      <c r="H59" s="244" t="s">
        <v>116</v>
      </c>
      <c r="I59" s="244" t="s">
        <v>113</v>
      </c>
      <c r="J59" s="244" t="s">
        <v>76</v>
      </c>
      <c r="K59" s="245"/>
      <c r="L59" s="245"/>
      <c r="M59" s="245"/>
    </row>
    <row r="60" spans="1:13" x14ac:dyDescent="0.25">
      <c r="A60" s="244">
        <v>504</v>
      </c>
      <c r="B60" s="244" t="s">
        <v>202</v>
      </c>
      <c r="C60" s="244" t="s">
        <v>113</v>
      </c>
      <c r="D60" s="244" t="s">
        <v>162</v>
      </c>
      <c r="E60" s="244" t="s">
        <v>122</v>
      </c>
      <c r="F60" s="244" t="s">
        <v>3</v>
      </c>
      <c r="G60" s="244" t="s">
        <v>164</v>
      </c>
      <c r="H60" s="244" t="s">
        <v>116</v>
      </c>
      <c r="I60" s="244" t="s">
        <v>113</v>
      </c>
      <c r="J60" s="244" t="s">
        <v>76</v>
      </c>
      <c r="K60" s="245"/>
      <c r="L60" s="245"/>
      <c r="M60" s="245"/>
    </row>
    <row r="61" spans="1:13" x14ac:dyDescent="0.25">
      <c r="A61" s="244">
        <v>95</v>
      </c>
      <c r="B61" s="244" t="s">
        <v>203</v>
      </c>
      <c r="C61" s="244" t="s">
        <v>113</v>
      </c>
      <c r="D61" s="244" t="s">
        <v>162</v>
      </c>
      <c r="E61" s="244" t="s">
        <v>163</v>
      </c>
      <c r="F61" s="244" t="s">
        <v>3</v>
      </c>
      <c r="G61" s="244" t="s">
        <v>164</v>
      </c>
      <c r="H61" s="244" t="s">
        <v>192</v>
      </c>
      <c r="I61" s="244" t="s">
        <v>113</v>
      </c>
      <c r="J61" s="244" t="s">
        <v>127</v>
      </c>
      <c r="K61" s="245"/>
      <c r="L61" s="245"/>
      <c r="M61" s="245"/>
    </row>
    <row r="62" spans="1:13" ht="22.5" x14ac:dyDescent="0.25">
      <c r="A62" s="244">
        <v>74</v>
      </c>
      <c r="B62" s="244" t="s">
        <v>204</v>
      </c>
      <c r="C62" s="244" t="s">
        <v>113</v>
      </c>
      <c r="D62" s="244" t="s">
        <v>162</v>
      </c>
      <c r="E62" s="244" t="s">
        <v>122</v>
      </c>
      <c r="F62" s="244" t="s">
        <v>123</v>
      </c>
      <c r="G62" s="244" t="s">
        <v>167</v>
      </c>
      <c r="H62" s="244" t="s">
        <v>205</v>
      </c>
      <c r="I62" s="244" t="s">
        <v>113</v>
      </c>
      <c r="J62" s="244" t="s">
        <v>127</v>
      </c>
      <c r="K62" s="245"/>
      <c r="L62" s="245"/>
      <c r="M62" s="245"/>
    </row>
    <row r="63" spans="1:13" x14ac:dyDescent="0.25">
      <c r="A63" s="244">
        <v>45</v>
      </c>
      <c r="B63" s="244" t="s">
        <v>206</v>
      </c>
      <c r="C63" s="244" t="s">
        <v>113</v>
      </c>
      <c r="D63" s="244" t="s">
        <v>162</v>
      </c>
      <c r="E63" s="244" t="s">
        <v>163</v>
      </c>
      <c r="F63" s="244" t="s">
        <v>2</v>
      </c>
      <c r="G63" s="244" t="s">
        <v>167</v>
      </c>
      <c r="H63" s="244" t="s">
        <v>207</v>
      </c>
      <c r="I63" s="244" t="s">
        <v>113</v>
      </c>
      <c r="J63" s="244" t="s">
        <v>127</v>
      </c>
      <c r="K63" s="245"/>
      <c r="L63" s="245"/>
      <c r="M63" s="245"/>
    </row>
    <row r="64" spans="1:13" x14ac:dyDescent="0.25">
      <c r="A64" s="243">
        <v>482</v>
      </c>
      <c r="B64" s="244" t="s">
        <v>208</v>
      </c>
      <c r="C64" s="244" t="s">
        <v>113</v>
      </c>
      <c r="D64" s="244" t="s">
        <v>162</v>
      </c>
      <c r="E64" s="244" t="s">
        <v>122</v>
      </c>
      <c r="F64" s="244" t="s">
        <v>3</v>
      </c>
      <c r="G64" s="244" t="s">
        <v>167</v>
      </c>
      <c r="H64" s="244" t="s">
        <v>116</v>
      </c>
      <c r="I64" s="244" t="s">
        <v>113</v>
      </c>
      <c r="J64" s="244" t="s">
        <v>76</v>
      </c>
      <c r="K64" s="245"/>
      <c r="L64" s="245"/>
      <c r="M64" s="245"/>
    </row>
    <row r="65" spans="1:13" x14ac:dyDescent="0.25">
      <c r="A65" s="244">
        <v>4040</v>
      </c>
      <c r="B65" s="244" t="s">
        <v>209</v>
      </c>
      <c r="C65" s="244" t="s">
        <v>113</v>
      </c>
      <c r="D65" s="244" t="s">
        <v>162</v>
      </c>
      <c r="E65" s="244" t="s">
        <v>181</v>
      </c>
      <c r="F65" s="244" t="s">
        <v>3</v>
      </c>
      <c r="G65" s="244" t="s">
        <v>167</v>
      </c>
      <c r="H65" s="244" t="s">
        <v>116</v>
      </c>
      <c r="I65" s="244" t="s">
        <v>113</v>
      </c>
      <c r="J65" s="244" t="s">
        <v>76</v>
      </c>
      <c r="K65" s="245"/>
      <c r="L65" s="245"/>
      <c r="M65" s="245"/>
    </row>
    <row r="66" spans="1:13" x14ac:dyDescent="0.25">
      <c r="A66" s="243">
        <v>4042</v>
      </c>
      <c r="B66" s="244" t="s">
        <v>210</v>
      </c>
      <c r="C66" s="244" t="s">
        <v>113</v>
      </c>
      <c r="D66" s="244" t="s">
        <v>162</v>
      </c>
      <c r="E66" s="244" t="s">
        <v>122</v>
      </c>
      <c r="F66" s="244" t="s">
        <v>3</v>
      </c>
      <c r="G66" s="244" t="s">
        <v>167</v>
      </c>
      <c r="H66" s="244" t="s">
        <v>131</v>
      </c>
      <c r="I66" s="244" t="s">
        <v>113</v>
      </c>
      <c r="J66" s="244" t="s">
        <v>127</v>
      </c>
      <c r="K66" s="245"/>
      <c r="L66" s="245"/>
      <c r="M66" s="245"/>
    </row>
    <row r="67" spans="1:13" ht="22.5" x14ac:dyDescent="0.25">
      <c r="A67" s="243">
        <v>4155</v>
      </c>
      <c r="B67" s="244" t="s">
        <v>211</v>
      </c>
      <c r="C67" s="244" t="s">
        <v>113</v>
      </c>
      <c r="D67" s="244" t="s">
        <v>212</v>
      </c>
      <c r="E67" s="244" t="s">
        <v>213</v>
      </c>
      <c r="F67" s="244" t="s">
        <v>123</v>
      </c>
      <c r="G67" s="244" t="s">
        <v>214</v>
      </c>
      <c r="H67" s="244" t="s">
        <v>215</v>
      </c>
      <c r="I67" s="244" t="s">
        <v>113</v>
      </c>
      <c r="J67" s="244" t="s">
        <v>76</v>
      </c>
      <c r="K67" s="245"/>
      <c r="L67" s="245"/>
      <c r="M67" s="245"/>
    </row>
    <row r="68" spans="1:13" ht="22.5" x14ac:dyDescent="0.25">
      <c r="A68" s="244">
        <v>199</v>
      </c>
      <c r="B68" s="244" t="s">
        <v>216</v>
      </c>
      <c r="C68" s="244" t="s">
        <v>113</v>
      </c>
      <c r="D68" s="244" t="s">
        <v>212</v>
      </c>
      <c r="E68" s="244" t="s">
        <v>213</v>
      </c>
      <c r="F68" s="244" t="s">
        <v>3</v>
      </c>
      <c r="G68" s="244" t="s">
        <v>214</v>
      </c>
      <c r="H68" s="244" t="s">
        <v>215</v>
      </c>
      <c r="I68" s="244" t="s">
        <v>113</v>
      </c>
      <c r="J68" s="244" t="s">
        <v>76</v>
      </c>
      <c r="K68" s="245"/>
      <c r="L68" s="245"/>
      <c r="M68" s="245"/>
    </row>
    <row r="69" spans="1:13" ht="22.5" x14ac:dyDescent="0.25">
      <c r="A69" s="244">
        <v>4177</v>
      </c>
      <c r="B69" s="244" t="s">
        <v>217</v>
      </c>
      <c r="C69" s="244" t="s">
        <v>113</v>
      </c>
      <c r="D69" s="244" t="s">
        <v>212</v>
      </c>
      <c r="E69" s="244" t="s">
        <v>213</v>
      </c>
      <c r="F69" s="244" t="s">
        <v>3</v>
      </c>
      <c r="G69" s="244" t="s">
        <v>214</v>
      </c>
      <c r="H69" s="244" t="s">
        <v>131</v>
      </c>
      <c r="I69" s="244" t="s">
        <v>113</v>
      </c>
      <c r="J69" s="244" t="s">
        <v>127</v>
      </c>
      <c r="K69" s="245"/>
      <c r="L69" s="245"/>
      <c r="M69" s="245"/>
    </row>
    <row r="70" spans="1:13" ht="22.5" x14ac:dyDescent="0.25">
      <c r="A70" s="243">
        <v>4154</v>
      </c>
      <c r="B70" s="244" t="s">
        <v>218</v>
      </c>
      <c r="C70" s="244" t="s">
        <v>113</v>
      </c>
      <c r="D70" s="244" t="s">
        <v>212</v>
      </c>
      <c r="E70" s="244" t="s">
        <v>213</v>
      </c>
      <c r="F70" s="244" t="s">
        <v>123</v>
      </c>
      <c r="G70" s="244" t="s">
        <v>214</v>
      </c>
      <c r="H70" s="244" t="s">
        <v>125</v>
      </c>
      <c r="I70" s="244" t="s">
        <v>113</v>
      </c>
      <c r="J70" s="244" t="s">
        <v>76</v>
      </c>
      <c r="K70" s="245"/>
      <c r="L70" s="245"/>
      <c r="M70" s="245"/>
    </row>
    <row r="71" spans="1:13" ht="22.5" x14ac:dyDescent="0.25">
      <c r="A71" s="244">
        <v>4197</v>
      </c>
      <c r="B71" s="244" t="s">
        <v>219</v>
      </c>
      <c r="C71" s="244" t="s">
        <v>113</v>
      </c>
      <c r="D71" s="244" t="s">
        <v>212</v>
      </c>
      <c r="E71" s="244" t="s">
        <v>213</v>
      </c>
      <c r="F71" s="244" t="s">
        <v>3</v>
      </c>
      <c r="G71" s="244" t="s">
        <v>214</v>
      </c>
      <c r="H71" s="244" t="s">
        <v>116</v>
      </c>
      <c r="I71" s="244" t="s">
        <v>113</v>
      </c>
      <c r="J71" s="244" t="s">
        <v>76</v>
      </c>
      <c r="K71" s="245"/>
      <c r="L71" s="245"/>
      <c r="M71" s="245"/>
    </row>
    <row r="72" spans="1:13" ht="22.5" x14ac:dyDescent="0.25">
      <c r="A72" s="244">
        <v>183</v>
      </c>
      <c r="B72" s="244" t="s">
        <v>220</v>
      </c>
      <c r="C72" s="244" t="s">
        <v>113</v>
      </c>
      <c r="D72" s="244" t="s">
        <v>212</v>
      </c>
      <c r="E72" s="244" t="s">
        <v>213</v>
      </c>
      <c r="F72" s="244" t="s">
        <v>3</v>
      </c>
      <c r="G72" s="244" t="s">
        <v>214</v>
      </c>
      <c r="H72" s="244" t="s">
        <v>192</v>
      </c>
      <c r="I72" s="244" t="s">
        <v>113</v>
      </c>
      <c r="J72" s="244" t="s">
        <v>127</v>
      </c>
      <c r="K72" s="245"/>
      <c r="L72" s="245"/>
      <c r="M72" s="245"/>
    </row>
    <row r="73" spans="1:13" ht="22.5" x14ac:dyDescent="0.25">
      <c r="A73" s="244">
        <v>760</v>
      </c>
      <c r="B73" s="244" t="s">
        <v>221</v>
      </c>
      <c r="C73" s="244" t="s">
        <v>113</v>
      </c>
      <c r="D73" s="244" t="s">
        <v>212</v>
      </c>
      <c r="E73" s="244" t="s">
        <v>213</v>
      </c>
      <c r="F73" s="244" t="s">
        <v>3</v>
      </c>
      <c r="G73" s="244" t="s">
        <v>214</v>
      </c>
      <c r="H73" s="244" t="s">
        <v>116</v>
      </c>
      <c r="I73" s="244" t="s">
        <v>113</v>
      </c>
      <c r="J73" s="244" t="s">
        <v>127</v>
      </c>
      <c r="K73" s="245"/>
      <c r="L73" s="245"/>
      <c r="M73" s="245"/>
    </row>
    <row r="74" spans="1:13" x14ac:dyDescent="0.25">
      <c r="A74" s="244">
        <v>168</v>
      </c>
      <c r="B74" s="244" t="s">
        <v>222</v>
      </c>
      <c r="C74" s="244" t="s">
        <v>113</v>
      </c>
      <c r="D74" s="244" t="s">
        <v>212</v>
      </c>
      <c r="E74" s="244" t="s">
        <v>213</v>
      </c>
      <c r="F74" s="244" t="s">
        <v>3</v>
      </c>
      <c r="G74" s="244" t="s">
        <v>214</v>
      </c>
      <c r="H74" s="244" t="s">
        <v>116</v>
      </c>
      <c r="I74" s="244" t="s">
        <v>113</v>
      </c>
      <c r="J74" s="244" t="s">
        <v>127</v>
      </c>
      <c r="K74" s="245"/>
      <c r="L74" s="245"/>
      <c r="M74" s="245"/>
    </row>
    <row r="75" spans="1:13" ht="22.5" x14ac:dyDescent="0.25">
      <c r="A75" s="244">
        <v>109</v>
      </c>
      <c r="B75" s="244" t="s">
        <v>223</v>
      </c>
      <c r="C75" s="244" t="s">
        <v>113</v>
      </c>
      <c r="D75" s="244" t="s">
        <v>212</v>
      </c>
      <c r="E75" s="244" t="s">
        <v>213</v>
      </c>
      <c r="F75" s="244" t="s">
        <v>3</v>
      </c>
      <c r="G75" s="244" t="s">
        <v>214</v>
      </c>
      <c r="H75" s="244" t="s">
        <v>116</v>
      </c>
      <c r="I75" s="244" t="s">
        <v>113</v>
      </c>
      <c r="J75" s="244" t="s">
        <v>127</v>
      </c>
      <c r="K75" s="245"/>
      <c r="L75" s="245"/>
      <c r="M75" s="245"/>
    </row>
    <row r="76" spans="1:13" x14ac:dyDescent="0.25">
      <c r="A76" s="244">
        <v>323</v>
      </c>
      <c r="B76" s="244" t="s">
        <v>224</v>
      </c>
      <c r="C76" s="244" t="s">
        <v>113</v>
      </c>
      <c r="D76" s="244" t="s">
        <v>212</v>
      </c>
      <c r="E76" s="244" t="s">
        <v>213</v>
      </c>
      <c r="F76" s="244" t="s">
        <v>3</v>
      </c>
      <c r="G76" s="244" t="s">
        <v>214</v>
      </c>
      <c r="H76" s="244" t="s">
        <v>116</v>
      </c>
      <c r="I76" s="244" t="s">
        <v>113</v>
      </c>
      <c r="J76" s="244" t="s">
        <v>127</v>
      </c>
      <c r="K76" s="245"/>
      <c r="L76" s="245"/>
      <c r="M76" s="245"/>
    </row>
    <row r="77" spans="1:13" ht="22.5" x14ac:dyDescent="0.25">
      <c r="A77" s="244">
        <v>198</v>
      </c>
      <c r="B77" s="244" t="s">
        <v>225</v>
      </c>
      <c r="C77" s="244" t="s">
        <v>113</v>
      </c>
      <c r="D77" s="244" t="s">
        <v>212</v>
      </c>
      <c r="E77" s="244" t="s">
        <v>213</v>
      </c>
      <c r="F77" s="244" t="s">
        <v>3</v>
      </c>
      <c r="G77" s="244" t="s">
        <v>214</v>
      </c>
      <c r="H77" s="244" t="s">
        <v>116</v>
      </c>
      <c r="I77" s="244" t="s">
        <v>113</v>
      </c>
      <c r="J77" s="244" t="s">
        <v>76</v>
      </c>
      <c r="K77" s="245"/>
      <c r="L77" s="245"/>
      <c r="M77" s="245"/>
    </row>
    <row r="78" spans="1:13" ht="22.5" x14ac:dyDescent="0.25">
      <c r="A78" s="244">
        <v>4110</v>
      </c>
      <c r="B78" s="244" t="s">
        <v>226</v>
      </c>
      <c r="C78" s="244" t="s">
        <v>113</v>
      </c>
      <c r="D78" s="244" t="s">
        <v>212</v>
      </c>
      <c r="E78" s="244" t="s">
        <v>213</v>
      </c>
      <c r="F78" s="244" t="s">
        <v>123</v>
      </c>
      <c r="G78" s="244" t="s">
        <v>214</v>
      </c>
      <c r="H78" s="244" t="s">
        <v>227</v>
      </c>
      <c r="I78" s="244" t="s">
        <v>113</v>
      </c>
      <c r="J78" s="244" t="s">
        <v>76</v>
      </c>
      <c r="K78" s="245"/>
      <c r="L78" s="245"/>
      <c r="M78" s="245"/>
    </row>
    <row r="79" spans="1:13" ht="22.5" x14ac:dyDescent="0.25">
      <c r="A79" s="244">
        <v>4185</v>
      </c>
      <c r="B79" s="244" t="s">
        <v>228</v>
      </c>
      <c r="C79" s="244" t="s">
        <v>113</v>
      </c>
      <c r="D79" s="244" t="s">
        <v>212</v>
      </c>
      <c r="E79" s="244" t="s">
        <v>213</v>
      </c>
      <c r="F79" s="244" t="s">
        <v>123</v>
      </c>
      <c r="G79" s="244" t="s">
        <v>214</v>
      </c>
      <c r="H79" s="244" t="s">
        <v>229</v>
      </c>
      <c r="I79" s="244" t="s">
        <v>113</v>
      </c>
      <c r="J79" s="244" t="s">
        <v>76</v>
      </c>
      <c r="K79" s="245"/>
      <c r="L79" s="245"/>
      <c r="M79" s="245"/>
    </row>
    <row r="80" spans="1:13" ht="22.5" x14ac:dyDescent="0.25">
      <c r="A80" s="244">
        <v>197</v>
      </c>
      <c r="B80" s="244" t="s">
        <v>230</v>
      </c>
      <c r="C80" s="244" t="s">
        <v>113</v>
      </c>
      <c r="D80" s="244" t="s">
        <v>212</v>
      </c>
      <c r="E80" s="244" t="s">
        <v>213</v>
      </c>
      <c r="F80" s="244" t="s">
        <v>3</v>
      </c>
      <c r="G80" s="244" t="s">
        <v>214</v>
      </c>
      <c r="H80" s="244" t="s">
        <v>116</v>
      </c>
      <c r="I80" s="244" t="s">
        <v>113</v>
      </c>
      <c r="J80" s="244" t="s">
        <v>127</v>
      </c>
      <c r="K80" s="245"/>
      <c r="L80" s="245"/>
      <c r="M80" s="245"/>
    </row>
    <row r="81" spans="1:13" x14ac:dyDescent="0.25">
      <c r="A81" s="244">
        <v>4106</v>
      </c>
      <c r="B81" s="244" t="s">
        <v>231</v>
      </c>
      <c r="C81" s="244" t="s">
        <v>113</v>
      </c>
      <c r="D81" s="244" t="s">
        <v>212</v>
      </c>
      <c r="E81" s="244" t="s">
        <v>213</v>
      </c>
      <c r="F81" s="244" t="s">
        <v>3</v>
      </c>
      <c r="G81" s="244" t="s">
        <v>214</v>
      </c>
      <c r="H81" s="244" t="s">
        <v>131</v>
      </c>
      <c r="I81" s="244" t="s">
        <v>113</v>
      </c>
      <c r="J81" s="244" t="s">
        <v>127</v>
      </c>
      <c r="K81" s="245"/>
      <c r="L81" s="245"/>
      <c r="M81" s="245"/>
    </row>
    <row r="82" spans="1:13" x14ac:dyDescent="0.25">
      <c r="A82" s="243">
        <v>4167</v>
      </c>
      <c r="B82" s="244" t="s">
        <v>232</v>
      </c>
      <c r="C82" s="244" t="s">
        <v>113</v>
      </c>
      <c r="D82" s="244" t="s">
        <v>212</v>
      </c>
      <c r="E82" s="244" t="s">
        <v>213</v>
      </c>
      <c r="F82" s="244" t="s">
        <v>3</v>
      </c>
      <c r="G82" s="244" t="s">
        <v>214</v>
      </c>
      <c r="H82" s="244" t="s">
        <v>131</v>
      </c>
      <c r="I82" s="244" t="s">
        <v>113</v>
      </c>
      <c r="J82" s="244" t="s">
        <v>127</v>
      </c>
      <c r="K82" s="245"/>
      <c r="L82" s="245"/>
      <c r="M82" s="245"/>
    </row>
    <row r="83" spans="1:13" ht="22.5" x14ac:dyDescent="0.25">
      <c r="A83" s="243">
        <v>4152</v>
      </c>
      <c r="B83" s="244" t="s">
        <v>233</v>
      </c>
      <c r="C83" s="244" t="s">
        <v>113</v>
      </c>
      <c r="D83" s="244" t="s">
        <v>212</v>
      </c>
      <c r="E83" s="244" t="s">
        <v>213</v>
      </c>
      <c r="F83" s="244" t="s">
        <v>3</v>
      </c>
      <c r="G83" s="244" t="s">
        <v>214</v>
      </c>
      <c r="H83" s="244" t="s">
        <v>131</v>
      </c>
      <c r="I83" s="244" t="s">
        <v>113</v>
      </c>
      <c r="J83" s="244" t="s">
        <v>127</v>
      </c>
      <c r="K83" s="245"/>
      <c r="L83" s="245"/>
      <c r="M83" s="245"/>
    </row>
    <row r="84" spans="1:13" ht="22.5" x14ac:dyDescent="0.25">
      <c r="A84" s="244">
        <v>656</v>
      </c>
      <c r="B84" s="244" t="s">
        <v>234</v>
      </c>
      <c r="C84" s="244" t="s">
        <v>113</v>
      </c>
      <c r="D84" s="244" t="s">
        <v>212</v>
      </c>
      <c r="E84" s="244" t="s">
        <v>213</v>
      </c>
      <c r="F84" s="244" t="s">
        <v>3</v>
      </c>
      <c r="G84" s="244" t="s">
        <v>214</v>
      </c>
      <c r="H84" s="244" t="s">
        <v>116</v>
      </c>
      <c r="I84" s="244" t="s">
        <v>113</v>
      </c>
      <c r="J84" s="244" t="s">
        <v>127</v>
      </c>
      <c r="K84" s="245"/>
      <c r="L84" s="245"/>
      <c r="M84" s="245"/>
    </row>
    <row r="85" spans="1:13" x14ac:dyDescent="0.25">
      <c r="A85" s="243">
        <v>7899</v>
      </c>
      <c r="B85" s="244" t="s">
        <v>235</v>
      </c>
      <c r="C85" s="244" t="s">
        <v>113</v>
      </c>
      <c r="D85" s="244" t="s">
        <v>235</v>
      </c>
      <c r="E85" s="244" t="s">
        <v>235</v>
      </c>
      <c r="F85" s="244" t="s">
        <v>3</v>
      </c>
      <c r="G85" s="244" t="s">
        <v>236</v>
      </c>
      <c r="H85" s="244" t="s">
        <v>116</v>
      </c>
      <c r="I85" s="244" t="s">
        <v>113</v>
      </c>
      <c r="J85" s="244" t="s">
        <v>127</v>
      </c>
      <c r="K85" s="245"/>
      <c r="L85" s="245"/>
      <c r="M85" s="245"/>
    </row>
    <row r="86" spans="1:13" ht="22.5" x14ac:dyDescent="0.25">
      <c r="A86" s="244">
        <v>910</v>
      </c>
      <c r="B86" s="244" t="s">
        <v>237</v>
      </c>
      <c r="C86" s="244" t="s">
        <v>113</v>
      </c>
      <c r="D86" s="244" t="s">
        <v>238</v>
      </c>
      <c r="E86" s="244" t="s">
        <v>238</v>
      </c>
      <c r="F86" s="244" t="s">
        <v>3</v>
      </c>
      <c r="G86" s="244" t="s">
        <v>238</v>
      </c>
      <c r="H86" s="244" t="s">
        <v>116</v>
      </c>
      <c r="I86" s="244" t="s">
        <v>113</v>
      </c>
      <c r="J86" s="244" t="s">
        <v>117</v>
      </c>
      <c r="K86" s="245"/>
      <c r="L86" s="245"/>
      <c r="M86" s="245"/>
    </row>
    <row r="87" spans="1:13" ht="22.5" x14ac:dyDescent="0.25">
      <c r="A87" s="244">
        <v>763</v>
      </c>
      <c r="B87" s="244" t="s">
        <v>239</v>
      </c>
      <c r="C87" s="244" t="s">
        <v>113</v>
      </c>
      <c r="D87" s="244" t="s">
        <v>240</v>
      </c>
      <c r="E87" s="244" t="s">
        <v>241</v>
      </c>
      <c r="F87" s="244" t="s">
        <v>123</v>
      </c>
      <c r="G87" s="244" t="s">
        <v>242</v>
      </c>
      <c r="H87" s="244" t="s">
        <v>227</v>
      </c>
      <c r="I87" s="244" t="s">
        <v>113</v>
      </c>
      <c r="J87" s="244" t="s">
        <v>76</v>
      </c>
      <c r="K87" s="245"/>
      <c r="L87" s="245"/>
      <c r="M87" s="245"/>
    </row>
    <row r="88" spans="1:13" ht="22.5" x14ac:dyDescent="0.25">
      <c r="A88" s="244">
        <v>642</v>
      </c>
      <c r="B88" s="244" t="s">
        <v>243</v>
      </c>
      <c r="C88" s="244" t="s">
        <v>113</v>
      </c>
      <c r="D88" s="244" t="s">
        <v>240</v>
      </c>
      <c r="E88" s="244" t="s">
        <v>241</v>
      </c>
      <c r="F88" s="244" t="s">
        <v>3</v>
      </c>
      <c r="G88" s="244" t="s">
        <v>242</v>
      </c>
      <c r="H88" s="244" t="s">
        <v>116</v>
      </c>
      <c r="I88" s="244" t="s">
        <v>113</v>
      </c>
      <c r="J88" s="244" t="s">
        <v>76</v>
      </c>
      <c r="K88" s="245"/>
      <c r="L88" s="245"/>
      <c r="M88" s="245"/>
    </row>
    <row r="89" spans="1:13" ht="22.5" x14ac:dyDescent="0.25">
      <c r="A89" s="244">
        <v>453</v>
      </c>
      <c r="B89" s="244" t="s">
        <v>244</v>
      </c>
      <c r="C89" s="244" t="s">
        <v>113</v>
      </c>
      <c r="D89" s="244" t="s">
        <v>240</v>
      </c>
      <c r="E89" s="244" t="s">
        <v>241</v>
      </c>
      <c r="F89" s="244" t="s">
        <v>123</v>
      </c>
      <c r="G89" s="244" t="s">
        <v>242</v>
      </c>
      <c r="H89" s="244" t="s">
        <v>245</v>
      </c>
      <c r="I89" s="244" t="s">
        <v>113</v>
      </c>
      <c r="J89" s="244" t="s">
        <v>127</v>
      </c>
      <c r="K89" s="245"/>
      <c r="L89" s="245"/>
      <c r="M89" s="245"/>
    </row>
    <row r="90" spans="1:13" ht="22.5" x14ac:dyDescent="0.25">
      <c r="A90" s="244">
        <v>627</v>
      </c>
      <c r="B90" s="244" t="s">
        <v>246</v>
      </c>
      <c r="C90" s="244" t="s">
        <v>113</v>
      </c>
      <c r="D90" s="244" t="s">
        <v>240</v>
      </c>
      <c r="E90" s="244" t="s">
        <v>241</v>
      </c>
      <c r="F90" s="244" t="s">
        <v>123</v>
      </c>
      <c r="G90" s="244" t="s">
        <v>242</v>
      </c>
      <c r="H90" s="244" t="s">
        <v>247</v>
      </c>
      <c r="I90" s="244" t="s">
        <v>113</v>
      </c>
      <c r="J90" s="244" t="s">
        <v>76</v>
      </c>
      <c r="K90" s="245"/>
      <c r="L90" s="245"/>
      <c r="M90" s="245"/>
    </row>
    <row r="91" spans="1:13" ht="22.5" x14ac:dyDescent="0.25">
      <c r="A91" s="244">
        <v>342</v>
      </c>
      <c r="B91" s="244" t="s">
        <v>248</v>
      </c>
      <c r="C91" s="244" t="s">
        <v>113</v>
      </c>
      <c r="D91" s="244" t="s">
        <v>240</v>
      </c>
      <c r="E91" s="244" t="s">
        <v>115</v>
      </c>
      <c r="F91" s="244" t="s">
        <v>3</v>
      </c>
      <c r="G91" s="244" t="s">
        <v>242</v>
      </c>
      <c r="H91" s="244" t="s">
        <v>155</v>
      </c>
      <c r="I91" s="244" t="s">
        <v>113</v>
      </c>
      <c r="J91" s="244" t="s">
        <v>76</v>
      </c>
      <c r="K91" s="245"/>
      <c r="L91" s="245"/>
      <c r="M91" s="245"/>
    </row>
    <row r="92" spans="1:13" ht="22.5" x14ac:dyDescent="0.25">
      <c r="A92" s="244">
        <v>516</v>
      </c>
      <c r="B92" s="244" t="s">
        <v>249</v>
      </c>
      <c r="C92" s="244" t="s">
        <v>113</v>
      </c>
      <c r="D92" s="244" t="s">
        <v>240</v>
      </c>
      <c r="E92" s="244" t="s">
        <v>115</v>
      </c>
      <c r="F92" s="244" t="s">
        <v>3</v>
      </c>
      <c r="G92" s="244" t="s">
        <v>242</v>
      </c>
      <c r="H92" s="244" t="s">
        <v>173</v>
      </c>
      <c r="I92" s="244" t="s">
        <v>113</v>
      </c>
      <c r="J92" s="244" t="s">
        <v>127</v>
      </c>
      <c r="K92" s="245"/>
      <c r="L92" s="245"/>
      <c r="M92" s="245"/>
    </row>
    <row r="93" spans="1:13" ht="22.5" x14ac:dyDescent="0.25">
      <c r="A93" s="244">
        <v>759</v>
      </c>
      <c r="B93" s="244" t="s">
        <v>250</v>
      </c>
      <c r="C93" s="244" t="s">
        <v>113</v>
      </c>
      <c r="D93" s="244" t="s">
        <v>240</v>
      </c>
      <c r="E93" s="244" t="s">
        <v>115</v>
      </c>
      <c r="F93" s="244" t="s">
        <v>123</v>
      </c>
      <c r="G93" s="244" t="s">
        <v>242</v>
      </c>
      <c r="H93" s="244" t="s">
        <v>251</v>
      </c>
      <c r="I93" s="244" t="s">
        <v>113</v>
      </c>
      <c r="J93" s="244" t="s">
        <v>127</v>
      </c>
      <c r="K93" s="245"/>
      <c r="L93" s="245"/>
      <c r="M93" s="245"/>
    </row>
    <row r="94" spans="1:13" ht="22.5" x14ac:dyDescent="0.25">
      <c r="A94" s="244">
        <v>755</v>
      </c>
      <c r="B94" s="244" t="s">
        <v>252</v>
      </c>
      <c r="C94" s="244" t="s">
        <v>113</v>
      </c>
      <c r="D94" s="244" t="s">
        <v>240</v>
      </c>
      <c r="E94" s="244" t="s">
        <v>115</v>
      </c>
      <c r="F94" s="244" t="s">
        <v>123</v>
      </c>
      <c r="G94" s="244" t="s">
        <v>242</v>
      </c>
      <c r="H94" s="244" t="s">
        <v>253</v>
      </c>
      <c r="I94" s="244" t="s">
        <v>113</v>
      </c>
      <c r="J94" s="244" t="s">
        <v>127</v>
      </c>
      <c r="K94" s="245"/>
      <c r="L94" s="245"/>
      <c r="M94" s="245"/>
    </row>
    <row r="95" spans="1:13" ht="22.5" x14ac:dyDescent="0.25">
      <c r="A95" s="244">
        <v>613</v>
      </c>
      <c r="B95" s="244" t="s">
        <v>254</v>
      </c>
      <c r="C95" s="244" t="s">
        <v>113</v>
      </c>
      <c r="D95" s="244" t="s">
        <v>240</v>
      </c>
      <c r="E95" s="244" t="s">
        <v>115</v>
      </c>
      <c r="F95" s="244" t="s">
        <v>3</v>
      </c>
      <c r="G95" s="244" t="s">
        <v>242</v>
      </c>
      <c r="H95" s="244" t="s">
        <v>116</v>
      </c>
      <c r="I95" s="244" t="s">
        <v>113</v>
      </c>
      <c r="J95" s="244" t="s">
        <v>76</v>
      </c>
      <c r="K95" s="245"/>
      <c r="L95" s="245"/>
      <c r="M95" s="245"/>
    </row>
    <row r="96" spans="1:13" ht="22.5" x14ac:dyDescent="0.25">
      <c r="A96" s="244">
        <v>333</v>
      </c>
      <c r="B96" s="244" t="s">
        <v>255</v>
      </c>
      <c r="C96" s="244" t="s">
        <v>113</v>
      </c>
      <c r="D96" s="244" t="s">
        <v>240</v>
      </c>
      <c r="E96" s="244" t="s">
        <v>115</v>
      </c>
      <c r="F96" s="244" t="s">
        <v>123</v>
      </c>
      <c r="G96" s="244" t="s">
        <v>242</v>
      </c>
      <c r="H96" s="244" t="s">
        <v>197</v>
      </c>
      <c r="I96" s="244" t="s">
        <v>113</v>
      </c>
      <c r="J96" s="244" t="s">
        <v>76</v>
      </c>
      <c r="K96" s="245"/>
      <c r="L96" s="245"/>
      <c r="M96" s="245"/>
    </row>
    <row r="97" spans="1:13" ht="22.5" x14ac:dyDescent="0.25">
      <c r="A97" s="244">
        <v>485</v>
      </c>
      <c r="B97" s="244" t="s">
        <v>256</v>
      </c>
      <c r="C97" s="244" t="s">
        <v>113</v>
      </c>
      <c r="D97" s="244" t="s">
        <v>240</v>
      </c>
      <c r="E97" s="244" t="s">
        <v>241</v>
      </c>
      <c r="F97" s="244" t="s">
        <v>3</v>
      </c>
      <c r="G97" s="244" t="s">
        <v>242</v>
      </c>
      <c r="H97" s="244" t="s">
        <v>116</v>
      </c>
      <c r="I97" s="244" t="s">
        <v>113</v>
      </c>
      <c r="J97" s="244" t="s">
        <v>76</v>
      </c>
      <c r="K97" s="245"/>
      <c r="L97" s="245"/>
      <c r="M97" s="245"/>
    </row>
    <row r="98" spans="1:13" ht="22.5" x14ac:dyDescent="0.25">
      <c r="A98" s="244">
        <v>486</v>
      </c>
      <c r="B98" s="244" t="s">
        <v>257</v>
      </c>
      <c r="C98" s="244" t="s">
        <v>113</v>
      </c>
      <c r="D98" s="244" t="s">
        <v>240</v>
      </c>
      <c r="E98" s="244" t="s">
        <v>115</v>
      </c>
      <c r="F98" s="244" t="s">
        <v>123</v>
      </c>
      <c r="G98" s="244" t="s">
        <v>242</v>
      </c>
      <c r="H98" s="244" t="s">
        <v>258</v>
      </c>
      <c r="I98" s="244" t="s">
        <v>113</v>
      </c>
      <c r="J98" s="244" t="s">
        <v>76</v>
      </c>
      <c r="K98" s="245"/>
      <c r="L98" s="245"/>
      <c r="M98" s="245"/>
    </row>
    <row r="99" spans="1:13" ht="22.5" x14ac:dyDescent="0.25">
      <c r="A99" s="244">
        <v>572</v>
      </c>
      <c r="B99" s="244" t="s">
        <v>259</v>
      </c>
      <c r="C99" s="244" t="s">
        <v>113</v>
      </c>
      <c r="D99" s="244" t="s">
        <v>240</v>
      </c>
      <c r="E99" s="244" t="s">
        <v>241</v>
      </c>
      <c r="F99" s="244" t="s">
        <v>3</v>
      </c>
      <c r="G99" s="244" t="s">
        <v>242</v>
      </c>
      <c r="H99" s="244" t="s">
        <v>116</v>
      </c>
      <c r="I99" s="244" t="s">
        <v>113</v>
      </c>
      <c r="J99" s="244" t="s">
        <v>76</v>
      </c>
      <c r="K99" s="245"/>
      <c r="L99" s="245"/>
      <c r="M99" s="245"/>
    </row>
    <row r="100" spans="1:13" ht="22.5" x14ac:dyDescent="0.25">
      <c r="A100" s="244">
        <v>507</v>
      </c>
      <c r="B100" s="244" t="s">
        <v>260</v>
      </c>
      <c r="C100" s="244" t="s">
        <v>113</v>
      </c>
      <c r="D100" s="244" t="s">
        <v>240</v>
      </c>
      <c r="E100" s="244" t="s">
        <v>241</v>
      </c>
      <c r="F100" s="244" t="s">
        <v>3</v>
      </c>
      <c r="G100" s="244" t="s">
        <v>242</v>
      </c>
      <c r="H100" s="244" t="s">
        <v>116</v>
      </c>
      <c r="I100" s="244" t="s">
        <v>113</v>
      </c>
      <c r="J100" s="244" t="s">
        <v>76</v>
      </c>
      <c r="K100" s="245"/>
      <c r="L100" s="245"/>
      <c r="M100" s="245"/>
    </row>
    <row r="101" spans="1:13" ht="22.5" x14ac:dyDescent="0.25">
      <c r="A101" s="244">
        <v>621</v>
      </c>
      <c r="B101" s="244" t="s">
        <v>261</v>
      </c>
      <c r="C101" s="244" t="s">
        <v>113</v>
      </c>
      <c r="D101" s="244" t="s">
        <v>240</v>
      </c>
      <c r="E101" s="244" t="s">
        <v>241</v>
      </c>
      <c r="F101" s="244" t="s">
        <v>3</v>
      </c>
      <c r="G101" s="244" t="s">
        <v>242</v>
      </c>
      <c r="H101" s="244" t="s">
        <v>116</v>
      </c>
      <c r="I101" s="244" t="s">
        <v>113</v>
      </c>
      <c r="J101" s="244" t="s">
        <v>127</v>
      </c>
      <c r="K101" s="245"/>
      <c r="L101" s="245"/>
      <c r="M101" s="245"/>
    </row>
    <row r="102" spans="1:13" ht="22.5" x14ac:dyDescent="0.25">
      <c r="A102" s="244">
        <v>523</v>
      </c>
      <c r="B102" s="244" t="s">
        <v>262</v>
      </c>
      <c r="C102" s="244" t="s">
        <v>113</v>
      </c>
      <c r="D102" s="244" t="s">
        <v>240</v>
      </c>
      <c r="E102" s="244" t="s">
        <v>241</v>
      </c>
      <c r="F102" s="244" t="s">
        <v>3</v>
      </c>
      <c r="G102" s="244" t="s">
        <v>242</v>
      </c>
      <c r="H102" s="244" t="s">
        <v>116</v>
      </c>
      <c r="I102" s="244" t="s">
        <v>113</v>
      </c>
      <c r="J102" s="244" t="s">
        <v>76</v>
      </c>
      <c r="K102" s="245"/>
      <c r="L102" s="245"/>
      <c r="M102" s="245"/>
    </row>
    <row r="103" spans="1:13" ht="22.5" x14ac:dyDescent="0.25">
      <c r="A103" s="244">
        <v>515</v>
      </c>
      <c r="B103" s="244" t="s">
        <v>263</v>
      </c>
      <c r="C103" s="244" t="s">
        <v>113</v>
      </c>
      <c r="D103" s="244" t="s">
        <v>240</v>
      </c>
      <c r="E103" s="244" t="s">
        <v>241</v>
      </c>
      <c r="F103" s="244" t="s">
        <v>3</v>
      </c>
      <c r="G103" s="244" t="s">
        <v>242</v>
      </c>
      <c r="H103" s="244" t="s">
        <v>116</v>
      </c>
      <c r="I103" s="244" t="s">
        <v>113</v>
      </c>
      <c r="J103" s="244" t="s">
        <v>76</v>
      </c>
      <c r="K103" s="245"/>
      <c r="L103" s="245"/>
      <c r="M103" s="245"/>
    </row>
    <row r="104" spans="1:13" ht="22.5" x14ac:dyDescent="0.25">
      <c r="A104" s="244">
        <v>521</v>
      </c>
      <c r="B104" s="244" t="s">
        <v>264</v>
      </c>
      <c r="C104" s="244" t="s">
        <v>113</v>
      </c>
      <c r="D104" s="244" t="s">
        <v>240</v>
      </c>
      <c r="E104" s="244" t="s">
        <v>241</v>
      </c>
      <c r="F104" s="244" t="s">
        <v>123</v>
      </c>
      <c r="G104" s="244" t="s">
        <v>242</v>
      </c>
      <c r="H104" s="244" t="s">
        <v>265</v>
      </c>
      <c r="I104" s="244" t="s">
        <v>113</v>
      </c>
      <c r="J104" s="244" t="s">
        <v>76</v>
      </c>
      <c r="K104" s="245"/>
      <c r="L104" s="245"/>
      <c r="M104" s="245"/>
    </row>
    <row r="105" spans="1:13" ht="22.5" x14ac:dyDescent="0.25">
      <c r="A105" s="244">
        <v>463</v>
      </c>
      <c r="B105" s="244" t="s">
        <v>266</v>
      </c>
      <c r="C105" s="244" t="s">
        <v>113</v>
      </c>
      <c r="D105" s="244" t="s">
        <v>240</v>
      </c>
      <c r="E105" s="244" t="s">
        <v>241</v>
      </c>
      <c r="F105" s="244" t="s">
        <v>2</v>
      </c>
      <c r="G105" s="244" t="s">
        <v>242</v>
      </c>
      <c r="H105" s="244" t="s">
        <v>267</v>
      </c>
      <c r="I105" s="244" t="s">
        <v>113</v>
      </c>
      <c r="J105" s="244" t="s">
        <v>76</v>
      </c>
      <c r="K105" s="245"/>
      <c r="L105" s="245"/>
      <c r="M105" s="245"/>
    </row>
    <row r="106" spans="1:13" ht="22.5" x14ac:dyDescent="0.25">
      <c r="A106" s="244">
        <v>165</v>
      </c>
      <c r="B106" s="244" t="s">
        <v>268</v>
      </c>
      <c r="C106" s="244" t="s">
        <v>113</v>
      </c>
      <c r="D106" s="244" t="s">
        <v>240</v>
      </c>
      <c r="E106" s="244" t="s">
        <v>115</v>
      </c>
      <c r="F106" s="244" t="s">
        <v>123</v>
      </c>
      <c r="G106" s="244" t="s">
        <v>242</v>
      </c>
      <c r="H106" s="244" t="s">
        <v>125</v>
      </c>
      <c r="I106" s="244" t="s">
        <v>113</v>
      </c>
      <c r="J106" s="244" t="s">
        <v>76</v>
      </c>
      <c r="K106" s="245"/>
      <c r="L106" s="245"/>
      <c r="M106" s="245"/>
    </row>
    <row r="107" spans="1:13" ht="22.5" x14ac:dyDescent="0.25">
      <c r="A107" s="244">
        <v>464</v>
      </c>
      <c r="B107" s="244" t="s">
        <v>269</v>
      </c>
      <c r="C107" s="244" t="s">
        <v>113</v>
      </c>
      <c r="D107" s="244" t="s">
        <v>240</v>
      </c>
      <c r="E107" s="244" t="s">
        <v>241</v>
      </c>
      <c r="F107" s="244" t="s">
        <v>3</v>
      </c>
      <c r="G107" s="244" t="s">
        <v>242</v>
      </c>
      <c r="H107" s="244" t="s">
        <v>116</v>
      </c>
      <c r="I107" s="244" t="s">
        <v>113</v>
      </c>
      <c r="J107" s="244" t="s">
        <v>76</v>
      </c>
      <c r="K107" s="245"/>
      <c r="L107" s="245"/>
      <c r="M107" s="245"/>
    </row>
    <row r="108" spans="1:13" ht="22.5" x14ac:dyDescent="0.25">
      <c r="A108" s="244">
        <v>758</v>
      </c>
      <c r="B108" s="244" t="s">
        <v>270</v>
      </c>
      <c r="C108" s="244" t="s">
        <v>113</v>
      </c>
      <c r="D108" s="244" t="s">
        <v>240</v>
      </c>
      <c r="E108" s="244" t="s">
        <v>241</v>
      </c>
      <c r="F108" s="244" t="s">
        <v>3</v>
      </c>
      <c r="G108" s="244" t="s">
        <v>242</v>
      </c>
      <c r="H108" s="244" t="s">
        <v>116</v>
      </c>
      <c r="I108" s="244" t="s">
        <v>113</v>
      </c>
      <c r="J108" s="244" t="s">
        <v>76</v>
      </c>
      <c r="K108" s="245"/>
      <c r="L108" s="245"/>
      <c r="M108" s="245"/>
    </row>
    <row r="109" spans="1:13" ht="22.5" x14ac:dyDescent="0.25">
      <c r="A109" s="244">
        <v>746</v>
      </c>
      <c r="B109" s="244" t="s">
        <v>271</v>
      </c>
      <c r="C109" s="244" t="s">
        <v>113</v>
      </c>
      <c r="D109" s="244" t="s">
        <v>240</v>
      </c>
      <c r="E109" s="244" t="s">
        <v>115</v>
      </c>
      <c r="F109" s="244" t="s">
        <v>2</v>
      </c>
      <c r="G109" s="244" t="s">
        <v>272</v>
      </c>
      <c r="H109" s="244" t="s">
        <v>200</v>
      </c>
      <c r="I109" s="244" t="s">
        <v>113</v>
      </c>
      <c r="J109" s="244" t="s">
        <v>76</v>
      </c>
      <c r="K109" s="245"/>
      <c r="L109" s="245"/>
      <c r="M109" s="245"/>
    </row>
    <row r="110" spans="1:13" ht="22.5" x14ac:dyDescent="0.25">
      <c r="A110" s="244">
        <v>765</v>
      </c>
      <c r="B110" s="244" t="s">
        <v>273</v>
      </c>
      <c r="C110" s="244" t="s">
        <v>113</v>
      </c>
      <c r="D110" s="244" t="s">
        <v>240</v>
      </c>
      <c r="E110" s="244" t="s">
        <v>241</v>
      </c>
      <c r="F110" s="244" t="s">
        <v>3</v>
      </c>
      <c r="G110" s="244" t="s">
        <v>242</v>
      </c>
      <c r="H110" s="244" t="s">
        <v>116</v>
      </c>
      <c r="I110" s="244" t="s">
        <v>113</v>
      </c>
      <c r="J110" s="244" t="s">
        <v>76</v>
      </c>
      <c r="K110" s="245"/>
      <c r="L110" s="245"/>
      <c r="M110" s="245"/>
    </row>
    <row r="111" spans="1:13" ht="22.5" x14ac:dyDescent="0.25">
      <c r="A111" s="244">
        <v>1010</v>
      </c>
      <c r="B111" s="244" t="s">
        <v>274</v>
      </c>
      <c r="C111" s="244" t="s">
        <v>113</v>
      </c>
      <c r="D111" s="244" t="s">
        <v>275</v>
      </c>
      <c r="E111" s="244" t="s">
        <v>276</v>
      </c>
      <c r="F111" s="244" t="s">
        <v>123</v>
      </c>
      <c r="G111" s="244" t="s">
        <v>276</v>
      </c>
      <c r="H111" s="244" t="s">
        <v>197</v>
      </c>
      <c r="I111" s="244" t="s">
        <v>113</v>
      </c>
      <c r="J111" s="244" t="s">
        <v>76</v>
      </c>
      <c r="K111" s="245"/>
      <c r="L111" s="245"/>
      <c r="M111" s="245"/>
    </row>
    <row r="112" spans="1:13" x14ac:dyDescent="0.25">
      <c r="A112" s="244">
        <v>3233</v>
      </c>
      <c r="B112" s="244" t="s">
        <v>277</v>
      </c>
      <c r="C112" s="244" t="s">
        <v>113</v>
      </c>
      <c r="D112" s="244" t="s">
        <v>275</v>
      </c>
      <c r="E112" s="244" t="s">
        <v>275</v>
      </c>
      <c r="F112" s="244" t="s">
        <v>3</v>
      </c>
      <c r="G112" s="244" t="s">
        <v>276</v>
      </c>
      <c r="H112" s="244" t="s">
        <v>116</v>
      </c>
      <c r="I112" s="244" t="s">
        <v>113</v>
      </c>
      <c r="J112" s="244" t="s">
        <v>127</v>
      </c>
      <c r="K112" s="245"/>
      <c r="L112" s="245"/>
      <c r="M112" s="245"/>
    </row>
    <row r="113" spans="1:13" ht="22.5" x14ac:dyDescent="0.25">
      <c r="A113" s="244">
        <v>8300</v>
      </c>
      <c r="B113" s="244" t="s">
        <v>278</v>
      </c>
      <c r="C113" s="244" t="s">
        <v>113</v>
      </c>
      <c r="D113" s="244" t="s">
        <v>275</v>
      </c>
      <c r="E113" s="244" t="s">
        <v>276</v>
      </c>
      <c r="F113" s="244" t="s">
        <v>123</v>
      </c>
      <c r="G113" s="244" t="s">
        <v>276</v>
      </c>
      <c r="H113" s="244" t="s">
        <v>116</v>
      </c>
      <c r="I113" s="244" t="s">
        <v>113</v>
      </c>
      <c r="J113" s="244" t="s">
        <v>127</v>
      </c>
      <c r="K113" s="245"/>
      <c r="L113" s="245"/>
      <c r="M113" s="245"/>
    </row>
    <row r="114" spans="1:13" ht="22.5" x14ac:dyDescent="0.25">
      <c r="A114" s="244">
        <v>5018</v>
      </c>
      <c r="B114" s="244" t="s">
        <v>279</v>
      </c>
      <c r="C114" s="244" t="s">
        <v>113</v>
      </c>
      <c r="D114" s="244" t="s">
        <v>275</v>
      </c>
      <c r="E114" s="244" t="s">
        <v>276</v>
      </c>
      <c r="F114" s="244" t="s">
        <v>3</v>
      </c>
      <c r="G114" s="244" t="s">
        <v>276</v>
      </c>
      <c r="H114" s="244" t="s">
        <v>116</v>
      </c>
      <c r="I114" s="244" t="s">
        <v>113</v>
      </c>
      <c r="J114" s="244" t="s">
        <v>76</v>
      </c>
      <c r="K114" s="245"/>
      <c r="L114" s="245"/>
      <c r="M114" s="245"/>
    </row>
    <row r="115" spans="1:13" ht="22.5" x14ac:dyDescent="0.25">
      <c r="A115" s="243">
        <v>2019</v>
      </c>
      <c r="B115" s="244" t="s">
        <v>280</v>
      </c>
      <c r="C115" s="244" t="s">
        <v>281</v>
      </c>
      <c r="D115" s="244" t="s">
        <v>282</v>
      </c>
      <c r="E115" s="244" t="s">
        <v>282</v>
      </c>
      <c r="F115" s="244" t="s">
        <v>3</v>
      </c>
      <c r="G115" s="244" t="s">
        <v>115</v>
      </c>
      <c r="H115" s="244" t="s">
        <v>283</v>
      </c>
      <c r="I115" s="244" t="s">
        <v>284</v>
      </c>
      <c r="J115" s="244" t="s">
        <v>117</v>
      </c>
      <c r="K115" s="245"/>
      <c r="L115" s="245"/>
      <c r="M115" s="245"/>
    </row>
    <row r="116" spans="1:13" ht="22.5" x14ac:dyDescent="0.25">
      <c r="A116" s="244">
        <v>1234</v>
      </c>
      <c r="B116" s="244" t="s">
        <v>285</v>
      </c>
      <c r="C116" s="244" t="s">
        <v>281</v>
      </c>
      <c r="D116" s="244" t="s">
        <v>282</v>
      </c>
      <c r="E116" s="244" t="s">
        <v>282</v>
      </c>
      <c r="F116" s="244" t="s">
        <v>3</v>
      </c>
      <c r="G116" s="244" t="s">
        <v>115</v>
      </c>
      <c r="H116" s="244" t="s">
        <v>283</v>
      </c>
      <c r="I116" s="244" t="s">
        <v>284</v>
      </c>
      <c r="J116" s="244" t="s">
        <v>117</v>
      </c>
      <c r="K116" s="245"/>
      <c r="L116" s="245"/>
      <c r="M116" s="245"/>
    </row>
    <row r="117" spans="1:13" ht="22.5" x14ac:dyDescent="0.25">
      <c r="A117" s="244">
        <v>518</v>
      </c>
      <c r="B117" s="244" t="s">
        <v>286</v>
      </c>
      <c r="C117" s="244" t="s">
        <v>281</v>
      </c>
      <c r="D117" s="244" t="s">
        <v>121</v>
      </c>
      <c r="E117" s="244" t="s">
        <v>122</v>
      </c>
      <c r="F117" s="244" t="s">
        <v>123</v>
      </c>
      <c r="G117" s="244" t="s">
        <v>287</v>
      </c>
      <c r="H117" s="244" t="s">
        <v>288</v>
      </c>
      <c r="I117" s="244" t="s">
        <v>284</v>
      </c>
      <c r="J117" s="244" t="s">
        <v>289</v>
      </c>
      <c r="K117" s="245"/>
      <c r="L117" s="245"/>
      <c r="M117" s="245"/>
    </row>
    <row r="118" spans="1:13" ht="22.5" x14ac:dyDescent="0.25">
      <c r="A118" s="244">
        <v>525</v>
      </c>
      <c r="B118" s="244" t="s">
        <v>290</v>
      </c>
      <c r="C118" s="244" t="s">
        <v>281</v>
      </c>
      <c r="D118" s="244" t="s">
        <v>121</v>
      </c>
      <c r="E118" s="244" t="s">
        <v>122</v>
      </c>
      <c r="F118" s="244" t="s">
        <v>2</v>
      </c>
      <c r="G118" s="244" t="s">
        <v>291</v>
      </c>
      <c r="H118" s="244" t="s">
        <v>283</v>
      </c>
      <c r="I118" s="244" t="s">
        <v>284</v>
      </c>
      <c r="J118" s="244" t="s">
        <v>292</v>
      </c>
      <c r="K118" s="245"/>
      <c r="L118" s="245"/>
      <c r="M118" s="245"/>
    </row>
    <row r="119" spans="1:13" ht="22.5" x14ac:dyDescent="0.25">
      <c r="A119" s="244">
        <v>550</v>
      </c>
      <c r="B119" s="244" t="s">
        <v>293</v>
      </c>
      <c r="C119" s="244" t="s">
        <v>281</v>
      </c>
      <c r="D119" s="244" t="s">
        <v>121</v>
      </c>
      <c r="E119" s="244" t="s">
        <v>122</v>
      </c>
      <c r="F119" s="244" t="s">
        <v>2</v>
      </c>
      <c r="G119" s="244" t="s">
        <v>287</v>
      </c>
      <c r="H119" s="244" t="s">
        <v>283</v>
      </c>
      <c r="I119" s="244" t="s">
        <v>284</v>
      </c>
      <c r="J119" s="244" t="s">
        <v>294</v>
      </c>
      <c r="K119" s="245"/>
      <c r="L119" s="245"/>
      <c r="M119" s="245"/>
    </row>
    <row r="120" spans="1:13" ht="22.5" x14ac:dyDescent="0.25">
      <c r="A120" s="244">
        <v>710</v>
      </c>
      <c r="B120" s="244" t="s">
        <v>295</v>
      </c>
      <c r="C120" s="244" t="s">
        <v>281</v>
      </c>
      <c r="D120" s="244" t="s">
        <v>121</v>
      </c>
      <c r="E120" s="244" t="s">
        <v>122</v>
      </c>
      <c r="F120" s="244" t="s">
        <v>3</v>
      </c>
      <c r="G120" s="244" t="s">
        <v>287</v>
      </c>
      <c r="H120" s="244" t="s">
        <v>283</v>
      </c>
      <c r="I120" s="244" t="s">
        <v>284</v>
      </c>
      <c r="J120" s="244" t="s">
        <v>294</v>
      </c>
      <c r="K120" s="245"/>
      <c r="L120" s="245"/>
      <c r="M120" s="245"/>
    </row>
    <row r="121" spans="1:13" ht="22.5" x14ac:dyDescent="0.25">
      <c r="A121" s="244">
        <v>549</v>
      </c>
      <c r="B121" s="244" t="s">
        <v>296</v>
      </c>
      <c r="C121" s="244" t="s">
        <v>281</v>
      </c>
      <c r="D121" s="244" t="s">
        <v>121</v>
      </c>
      <c r="E121" s="244" t="s">
        <v>122</v>
      </c>
      <c r="F121" s="244" t="s">
        <v>3</v>
      </c>
      <c r="G121" s="244" t="s">
        <v>287</v>
      </c>
      <c r="H121" s="244" t="s">
        <v>283</v>
      </c>
      <c r="I121" s="244" t="s">
        <v>284</v>
      </c>
      <c r="J121" s="244" t="s">
        <v>294</v>
      </c>
      <c r="K121" s="245"/>
      <c r="L121" s="245"/>
      <c r="M121" s="245"/>
    </row>
    <row r="122" spans="1:13" ht="22.5" x14ac:dyDescent="0.25">
      <c r="A122" s="244">
        <v>702</v>
      </c>
      <c r="B122" s="244" t="s">
        <v>297</v>
      </c>
      <c r="C122" s="244" t="s">
        <v>281</v>
      </c>
      <c r="D122" s="244" t="s">
        <v>121</v>
      </c>
      <c r="E122" s="244" t="s">
        <v>122</v>
      </c>
      <c r="F122" s="244" t="s">
        <v>3</v>
      </c>
      <c r="G122" s="244" t="s">
        <v>291</v>
      </c>
      <c r="H122" s="244" t="s">
        <v>283</v>
      </c>
      <c r="I122" s="244" t="s">
        <v>284</v>
      </c>
      <c r="J122" s="244" t="s">
        <v>292</v>
      </c>
      <c r="K122" s="245"/>
      <c r="L122" s="245"/>
      <c r="M122" s="245"/>
    </row>
    <row r="123" spans="1:13" ht="22.5" x14ac:dyDescent="0.25">
      <c r="A123" s="244">
        <v>707</v>
      </c>
      <c r="B123" s="244" t="s">
        <v>298</v>
      </c>
      <c r="C123" s="244" t="s">
        <v>281</v>
      </c>
      <c r="D123" s="244" t="s">
        <v>121</v>
      </c>
      <c r="E123" s="244" t="s">
        <v>122</v>
      </c>
      <c r="F123" s="244" t="s">
        <v>3</v>
      </c>
      <c r="G123" s="244" t="s">
        <v>299</v>
      </c>
      <c r="H123" s="244" t="s">
        <v>283</v>
      </c>
      <c r="I123" s="244" t="s">
        <v>284</v>
      </c>
      <c r="J123" s="244" t="s">
        <v>294</v>
      </c>
      <c r="K123" s="245"/>
      <c r="L123" s="245"/>
      <c r="M123" s="245"/>
    </row>
    <row r="124" spans="1:13" ht="22.5" x14ac:dyDescent="0.25">
      <c r="A124" s="244">
        <v>297</v>
      </c>
      <c r="B124" s="244" t="s">
        <v>300</v>
      </c>
      <c r="C124" s="244" t="s">
        <v>281</v>
      </c>
      <c r="D124" s="244" t="s">
        <v>121</v>
      </c>
      <c r="E124" s="244" t="s">
        <v>122</v>
      </c>
      <c r="F124" s="244" t="s">
        <v>3</v>
      </c>
      <c r="G124" s="244" t="s">
        <v>299</v>
      </c>
      <c r="H124" s="244" t="s">
        <v>283</v>
      </c>
      <c r="I124" s="244" t="s">
        <v>284</v>
      </c>
      <c r="J124" s="244" t="s">
        <v>289</v>
      </c>
      <c r="K124" s="245"/>
      <c r="L124" s="245"/>
      <c r="M124" s="245"/>
    </row>
    <row r="125" spans="1:13" ht="22.5" x14ac:dyDescent="0.25">
      <c r="A125" s="244">
        <v>4817</v>
      </c>
      <c r="B125" s="244" t="s">
        <v>301</v>
      </c>
      <c r="C125" s="244" t="s">
        <v>281</v>
      </c>
      <c r="D125" s="244" t="s">
        <v>121</v>
      </c>
      <c r="E125" s="244" t="s">
        <v>122</v>
      </c>
      <c r="F125" s="244" t="s">
        <v>3</v>
      </c>
      <c r="G125" s="244" t="s">
        <v>291</v>
      </c>
      <c r="H125" s="244" t="s">
        <v>283</v>
      </c>
      <c r="I125" s="244" t="s">
        <v>284</v>
      </c>
      <c r="J125" s="244" t="s">
        <v>292</v>
      </c>
      <c r="K125" s="245"/>
      <c r="L125" s="245"/>
      <c r="M125" s="245"/>
    </row>
    <row r="126" spans="1:13" ht="22.5" x14ac:dyDescent="0.25">
      <c r="A126" s="244">
        <v>527</v>
      </c>
      <c r="B126" s="244" t="s">
        <v>302</v>
      </c>
      <c r="C126" s="244" t="s">
        <v>281</v>
      </c>
      <c r="D126" s="244" t="s">
        <v>121</v>
      </c>
      <c r="E126" s="244" t="s">
        <v>122</v>
      </c>
      <c r="F126" s="244" t="s">
        <v>3</v>
      </c>
      <c r="G126" s="244" t="s">
        <v>291</v>
      </c>
      <c r="H126" s="244" t="s">
        <v>283</v>
      </c>
      <c r="I126" s="244" t="s">
        <v>284</v>
      </c>
      <c r="J126" s="244" t="s">
        <v>292</v>
      </c>
      <c r="K126" s="245"/>
      <c r="L126" s="245"/>
      <c r="M126" s="245"/>
    </row>
    <row r="127" spans="1:13" ht="22.5" x14ac:dyDescent="0.25">
      <c r="A127" s="244">
        <v>4809</v>
      </c>
      <c r="B127" s="244" t="s">
        <v>303</v>
      </c>
      <c r="C127" s="244" t="s">
        <v>281</v>
      </c>
      <c r="D127" s="244" t="s">
        <v>121</v>
      </c>
      <c r="E127" s="244" t="s">
        <v>122</v>
      </c>
      <c r="F127" s="244" t="s">
        <v>2</v>
      </c>
      <c r="G127" s="244" t="s">
        <v>299</v>
      </c>
      <c r="H127" s="244" t="s">
        <v>304</v>
      </c>
      <c r="I127" s="244" t="s">
        <v>305</v>
      </c>
      <c r="J127" s="244" t="s">
        <v>289</v>
      </c>
      <c r="K127" s="245"/>
      <c r="L127" s="245"/>
      <c r="M127" s="245"/>
    </row>
    <row r="128" spans="1:13" ht="22.5" x14ac:dyDescent="0.25">
      <c r="A128" s="244">
        <v>561</v>
      </c>
      <c r="B128" s="244" t="s">
        <v>306</v>
      </c>
      <c r="C128" s="244" t="s">
        <v>281</v>
      </c>
      <c r="D128" s="244" t="s">
        <v>121</v>
      </c>
      <c r="E128" s="244" t="s">
        <v>122</v>
      </c>
      <c r="F128" s="244" t="s">
        <v>3</v>
      </c>
      <c r="G128" s="244" t="s">
        <v>287</v>
      </c>
      <c r="H128" s="244" t="s">
        <v>283</v>
      </c>
      <c r="I128" s="244" t="s">
        <v>284</v>
      </c>
      <c r="J128" s="244" t="s">
        <v>289</v>
      </c>
      <c r="K128" s="245"/>
      <c r="L128" s="245"/>
      <c r="M128" s="245"/>
    </row>
    <row r="129" spans="1:13" ht="22.5" x14ac:dyDescent="0.25">
      <c r="A129" s="244">
        <v>299</v>
      </c>
      <c r="B129" s="244" t="s">
        <v>307</v>
      </c>
      <c r="C129" s="244" t="s">
        <v>281</v>
      </c>
      <c r="D129" s="244" t="s">
        <v>121</v>
      </c>
      <c r="E129" s="244" t="s">
        <v>122</v>
      </c>
      <c r="F129" s="244" t="s">
        <v>3</v>
      </c>
      <c r="G129" s="244" t="s">
        <v>287</v>
      </c>
      <c r="H129" s="244" t="s">
        <v>283</v>
      </c>
      <c r="I129" s="244" t="s">
        <v>284</v>
      </c>
      <c r="J129" s="244" t="s">
        <v>294</v>
      </c>
      <c r="K129" s="245"/>
      <c r="L129" s="245"/>
      <c r="M129" s="245"/>
    </row>
    <row r="130" spans="1:13" ht="22.5" x14ac:dyDescent="0.25">
      <c r="A130" s="244">
        <v>566</v>
      </c>
      <c r="B130" s="244" t="s">
        <v>308</v>
      </c>
      <c r="C130" s="244" t="s">
        <v>281</v>
      </c>
      <c r="D130" s="244" t="s">
        <v>121</v>
      </c>
      <c r="E130" s="244" t="s">
        <v>122</v>
      </c>
      <c r="F130" s="244" t="s">
        <v>3</v>
      </c>
      <c r="G130" s="244" t="s">
        <v>299</v>
      </c>
      <c r="H130" s="244" t="s">
        <v>283</v>
      </c>
      <c r="I130" s="244" t="s">
        <v>284</v>
      </c>
      <c r="J130" s="244" t="s">
        <v>294</v>
      </c>
      <c r="K130" s="245"/>
      <c r="L130" s="245"/>
      <c r="M130" s="245"/>
    </row>
    <row r="131" spans="1:13" ht="22.5" x14ac:dyDescent="0.25">
      <c r="A131" s="244">
        <v>585</v>
      </c>
      <c r="B131" s="244" t="s">
        <v>309</v>
      </c>
      <c r="C131" s="244" t="s">
        <v>281</v>
      </c>
      <c r="D131" s="244" t="s">
        <v>121</v>
      </c>
      <c r="E131" s="244" t="s">
        <v>122</v>
      </c>
      <c r="F131" s="244" t="s">
        <v>3</v>
      </c>
      <c r="G131" s="244" t="s">
        <v>299</v>
      </c>
      <c r="H131" s="244" t="s">
        <v>283</v>
      </c>
      <c r="I131" s="244" t="s">
        <v>284</v>
      </c>
      <c r="J131" s="244" t="s">
        <v>310</v>
      </c>
      <c r="K131" s="245"/>
      <c r="L131" s="245"/>
      <c r="M131" s="245"/>
    </row>
    <row r="132" spans="1:13" ht="22.5" x14ac:dyDescent="0.25">
      <c r="A132" s="244">
        <v>294</v>
      </c>
      <c r="B132" s="244" t="s">
        <v>311</v>
      </c>
      <c r="C132" s="244" t="s">
        <v>281</v>
      </c>
      <c r="D132" s="244" t="s">
        <v>121</v>
      </c>
      <c r="E132" s="244" t="s">
        <v>122</v>
      </c>
      <c r="F132" s="244" t="s">
        <v>3</v>
      </c>
      <c r="G132" s="244" t="s">
        <v>287</v>
      </c>
      <c r="H132" s="244" t="s">
        <v>283</v>
      </c>
      <c r="I132" s="244" t="s">
        <v>284</v>
      </c>
      <c r="J132" s="244" t="s">
        <v>289</v>
      </c>
      <c r="K132" s="245"/>
      <c r="L132" s="245"/>
      <c r="M132" s="245"/>
    </row>
    <row r="133" spans="1:13" ht="22.5" x14ac:dyDescent="0.25">
      <c r="A133" s="244">
        <v>348</v>
      </c>
      <c r="B133" s="244" t="s">
        <v>312</v>
      </c>
      <c r="C133" s="244" t="s">
        <v>281</v>
      </c>
      <c r="D133" s="244" t="s">
        <v>121</v>
      </c>
      <c r="E133" s="244" t="s">
        <v>122</v>
      </c>
      <c r="F133" s="244" t="s">
        <v>3</v>
      </c>
      <c r="G133" s="244" t="s">
        <v>287</v>
      </c>
      <c r="H133" s="244" t="s">
        <v>283</v>
      </c>
      <c r="I133" s="244" t="s">
        <v>284</v>
      </c>
      <c r="J133" s="244" t="s">
        <v>294</v>
      </c>
      <c r="K133" s="245"/>
      <c r="L133" s="245"/>
      <c r="M133" s="245"/>
    </row>
    <row r="134" spans="1:13" ht="22.5" x14ac:dyDescent="0.25">
      <c r="A134" s="244">
        <v>582</v>
      </c>
      <c r="B134" s="244" t="s">
        <v>313</v>
      </c>
      <c r="C134" s="244" t="s">
        <v>281</v>
      </c>
      <c r="D134" s="244" t="s">
        <v>121</v>
      </c>
      <c r="E134" s="244" t="s">
        <v>122</v>
      </c>
      <c r="F134" s="244" t="s">
        <v>3</v>
      </c>
      <c r="G134" s="244" t="s">
        <v>291</v>
      </c>
      <c r="H134" s="244" t="s">
        <v>283</v>
      </c>
      <c r="I134" s="244" t="s">
        <v>284</v>
      </c>
      <c r="J134" s="244" t="s">
        <v>292</v>
      </c>
      <c r="K134" s="245"/>
      <c r="L134" s="245"/>
      <c r="M134" s="245"/>
    </row>
    <row r="135" spans="1:13" ht="22.5" x14ac:dyDescent="0.25">
      <c r="A135" s="244">
        <v>547</v>
      </c>
      <c r="B135" s="244" t="s">
        <v>314</v>
      </c>
      <c r="C135" s="244" t="s">
        <v>281</v>
      </c>
      <c r="D135" s="244" t="s">
        <v>121</v>
      </c>
      <c r="E135" s="244" t="s">
        <v>122</v>
      </c>
      <c r="F135" s="244" t="s">
        <v>3</v>
      </c>
      <c r="G135" s="244" t="s">
        <v>299</v>
      </c>
      <c r="H135" s="244" t="s">
        <v>283</v>
      </c>
      <c r="I135" s="244" t="s">
        <v>284</v>
      </c>
      <c r="J135" s="244" t="s">
        <v>294</v>
      </c>
      <c r="K135" s="245"/>
      <c r="L135" s="245"/>
      <c r="M135" s="245"/>
    </row>
    <row r="136" spans="1:13" ht="22.5" x14ac:dyDescent="0.25">
      <c r="A136" s="244">
        <v>405</v>
      </c>
      <c r="B136" s="244" t="s">
        <v>315</v>
      </c>
      <c r="C136" s="244" t="s">
        <v>281</v>
      </c>
      <c r="D136" s="244" t="s">
        <v>121</v>
      </c>
      <c r="E136" s="244" t="s">
        <v>122</v>
      </c>
      <c r="F136" s="244" t="s">
        <v>3</v>
      </c>
      <c r="G136" s="244" t="s">
        <v>299</v>
      </c>
      <c r="H136" s="244" t="s">
        <v>283</v>
      </c>
      <c r="I136" s="244" t="s">
        <v>284</v>
      </c>
      <c r="J136" s="244" t="s">
        <v>294</v>
      </c>
      <c r="K136" s="245"/>
      <c r="L136" s="245"/>
      <c r="M136" s="245"/>
    </row>
    <row r="137" spans="1:13" ht="22.5" x14ac:dyDescent="0.25">
      <c r="A137" s="244">
        <v>4803</v>
      </c>
      <c r="B137" s="244" t="s">
        <v>316</v>
      </c>
      <c r="C137" s="244" t="s">
        <v>281</v>
      </c>
      <c r="D137" s="244" t="s">
        <v>121</v>
      </c>
      <c r="E137" s="244" t="s">
        <v>122</v>
      </c>
      <c r="F137" s="244" t="s">
        <v>3</v>
      </c>
      <c r="G137" s="244" t="s">
        <v>299</v>
      </c>
      <c r="H137" s="244" t="s">
        <v>283</v>
      </c>
      <c r="I137" s="244" t="s">
        <v>284</v>
      </c>
      <c r="J137" s="244" t="s">
        <v>294</v>
      </c>
      <c r="K137" s="245"/>
      <c r="L137" s="245"/>
      <c r="M137" s="245"/>
    </row>
    <row r="138" spans="1:13" x14ac:dyDescent="0.25">
      <c r="A138" s="244">
        <v>667</v>
      </c>
      <c r="B138" s="244" t="s">
        <v>317</v>
      </c>
      <c r="C138" s="244" t="s">
        <v>281</v>
      </c>
      <c r="D138" s="244" t="s">
        <v>121</v>
      </c>
      <c r="E138" s="244" t="s">
        <v>122</v>
      </c>
      <c r="F138" s="244" t="s">
        <v>2</v>
      </c>
      <c r="G138" s="244" t="s">
        <v>291</v>
      </c>
      <c r="H138" s="244" t="s">
        <v>318</v>
      </c>
      <c r="I138" s="244" t="s">
        <v>319</v>
      </c>
      <c r="J138" s="244" t="s">
        <v>294</v>
      </c>
      <c r="K138" s="245"/>
      <c r="L138" s="245"/>
      <c r="M138" s="245"/>
    </row>
    <row r="139" spans="1:13" ht="22.5" x14ac:dyDescent="0.25">
      <c r="A139" s="244">
        <v>404</v>
      </c>
      <c r="B139" s="244" t="s">
        <v>320</v>
      </c>
      <c r="C139" s="244" t="s">
        <v>281</v>
      </c>
      <c r="D139" s="244" t="s">
        <v>121</v>
      </c>
      <c r="E139" s="244" t="s">
        <v>138</v>
      </c>
      <c r="F139" s="244" t="s">
        <v>3</v>
      </c>
      <c r="G139" s="244" t="s">
        <v>287</v>
      </c>
      <c r="H139" s="244" t="s">
        <v>283</v>
      </c>
      <c r="I139" s="244" t="s">
        <v>284</v>
      </c>
      <c r="J139" s="244" t="s">
        <v>289</v>
      </c>
      <c r="K139" s="245"/>
      <c r="L139" s="245"/>
      <c r="M139" s="245"/>
    </row>
    <row r="140" spans="1:13" ht="22.5" x14ac:dyDescent="0.25">
      <c r="A140" s="244">
        <v>351</v>
      </c>
      <c r="B140" s="244" t="s">
        <v>321</v>
      </c>
      <c r="C140" s="244" t="s">
        <v>281</v>
      </c>
      <c r="D140" s="244" t="s">
        <v>121</v>
      </c>
      <c r="E140" s="244" t="s">
        <v>122</v>
      </c>
      <c r="F140" s="244" t="s">
        <v>3</v>
      </c>
      <c r="G140" s="244" t="s">
        <v>291</v>
      </c>
      <c r="H140" s="244" t="s">
        <v>283</v>
      </c>
      <c r="I140" s="244" t="s">
        <v>284</v>
      </c>
      <c r="J140" s="244" t="s">
        <v>292</v>
      </c>
      <c r="K140" s="245"/>
      <c r="L140" s="245"/>
      <c r="M140" s="245"/>
    </row>
    <row r="141" spans="1:13" ht="22.5" x14ac:dyDescent="0.25">
      <c r="A141" s="244">
        <v>886</v>
      </c>
      <c r="B141" s="244" t="s">
        <v>322</v>
      </c>
      <c r="C141" s="244" t="s">
        <v>281</v>
      </c>
      <c r="D141" s="244" t="s">
        <v>121</v>
      </c>
      <c r="E141" s="244" t="s">
        <v>122</v>
      </c>
      <c r="F141" s="244" t="s">
        <v>123</v>
      </c>
      <c r="G141" s="244" t="s">
        <v>299</v>
      </c>
      <c r="H141" s="244" t="s">
        <v>323</v>
      </c>
      <c r="I141" s="244" t="s">
        <v>284</v>
      </c>
      <c r="J141" s="244" t="s">
        <v>292</v>
      </c>
      <c r="K141" s="245"/>
      <c r="L141" s="245"/>
      <c r="M141" s="245"/>
    </row>
    <row r="142" spans="1:13" ht="22.5" x14ac:dyDescent="0.25">
      <c r="A142" s="244">
        <v>517</v>
      </c>
      <c r="B142" s="244" t="s">
        <v>324</v>
      </c>
      <c r="C142" s="244" t="s">
        <v>281</v>
      </c>
      <c r="D142" s="244" t="s">
        <v>121</v>
      </c>
      <c r="E142" s="244" t="s">
        <v>122</v>
      </c>
      <c r="F142" s="244" t="s">
        <v>3</v>
      </c>
      <c r="G142" s="244" t="s">
        <v>287</v>
      </c>
      <c r="H142" s="244" t="s">
        <v>283</v>
      </c>
      <c r="I142" s="244" t="s">
        <v>284</v>
      </c>
      <c r="J142" s="244" t="s">
        <v>289</v>
      </c>
      <c r="K142" s="245"/>
      <c r="L142" s="245"/>
      <c r="M142" s="245"/>
    </row>
    <row r="143" spans="1:13" ht="22.5" x14ac:dyDescent="0.25">
      <c r="A143" s="244">
        <v>526</v>
      </c>
      <c r="B143" s="244" t="s">
        <v>325</v>
      </c>
      <c r="C143" s="244" t="s">
        <v>281</v>
      </c>
      <c r="D143" s="244" t="s">
        <v>121</v>
      </c>
      <c r="E143" s="244" t="s">
        <v>122</v>
      </c>
      <c r="F143" s="244" t="s">
        <v>3</v>
      </c>
      <c r="G143" s="244" t="s">
        <v>299</v>
      </c>
      <c r="H143" s="244" t="s">
        <v>283</v>
      </c>
      <c r="I143" s="244" t="s">
        <v>284</v>
      </c>
      <c r="J143" s="244" t="s">
        <v>289</v>
      </c>
      <c r="K143" s="245"/>
      <c r="L143" s="245"/>
      <c r="M143" s="245"/>
    </row>
    <row r="144" spans="1:13" ht="22.5" x14ac:dyDescent="0.25">
      <c r="A144" s="244">
        <v>557</v>
      </c>
      <c r="B144" s="244" t="s">
        <v>326</v>
      </c>
      <c r="C144" s="244" t="s">
        <v>281</v>
      </c>
      <c r="D144" s="244" t="s">
        <v>121</v>
      </c>
      <c r="E144" s="244" t="s">
        <v>138</v>
      </c>
      <c r="F144" s="244" t="s">
        <v>3</v>
      </c>
      <c r="G144" s="244" t="s">
        <v>287</v>
      </c>
      <c r="H144" s="244" t="s">
        <v>283</v>
      </c>
      <c r="I144" s="244" t="s">
        <v>284</v>
      </c>
      <c r="J144" s="244" t="s">
        <v>289</v>
      </c>
      <c r="K144" s="245"/>
      <c r="L144" s="245"/>
      <c r="M144" s="245"/>
    </row>
    <row r="145" spans="1:13" ht="22.5" x14ac:dyDescent="0.25">
      <c r="A145" s="244">
        <v>544</v>
      </c>
      <c r="B145" s="244" t="s">
        <v>327</v>
      </c>
      <c r="C145" s="244" t="s">
        <v>281</v>
      </c>
      <c r="D145" s="244" t="s">
        <v>121</v>
      </c>
      <c r="E145" s="244" t="s">
        <v>138</v>
      </c>
      <c r="F145" s="244" t="s">
        <v>3</v>
      </c>
      <c r="G145" s="244" t="s">
        <v>299</v>
      </c>
      <c r="H145" s="244" t="s">
        <v>283</v>
      </c>
      <c r="I145" s="244" t="s">
        <v>284</v>
      </c>
      <c r="J145" s="244" t="s">
        <v>289</v>
      </c>
      <c r="K145" s="245"/>
      <c r="L145" s="245"/>
      <c r="M145" s="245"/>
    </row>
    <row r="146" spans="1:13" ht="22.5" x14ac:dyDescent="0.25">
      <c r="A146" s="244">
        <v>350</v>
      </c>
      <c r="B146" s="244" t="s">
        <v>328</v>
      </c>
      <c r="C146" s="244" t="s">
        <v>281</v>
      </c>
      <c r="D146" s="244" t="s">
        <v>121</v>
      </c>
      <c r="E146" s="244" t="s">
        <v>122</v>
      </c>
      <c r="F146" s="244" t="s">
        <v>3</v>
      </c>
      <c r="G146" s="244" t="s">
        <v>287</v>
      </c>
      <c r="H146" s="244" t="s">
        <v>283</v>
      </c>
      <c r="I146" s="244" t="s">
        <v>284</v>
      </c>
      <c r="J146" s="244" t="s">
        <v>294</v>
      </c>
      <c r="K146" s="245"/>
      <c r="L146" s="245"/>
      <c r="M146" s="245"/>
    </row>
    <row r="147" spans="1:13" ht="22.5" x14ac:dyDescent="0.25">
      <c r="A147" s="244">
        <v>531</v>
      </c>
      <c r="B147" s="244" t="s">
        <v>329</v>
      </c>
      <c r="C147" s="244" t="s">
        <v>281</v>
      </c>
      <c r="D147" s="244" t="s">
        <v>121</v>
      </c>
      <c r="E147" s="244" t="s">
        <v>138</v>
      </c>
      <c r="F147" s="244" t="s">
        <v>3</v>
      </c>
      <c r="G147" s="244" t="s">
        <v>287</v>
      </c>
      <c r="H147" s="244" t="s">
        <v>283</v>
      </c>
      <c r="I147" s="244" t="s">
        <v>284</v>
      </c>
      <c r="J147" s="244" t="s">
        <v>294</v>
      </c>
      <c r="K147" s="245"/>
      <c r="L147" s="245"/>
      <c r="M147" s="245"/>
    </row>
    <row r="148" spans="1:13" ht="22.5" x14ac:dyDescent="0.25">
      <c r="A148" s="244">
        <v>530</v>
      </c>
      <c r="B148" s="244" t="s">
        <v>330</v>
      </c>
      <c r="C148" s="244" t="s">
        <v>281</v>
      </c>
      <c r="D148" s="244" t="s">
        <v>121</v>
      </c>
      <c r="E148" s="244" t="s">
        <v>138</v>
      </c>
      <c r="F148" s="244" t="s">
        <v>3</v>
      </c>
      <c r="G148" s="244" t="s">
        <v>291</v>
      </c>
      <c r="H148" s="244" t="s">
        <v>283</v>
      </c>
      <c r="I148" s="244" t="s">
        <v>284</v>
      </c>
      <c r="J148" s="244" t="s">
        <v>292</v>
      </c>
      <c r="K148" s="245"/>
      <c r="L148" s="245"/>
      <c r="M148" s="245"/>
    </row>
    <row r="149" spans="1:13" ht="22.5" x14ac:dyDescent="0.25">
      <c r="A149" s="244">
        <v>543</v>
      </c>
      <c r="B149" s="244" t="s">
        <v>331</v>
      </c>
      <c r="C149" s="244" t="s">
        <v>281</v>
      </c>
      <c r="D149" s="244" t="s">
        <v>121</v>
      </c>
      <c r="E149" s="244" t="s">
        <v>138</v>
      </c>
      <c r="F149" s="244" t="s">
        <v>3</v>
      </c>
      <c r="G149" s="244" t="s">
        <v>287</v>
      </c>
      <c r="H149" s="244" t="s">
        <v>283</v>
      </c>
      <c r="I149" s="244" t="s">
        <v>284</v>
      </c>
      <c r="J149" s="244" t="s">
        <v>289</v>
      </c>
      <c r="K149" s="245"/>
      <c r="L149" s="245"/>
      <c r="M149" s="245"/>
    </row>
    <row r="150" spans="1:13" ht="22.5" x14ac:dyDescent="0.25">
      <c r="A150" s="244">
        <v>4808</v>
      </c>
      <c r="B150" s="244" t="s">
        <v>332</v>
      </c>
      <c r="C150" s="244" t="s">
        <v>281</v>
      </c>
      <c r="D150" s="244" t="s">
        <v>121</v>
      </c>
      <c r="E150" s="244" t="s">
        <v>122</v>
      </c>
      <c r="F150" s="244" t="s">
        <v>3</v>
      </c>
      <c r="G150" s="244" t="s">
        <v>287</v>
      </c>
      <c r="H150" s="244" t="s">
        <v>288</v>
      </c>
      <c r="I150" s="244" t="s">
        <v>284</v>
      </c>
      <c r="J150" s="244" t="s">
        <v>289</v>
      </c>
      <c r="K150" s="245"/>
      <c r="L150" s="245"/>
      <c r="M150" s="245"/>
    </row>
    <row r="151" spans="1:13" ht="22.5" x14ac:dyDescent="0.25">
      <c r="A151" s="244">
        <v>4813</v>
      </c>
      <c r="B151" s="244" t="s">
        <v>333</v>
      </c>
      <c r="C151" s="244" t="s">
        <v>281</v>
      </c>
      <c r="D151" s="244" t="s">
        <v>121</v>
      </c>
      <c r="E151" s="244" t="s">
        <v>122</v>
      </c>
      <c r="F151" s="244" t="s">
        <v>3</v>
      </c>
      <c r="G151" s="244" t="s">
        <v>291</v>
      </c>
      <c r="H151" s="244" t="s">
        <v>283</v>
      </c>
      <c r="I151" s="244" t="s">
        <v>284</v>
      </c>
      <c r="J151" s="244" t="s">
        <v>310</v>
      </c>
      <c r="K151" s="245"/>
      <c r="L151" s="245"/>
      <c r="M151" s="245"/>
    </row>
    <row r="152" spans="1:13" ht="22.5" x14ac:dyDescent="0.25">
      <c r="A152" s="244">
        <v>532</v>
      </c>
      <c r="B152" s="244" t="s">
        <v>334</v>
      </c>
      <c r="C152" s="244" t="s">
        <v>281</v>
      </c>
      <c r="D152" s="244" t="s">
        <v>121</v>
      </c>
      <c r="E152" s="244" t="s">
        <v>138</v>
      </c>
      <c r="F152" s="244" t="s">
        <v>3</v>
      </c>
      <c r="G152" s="244" t="s">
        <v>299</v>
      </c>
      <c r="H152" s="244" t="s">
        <v>283</v>
      </c>
      <c r="I152" s="244" t="s">
        <v>284</v>
      </c>
      <c r="J152" s="244" t="s">
        <v>294</v>
      </c>
      <c r="K152" s="245"/>
      <c r="L152" s="245"/>
      <c r="M152" s="245"/>
    </row>
    <row r="153" spans="1:13" ht="22.5" x14ac:dyDescent="0.25">
      <c r="A153" s="244">
        <v>545</v>
      </c>
      <c r="B153" s="244" t="s">
        <v>335</v>
      </c>
      <c r="C153" s="244" t="s">
        <v>281</v>
      </c>
      <c r="D153" s="244" t="s">
        <v>121</v>
      </c>
      <c r="E153" s="244" t="s">
        <v>138</v>
      </c>
      <c r="F153" s="244" t="s">
        <v>3</v>
      </c>
      <c r="G153" s="244" t="s">
        <v>299</v>
      </c>
      <c r="H153" s="244" t="s">
        <v>283</v>
      </c>
      <c r="I153" s="244" t="s">
        <v>284</v>
      </c>
      <c r="J153" s="244" t="s">
        <v>294</v>
      </c>
      <c r="K153" s="245"/>
      <c r="L153" s="245"/>
      <c r="M153" s="245"/>
    </row>
    <row r="154" spans="1:13" ht="22.5" x14ac:dyDescent="0.25">
      <c r="A154" s="246">
        <v>663</v>
      </c>
      <c r="B154" s="246" t="s">
        <v>336</v>
      </c>
      <c r="C154" s="246" t="s">
        <v>337</v>
      </c>
      <c r="D154" s="246" t="s">
        <v>121</v>
      </c>
      <c r="E154" s="246" t="s">
        <v>122</v>
      </c>
      <c r="F154" s="246" t="s">
        <v>3</v>
      </c>
      <c r="G154" s="244" t="s">
        <v>299</v>
      </c>
      <c r="H154" s="244" t="s">
        <v>283</v>
      </c>
      <c r="I154" s="244" t="s">
        <v>284</v>
      </c>
      <c r="J154" s="244" t="s">
        <v>337</v>
      </c>
      <c r="K154" s="245"/>
      <c r="L154" s="245"/>
      <c r="M154" s="245"/>
    </row>
    <row r="155" spans="1:13" ht="22.5" x14ac:dyDescent="0.25">
      <c r="A155" s="244">
        <v>468</v>
      </c>
      <c r="B155" s="244" t="s">
        <v>338</v>
      </c>
      <c r="C155" s="244" t="s">
        <v>281</v>
      </c>
      <c r="D155" s="244" t="s">
        <v>121</v>
      </c>
      <c r="E155" s="244" t="s">
        <v>138</v>
      </c>
      <c r="F155" s="244" t="s">
        <v>3</v>
      </c>
      <c r="G155" s="244" t="s">
        <v>287</v>
      </c>
      <c r="H155" s="244" t="s">
        <v>283</v>
      </c>
      <c r="I155" s="244" t="s">
        <v>284</v>
      </c>
      <c r="J155" s="244" t="s">
        <v>294</v>
      </c>
      <c r="K155" s="245"/>
      <c r="L155" s="245"/>
      <c r="M155" s="245"/>
    </row>
    <row r="156" spans="1:13" ht="22.5" x14ac:dyDescent="0.25">
      <c r="A156" s="244">
        <v>4806</v>
      </c>
      <c r="B156" s="244" t="s">
        <v>339</v>
      </c>
      <c r="C156" s="244" t="s">
        <v>281</v>
      </c>
      <c r="D156" s="244" t="s">
        <v>121</v>
      </c>
      <c r="E156" s="244" t="s">
        <v>122</v>
      </c>
      <c r="F156" s="244" t="s">
        <v>2</v>
      </c>
      <c r="G156" s="244" t="s">
        <v>287</v>
      </c>
      <c r="H156" s="244" t="s">
        <v>340</v>
      </c>
      <c r="I156" s="244" t="s">
        <v>284</v>
      </c>
      <c r="J156" s="244" t="s">
        <v>341</v>
      </c>
      <c r="K156" s="245"/>
      <c r="L156" s="245"/>
      <c r="M156" s="245"/>
    </row>
    <row r="157" spans="1:13" ht="22.5" x14ac:dyDescent="0.25">
      <c r="A157" s="244">
        <v>4802</v>
      </c>
      <c r="B157" s="244" t="s">
        <v>342</v>
      </c>
      <c r="C157" s="244" t="s">
        <v>281</v>
      </c>
      <c r="D157" s="244" t="s">
        <v>121</v>
      </c>
      <c r="E157" s="244" t="s">
        <v>337</v>
      </c>
      <c r="F157" s="244" t="s">
        <v>3</v>
      </c>
      <c r="G157" s="244" t="s">
        <v>291</v>
      </c>
      <c r="H157" s="244" t="s">
        <v>283</v>
      </c>
      <c r="I157" s="244" t="s">
        <v>284</v>
      </c>
      <c r="J157" s="244" t="s">
        <v>292</v>
      </c>
      <c r="K157" s="245"/>
      <c r="L157" s="245"/>
      <c r="M157" s="245"/>
    </row>
    <row r="158" spans="1:13" ht="22.5" x14ac:dyDescent="0.25">
      <c r="A158" s="244">
        <v>562</v>
      </c>
      <c r="B158" s="244" t="s">
        <v>343</v>
      </c>
      <c r="C158" s="244" t="s">
        <v>281</v>
      </c>
      <c r="D158" s="244" t="s">
        <v>121</v>
      </c>
      <c r="E158" s="244" t="s">
        <v>122</v>
      </c>
      <c r="F158" s="244" t="s">
        <v>3</v>
      </c>
      <c r="G158" s="244" t="s">
        <v>291</v>
      </c>
      <c r="H158" s="244" t="s">
        <v>283</v>
      </c>
      <c r="I158" s="244" t="s">
        <v>284</v>
      </c>
      <c r="J158" s="244" t="s">
        <v>292</v>
      </c>
      <c r="K158" s="245"/>
      <c r="L158" s="245"/>
      <c r="M158" s="245"/>
    </row>
    <row r="159" spans="1:13" ht="22.5" x14ac:dyDescent="0.25">
      <c r="A159" s="244">
        <v>567</v>
      </c>
      <c r="B159" s="244" t="s">
        <v>344</v>
      </c>
      <c r="C159" s="244" t="s">
        <v>281</v>
      </c>
      <c r="D159" s="244" t="s">
        <v>121</v>
      </c>
      <c r="E159" s="244" t="s">
        <v>122</v>
      </c>
      <c r="F159" s="244" t="s">
        <v>3</v>
      </c>
      <c r="G159" s="244" t="s">
        <v>299</v>
      </c>
      <c r="H159" s="244" t="s">
        <v>283</v>
      </c>
      <c r="I159" s="244" t="s">
        <v>284</v>
      </c>
      <c r="J159" s="244" t="s">
        <v>294</v>
      </c>
      <c r="K159" s="245"/>
      <c r="L159" s="245"/>
      <c r="M159" s="245"/>
    </row>
    <row r="160" spans="1:13" ht="22.5" x14ac:dyDescent="0.25">
      <c r="A160" s="244">
        <v>548</v>
      </c>
      <c r="B160" s="244" t="s">
        <v>345</v>
      </c>
      <c r="C160" s="244" t="s">
        <v>281</v>
      </c>
      <c r="D160" s="244" t="s">
        <v>121</v>
      </c>
      <c r="E160" s="244" t="s">
        <v>122</v>
      </c>
      <c r="F160" s="244" t="s">
        <v>3</v>
      </c>
      <c r="G160" s="244" t="s">
        <v>287</v>
      </c>
      <c r="H160" s="244" t="s">
        <v>283</v>
      </c>
      <c r="I160" s="244" t="s">
        <v>284</v>
      </c>
      <c r="J160" s="244" t="s">
        <v>294</v>
      </c>
      <c r="K160" s="245"/>
      <c r="L160" s="245"/>
      <c r="M160" s="245"/>
    </row>
    <row r="161" spans="1:13" ht="22.5" x14ac:dyDescent="0.25">
      <c r="A161" s="244">
        <v>581</v>
      </c>
      <c r="B161" s="244" t="s">
        <v>346</v>
      </c>
      <c r="C161" s="244" t="s">
        <v>281</v>
      </c>
      <c r="D161" s="244" t="s">
        <v>121</v>
      </c>
      <c r="E161" s="244" t="s">
        <v>122</v>
      </c>
      <c r="F161" s="244" t="s">
        <v>3</v>
      </c>
      <c r="G161" s="244" t="s">
        <v>299</v>
      </c>
      <c r="H161" s="244" t="s">
        <v>283</v>
      </c>
      <c r="I161" s="244" t="s">
        <v>284</v>
      </c>
      <c r="J161" s="244" t="s">
        <v>294</v>
      </c>
      <c r="K161" s="245"/>
      <c r="L161" s="245"/>
      <c r="M161" s="245"/>
    </row>
    <row r="162" spans="1:13" ht="22.5" x14ac:dyDescent="0.25">
      <c r="A162" s="244">
        <v>406</v>
      </c>
      <c r="B162" s="244" t="s">
        <v>347</v>
      </c>
      <c r="C162" s="244" t="s">
        <v>281</v>
      </c>
      <c r="D162" s="244" t="s">
        <v>121</v>
      </c>
      <c r="E162" s="244" t="s">
        <v>122</v>
      </c>
      <c r="F162" s="244" t="s">
        <v>3</v>
      </c>
      <c r="G162" s="244" t="s">
        <v>291</v>
      </c>
      <c r="H162" s="244" t="s">
        <v>283</v>
      </c>
      <c r="I162" s="244" t="s">
        <v>284</v>
      </c>
      <c r="J162" s="244" t="s">
        <v>292</v>
      </c>
      <c r="K162" s="245"/>
      <c r="L162" s="245"/>
      <c r="M162" s="245"/>
    </row>
    <row r="163" spans="1:13" ht="22.5" x14ac:dyDescent="0.25">
      <c r="A163" s="244">
        <v>537</v>
      </c>
      <c r="B163" s="244" t="s">
        <v>348</v>
      </c>
      <c r="C163" s="244" t="s">
        <v>281</v>
      </c>
      <c r="D163" s="244" t="s">
        <v>121</v>
      </c>
      <c r="E163" s="244" t="s">
        <v>122</v>
      </c>
      <c r="F163" s="244" t="s">
        <v>3</v>
      </c>
      <c r="G163" s="244" t="s">
        <v>291</v>
      </c>
      <c r="H163" s="244" t="s">
        <v>283</v>
      </c>
      <c r="I163" s="244" t="s">
        <v>284</v>
      </c>
      <c r="J163" s="244" t="s">
        <v>292</v>
      </c>
      <c r="K163" s="245"/>
      <c r="L163" s="245"/>
      <c r="M163" s="245"/>
    </row>
    <row r="164" spans="1:13" ht="22.5" x14ac:dyDescent="0.25">
      <c r="A164" s="244">
        <v>713</v>
      </c>
      <c r="B164" s="244" t="s">
        <v>349</v>
      </c>
      <c r="C164" s="244" t="s">
        <v>281</v>
      </c>
      <c r="D164" s="244" t="s">
        <v>121</v>
      </c>
      <c r="E164" s="244" t="s">
        <v>122</v>
      </c>
      <c r="F164" s="244" t="s">
        <v>3</v>
      </c>
      <c r="G164" s="244" t="s">
        <v>299</v>
      </c>
      <c r="H164" s="244" t="s">
        <v>283</v>
      </c>
      <c r="I164" s="244" t="s">
        <v>284</v>
      </c>
      <c r="J164" s="244" t="s">
        <v>294</v>
      </c>
      <c r="K164" s="245"/>
      <c r="L164" s="245"/>
      <c r="M164" s="245"/>
    </row>
    <row r="165" spans="1:13" ht="22.5" x14ac:dyDescent="0.25">
      <c r="A165" s="244">
        <v>569</v>
      </c>
      <c r="B165" s="244" t="s">
        <v>350</v>
      </c>
      <c r="C165" s="244" t="s">
        <v>281</v>
      </c>
      <c r="D165" s="244" t="s">
        <v>121</v>
      </c>
      <c r="E165" s="244" t="s">
        <v>122</v>
      </c>
      <c r="F165" s="244" t="s">
        <v>3</v>
      </c>
      <c r="G165" s="244" t="s">
        <v>287</v>
      </c>
      <c r="H165" s="244" t="s">
        <v>283</v>
      </c>
      <c r="I165" s="244" t="s">
        <v>284</v>
      </c>
      <c r="J165" s="244" t="s">
        <v>289</v>
      </c>
      <c r="K165" s="245"/>
      <c r="L165" s="245"/>
      <c r="M165" s="245"/>
    </row>
    <row r="166" spans="1:13" ht="22.5" x14ac:dyDescent="0.25">
      <c r="A166" s="244">
        <v>564</v>
      </c>
      <c r="B166" s="244" t="s">
        <v>351</v>
      </c>
      <c r="C166" s="244" t="s">
        <v>281</v>
      </c>
      <c r="D166" s="244" t="s">
        <v>121</v>
      </c>
      <c r="E166" s="244" t="s">
        <v>122</v>
      </c>
      <c r="F166" s="244" t="s">
        <v>3</v>
      </c>
      <c r="G166" s="244" t="s">
        <v>287</v>
      </c>
      <c r="H166" s="244" t="s">
        <v>283</v>
      </c>
      <c r="I166" s="244" t="s">
        <v>284</v>
      </c>
      <c r="J166" s="244" t="s">
        <v>289</v>
      </c>
      <c r="K166" s="245"/>
      <c r="L166" s="245"/>
      <c r="M166" s="245"/>
    </row>
    <row r="167" spans="1:13" ht="22.5" x14ac:dyDescent="0.25">
      <c r="A167" s="244">
        <v>546</v>
      </c>
      <c r="B167" s="244" t="s">
        <v>352</v>
      </c>
      <c r="C167" s="244" t="s">
        <v>281</v>
      </c>
      <c r="D167" s="244" t="s">
        <v>121</v>
      </c>
      <c r="E167" s="244" t="s">
        <v>122</v>
      </c>
      <c r="F167" s="244" t="s">
        <v>3</v>
      </c>
      <c r="G167" s="244" t="s">
        <v>299</v>
      </c>
      <c r="H167" s="244" t="s">
        <v>283</v>
      </c>
      <c r="I167" s="244" t="s">
        <v>284</v>
      </c>
      <c r="J167" s="244" t="s">
        <v>289</v>
      </c>
      <c r="K167" s="245"/>
      <c r="L167" s="245"/>
      <c r="M167" s="245"/>
    </row>
    <row r="168" spans="1:13" ht="22.5" x14ac:dyDescent="0.25">
      <c r="A168" s="244">
        <v>563</v>
      </c>
      <c r="B168" s="244" t="s">
        <v>353</v>
      </c>
      <c r="C168" s="244" t="s">
        <v>281</v>
      </c>
      <c r="D168" s="244" t="s">
        <v>121</v>
      </c>
      <c r="E168" s="244" t="s">
        <v>122</v>
      </c>
      <c r="F168" s="244" t="s">
        <v>3</v>
      </c>
      <c r="G168" s="244" t="s">
        <v>291</v>
      </c>
      <c r="H168" s="244" t="s">
        <v>283</v>
      </c>
      <c r="I168" s="244" t="s">
        <v>284</v>
      </c>
      <c r="J168" s="244" t="s">
        <v>292</v>
      </c>
      <c r="K168" s="245"/>
      <c r="L168" s="245"/>
      <c r="M168" s="245"/>
    </row>
    <row r="169" spans="1:13" ht="22.5" x14ac:dyDescent="0.25">
      <c r="A169" s="244">
        <v>519</v>
      </c>
      <c r="B169" s="244" t="s">
        <v>354</v>
      </c>
      <c r="C169" s="244" t="s">
        <v>281</v>
      </c>
      <c r="D169" s="244" t="s">
        <v>121</v>
      </c>
      <c r="E169" s="244" t="s">
        <v>122</v>
      </c>
      <c r="F169" s="244" t="s">
        <v>3</v>
      </c>
      <c r="G169" s="244" t="s">
        <v>291</v>
      </c>
      <c r="H169" s="244" t="s">
        <v>283</v>
      </c>
      <c r="I169" s="244" t="s">
        <v>284</v>
      </c>
      <c r="J169" s="244" t="s">
        <v>292</v>
      </c>
      <c r="K169" s="245"/>
      <c r="L169" s="245"/>
      <c r="M169" s="245"/>
    </row>
    <row r="170" spans="1:13" ht="22.5" x14ac:dyDescent="0.25">
      <c r="A170" s="244">
        <v>565</v>
      </c>
      <c r="B170" s="244" t="s">
        <v>355</v>
      </c>
      <c r="C170" s="244" t="s">
        <v>281</v>
      </c>
      <c r="D170" s="244" t="s">
        <v>121</v>
      </c>
      <c r="E170" s="244" t="s">
        <v>122</v>
      </c>
      <c r="F170" s="244" t="s">
        <v>3</v>
      </c>
      <c r="G170" s="244" t="s">
        <v>291</v>
      </c>
      <c r="H170" s="244" t="s">
        <v>283</v>
      </c>
      <c r="I170" s="244" t="s">
        <v>284</v>
      </c>
      <c r="J170" s="244" t="s">
        <v>292</v>
      </c>
      <c r="K170" s="245"/>
      <c r="L170" s="245"/>
      <c r="M170" s="245"/>
    </row>
    <row r="171" spans="1:13" ht="22.5" x14ac:dyDescent="0.25">
      <c r="A171" s="244">
        <v>568</v>
      </c>
      <c r="B171" s="244" t="s">
        <v>356</v>
      </c>
      <c r="C171" s="244" t="s">
        <v>281</v>
      </c>
      <c r="D171" s="244" t="s">
        <v>121</v>
      </c>
      <c r="E171" s="244" t="s">
        <v>122</v>
      </c>
      <c r="F171" s="244" t="s">
        <v>3</v>
      </c>
      <c r="G171" s="244" t="s">
        <v>291</v>
      </c>
      <c r="H171" s="244" t="s">
        <v>283</v>
      </c>
      <c r="I171" s="244" t="s">
        <v>284</v>
      </c>
      <c r="J171" s="244" t="s">
        <v>292</v>
      </c>
      <c r="K171" s="245"/>
      <c r="L171" s="245"/>
      <c r="M171" s="245"/>
    </row>
    <row r="172" spans="1:13" ht="22.5" x14ac:dyDescent="0.25">
      <c r="A172" s="244">
        <v>137</v>
      </c>
      <c r="B172" s="244" t="s">
        <v>357</v>
      </c>
      <c r="C172" s="244" t="s">
        <v>281</v>
      </c>
      <c r="D172" s="244" t="s">
        <v>358</v>
      </c>
      <c r="E172" s="244" t="s">
        <v>145</v>
      </c>
      <c r="F172" s="244" t="s">
        <v>3</v>
      </c>
      <c r="G172" s="244" t="s">
        <v>145</v>
      </c>
      <c r="H172" s="244" t="s">
        <v>283</v>
      </c>
      <c r="I172" s="244" t="s">
        <v>284</v>
      </c>
      <c r="J172" s="244" t="s">
        <v>292</v>
      </c>
      <c r="K172" s="245"/>
      <c r="L172" s="245"/>
      <c r="M172" s="245"/>
    </row>
    <row r="173" spans="1:13" ht="33.75" x14ac:dyDescent="0.25">
      <c r="A173" s="244">
        <v>85</v>
      </c>
      <c r="B173" s="244" t="s">
        <v>359</v>
      </c>
      <c r="C173" s="244" t="s">
        <v>281</v>
      </c>
      <c r="D173" s="244" t="s">
        <v>358</v>
      </c>
      <c r="E173" s="244" t="s">
        <v>145</v>
      </c>
      <c r="F173" s="244" t="s">
        <v>3</v>
      </c>
      <c r="G173" s="244" t="s">
        <v>145</v>
      </c>
      <c r="H173" s="244" t="s">
        <v>283</v>
      </c>
      <c r="I173" s="244" t="s">
        <v>284</v>
      </c>
      <c r="J173" s="244" t="s">
        <v>360</v>
      </c>
      <c r="K173" s="245"/>
      <c r="L173" s="245"/>
      <c r="M173" s="245"/>
    </row>
    <row r="174" spans="1:13" ht="22.5" x14ac:dyDescent="0.25">
      <c r="A174" s="244">
        <v>858</v>
      </c>
      <c r="B174" s="244" t="s">
        <v>361</v>
      </c>
      <c r="C174" s="244" t="s">
        <v>281</v>
      </c>
      <c r="D174" s="244" t="s">
        <v>145</v>
      </c>
      <c r="E174" s="244" t="s">
        <v>145</v>
      </c>
      <c r="F174" s="244" t="s">
        <v>3</v>
      </c>
      <c r="G174" s="244" t="s">
        <v>145</v>
      </c>
      <c r="H174" s="244" t="s">
        <v>283</v>
      </c>
      <c r="I174" s="244" t="s">
        <v>284</v>
      </c>
      <c r="J174" s="244" t="s">
        <v>292</v>
      </c>
      <c r="K174" s="245"/>
      <c r="L174" s="245"/>
      <c r="M174" s="245"/>
    </row>
    <row r="175" spans="1:13" ht="22.5" x14ac:dyDescent="0.25">
      <c r="A175" s="244">
        <v>941</v>
      </c>
      <c r="B175" s="244" t="s">
        <v>362</v>
      </c>
      <c r="C175" s="244" t="s">
        <v>281</v>
      </c>
      <c r="D175" s="244" t="s">
        <v>363</v>
      </c>
      <c r="E175" s="244" t="s">
        <v>363</v>
      </c>
      <c r="F175" s="244" t="s">
        <v>3</v>
      </c>
      <c r="G175" s="244" t="s">
        <v>145</v>
      </c>
      <c r="H175" s="244" t="s">
        <v>283</v>
      </c>
      <c r="I175" s="244" t="s">
        <v>284</v>
      </c>
      <c r="J175" s="244" t="s">
        <v>294</v>
      </c>
      <c r="K175" s="245"/>
      <c r="L175" s="245"/>
      <c r="M175" s="245"/>
    </row>
    <row r="176" spans="1:13" ht="22.5" x14ac:dyDescent="0.25">
      <c r="A176" s="244">
        <v>6666</v>
      </c>
      <c r="B176" s="244" t="s">
        <v>364</v>
      </c>
      <c r="C176" s="244" t="s">
        <v>281</v>
      </c>
      <c r="D176" s="244" t="s">
        <v>149</v>
      </c>
      <c r="E176" s="244" t="s">
        <v>149</v>
      </c>
      <c r="F176" s="244" t="s">
        <v>3</v>
      </c>
      <c r="G176" s="244" t="s">
        <v>149</v>
      </c>
      <c r="H176" s="244" t="s">
        <v>283</v>
      </c>
      <c r="I176" s="244" t="s">
        <v>284</v>
      </c>
      <c r="J176" s="244" t="s">
        <v>289</v>
      </c>
      <c r="K176" s="245"/>
      <c r="L176" s="245"/>
      <c r="M176" s="245"/>
    </row>
    <row r="177" spans="1:13" ht="22.5" x14ac:dyDescent="0.25">
      <c r="A177" s="244">
        <v>832</v>
      </c>
      <c r="B177" s="244" t="s">
        <v>365</v>
      </c>
      <c r="C177" s="244" t="s">
        <v>281</v>
      </c>
      <c r="D177" s="244" t="s">
        <v>152</v>
      </c>
      <c r="E177" s="244" t="s">
        <v>153</v>
      </c>
      <c r="F177" s="244"/>
      <c r="G177" s="244" t="s">
        <v>1106</v>
      </c>
      <c r="H177" s="244"/>
      <c r="I177" s="244" t="s">
        <v>284</v>
      </c>
      <c r="J177" s="244" t="s">
        <v>117</v>
      </c>
      <c r="K177" s="245"/>
      <c r="L177" s="245"/>
      <c r="M177" s="245"/>
    </row>
    <row r="178" spans="1:13" ht="22.5" x14ac:dyDescent="0.25">
      <c r="A178" s="244">
        <v>819</v>
      </c>
      <c r="B178" s="244" t="s">
        <v>366</v>
      </c>
      <c r="C178" s="244" t="s">
        <v>281</v>
      </c>
      <c r="D178" s="244" t="s">
        <v>152</v>
      </c>
      <c r="E178" s="244" t="s">
        <v>153</v>
      </c>
      <c r="F178" s="244"/>
      <c r="G178" s="244" t="s">
        <v>1106</v>
      </c>
      <c r="H178" s="244"/>
      <c r="I178" s="244" t="s">
        <v>284</v>
      </c>
      <c r="J178" s="244" t="s">
        <v>117</v>
      </c>
      <c r="K178" s="245"/>
      <c r="L178" s="245"/>
      <c r="M178" s="245"/>
    </row>
    <row r="179" spans="1:13" ht="22.5" x14ac:dyDescent="0.25">
      <c r="A179" s="244">
        <v>81</v>
      </c>
      <c r="B179" s="244" t="s">
        <v>367</v>
      </c>
      <c r="C179" s="244" t="s">
        <v>281</v>
      </c>
      <c r="D179" s="244" t="s">
        <v>162</v>
      </c>
      <c r="E179" s="244" t="s">
        <v>163</v>
      </c>
      <c r="F179" s="244" t="s">
        <v>3</v>
      </c>
      <c r="G179" s="244" t="s">
        <v>368</v>
      </c>
      <c r="H179" s="244" t="s">
        <v>283</v>
      </c>
      <c r="I179" s="244" t="s">
        <v>284</v>
      </c>
      <c r="J179" s="244" t="s">
        <v>294</v>
      </c>
      <c r="K179" s="245"/>
      <c r="L179" s="245"/>
      <c r="M179" s="245"/>
    </row>
    <row r="180" spans="1:13" ht="22.5" x14ac:dyDescent="0.25">
      <c r="A180" s="244">
        <v>88</v>
      </c>
      <c r="B180" s="244" t="s">
        <v>369</v>
      </c>
      <c r="C180" s="244" t="s">
        <v>281</v>
      </c>
      <c r="D180" s="244" t="s">
        <v>162</v>
      </c>
      <c r="E180" s="244" t="s">
        <v>163</v>
      </c>
      <c r="F180" s="244" t="s">
        <v>3</v>
      </c>
      <c r="G180" s="244" t="s">
        <v>368</v>
      </c>
      <c r="H180" s="244" t="s">
        <v>283</v>
      </c>
      <c r="I180" s="244" t="s">
        <v>284</v>
      </c>
      <c r="J180" s="244" t="s">
        <v>289</v>
      </c>
      <c r="K180" s="245"/>
      <c r="L180" s="245"/>
      <c r="M180" s="245"/>
    </row>
    <row r="181" spans="1:13" ht="22.5" x14ac:dyDescent="0.25">
      <c r="A181" s="244">
        <v>303</v>
      </c>
      <c r="B181" s="244" t="s">
        <v>370</v>
      </c>
      <c r="C181" s="244" t="s">
        <v>281</v>
      </c>
      <c r="D181" s="244" t="s">
        <v>162</v>
      </c>
      <c r="E181" s="244" t="s">
        <v>163</v>
      </c>
      <c r="F181" s="244" t="s">
        <v>3</v>
      </c>
      <c r="G181" s="244" t="s">
        <v>368</v>
      </c>
      <c r="H181" s="244" t="s">
        <v>283</v>
      </c>
      <c r="I181" s="244" t="s">
        <v>284</v>
      </c>
      <c r="J181" s="244" t="s">
        <v>294</v>
      </c>
      <c r="K181" s="245"/>
      <c r="L181" s="245"/>
      <c r="M181" s="245"/>
    </row>
    <row r="182" spans="1:13" ht="22.5" x14ac:dyDescent="0.25">
      <c r="A182" s="244">
        <v>84</v>
      </c>
      <c r="B182" s="244" t="s">
        <v>371</v>
      </c>
      <c r="C182" s="244" t="s">
        <v>281</v>
      </c>
      <c r="D182" s="244" t="s">
        <v>162</v>
      </c>
      <c r="E182" s="244" t="s">
        <v>163</v>
      </c>
      <c r="F182" s="244" t="s">
        <v>3</v>
      </c>
      <c r="G182" s="244" t="s">
        <v>373</v>
      </c>
      <c r="H182" s="244" t="s">
        <v>283</v>
      </c>
      <c r="I182" s="244" t="s">
        <v>284</v>
      </c>
      <c r="J182" s="244" t="s">
        <v>292</v>
      </c>
      <c r="K182" s="245"/>
      <c r="L182" s="245"/>
      <c r="M182" s="245"/>
    </row>
    <row r="183" spans="1:13" ht="22.5" x14ac:dyDescent="0.25">
      <c r="A183" s="244">
        <v>83</v>
      </c>
      <c r="B183" s="244" t="s">
        <v>374</v>
      </c>
      <c r="C183" s="244" t="s">
        <v>281</v>
      </c>
      <c r="D183" s="244" t="s">
        <v>162</v>
      </c>
      <c r="E183" s="244" t="s">
        <v>163</v>
      </c>
      <c r="F183" s="244" t="s">
        <v>3</v>
      </c>
      <c r="G183" s="244" t="s">
        <v>373</v>
      </c>
      <c r="H183" s="244" t="s">
        <v>283</v>
      </c>
      <c r="I183" s="244" t="s">
        <v>284</v>
      </c>
      <c r="J183" s="244" t="s">
        <v>310</v>
      </c>
      <c r="K183" s="245"/>
      <c r="L183" s="245"/>
      <c r="M183" s="245"/>
    </row>
    <row r="184" spans="1:13" ht="22.5" x14ac:dyDescent="0.25">
      <c r="A184" s="244">
        <v>94</v>
      </c>
      <c r="B184" s="244" t="s">
        <v>375</v>
      </c>
      <c r="C184" s="244" t="s">
        <v>281</v>
      </c>
      <c r="D184" s="244" t="s">
        <v>162</v>
      </c>
      <c r="E184" s="244" t="s">
        <v>163</v>
      </c>
      <c r="F184" s="244" t="s">
        <v>3</v>
      </c>
      <c r="G184" s="244" t="s">
        <v>368</v>
      </c>
      <c r="H184" s="244" t="s">
        <v>283</v>
      </c>
      <c r="I184" s="244" t="s">
        <v>284</v>
      </c>
      <c r="J184" s="244" t="s">
        <v>292</v>
      </c>
      <c r="K184" s="245"/>
      <c r="L184" s="245"/>
      <c r="M184" s="245"/>
    </row>
    <row r="185" spans="1:13" ht="22.5" x14ac:dyDescent="0.25">
      <c r="A185" s="244">
        <v>580</v>
      </c>
      <c r="B185" s="244" t="s">
        <v>376</v>
      </c>
      <c r="C185" s="244" t="s">
        <v>281</v>
      </c>
      <c r="D185" s="244" t="s">
        <v>162</v>
      </c>
      <c r="E185" s="244" t="s">
        <v>181</v>
      </c>
      <c r="F185" s="244" t="s">
        <v>2</v>
      </c>
      <c r="G185" s="244" t="s">
        <v>377</v>
      </c>
      <c r="H185" s="244" t="s">
        <v>378</v>
      </c>
      <c r="I185" s="244" t="s">
        <v>379</v>
      </c>
      <c r="J185" s="244" t="s">
        <v>341</v>
      </c>
      <c r="K185" s="245"/>
      <c r="L185" s="245"/>
      <c r="M185" s="245"/>
    </row>
    <row r="186" spans="1:13" ht="22.5" x14ac:dyDescent="0.25">
      <c r="A186" s="244">
        <v>69</v>
      </c>
      <c r="B186" s="244" t="s">
        <v>380</v>
      </c>
      <c r="C186" s="244" t="s">
        <v>281</v>
      </c>
      <c r="D186" s="244" t="s">
        <v>162</v>
      </c>
      <c r="E186" s="244" t="s">
        <v>122</v>
      </c>
      <c r="F186" s="244" t="s">
        <v>2</v>
      </c>
      <c r="G186" s="244" t="s">
        <v>372</v>
      </c>
      <c r="H186" s="244" t="s">
        <v>381</v>
      </c>
      <c r="I186" s="244" t="s">
        <v>382</v>
      </c>
      <c r="J186" s="244" t="s">
        <v>289</v>
      </c>
      <c r="K186" s="245"/>
      <c r="L186" s="245"/>
      <c r="M186" s="245"/>
    </row>
    <row r="187" spans="1:13" ht="22.5" x14ac:dyDescent="0.25">
      <c r="A187" s="244">
        <v>578</v>
      </c>
      <c r="B187" s="244" t="s">
        <v>383</v>
      </c>
      <c r="C187" s="244" t="s">
        <v>281</v>
      </c>
      <c r="D187" s="244" t="s">
        <v>162</v>
      </c>
      <c r="E187" s="244" t="s">
        <v>181</v>
      </c>
      <c r="F187" s="244" t="s">
        <v>2</v>
      </c>
      <c r="G187" s="244" t="s">
        <v>377</v>
      </c>
      <c r="H187" s="244" t="s">
        <v>384</v>
      </c>
      <c r="I187" s="244" t="s">
        <v>379</v>
      </c>
      <c r="J187" s="244" t="s">
        <v>341</v>
      </c>
      <c r="K187" s="245"/>
      <c r="L187" s="245"/>
      <c r="M187" s="245"/>
    </row>
    <row r="188" spans="1:13" ht="22.5" x14ac:dyDescent="0.25">
      <c r="A188" s="244">
        <v>92</v>
      </c>
      <c r="B188" s="244" t="s">
        <v>385</v>
      </c>
      <c r="C188" s="244" t="s">
        <v>281</v>
      </c>
      <c r="D188" s="244" t="s">
        <v>162</v>
      </c>
      <c r="E188" s="244" t="s">
        <v>163</v>
      </c>
      <c r="F188" s="244" t="s">
        <v>3</v>
      </c>
      <c r="G188" s="244" t="s">
        <v>368</v>
      </c>
      <c r="H188" s="244" t="s">
        <v>283</v>
      </c>
      <c r="I188" s="244" t="s">
        <v>284</v>
      </c>
      <c r="J188" s="244" t="s">
        <v>294</v>
      </c>
      <c r="K188" s="245"/>
      <c r="L188" s="245"/>
      <c r="M188" s="245"/>
    </row>
    <row r="189" spans="1:13" ht="22.5" x14ac:dyDescent="0.25">
      <c r="A189" s="244">
        <v>307</v>
      </c>
      <c r="B189" s="244" t="s">
        <v>386</v>
      </c>
      <c r="C189" s="244" t="s">
        <v>281</v>
      </c>
      <c r="D189" s="244" t="s">
        <v>162</v>
      </c>
      <c r="E189" s="244" t="s">
        <v>163</v>
      </c>
      <c r="F189" s="244" t="s">
        <v>3</v>
      </c>
      <c r="G189" s="244" t="s">
        <v>373</v>
      </c>
      <c r="H189" s="244" t="s">
        <v>283</v>
      </c>
      <c r="I189" s="244" t="s">
        <v>284</v>
      </c>
      <c r="J189" s="244" t="s">
        <v>292</v>
      </c>
      <c r="K189" s="245"/>
      <c r="L189" s="245"/>
      <c r="M189" s="245"/>
    </row>
    <row r="190" spans="1:13" x14ac:dyDescent="0.25">
      <c r="A190" s="244">
        <v>157</v>
      </c>
      <c r="B190" s="244" t="s">
        <v>387</v>
      </c>
      <c r="C190" s="244" t="s">
        <v>281</v>
      </c>
      <c r="D190" s="244" t="s">
        <v>162</v>
      </c>
      <c r="E190" s="244" t="s">
        <v>163</v>
      </c>
      <c r="F190" s="244" t="s">
        <v>2</v>
      </c>
      <c r="G190" s="244" t="s">
        <v>372</v>
      </c>
      <c r="H190" s="244" t="s">
        <v>388</v>
      </c>
      <c r="I190" s="244" t="s">
        <v>319</v>
      </c>
      <c r="J190" s="244" t="s">
        <v>310</v>
      </c>
      <c r="K190" s="245"/>
      <c r="L190" s="245"/>
      <c r="M190" s="245"/>
    </row>
    <row r="191" spans="1:13" ht="22.5" x14ac:dyDescent="0.25">
      <c r="A191" s="244">
        <v>554</v>
      </c>
      <c r="B191" s="244" t="s">
        <v>389</v>
      </c>
      <c r="C191" s="244" t="s">
        <v>281</v>
      </c>
      <c r="D191" s="244" t="s">
        <v>162</v>
      </c>
      <c r="E191" s="244" t="s">
        <v>181</v>
      </c>
      <c r="F191" s="244" t="s">
        <v>3</v>
      </c>
      <c r="G191" s="244" t="s">
        <v>373</v>
      </c>
      <c r="H191" s="244" t="s">
        <v>283</v>
      </c>
      <c r="I191" s="244" t="s">
        <v>284</v>
      </c>
      <c r="J191" s="244" t="s">
        <v>310</v>
      </c>
      <c r="K191" s="245"/>
      <c r="L191" s="245"/>
      <c r="M191" s="245"/>
    </row>
    <row r="192" spans="1:13" ht="22.5" x14ac:dyDescent="0.25">
      <c r="A192" s="246">
        <v>293</v>
      </c>
      <c r="B192" s="246" t="s">
        <v>390</v>
      </c>
      <c r="C192" s="246" t="s">
        <v>337</v>
      </c>
      <c r="D192" s="246" t="s">
        <v>162</v>
      </c>
      <c r="E192" s="246" t="s">
        <v>122</v>
      </c>
      <c r="F192" s="246" t="s">
        <v>3</v>
      </c>
      <c r="G192" s="246" t="s">
        <v>368</v>
      </c>
      <c r="H192" s="246" t="s">
        <v>283</v>
      </c>
      <c r="I192" s="246" t="s">
        <v>284</v>
      </c>
      <c r="J192" s="244" t="s">
        <v>337</v>
      </c>
      <c r="K192" s="245"/>
      <c r="L192" s="245"/>
      <c r="M192" s="245"/>
    </row>
    <row r="193" spans="1:13" ht="22.5" x14ac:dyDescent="0.25">
      <c r="A193" s="244">
        <v>291</v>
      </c>
      <c r="B193" s="244" t="s">
        <v>391</v>
      </c>
      <c r="C193" s="244" t="s">
        <v>281</v>
      </c>
      <c r="D193" s="244" t="s">
        <v>162</v>
      </c>
      <c r="E193" s="244" t="s">
        <v>181</v>
      </c>
      <c r="F193" s="244" t="s">
        <v>3</v>
      </c>
      <c r="G193" s="244" t="s">
        <v>373</v>
      </c>
      <c r="H193" s="244" t="s">
        <v>283</v>
      </c>
      <c r="I193" s="244" t="s">
        <v>284</v>
      </c>
      <c r="J193" s="244" t="s">
        <v>310</v>
      </c>
      <c r="K193" s="245"/>
      <c r="L193" s="245"/>
      <c r="M193" s="245"/>
    </row>
    <row r="194" spans="1:13" ht="22.5" x14ac:dyDescent="0.25">
      <c r="A194" s="244">
        <v>86</v>
      </c>
      <c r="B194" s="244" t="s">
        <v>392</v>
      </c>
      <c r="C194" s="244" t="s">
        <v>281</v>
      </c>
      <c r="D194" s="244" t="s">
        <v>162</v>
      </c>
      <c r="E194" s="244" t="s">
        <v>163</v>
      </c>
      <c r="F194" s="244" t="s">
        <v>3</v>
      </c>
      <c r="G194" s="244" t="s">
        <v>373</v>
      </c>
      <c r="H194" s="244" t="s">
        <v>283</v>
      </c>
      <c r="I194" s="244" t="s">
        <v>284</v>
      </c>
      <c r="J194" s="244" t="s">
        <v>289</v>
      </c>
      <c r="K194" s="245"/>
      <c r="L194" s="245"/>
      <c r="M194" s="245"/>
    </row>
    <row r="195" spans="1:13" x14ac:dyDescent="0.25">
      <c r="A195" s="244">
        <v>379</v>
      </c>
      <c r="B195" s="244" t="s">
        <v>393</v>
      </c>
      <c r="C195" s="244" t="s">
        <v>281</v>
      </c>
      <c r="D195" s="244" t="s">
        <v>162</v>
      </c>
      <c r="E195" s="244" t="s">
        <v>163</v>
      </c>
      <c r="F195" s="244" t="s">
        <v>2</v>
      </c>
      <c r="G195" s="244" t="s">
        <v>372</v>
      </c>
      <c r="H195" s="244" t="s">
        <v>394</v>
      </c>
      <c r="I195" s="244" t="s">
        <v>319</v>
      </c>
      <c r="J195" s="244" t="s">
        <v>310</v>
      </c>
      <c r="K195" s="245"/>
      <c r="L195" s="245"/>
      <c r="M195" s="245"/>
    </row>
    <row r="196" spans="1:13" ht="22.5" x14ac:dyDescent="0.25">
      <c r="A196" s="244">
        <v>93</v>
      </c>
      <c r="B196" s="244" t="s">
        <v>395</v>
      </c>
      <c r="C196" s="244" t="s">
        <v>281</v>
      </c>
      <c r="D196" s="244" t="s">
        <v>162</v>
      </c>
      <c r="E196" s="244" t="s">
        <v>163</v>
      </c>
      <c r="F196" s="244" t="s">
        <v>3</v>
      </c>
      <c r="G196" s="244" t="s">
        <v>368</v>
      </c>
      <c r="H196" s="244" t="s">
        <v>283</v>
      </c>
      <c r="I196" s="244" t="s">
        <v>284</v>
      </c>
      <c r="J196" s="244" t="s">
        <v>289</v>
      </c>
      <c r="K196" s="245"/>
      <c r="L196" s="245"/>
      <c r="M196" s="245"/>
    </row>
    <row r="197" spans="1:13" ht="22.5" x14ac:dyDescent="0.25">
      <c r="A197" s="244">
        <v>283</v>
      </c>
      <c r="B197" s="244" t="s">
        <v>396</v>
      </c>
      <c r="C197" s="244" t="s">
        <v>281</v>
      </c>
      <c r="D197" s="244" t="s">
        <v>162</v>
      </c>
      <c r="E197" s="244" t="s">
        <v>163</v>
      </c>
      <c r="F197" s="244" t="s">
        <v>3</v>
      </c>
      <c r="G197" s="244" t="s">
        <v>373</v>
      </c>
      <c r="H197" s="244" t="s">
        <v>283</v>
      </c>
      <c r="I197" s="244" t="s">
        <v>284</v>
      </c>
      <c r="J197" s="244" t="s">
        <v>341</v>
      </c>
      <c r="K197" s="245"/>
      <c r="L197" s="245"/>
      <c r="M197" s="245"/>
    </row>
    <row r="198" spans="1:13" ht="22.5" x14ac:dyDescent="0.25">
      <c r="A198" s="244">
        <v>356</v>
      </c>
      <c r="B198" s="244" t="s">
        <v>397</v>
      </c>
      <c r="C198" s="244" t="s">
        <v>281</v>
      </c>
      <c r="D198" s="244" t="s">
        <v>162</v>
      </c>
      <c r="E198" s="244" t="s">
        <v>163</v>
      </c>
      <c r="F198" s="244" t="s">
        <v>3</v>
      </c>
      <c r="G198" s="244" t="s">
        <v>373</v>
      </c>
      <c r="H198" s="244" t="s">
        <v>283</v>
      </c>
      <c r="I198" s="244" t="s">
        <v>284</v>
      </c>
      <c r="J198" s="244" t="s">
        <v>292</v>
      </c>
      <c r="K198" s="245"/>
      <c r="L198" s="245"/>
      <c r="M198" s="245"/>
    </row>
    <row r="199" spans="1:13" ht="22.5" x14ac:dyDescent="0.25">
      <c r="A199" s="244">
        <v>330</v>
      </c>
      <c r="B199" s="244" t="s">
        <v>398</v>
      </c>
      <c r="C199" s="244" t="s">
        <v>281</v>
      </c>
      <c r="D199" s="244" t="s">
        <v>162</v>
      </c>
      <c r="E199" s="244" t="s">
        <v>181</v>
      </c>
      <c r="F199" s="244" t="s">
        <v>2</v>
      </c>
      <c r="G199" s="244" t="s">
        <v>372</v>
      </c>
      <c r="H199" s="244" t="s">
        <v>304</v>
      </c>
      <c r="I199" s="244" t="s">
        <v>305</v>
      </c>
      <c r="J199" s="244" t="s">
        <v>289</v>
      </c>
      <c r="K199" s="245"/>
      <c r="L199" s="245"/>
      <c r="M199" s="245"/>
    </row>
    <row r="200" spans="1:13" ht="22.5" x14ac:dyDescent="0.25">
      <c r="A200" s="244">
        <v>358</v>
      </c>
      <c r="B200" s="244" t="s">
        <v>399</v>
      </c>
      <c r="C200" s="244" t="s">
        <v>281</v>
      </c>
      <c r="D200" s="244" t="s">
        <v>162</v>
      </c>
      <c r="E200" s="244" t="s">
        <v>163</v>
      </c>
      <c r="F200" s="244" t="s">
        <v>2</v>
      </c>
      <c r="G200" s="244" t="s">
        <v>372</v>
      </c>
      <c r="H200" s="244" t="s">
        <v>304</v>
      </c>
      <c r="I200" s="244" t="s">
        <v>305</v>
      </c>
      <c r="J200" s="244" t="s">
        <v>289</v>
      </c>
      <c r="K200" s="245"/>
      <c r="L200" s="245"/>
      <c r="M200" s="245"/>
    </row>
    <row r="201" spans="1:13" ht="22.5" x14ac:dyDescent="0.25">
      <c r="A201" s="244">
        <v>135</v>
      </c>
      <c r="B201" s="244" t="s">
        <v>400</v>
      </c>
      <c r="C201" s="244" t="s">
        <v>281</v>
      </c>
      <c r="D201" s="244" t="s">
        <v>162</v>
      </c>
      <c r="E201" s="244" t="s">
        <v>163</v>
      </c>
      <c r="F201" s="244" t="s">
        <v>2</v>
      </c>
      <c r="G201" s="244" t="s">
        <v>372</v>
      </c>
      <c r="H201" s="244" t="s">
        <v>381</v>
      </c>
      <c r="I201" s="244" t="s">
        <v>382</v>
      </c>
      <c r="J201" s="244" t="s">
        <v>289</v>
      </c>
      <c r="K201" s="245"/>
      <c r="L201" s="245"/>
      <c r="M201" s="245"/>
    </row>
    <row r="202" spans="1:13" ht="22.5" x14ac:dyDescent="0.25">
      <c r="A202" s="244">
        <v>97</v>
      </c>
      <c r="B202" s="244" t="s">
        <v>401</v>
      </c>
      <c r="C202" s="244" t="s">
        <v>281</v>
      </c>
      <c r="D202" s="244" t="s">
        <v>162</v>
      </c>
      <c r="E202" s="244" t="s">
        <v>163</v>
      </c>
      <c r="F202" s="244" t="s">
        <v>3</v>
      </c>
      <c r="G202" s="244" t="s">
        <v>373</v>
      </c>
      <c r="H202" s="244" t="s">
        <v>283</v>
      </c>
      <c r="I202" s="244" t="s">
        <v>284</v>
      </c>
      <c r="J202" s="244" t="s">
        <v>341</v>
      </c>
      <c r="K202" s="245"/>
      <c r="L202" s="245"/>
      <c r="M202" s="245"/>
    </row>
    <row r="203" spans="1:13" ht="22.5" x14ac:dyDescent="0.25">
      <c r="A203" s="244">
        <v>159</v>
      </c>
      <c r="B203" s="244" t="s">
        <v>402</v>
      </c>
      <c r="C203" s="244" t="s">
        <v>281</v>
      </c>
      <c r="D203" s="244" t="s">
        <v>162</v>
      </c>
      <c r="E203" s="244" t="s">
        <v>163</v>
      </c>
      <c r="F203" s="244" t="s">
        <v>2</v>
      </c>
      <c r="G203" s="244" t="s">
        <v>372</v>
      </c>
      <c r="H203" s="244" t="s">
        <v>304</v>
      </c>
      <c r="I203" s="244" t="s">
        <v>305</v>
      </c>
      <c r="J203" s="244" t="s">
        <v>289</v>
      </c>
      <c r="K203" s="245"/>
      <c r="L203" s="245"/>
      <c r="M203" s="245"/>
    </row>
    <row r="204" spans="1:13" ht="22.5" x14ac:dyDescent="0.25">
      <c r="A204" s="244">
        <v>355</v>
      </c>
      <c r="B204" s="244" t="s">
        <v>403</v>
      </c>
      <c r="C204" s="244" t="s">
        <v>281</v>
      </c>
      <c r="D204" s="244" t="s">
        <v>162</v>
      </c>
      <c r="E204" s="244" t="s">
        <v>163</v>
      </c>
      <c r="F204" s="244" t="s">
        <v>3</v>
      </c>
      <c r="G204" s="244" t="s">
        <v>368</v>
      </c>
      <c r="H204" s="244" t="s">
        <v>283</v>
      </c>
      <c r="I204" s="244" t="s">
        <v>284</v>
      </c>
      <c r="J204" s="244" t="s">
        <v>310</v>
      </c>
      <c r="K204" s="245"/>
      <c r="L204" s="245"/>
      <c r="M204" s="245"/>
    </row>
    <row r="205" spans="1:13" ht="22.5" x14ac:dyDescent="0.25">
      <c r="A205" s="246">
        <v>553</v>
      </c>
      <c r="B205" s="246" t="s">
        <v>404</v>
      </c>
      <c r="C205" s="246" t="s">
        <v>337</v>
      </c>
      <c r="D205" s="246" t="s">
        <v>162</v>
      </c>
      <c r="E205" s="246" t="s">
        <v>181</v>
      </c>
      <c r="F205" s="246" t="s">
        <v>3</v>
      </c>
      <c r="G205" s="246" t="s">
        <v>337</v>
      </c>
      <c r="H205" s="246" t="s">
        <v>283</v>
      </c>
      <c r="I205" s="246" t="s">
        <v>284</v>
      </c>
      <c r="J205" s="244" t="s">
        <v>337</v>
      </c>
      <c r="K205" s="245"/>
      <c r="L205" s="245"/>
      <c r="M205" s="245"/>
    </row>
    <row r="206" spans="1:13" x14ac:dyDescent="0.25">
      <c r="A206" s="244">
        <v>419</v>
      </c>
      <c r="B206" s="244" t="s">
        <v>405</v>
      </c>
      <c r="C206" s="244" t="s">
        <v>281</v>
      </c>
      <c r="D206" s="244" t="s">
        <v>162</v>
      </c>
      <c r="E206" s="244" t="s">
        <v>181</v>
      </c>
      <c r="F206" s="244" t="s">
        <v>2</v>
      </c>
      <c r="G206" s="244" t="s">
        <v>372</v>
      </c>
      <c r="H206" s="244" t="s">
        <v>388</v>
      </c>
      <c r="I206" s="244" t="s">
        <v>319</v>
      </c>
      <c r="J206" s="244" t="s">
        <v>310</v>
      </c>
      <c r="K206" s="245"/>
      <c r="L206" s="245"/>
      <c r="M206" s="245"/>
    </row>
    <row r="207" spans="1:13" ht="22.5" x14ac:dyDescent="0.25">
      <c r="A207" s="244">
        <v>570</v>
      </c>
      <c r="B207" s="244" t="s">
        <v>406</v>
      </c>
      <c r="C207" s="244" t="s">
        <v>281</v>
      </c>
      <c r="D207" s="244" t="s">
        <v>162</v>
      </c>
      <c r="E207" s="244" t="s">
        <v>181</v>
      </c>
      <c r="F207" s="244" t="s">
        <v>123</v>
      </c>
      <c r="G207" s="244" t="s">
        <v>372</v>
      </c>
      <c r="H207" s="244" t="s">
        <v>407</v>
      </c>
      <c r="I207" s="244" t="s">
        <v>284</v>
      </c>
      <c r="J207" s="244" t="s">
        <v>294</v>
      </c>
      <c r="K207" s="245"/>
      <c r="L207" s="245"/>
      <c r="M207" s="245"/>
    </row>
    <row r="208" spans="1:13" x14ac:dyDescent="0.25">
      <c r="A208" s="244">
        <v>328</v>
      </c>
      <c r="B208" s="244" t="s">
        <v>408</v>
      </c>
      <c r="C208" s="244" t="s">
        <v>281</v>
      </c>
      <c r="D208" s="244" t="s">
        <v>162</v>
      </c>
      <c r="E208" s="244" t="s">
        <v>181</v>
      </c>
      <c r="F208" s="244" t="s">
        <v>2</v>
      </c>
      <c r="G208" s="244" t="s">
        <v>372</v>
      </c>
      <c r="H208" s="244" t="s">
        <v>388</v>
      </c>
      <c r="I208" s="244" t="s">
        <v>319</v>
      </c>
      <c r="J208" s="244" t="s">
        <v>310</v>
      </c>
      <c r="K208" s="245"/>
      <c r="L208" s="245"/>
      <c r="M208" s="245"/>
    </row>
    <row r="209" spans="1:13" ht="22.5" x14ac:dyDescent="0.25">
      <c r="A209" s="244">
        <v>376</v>
      </c>
      <c r="B209" s="244" t="s">
        <v>409</v>
      </c>
      <c r="C209" s="244" t="s">
        <v>281</v>
      </c>
      <c r="D209" s="244" t="s">
        <v>162</v>
      </c>
      <c r="E209" s="244" t="s">
        <v>163</v>
      </c>
      <c r="F209" s="244" t="s">
        <v>3</v>
      </c>
      <c r="G209" s="244" t="s">
        <v>373</v>
      </c>
      <c r="H209" s="244" t="s">
        <v>283</v>
      </c>
      <c r="I209" s="244" t="s">
        <v>284</v>
      </c>
      <c r="J209" s="244" t="s">
        <v>341</v>
      </c>
      <c r="K209" s="245"/>
      <c r="L209" s="245"/>
      <c r="M209" s="245"/>
    </row>
    <row r="210" spans="1:13" ht="22.5" x14ac:dyDescent="0.25">
      <c r="A210" s="244">
        <v>285</v>
      </c>
      <c r="B210" s="244" t="s">
        <v>410</v>
      </c>
      <c r="C210" s="244" t="s">
        <v>281</v>
      </c>
      <c r="D210" s="244" t="s">
        <v>162</v>
      </c>
      <c r="E210" s="244" t="s">
        <v>181</v>
      </c>
      <c r="F210" s="244" t="s">
        <v>3</v>
      </c>
      <c r="G210" s="244" t="s">
        <v>368</v>
      </c>
      <c r="H210" s="244" t="s">
        <v>283</v>
      </c>
      <c r="I210" s="244" t="s">
        <v>284</v>
      </c>
      <c r="J210" s="244" t="s">
        <v>292</v>
      </c>
      <c r="K210" s="245"/>
      <c r="L210" s="245"/>
      <c r="M210" s="245"/>
    </row>
    <row r="211" spans="1:13" ht="22.5" x14ac:dyDescent="0.25">
      <c r="A211" s="244">
        <v>483</v>
      </c>
      <c r="B211" s="244" t="s">
        <v>411</v>
      </c>
      <c r="C211" s="244" t="s">
        <v>281</v>
      </c>
      <c r="D211" s="244" t="s">
        <v>162</v>
      </c>
      <c r="E211" s="244" t="s">
        <v>163</v>
      </c>
      <c r="F211" s="244" t="s">
        <v>123</v>
      </c>
      <c r="G211" s="244" t="s">
        <v>368</v>
      </c>
      <c r="H211" s="244" t="s">
        <v>288</v>
      </c>
      <c r="I211" s="244" t="s">
        <v>284</v>
      </c>
      <c r="J211" s="244" t="s">
        <v>289</v>
      </c>
      <c r="K211" s="245"/>
      <c r="L211" s="245"/>
      <c r="M211" s="245"/>
    </row>
    <row r="212" spans="1:13" ht="22.5" x14ac:dyDescent="0.25">
      <c r="A212" s="244">
        <v>96</v>
      </c>
      <c r="B212" s="244" t="s">
        <v>412</v>
      </c>
      <c r="C212" s="244" t="s">
        <v>281</v>
      </c>
      <c r="D212" s="244" t="s">
        <v>162</v>
      </c>
      <c r="E212" s="244" t="s">
        <v>163</v>
      </c>
      <c r="F212" s="244" t="s">
        <v>123</v>
      </c>
      <c r="G212" s="244" t="s">
        <v>372</v>
      </c>
      <c r="H212" s="244" t="s">
        <v>413</v>
      </c>
      <c r="I212" s="244" t="s">
        <v>284</v>
      </c>
      <c r="J212" s="244" t="s">
        <v>292</v>
      </c>
      <c r="K212" s="245"/>
      <c r="L212" s="245"/>
      <c r="M212" s="245"/>
    </row>
    <row r="213" spans="1:13" ht="22.5" x14ac:dyDescent="0.25">
      <c r="A213" s="244">
        <v>558</v>
      </c>
      <c r="B213" s="244" t="s">
        <v>414</v>
      </c>
      <c r="C213" s="244" t="s">
        <v>281</v>
      </c>
      <c r="D213" s="244" t="s">
        <v>162</v>
      </c>
      <c r="E213" s="244" t="s">
        <v>122</v>
      </c>
      <c r="F213" s="244" t="s">
        <v>3</v>
      </c>
      <c r="G213" s="244" t="s">
        <v>373</v>
      </c>
      <c r="H213" s="244" t="s">
        <v>283</v>
      </c>
      <c r="I213" s="244" t="s">
        <v>284</v>
      </c>
      <c r="J213" s="244" t="s">
        <v>310</v>
      </c>
      <c r="K213" s="245"/>
      <c r="L213" s="245"/>
      <c r="M213" s="245"/>
    </row>
    <row r="214" spans="1:13" ht="22.5" x14ac:dyDescent="0.25">
      <c r="A214" s="244">
        <v>287</v>
      </c>
      <c r="B214" s="244" t="s">
        <v>415</v>
      </c>
      <c r="C214" s="244" t="s">
        <v>281</v>
      </c>
      <c r="D214" s="244" t="s">
        <v>162</v>
      </c>
      <c r="E214" s="244" t="s">
        <v>122</v>
      </c>
      <c r="F214" s="244" t="s">
        <v>3</v>
      </c>
      <c r="G214" s="244" t="s">
        <v>373</v>
      </c>
      <c r="H214" s="244" t="s">
        <v>283</v>
      </c>
      <c r="I214" s="244" t="s">
        <v>284</v>
      </c>
      <c r="J214" s="244" t="s">
        <v>289</v>
      </c>
      <c r="K214" s="245"/>
      <c r="L214" s="245"/>
      <c r="M214" s="245"/>
    </row>
    <row r="215" spans="1:13" x14ac:dyDescent="0.25">
      <c r="A215" s="244">
        <v>175</v>
      </c>
      <c r="B215" s="244" t="s">
        <v>416</v>
      </c>
      <c r="C215" s="244" t="s">
        <v>281</v>
      </c>
      <c r="D215" s="244" t="s">
        <v>162</v>
      </c>
      <c r="E215" s="244" t="s">
        <v>163</v>
      </c>
      <c r="F215" s="244" t="s">
        <v>2</v>
      </c>
      <c r="G215" s="244" t="s">
        <v>372</v>
      </c>
      <c r="H215" s="244" t="s">
        <v>417</v>
      </c>
      <c r="I215" s="244" t="s">
        <v>418</v>
      </c>
      <c r="J215" s="244" t="s">
        <v>310</v>
      </c>
      <c r="K215" s="245"/>
      <c r="L215" s="245"/>
      <c r="M215" s="245"/>
    </row>
    <row r="216" spans="1:13" ht="22.5" x14ac:dyDescent="0.25">
      <c r="A216" s="244">
        <v>4034</v>
      </c>
      <c r="B216" s="244" t="s">
        <v>419</v>
      </c>
      <c r="C216" s="244" t="s">
        <v>281</v>
      </c>
      <c r="D216" s="244" t="s">
        <v>162</v>
      </c>
      <c r="E216" s="244" t="s">
        <v>122</v>
      </c>
      <c r="F216" s="244" t="s">
        <v>3</v>
      </c>
      <c r="G216" s="244" t="s">
        <v>372</v>
      </c>
      <c r="H216" s="244" t="s">
        <v>388</v>
      </c>
      <c r="I216" s="244" t="s">
        <v>284</v>
      </c>
      <c r="J216" s="244" t="s">
        <v>310</v>
      </c>
      <c r="K216" s="245"/>
      <c r="L216" s="245"/>
      <c r="M216" s="245"/>
    </row>
    <row r="217" spans="1:13" ht="22.5" x14ac:dyDescent="0.25">
      <c r="A217" s="244">
        <v>91</v>
      </c>
      <c r="B217" s="244" t="s">
        <v>420</v>
      </c>
      <c r="C217" s="244" t="s">
        <v>281</v>
      </c>
      <c r="D217" s="244" t="s">
        <v>162</v>
      </c>
      <c r="E217" s="244" t="s">
        <v>163</v>
      </c>
      <c r="F217" s="244" t="s">
        <v>3</v>
      </c>
      <c r="G217" s="244" t="s">
        <v>368</v>
      </c>
      <c r="H217" s="244" t="s">
        <v>283</v>
      </c>
      <c r="I217" s="244" t="s">
        <v>284</v>
      </c>
      <c r="J217" s="244" t="s">
        <v>310</v>
      </c>
      <c r="K217" s="245"/>
      <c r="L217" s="245"/>
      <c r="M217" s="245"/>
    </row>
    <row r="218" spans="1:13" ht="22.5" x14ac:dyDescent="0.25">
      <c r="A218" s="244">
        <v>302</v>
      </c>
      <c r="B218" s="244" t="s">
        <v>421</v>
      </c>
      <c r="C218" s="244" t="s">
        <v>281</v>
      </c>
      <c r="D218" s="244" t="s">
        <v>162</v>
      </c>
      <c r="E218" s="244" t="s">
        <v>163</v>
      </c>
      <c r="F218" s="244" t="s">
        <v>3</v>
      </c>
      <c r="G218" s="244" t="s">
        <v>373</v>
      </c>
      <c r="H218" s="244" t="s">
        <v>283</v>
      </c>
      <c r="I218" s="244" t="s">
        <v>284</v>
      </c>
      <c r="J218" s="244" t="s">
        <v>341</v>
      </c>
      <c r="K218" s="245"/>
      <c r="L218" s="245"/>
      <c r="M218" s="245"/>
    </row>
    <row r="219" spans="1:13" ht="22.5" x14ac:dyDescent="0.25">
      <c r="A219" s="244">
        <v>281</v>
      </c>
      <c r="B219" s="244" t="s">
        <v>422</v>
      </c>
      <c r="C219" s="244" t="s">
        <v>281</v>
      </c>
      <c r="D219" s="244" t="s">
        <v>162</v>
      </c>
      <c r="E219" s="244" t="s">
        <v>163</v>
      </c>
      <c r="F219" s="244" t="s">
        <v>3</v>
      </c>
      <c r="G219" s="244" t="s">
        <v>368</v>
      </c>
      <c r="H219" s="244" t="s">
        <v>283</v>
      </c>
      <c r="I219" s="244" t="s">
        <v>284</v>
      </c>
      <c r="J219" s="244" t="s">
        <v>289</v>
      </c>
      <c r="K219" s="245"/>
      <c r="L219" s="245"/>
      <c r="M219" s="245"/>
    </row>
    <row r="220" spans="1:13" ht="22.5" x14ac:dyDescent="0.25">
      <c r="A220" s="244">
        <v>574</v>
      </c>
      <c r="B220" s="244" t="s">
        <v>423</v>
      </c>
      <c r="C220" s="244" t="s">
        <v>281</v>
      </c>
      <c r="D220" s="244" t="s">
        <v>162</v>
      </c>
      <c r="E220" s="244" t="s">
        <v>181</v>
      </c>
      <c r="F220" s="244" t="s">
        <v>2</v>
      </c>
      <c r="G220" s="244" t="s">
        <v>377</v>
      </c>
      <c r="H220" s="244" t="s">
        <v>424</v>
      </c>
      <c r="I220" s="244" t="s">
        <v>379</v>
      </c>
      <c r="J220" s="244" t="s">
        <v>341</v>
      </c>
      <c r="K220" s="245"/>
      <c r="L220" s="245"/>
      <c r="M220" s="245"/>
    </row>
    <row r="221" spans="1:13" ht="22.5" x14ac:dyDescent="0.25">
      <c r="A221" s="244">
        <v>584</v>
      </c>
      <c r="B221" s="244" t="s">
        <v>425</v>
      </c>
      <c r="C221" s="244" t="s">
        <v>281</v>
      </c>
      <c r="D221" s="244" t="s">
        <v>162</v>
      </c>
      <c r="E221" s="244" t="s">
        <v>122</v>
      </c>
      <c r="F221" s="244" t="s">
        <v>3</v>
      </c>
      <c r="G221" s="244" t="s">
        <v>373</v>
      </c>
      <c r="H221" s="244" t="s">
        <v>283</v>
      </c>
      <c r="I221" s="244" t="s">
        <v>284</v>
      </c>
      <c r="J221" s="244" t="s">
        <v>310</v>
      </c>
      <c r="K221" s="245"/>
      <c r="L221" s="245"/>
      <c r="M221" s="245"/>
    </row>
    <row r="222" spans="1:13" ht="22.5" x14ac:dyDescent="0.25">
      <c r="A222" s="244">
        <v>4043</v>
      </c>
      <c r="B222" s="244" t="s">
        <v>426</v>
      </c>
      <c r="C222" s="244" t="s">
        <v>281</v>
      </c>
      <c r="D222" s="244" t="s">
        <v>162</v>
      </c>
      <c r="E222" s="244" t="s">
        <v>163</v>
      </c>
      <c r="F222" s="244" t="s">
        <v>3</v>
      </c>
      <c r="G222" s="244" t="s">
        <v>368</v>
      </c>
      <c r="H222" s="244" t="s">
        <v>283</v>
      </c>
      <c r="I222" s="244" t="s">
        <v>284</v>
      </c>
      <c r="J222" s="244" t="s">
        <v>310</v>
      </c>
      <c r="K222" s="245"/>
      <c r="L222" s="245"/>
      <c r="M222" s="245"/>
    </row>
    <row r="223" spans="1:13" ht="22.5" x14ac:dyDescent="0.25">
      <c r="A223" s="244">
        <v>89</v>
      </c>
      <c r="B223" s="244" t="s">
        <v>427</v>
      </c>
      <c r="C223" s="244" t="s">
        <v>281</v>
      </c>
      <c r="D223" s="244" t="s">
        <v>162</v>
      </c>
      <c r="E223" s="244" t="s">
        <v>163</v>
      </c>
      <c r="F223" s="244" t="s">
        <v>3</v>
      </c>
      <c r="G223" s="244" t="s">
        <v>373</v>
      </c>
      <c r="H223" s="244" t="s">
        <v>283</v>
      </c>
      <c r="I223" s="244" t="s">
        <v>284</v>
      </c>
      <c r="J223" s="244" t="s">
        <v>310</v>
      </c>
      <c r="K223" s="245"/>
      <c r="L223" s="245"/>
      <c r="M223" s="245"/>
    </row>
    <row r="224" spans="1:13" ht="22.5" x14ac:dyDescent="0.25">
      <c r="A224" s="244">
        <v>290</v>
      </c>
      <c r="B224" s="244" t="s">
        <v>428</v>
      </c>
      <c r="C224" s="244" t="s">
        <v>281</v>
      </c>
      <c r="D224" s="244" t="s">
        <v>162</v>
      </c>
      <c r="E224" s="244" t="s">
        <v>122</v>
      </c>
      <c r="F224" s="244" t="s">
        <v>3</v>
      </c>
      <c r="G224" s="244" t="s">
        <v>373</v>
      </c>
      <c r="H224" s="244" t="s">
        <v>283</v>
      </c>
      <c r="I224" s="244" t="s">
        <v>284</v>
      </c>
      <c r="J224" s="244" t="s">
        <v>310</v>
      </c>
      <c r="K224" s="245"/>
      <c r="L224" s="245"/>
      <c r="M224" s="245"/>
    </row>
    <row r="225" spans="1:13" ht="22.5" x14ac:dyDescent="0.25">
      <c r="A225" s="244">
        <v>282</v>
      </c>
      <c r="B225" s="244" t="s">
        <v>429</v>
      </c>
      <c r="C225" s="244" t="s">
        <v>281</v>
      </c>
      <c r="D225" s="244" t="s">
        <v>162</v>
      </c>
      <c r="E225" s="244" t="s">
        <v>181</v>
      </c>
      <c r="F225" s="244" t="s">
        <v>3</v>
      </c>
      <c r="G225" s="244" t="s">
        <v>373</v>
      </c>
      <c r="H225" s="244" t="s">
        <v>283</v>
      </c>
      <c r="I225" s="244" t="s">
        <v>284</v>
      </c>
      <c r="J225" s="244" t="s">
        <v>341</v>
      </c>
      <c r="K225" s="245"/>
      <c r="L225" s="245"/>
      <c r="M225" s="245"/>
    </row>
    <row r="226" spans="1:13" ht="22.5" x14ac:dyDescent="0.25">
      <c r="A226" s="244">
        <v>4029</v>
      </c>
      <c r="B226" s="244" t="s">
        <v>430</v>
      </c>
      <c r="C226" s="244" t="s">
        <v>281</v>
      </c>
      <c r="D226" s="244" t="s">
        <v>162</v>
      </c>
      <c r="E226" s="244" t="s">
        <v>163</v>
      </c>
      <c r="F226" s="244" t="s">
        <v>3</v>
      </c>
      <c r="G226" s="244" t="s">
        <v>368</v>
      </c>
      <c r="H226" s="244" t="s">
        <v>283</v>
      </c>
      <c r="I226" s="244" t="s">
        <v>284</v>
      </c>
      <c r="J226" s="244" t="s">
        <v>310</v>
      </c>
      <c r="K226" s="245"/>
      <c r="L226" s="245"/>
      <c r="M226" s="245"/>
    </row>
    <row r="227" spans="1:13" ht="22.5" x14ac:dyDescent="0.25">
      <c r="A227" s="244">
        <v>158</v>
      </c>
      <c r="B227" s="244" t="s">
        <v>431</v>
      </c>
      <c r="C227" s="244" t="s">
        <v>281</v>
      </c>
      <c r="D227" s="244" t="s">
        <v>162</v>
      </c>
      <c r="E227" s="244" t="s">
        <v>163</v>
      </c>
      <c r="F227" s="244" t="s">
        <v>123</v>
      </c>
      <c r="G227" s="244" t="s">
        <v>372</v>
      </c>
      <c r="H227" s="244" t="s">
        <v>432</v>
      </c>
      <c r="I227" s="244" t="s">
        <v>284</v>
      </c>
      <c r="J227" s="244" t="s">
        <v>341</v>
      </c>
      <c r="K227" s="245"/>
      <c r="L227" s="245"/>
      <c r="M227" s="245"/>
    </row>
    <row r="228" spans="1:13" ht="22.5" x14ac:dyDescent="0.25">
      <c r="A228" s="244">
        <v>4048</v>
      </c>
      <c r="B228" s="244" t="s">
        <v>433</v>
      </c>
      <c r="C228" s="244" t="s">
        <v>281</v>
      </c>
      <c r="D228" s="244" t="s">
        <v>162</v>
      </c>
      <c r="E228" s="244" t="s">
        <v>181</v>
      </c>
      <c r="F228" s="244" t="s">
        <v>2</v>
      </c>
      <c r="G228" s="244" t="s">
        <v>434</v>
      </c>
      <c r="H228" s="244" t="s">
        <v>435</v>
      </c>
      <c r="I228" s="244" t="s">
        <v>157</v>
      </c>
      <c r="J228" s="244" t="s">
        <v>292</v>
      </c>
      <c r="K228" s="245"/>
      <c r="L228" s="245"/>
      <c r="M228" s="245"/>
    </row>
    <row r="229" spans="1:13" ht="22.5" x14ac:dyDescent="0.25">
      <c r="A229" s="244">
        <v>78</v>
      </c>
      <c r="B229" s="244" t="s">
        <v>436</v>
      </c>
      <c r="C229" s="244" t="s">
        <v>281</v>
      </c>
      <c r="D229" s="244" t="s">
        <v>162</v>
      </c>
      <c r="E229" s="244" t="s">
        <v>181</v>
      </c>
      <c r="F229" s="244" t="s">
        <v>2</v>
      </c>
      <c r="G229" s="244" t="s">
        <v>372</v>
      </c>
      <c r="H229" s="244" t="s">
        <v>437</v>
      </c>
      <c r="I229" s="244" t="s">
        <v>438</v>
      </c>
      <c r="J229" s="244" t="s">
        <v>292</v>
      </c>
      <c r="K229" s="245"/>
      <c r="L229" s="245"/>
      <c r="M229" s="245"/>
    </row>
    <row r="230" spans="1:13" x14ac:dyDescent="0.25">
      <c r="A230" s="244">
        <v>156</v>
      </c>
      <c r="B230" s="244" t="s">
        <v>439</v>
      </c>
      <c r="C230" s="244" t="s">
        <v>281</v>
      </c>
      <c r="D230" s="244" t="s">
        <v>162</v>
      </c>
      <c r="E230" s="244" t="s">
        <v>163</v>
      </c>
      <c r="F230" s="244" t="s">
        <v>2</v>
      </c>
      <c r="G230" s="244" t="s">
        <v>434</v>
      </c>
      <c r="H230" s="244" t="s">
        <v>440</v>
      </c>
      <c r="I230" s="244" t="s">
        <v>438</v>
      </c>
      <c r="J230" s="244" t="s">
        <v>294</v>
      </c>
      <c r="K230" s="245"/>
      <c r="L230" s="245"/>
      <c r="M230" s="245"/>
    </row>
    <row r="231" spans="1:13" ht="22.5" x14ac:dyDescent="0.25">
      <c r="A231" s="244">
        <v>284</v>
      </c>
      <c r="B231" s="244" t="s">
        <v>441</v>
      </c>
      <c r="C231" s="244" t="s">
        <v>281</v>
      </c>
      <c r="D231" s="244" t="s">
        <v>162</v>
      </c>
      <c r="E231" s="244" t="s">
        <v>181</v>
      </c>
      <c r="F231" s="244" t="s">
        <v>3</v>
      </c>
      <c r="G231" s="244" t="s">
        <v>373</v>
      </c>
      <c r="H231" s="244" t="s">
        <v>283</v>
      </c>
      <c r="I231" s="244" t="s">
        <v>284</v>
      </c>
      <c r="J231" s="244" t="s">
        <v>310</v>
      </c>
      <c r="K231" s="245"/>
      <c r="L231" s="245"/>
      <c r="M231" s="245"/>
    </row>
    <row r="232" spans="1:13" ht="22.5" x14ac:dyDescent="0.25">
      <c r="A232" s="244">
        <v>82</v>
      </c>
      <c r="B232" s="244" t="s">
        <v>442</v>
      </c>
      <c r="C232" s="244" t="s">
        <v>281</v>
      </c>
      <c r="D232" s="244" t="s">
        <v>162</v>
      </c>
      <c r="E232" s="244" t="s">
        <v>163</v>
      </c>
      <c r="F232" s="244" t="s">
        <v>3</v>
      </c>
      <c r="G232" s="244" t="s">
        <v>368</v>
      </c>
      <c r="H232" s="244" t="s">
        <v>283</v>
      </c>
      <c r="I232" s="244" t="s">
        <v>284</v>
      </c>
      <c r="J232" s="244" t="s">
        <v>310</v>
      </c>
      <c r="K232" s="245"/>
      <c r="L232" s="245"/>
      <c r="M232" s="245"/>
    </row>
    <row r="233" spans="1:13" ht="22.5" x14ac:dyDescent="0.25">
      <c r="A233" s="244">
        <v>4025</v>
      </c>
      <c r="B233" s="244" t="s">
        <v>443</v>
      </c>
      <c r="C233" s="244" t="s">
        <v>281</v>
      </c>
      <c r="D233" s="244" t="s">
        <v>162</v>
      </c>
      <c r="E233" s="244" t="s">
        <v>163</v>
      </c>
      <c r="F233" s="244" t="s">
        <v>3</v>
      </c>
      <c r="G233" s="244" t="s">
        <v>372</v>
      </c>
      <c r="H233" s="244" t="s">
        <v>444</v>
      </c>
      <c r="I233" s="244" t="s">
        <v>284</v>
      </c>
      <c r="J233" s="244" t="s">
        <v>341</v>
      </c>
      <c r="K233" s="245"/>
      <c r="L233" s="245"/>
      <c r="M233" s="245"/>
    </row>
    <row r="234" spans="1:13" ht="22.5" x14ac:dyDescent="0.25">
      <c r="A234" s="244">
        <v>173</v>
      </c>
      <c r="B234" s="244" t="s">
        <v>445</v>
      </c>
      <c r="C234" s="244" t="s">
        <v>281</v>
      </c>
      <c r="D234" s="244" t="s">
        <v>162</v>
      </c>
      <c r="E234" s="244" t="s">
        <v>163</v>
      </c>
      <c r="F234" s="244" t="s">
        <v>3</v>
      </c>
      <c r="G234" s="244" t="s">
        <v>372</v>
      </c>
      <c r="H234" s="244" t="s">
        <v>446</v>
      </c>
      <c r="I234" s="244" t="s">
        <v>284</v>
      </c>
      <c r="J234" s="244" t="s">
        <v>310</v>
      </c>
      <c r="K234" s="245"/>
      <c r="L234" s="245"/>
      <c r="M234" s="245"/>
    </row>
    <row r="235" spans="1:13" ht="22.5" x14ac:dyDescent="0.25">
      <c r="A235" s="244">
        <v>556</v>
      </c>
      <c r="B235" s="244" t="s">
        <v>447</v>
      </c>
      <c r="C235" s="244" t="s">
        <v>281</v>
      </c>
      <c r="D235" s="244" t="s">
        <v>162</v>
      </c>
      <c r="E235" s="244" t="s">
        <v>122</v>
      </c>
      <c r="F235" s="244" t="s">
        <v>3</v>
      </c>
      <c r="G235" s="244" t="s">
        <v>368</v>
      </c>
      <c r="H235" s="244" t="s">
        <v>283</v>
      </c>
      <c r="I235" s="244" t="s">
        <v>284</v>
      </c>
      <c r="J235" s="244" t="s">
        <v>289</v>
      </c>
      <c r="K235" s="245"/>
      <c r="L235" s="245"/>
      <c r="M235" s="245"/>
    </row>
    <row r="236" spans="1:13" ht="22.5" x14ac:dyDescent="0.25">
      <c r="A236" s="244">
        <v>444</v>
      </c>
      <c r="B236" s="244" t="s">
        <v>448</v>
      </c>
      <c r="C236" s="244" t="s">
        <v>281</v>
      </c>
      <c r="D236" s="244" t="s">
        <v>162</v>
      </c>
      <c r="E236" s="244" t="s">
        <v>163</v>
      </c>
      <c r="F236" s="244" t="s">
        <v>123</v>
      </c>
      <c r="G236" s="244" t="s">
        <v>372</v>
      </c>
      <c r="H236" s="244" t="s">
        <v>407</v>
      </c>
      <c r="I236" s="244" t="s">
        <v>284</v>
      </c>
      <c r="J236" s="244" t="s">
        <v>294</v>
      </c>
      <c r="K236" s="245"/>
      <c r="L236" s="245"/>
      <c r="M236" s="245"/>
    </row>
    <row r="237" spans="1:13" ht="22.5" x14ac:dyDescent="0.25">
      <c r="A237" s="244">
        <v>586</v>
      </c>
      <c r="B237" s="244" t="s">
        <v>449</v>
      </c>
      <c r="C237" s="244" t="s">
        <v>281</v>
      </c>
      <c r="D237" s="244" t="s">
        <v>162</v>
      </c>
      <c r="E237" s="244" t="s">
        <v>122</v>
      </c>
      <c r="F237" s="244" t="s">
        <v>3</v>
      </c>
      <c r="G237" s="244" t="s">
        <v>368</v>
      </c>
      <c r="H237" s="244" t="s">
        <v>283</v>
      </c>
      <c r="I237" s="244" t="s">
        <v>284</v>
      </c>
      <c r="J237" s="244" t="s">
        <v>310</v>
      </c>
      <c r="K237" s="245"/>
      <c r="L237" s="245"/>
      <c r="M237" s="245"/>
    </row>
    <row r="238" spans="1:13" ht="22.5" x14ac:dyDescent="0.25">
      <c r="A238" s="244">
        <v>4027</v>
      </c>
      <c r="B238" s="244" t="s">
        <v>450</v>
      </c>
      <c r="C238" s="244" t="s">
        <v>281</v>
      </c>
      <c r="D238" s="244" t="s">
        <v>162</v>
      </c>
      <c r="E238" s="244" t="s">
        <v>163</v>
      </c>
      <c r="F238" s="244" t="s">
        <v>2</v>
      </c>
      <c r="G238" s="244" t="s">
        <v>372</v>
      </c>
      <c r="H238" s="244" t="s">
        <v>388</v>
      </c>
      <c r="I238" s="244" t="s">
        <v>284</v>
      </c>
      <c r="J238" s="244" t="s">
        <v>310</v>
      </c>
      <c r="K238" s="245"/>
      <c r="L238" s="245"/>
      <c r="M238" s="245"/>
    </row>
    <row r="239" spans="1:13" ht="22.5" x14ac:dyDescent="0.25">
      <c r="A239" s="244">
        <v>4047</v>
      </c>
      <c r="B239" s="244" t="s">
        <v>451</v>
      </c>
      <c r="C239" s="244" t="s">
        <v>281</v>
      </c>
      <c r="D239" s="244" t="s">
        <v>162</v>
      </c>
      <c r="E239" s="244" t="s">
        <v>181</v>
      </c>
      <c r="F239" s="244" t="s">
        <v>2</v>
      </c>
      <c r="G239" s="244" t="s">
        <v>377</v>
      </c>
      <c r="H239" s="244" t="s">
        <v>452</v>
      </c>
      <c r="I239" s="244" t="s">
        <v>379</v>
      </c>
      <c r="J239" s="244" t="s">
        <v>341</v>
      </c>
      <c r="K239" s="245"/>
      <c r="L239" s="245"/>
      <c r="M239" s="245"/>
    </row>
    <row r="240" spans="1:13" ht="22.5" x14ac:dyDescent="0.25">
      <c r="A240" s="244">
        <v>407</v>
      </c>
      <c r="B240" s="244" t="s">
        <v>453</v>
      </c>
      <c r="C240" s="244" t="s">
        <v>281</v>
      </c>
      <c r="D240" s="244" t="s">
        <v>162</v>
      </c>
      <c r="E240" s="244" t="s">
        <v>122</v>
      </c>
      <c r="F240" s="244" t="s">
        <v>2</v>
      </c>
      <c r="G240" s="244" t="s">
        <v>372</v>
      </c>
      <c r="H240" s="244" t="s">
        <v>454</v>
      </c>
      <c r="I240" s="244" t="s">
        <v>438</v>
      </c>
      <c r="J240" s="244" t="s">
        <v>292</v>
      </c>
      <c r="K240" s="245"/>
      <c r="L240" s="245"/>
      <c r="M240" s="245"/>
    </row>
    <row r="241" spans="1:13" ht="22.5" x14ac:dyDescent="0.25">
      <c r="A241" s="244">
        <v>289</v>
      </c>
      <c r="B241" s="244" t="s">
        <v>455</v>
      </c>
      <c r="C241" s="244" t="s">
        <v>281</v>
      </c>
      <c r="D241" s="244" t="s">
        <v>162</v>
      </c>
      <c r="E241" s="244" t="s">
        <v>122</v>
      </c>
      <c r="F241" s="244" t="s">
        <v>3</v>
      </c>
      <c r="G241" s="244" t="s">
        <v>368</v>
      </c>
      <c r="H241" s="244" t="s">
        <v>283</v>
      </c>
      <c r="I241" s="244" t="s">
        <v>284</v>
      </c>
      <c r="J241" s="244" t="s">
        <v>310</v>
      </c>
      <c r="K241" s="245"/>
      <c r="L241" s="245"/>
      <c r="M241" s="245"/>
    </row>
    <row r="242" spans="1:13" x14ac:dyDescent="0.25">
      <c r="A242" s="244">
        <v>4044</v>
      </c>
      <c r="B242" s="244" t="s">
        <v>456</v>
      </c>
      <c r="C242" s="244" t="s">
        <v>281</v>
      </c>
      <c r="D242" s="244" t="s">
        <v>162</v>
      </c>
      <c r="E242" s="244" t="s">
        <v>163</v>
      </c>
      <c r="F242" s="244" t="s">
        <v>2</v>
      </c>
      <c r="G242" s="244" t="s">
        <v>372</v>
      </c>
      <c r="H242" s="244" t="s">
        <v>417</v>
      </c>
      <c r="I242" s="244" t="s">
        <v>418</v>
      </c>
      <c r="J242" s="244" t="s">
        <v>310</v>
      </c>
      <c r="K242" s="245"/>
      <c r="L242" s="245"/>
      <c r="M242" s="245"/>
    </row>
    <row r="243" spans="1:13" ht="22.5" x14ac:dyDescent="0.25">
      <c r="A243" s="244">
        <v>90</v>
      </c>
      <c r="B243" s="244" t="s">
        <v>457</v>
      </c>
      <c r="C243" s="244" t="s">
        <v>281</v>
      </c>
      <c r="D243" s="244" t="s">
        <v>162</v>
      </c>
      <c r="E243" s="244" t="s">
        <v>163</v>
      </c>
      <c r="F243" s="244" t="s">
        <v>3</v>
      </c>
      <c r="G243" s="244" t="s">
        <v>372</v>
      </c>
      <c r="H243" s="244" t="s">
        <v>458</v>
      </c>
      <c r="I243" s="244" t="s">
        <v>284</v>
      </c>
      <c r="J243" s="244" t="s">
        <v>310</v>
      </c>
      <c r="K243" s="245"/>
      <c r="L243" s="245"/>
      <c r="M243" s="245"/>
    </row>
    <row r="244" spans="1:13" ht="22.5" x14ac:dyDescent="0.25">
      <c r="A244" s="244">
        <v>79</v>
      </c>
      <c r="B244" s="244" t="s">
        <v>459</v>
      </c>
      <c r="C244" s="244" t="s">
        <v>281</v>
      </c>
      <c r="D244" s="244" t="s">
        <v>162</v>
      </c>
      <c r="E244" s="244" t="s">
        <v>163</v>
      </c>
      <c r="F244" s="244" t="s">
        <v>2</v>
      </c>
      <c r="G244" s="244" t="s">
        <v>377</v>
      </c>
      <c r="H244" s="244" t="s">
        <v>378</v>
      </c>
      <c r="I244" s="244" t="s">
        <v>379</v>
      </c>
      <c r="J244" s="244" t="s">
        <v>341</v>
      </c>
      <c r="K244" s="245"/>
      <c r="L244" s="245"/>
      <c r="M244" s="245"/>
    </row>
    <row r="245" spans="1:13" x14ac:dyDescent="0.25">
      <c r="A245" s="244">
        <v>4045</v>
      </c>
      <c r="B245" s="244" t="s">
        <v>460</v>
      </c>
      <c r="C245" s="244" t="s">
        <v>281</v>
      </c>
      <c r="D245" s="244" t="s">
        <v>162</v>
      </c>
      <c r="E245" s="244" t="s">
        <v>163</v>
      </c>
      <c r="F245" s="244" t="s">
        <v>2</v>
      </c>
      <c r="G245" s="244" t="s">
        <v>434</v>
      </c>
      <c r="H245" s="244" t="s">
        <v>440</v>
      </c>
      <c r="I245" s="244" t="s">
        <v>438</v>
      </c>
      <c r="J245" s="244" t="s">
        <v>294</v>
      </c>
      <c r="K245" s="245"/>
      <c r="L245" s="245"/>
      <c r="M245" s="245"/>
    </row>
    <row r="246" spans="1:13" ht="22.5" x14ac:dyDescent="0.25">
      <c r="A246" s="244">
        <v>4050</v>
      </c>
      <c r="B246" s="244" t="s">
        <v>461</v>
      </c>
      <c r="C246" s="244" t="s">
        <v>281</v>
      </c>
      <c r="D246" s="244" t="s">
        <v>162</v>
      </c>
      <c r="E246" s="244" t="s">
        <v>163</v>
      </c>
      <c r="F246" s="244" t="s">
        <v>3</v>
      </c>
      <c r="G246" s="244" t="s">
        <v>373</v>
      </c>
      <c r="H246" s="244" t="s">
        <v>283</v>
      </c>
      <c r="I246" s="244" t="s">
        <v>284</v>
      </c>
      <c r="J246" s="244" t="s">
        <v>341</v>
      </c>
      <c r="K246" s="245"/>
      <c r="L246" s="245"/>
      <c r="M246" s="245"/>
    </row>
    <row r="247" spans="1:13" ht="22.5" x14ac:dyDescent="0.25">
      <c r="A247" s="246">
        <v>583</v>
      </c>
      <c r="B247" s="246" t="s">
        <v>462</v>
      </c>
      <c r="C247" s="246" t="s">
        <v>337</v>
      </c>
      <c r="D247" s="246" t="s">
        <v>162</v>
      </c>
      <c r="E247" s="246" t="s">
        <v>122</v>
      </c>
      <c r="F247" s="246" t="s">
        <v>3</v>
      </c>
      <c r="G247" s="246" t="s">
        <v>373</v>
      </c>
      <c r="H247" s="246" t="s">
        <v>283</v>
      </c>
      <c r="I247" s="246" t="s">
        <v>284</v>
      </c>
      <c r="J247" s="244" t="s">
        <v>337</v>
      </c>
      <c r="K247" s="245"/>
      <c r="L247" s="245"/>
      <c r="M247" s="245"/>
    </row>
    <row r="248" spans="1:13" ht="22.5" x14ac:dyDescent="0.25">
      <c r="A248" s="244">
        <v>637</v>
      </c>
      <c r="B248" s="244" t="s">
        <v>463</v>
      </c>
      <c r="C248" s="244" t="s">
        <v>281</v>
      </c>
      <c r="D248" s="244" t="s">
        <v>212</v>
      </c>
      <c r="E248" s="244" t="s">
        <v>213</v>
      </c>
      <c r="F248" s="244" t="s">
        <v>123</v>
      </c>
      <c r="G248" s="244" t="s">
        <v>464</v>
      </c>
      <c r="H248" s="244" t="s">
        <v>407</v>
      </c>
      <c r="I248" s="244" t="s">
        <v>284</v>
      </c>
      <c r="J248" s="244" t="s">
        <v>294</v>
      </c>
      <c r="K248" s="245"/>
      <c r="L248" s="245"/>
      <c r="M248" s="245"/>
    </row>
    <row r="249" spans="1:13" ht="22.5" x14ac:dyDescent="0.25">
      <c r="A249" s="244">
        <v>301</v>
      </c>
      <c r="B249" s="244" t="s">
        <v>465</v>
      </c>
      <c r="C249" s="244" t="s">
        <v>281</v>
      </c>
      <c r="D249" s="244" t="s">
        <v>212</v>
      </c>
      <c r="E249" s="244" t="s">
        <v>213</v>
      </c>
      <c r="F249" s="244" t="s">
        <v>3</v>
      </c>
      <c r="G249" s="244" t="s">
        <v>464</v>
      </c>
      <c r="H249" s="244" t="s">
        <v>283</v>
      </c>
      <c r="I249" s="244" t="s">
        <v>284</v>
      </c>
      <c r="J249" s="244" t="s">
        <v>292</v>
      </c>
      <c r="K249" s="245"/>
      <c r="L249" s="245"/>
      <c r="M249" s="245"/>
    </row>
    <row r="250" spans="1:13" ht="22.5" x14ac:dyDescent="0.25">
      <c r="A250" s="244">
        <v>429</v>
      </c>
      <c r="B250" s="244" t="s">
        <v>466</v>
      </c>
      <c r="C250" s="244" t="s">
        <v>281</v>
      </c>
      <c r="D250" s="244" t="s">
        <v>212</v>
      </c>
      <c r="E250" s="244" t="s">
        <v>213</v>
      </c>
      <c r="F250" s="244" t="s">
        <v>3</v>
      </c>
      <c r="G250" s="244" t="s">
        <v>464</v>
      </c>
      <c r="H250" s="244" t="s">
        <v>283</v>
      </c>
      <c r="I250" s="244" t="s">
        <v>284</v>
      </c>
      <c r="J250" s="244" t="s">
        <v>294</v>
      </c>
      <c r="K250" s="245"/>
      <c r="L250" s="245"/>
      <c r="M250" s="245"/>
    </row>
    <row r="251" spans="1:13" ht="22.5" x14ac:dyDescent="0.25">
      <c r="A251" s="244">
        <v>375</v>
      </c>
      <c r="B251" s="244" t="s">
        <v>467</v>
      </c>
      <c r="C251" s="244" t="s">
        <v>281</v>
      </c>
      <c r="D251" s="244" t="s">
        <v>212</v>
      </c>
      <c r="E251" s="244" t="s">
        <v>213</v>
      </c>
      <c r="F251" s="244" t="s">
        <v>3</v>
      </c>
      <c r="G251" s="244" t="s">
        <v>464</v>
      </c>
      <c r="H251" s="244" t="s">
        <v>283</v>
      </c>
      <c r="I251" s="244" t="s">
        <v>284</v>
      </c>
      <c r="J251" s="244" t="s">
        <v>292</v>
      </c>
      <c r="K251" s="245"/>
      <c r="L251" s="245"/>
      <c r="M251" s="245"/>
    </row>
    <row r="252" spans="1:13" ht="22.5" x14ac:dyDescent="0.25">
      <c r="A252" s="244">
        <v>277</v>
      </c>
      <c r="B252" s="244" t="s">
        <v>468</v>
      </c>
      <c r="C252" s="244" t="s">
        <v>281</v>
      </c>
      <c r="D252" s="244" t="s">
        <v>212</v>
      </c>
      <c r="E252" s="244" t="s">
        <v>213</v>
      </c>
      <c r="F252" s="244" t="s">
        <v>3</v>
      </c>
      <c r="G252" s="244" t="s">
        <v>464</v>
      </c>
      <c r="H252" s="244" t="s">
        <v>283</v>
      </c>
      <c r="I252" s="244" t="s">
        <v>284</v>
      </c>
      <c r="J252" s="244" t="s">
        <v>292</v>
      </c>
      <c r="K252" s="245"/>
      <c r="L252" s="245"/>
      <c r="M252" s="245"/>
    </row>
    <row r="253" spans="1:13" ht="22.5" x14ac:dyDescent="0.25">
      <c r="A253" s="244">
        <v>127</v>
      </c>
      <c r="B253" s="244" t="s">
        <v>469</v>
      </c>
      <c r="C253" s="244" t="s">
        <v>281</v>
      </c>
      <c r="D253" s="244" t="s">
        <v>212</v>
      </c>
      <c r="E253" s="244" t="s">
        <v>213</v>
      </c>
      <c r="F253" s="244" t="s">
        <v>3</v>
      </c>
      <c r="G253" s="244" t="s">
        <v>464</v>
      </c>
      <c r="H253" s="244" t="s">
        <v>283</v>
      </c>
      <c r="I253" s="244" t="s">
        <v>284</v>
      </c>
      <c r="J253" s="244" t="s">
        <v>294</v>
      </c>
      <c r="K253" s="245"/>
      <c r="L253" s="245"/>
      <c r="M253" s="245"/>
    </row>
    <row r="254" spans="1:13" ht="22.5" x14ac:dyDescent="0.25">
      <c r="A254" s="244">
        <v>273</v>
      </c>
      <c r="B254" s="244" t="s">
        <v>470</v>
      </c>
      <c r="C254" s="244" t="s">
        <v>281</v>
      </c>
      <c r="D254" s="244" t="s">
        <v>212</v>
      </c>
      <c r="E254" s="244" t="s">
        <v>213</v>
      </c>
      <c r="F254" s="244" t="s">
        <v>3</v>
      </c>
      <c r="G254" s="244" t="s">
        <v>464</v>
      </c>
      <c r="H254" s="244" t="s">
        <v>283</v>
      </c>
      <c r="I254" s="244" t="s">
        <v>284</v>
      </c>
      <c r="J254" s="244" t="s">
        <v>292</v>
      </c>
      <c r="K254" s="245"/>
      <c r="L254" s="245"/>
      <c r="M254" s="245"/>
    </row>
    <row r="255" spans="1:13" ht="22.5" x14ac:dyDescent="0.25">
      <c r="A255" s="244">
        <v>4174</v>
      </c>
      <c r="B255" s="244" t="s">
        <v>471</v>
      </c>
      <c r="C255" s="244" t="s">
        <v>281</v>
      </c>
      <c r="D255" s="244" t="s">
        <v>212</v>
      </c>
      <c r="E255" s="244" t="s">
        <v>213</v>
      </c>
      <c r="F255" s="244" t="s">
        <v>3</v>
      </c>
      <c r="G255" s="244" t="s">
        <v>464</v>
      </c>
      <c r="H255" s="244" t="s">
        <v>283</v>
      </c>
      <c r="I255" s="244" t="s">
        <v>284</v>
      </c>
      <c r="J255" s="244" t="s">
        <v>310</v>
      </c>
      <c r="K255" s="245"/>
      <c r="L255" s="245"/>
      <c r="M255" s="245"/>
    </row>
    <row r="256" spans="1:13" ht="22.5" x14ac:dyDescent="0.25">
      <c r="A256" s="244">
        <v>4179</v>
      </c>
      <c r="B256" s="244" t="s">
        <v>472</v>
      </c>
      <c r="C256" s="244" t="s">
        <v>281</v>
      </c>
      <c r="D256" s="244" t="s">
        <v>212</v>
      </c>
      <c r="E256" s="244" t="s">
        <v>213</v>
      </c>
      <c r="F256" s="244" t="s">
        <v>3</v>
      </c>
      <c r="G256" s="244" t="s">
        <v>464</v>
      </c>
      <c r="H256" s="244" t="s">
        <v>283</v>
      </c>
      <c r="I256" s="244" t="s">
        <v>284</v>
      </c>
      <c r="J256" s="244" t="s">
        <v>294</v>
      </c>
      <c r="K256" s="245"/>
      <c r="L256" s="245"/>
      <c r="M256" s="245"/>
    </row>
    <row r="257" spans="1:13" ht="22.5" x14ac:dyDescent="0.25">
      <c r="A257" s="244">
        <v>714</v>
      </c>
      <c r="B257" s="244" t="s">
        <v>473</v>
      </c>
      <c r="C257" s="244" t="s">
        <v>281</v>
      </c>
      <c r="D257" s="244" t="s">
        <v>212</v>
      </c>
      <c r="E257" s="244" t="s">
        <v>213</v>
      </c>
      <c r="F257" s="244" t="s">
        <v>3</v>
      </c>
      <c r="G257" s="244" t="s">
        <v>464</v>
      </c>
      <c r="H257" s="244" t="s">
        <v>283</v>
      </c>
      <c r="I257" s="244" t="s">
        <v>284</v>
      </c>
      <c r="J257" s="244" t="s">
        <v>292</v>
      </c>
      <c r="K257" s="245"/>
      <c r="L257" s="245"/>
      <c r="M257" s="245"/>
    </row>
    <row r="258" spans="1:13" ht="22.5" x14ac:dyDescent="0.25">
      <c r="A258" s="244">
        <v>4172</v>
      </c>
      <c r="B258" s="244" t="s">
        <v>474</v>
      </c>
      <c r="C258" s="244" t="s">
        <v>281</v>
      </c>
      <c r="D258" s="244" t="s">
        <v>212</v>
      </c>
      <c r="E258" s="244" t="s">
        <v>213</v>
      </c>
      <c r="F258" s="244" t="s">
        <v>3</v>
      </c>
      <c r="G258" s="244" t="s">
        <v>464</v>
      </c>
      <c r="H258" s="244" t="s">
        <v>283</v>
      </c>
      <c r="I258" s="244" t="s">
        <v>284</v>
      </c>
      <c r="J258" s="244" t="s">
        <v>289</v>
      </c>
      <c r="K258" s="245"/>
      <c r="L258" s="245"/>
      <c r="M258" s="245"/>
    </row>
    <row r="259" spans="1:13" ht="22.5" x14ac:dyDescent="0.25">
      <c r="A259" s="244">
        <v>87</v>
      </c>
      <c r="B259" s="244" t="s">
        <v>475</v>
      </c>
      <c r="C259" s="244" t="s">
        <v>281</v>
      </c>
      <c r="D259" s="244" t="s">
        <v>212</v>
      </c>
      <c r="E259" s="244" t="s">
        <v>213</v>
      </c>
      <c r="F259" s="244" t="s">
        <v>2</v>
      </c>
      <c r="G259" s="244" t="s">
        <v>464</v>
      </c>
      <c r="H259" s="244" t="s">
        <v>304</v>
      </c>
      <c r="I259" s="244" t="s">
        <v>305</v>
      </c>
      <c r="J259" s="244" t="s">
        <v>289</v>
      </c>
      <c r="K259" s="245"/>
      <c r="L259" s="245"/>
      <c r="M259" s="245"/>
    </row>
    <row r="260" spans="1:13" ht="22.5" x14ac:dyDescent="0.25">
      <c r="A260" s="244">
        <v>359</v>
      </c>
      <c r="B260" s="244" t="s">
        <v>476</v>
      </c>
      <c r="C260" s="244" t="s">
        <v>281</v>
      </c>
      <c r="D260" s="244" t="s">
        <v>212</v>
      </c>
      <c r="E260" s="244" t="s">
        <v>213</v>
      </c>
      <c r="F260" s="244" t="s">
        <v>3</v>
      </c>
      <c r="G260" s="244" t="s">
        <v>464</v>
      </c>
      <c r="H260" s="244" t="s">
        <v>283</v>
      </c>
      <c r="I260" s="244" t="s">
        <v>284</v>
      </c>
      <c r="J260" s="244" t="s">
        <v>292</v>
      </c>
      <c r="K260" s="245"/>
      <c r="L260" s="245"/>
      <c r="M260" s="245"/>
    </row>
    <row r="261" spans="1:13" ht="22.5" x14ac:dyDescent="0.25">
      <c r="A261" s="244">
        <v>649</v>
      </c>
      <c r="B261" s="244" t="s">
        <v>477</v>
      </c>
      <c r="C261" s="244" t="s">
        <v>281</v>
      </c>
      <c r="D261" s="244" t="s">
        <v>212</v>
      </c>
      <c r="E261" s="244" t="s">
        <v>213</v>
      </c>
      <c r="F261" s="244" t="s">
        <v>3</v>
      </c>
      <c r="G261" s="244" t="s">
        <v>464</v>
      </c>
      <c r="H261" s="244" t="s">
        <v>283</v>
      </c>
      <c r="I261" s="244" t="s">
        <v>284</v>
      </c>
      <c r="J261" s="244" t="s">
        <v>292</v>
      </c>
      <c r="K261" s="245"/>
      <c r="L261" s="245"/>
      <c r="M261" s="245"/>
    </row>
    <row r="262" spans="1:13" ht="22.5" x14ac:dyDescent="0.25">
      <c r="A262" s="244">
        <v>413</v>
      </c>
      <c r="B262" s="244" t="s">
        <v>478</v>
      </c>
      <c r="C262" s="244" t="s">
        <v>281</v>
      </c>
      <c r="D262" s="244" t="s">
        <v>212</v>
      </c>
      <c r="E262" s="244" t="s">
        <v>213</v>
      </c>
      <c r="F262" s="244" t="s">
        <v>3</v>
      </c>
      <c r="G262" s="244" t="s">
        <v>464</v>
      </c>
      <c r="H262" s="244" t="s">
        <v>283</v>
      </c>
      <c r="I262" s="244" t="s">
        <v>284</v>
      </c>
      <c r="J262" s="244" t="s">
        <v>292</v>
      </c>
      <c r="K262" s="245"/>
      <c r="L262" s="245"/>
      <c r="M262" s="245"/>
    </row>
    <row r="263" spans="1:13" ht="22.5" x14ac:dyDescent="0.25">
      <c r="A263" s="244">
        <v>110</v>
      </c>
      <c r="B263" s="244" t="s">
        <v>479</v>
      </c>
      <c r="C263" s="244" t="s">
        <v>281</v>
      </c>
      <c r="D263" s="244" t="s">
        <v>212</v>
      </c>
      <c r="E263" s="244" t="s">
        <v>213</v>
      </c>
      <c r="F263" s="244" t="s">
        <v>3</v>
      </c>
      <c r="G263" s="244" t="s">
        <v>464</v>
      </c>
      <c r="H263" s="244" t="s">
        <v>283</v>
      </c>
      <c r="I263" s="244" t="s">
        <v>284</v>
      </c>
      <c r="J263" s="244" t="s">
        <v>292</v>
      </c>
      <c r="K263" s="245"/>
      <c r="L263" s="245"/>
      <c r="M263" s="245"/>
    </row>
    <row r="264" spans="1:13" ht="22.5" x14ac:dyDescent="0.25">
      <c r="A264" s="244">
        <v>324</v>
      </c>
      <c r="B264" s="244" t="s">
        <v>480</v>
      </c>
      <c r="C264" s="244" t="s">
        <v>281</v>
      </c>
      <c r="D264" s="244" t="s">
        <v>212</v>
      </c>
      <c r="E264" s="244" t="s">
        <v>213</v>
      </c>
      <c r="F264" s="244" t="s">
        <v>3</v>
      </c>
      <c r="G264" s="244" t="s">
        <v>464</v>
      </c>
      <c r="H264" s="244" t="s">
        <v>283</v>
      </c>
      <c r="I264" s="244" t="s">
        <v>284</v>
      </c>
      <c r="J264" s="244" t="s">
        <v>292</v>
      </c>
      <c r="K264" s="245"/>
      <c r="L264" s="245"/>
      <c r="M264" s="245"/>
    </row>
    <row r="265" spans="1:13" ht="22.5" x14ac:dyDescent="0.25">
      <c r="A265" s="244">
        <v>456</v>
      </c>
      <c r="B265" s="244" t="s">
        <v>481</v>
      </c>
      <c r="C265" s="244" t="s">
        <v>281</v>
      </c>
      <c r="D265" s="244" t="s">
        <v>212</v>
      </c>
      <c r="E265" s="244" t="s">
        <v>213</v>
      </c>
      <c r="F265" s="244" t="s">
        <v>3</v>
      </c>
      <c r="G265" s="244" t="s">
        <v>464</v>
      </c>
      <c r="H265" s="244" t="s">
        <v>283</v>
      </c>
      <c r="I265" s="244" t="s">
        <v>284</v>
      </c>
      <c r="J265" s="244" t="s">
        <v>292</v>
      </c>
      <c r="K265" s="245"/>
      <c r="L265" s="245"/>
      <c r="M265" s="245"/>
    </row>
    <row r="266" spans="1:13" ht="22.5" x14ac:dyDescent="0.25">
      <c r="A266" s="244">
        <v>256</v>
      </c>
      <c r="B266" s="244" t="s">
        <v>482</v>
      </c>
      <c r="C266" s="244" t="s">
        <v>281</v>
      </c>
      <c r="D266" s="244" t="s">
        <v>212</v>
      </c>
      <c r="E266" s="244" t="s">
        <v>213</v>
      </c>
      <c r="F266" s="244" t="s">
        <v>3</v>
      </c>
      <c r="G266" s="244" t="s">
        <v>464</v>
      </c>
      <c r="H266" s="244" t="s">
        <v>283</v>
      </c>
      <c r="I266" s="244" t="s">
        <v>284</v>
      </c>
      <c r="J266" s="244" t="s">
        <v>292</v>
      </c>
      <c r="K266" s="245"/>
      <c r="L266" s="245"/>
      <c r="M266" s="245"/>
    </row>
    <row r="267" spans="1:13" ht="22.5" x14ac:dyDescent="0.25">
      <c r="A267" s="244">
        <v>658</v>
      </c>
      <c r="B267" s="244" t="s">
        <v>483</v>
      </c>
      <c r="C267" s="244" t="s">
        <v>281</v>
      </c>
      <c r="D267" s="244" t="s">
        <v>212</v>
      </c>
      <c r="E267" s="244" t="s">
        <v>213</v>
      </c>
      <c r="F267" s="244" t="s">
        <v>3</v>
      </c>
      <c r="G267" s="244" t="s">
        <v>464</v>
      </c>
      <c r="H267" s="244" t="s">
        <v>283</v>
      </c>
      <c r="I267" s="244" t="s">
        <v>284</v>
      </c>
      <c r="J267" s="244" t="s">
        <v>294</v>
      </c>
      <c r="K267" s="245"/>
      <c r="L267" s="245"/>
      <c r="M267" s="245"/>
    </row>
    <row r="268" spans="1:13" ht="22.5" x14ac:dyDescent="0.25">
      <c r="A268" s="244">
        <v>255</v>
      </c>
      <c r="B268" s="244" t="s">
        <v>484</v>
      </c>
      <c r="C268" s="244" t="s">
        <v>281</v>
      </c>
      <c r="D268" s="244" t="s">
        <v>212</v>
      </c>
      <c r="E268" s="244" t="s">
        <v>213</v>
      </c>
      <c r="F268" s="244" t="s">
        <v>3</v>
      </c>
      <c r="G268" s="244" t="s">
        <v>464</v>
      </c>
      <c r="H268" s="244" t="s">
        <v>283</v>
      </c>
      <c r="I268" s="244" t="s">
        <v>284</v>
      </c>
      <c r="J268" s="244" t="s">
        <v>294</v>
      </c>
      <c r="K268" s="245"/>
      <c r="L268" s="245"/>
      <c r="M268" s="245"/>
    </row>
    <row r="269" spans="1:13" ht="22.5" x14ac:dyDescent="0.25">
      <c r="A269" s="244">
        <v>4176</v>
      </c>
      <c r="B269" s="244" t="s">
        <v>485</v>
      </c>
      <c r="C269" s="244" t="s">
        <v>281</v>
      </c>
      <c r="D269" s="244" t="s">
        <v>212</v>
      </c>
      <c r="E269" s="244" t="s">
        <v>213</v>
      </c>
      <c r="F269" s="244" t="s">
        <v>3</v>
      </c>
      <c r="G269" s="244" t="s">
        <v>464</v>
      </c>
      <c r="H269" s="244" t="s">
        <v>283</v>
      </c>
      <c r="I269" s="244" t="s">
        <v>284</v>
      </c>
      <c r="J269" s="244" t="s">
        <v>289</v>
      </c>
      <c r="K269" s="245"/>
      <c r="L269" s="245"/>
      <c r="M269" s="245"/>
    </row>
    <row r="270" spans="1:13" ht="22.5" x14ac:dyDescent="0.25">
      <c r="A270" s="244">
        <v>272</v>
      </c>
      <c r="B270" s="244" t="s">
        <v>486</v>
      </c>
      <c r="C270" s="244" t="s">
        <v>281</v>
      </c>
      <c r="D270" s="244" t="s">
        <v>212</v>
      </c>
      <c r="E270" s="244" t="s">
        <v>213</v>
      </c>
      <c r="F270" s="244" t="s">
        <v>3</v>
      </c>
      <c r="G270" s="244" t="s">
        <v>464</v>
      </c>
      <c r="H270" s="244" t="s">
        <v>283</v>
      </c>
      <c r="I270" s="244" t="s">
        <v>284</v>
      </c>
      <c r="J270" s="244" t="s">
        <v>294</v>
      </c>
      <c r="K270" s="245"/>
      <c r="L270" s="245"/>
      <c r="M270" s="245"/>
    </row>
    <row r="271" spans="1:13" ht="22.5" x14ac:dyDescent="0.25">
      <c r="A271" s="244">
        <v>659</v>
      </c>
      <c r="B271" s="244" t="s">
        <v>487</v>
      </c>
      <c r="C271" s="244" t="s">
        <v>281</v>
      </c>
      <c r="D271" s="244" t="s">
        <v>212</v>
      </c>
      <c r="E271" s="244" t="s">
        <v>213</v>
      </c>
      <c r="F271" s="244" t="s">
        <v>3</v>
      </c>
      <c r="G271" s="244" t="s">
        <v>464</v>
      </c>
      <c r="H271" s="244" t="s">
        <v>283</v>
      </c>
      <c r="I271" s="244" t="s">
        <v>284</v>
      </c>
      <c r="J271" s="244" t="s">
        <v>294</v>
      </c>
      <c r="K271" s="245"/>
      <c r="L271" s="245"/>
      <c r="M271" s="245"/>
    </row>
    <row r="272" spans="1:13" ht="22.5" x14ac:dyDescent="0.25">
      <c r="A272" s="244">
        <v>497</v>
      </c>
      <c r="B272" s="244" t="s">
        <v>488</v>
      </c>
      <c r="C272" s="244" t="s">
        <v>281</v>
      </c>
      <c r="D272" s="244" t="s">
        <v>212</v>
      </c>
      <c r="E272" s="244" t="s">
        <v>213</v>
      </c>
      <c r="F272" s="244" t="s">
        <v>3</v>
      </c>
      <c r="G272" s="244" t="s">
        <v>464</v>
      </c>
      <c r="H272" s="244" t="s">
        <v>283</v>
      </c>
      <c r="I272" s="244" t="s">
        <v>284</v>
      </c>
      <c r="J272" s="244" t="s">
        <v>294</v>
      </c>
      <c r="K272" s="245"/>
      <c r="L272" s="245"/>
      <c r="M272" s="245"/>
    </row>
    <row r="273" spans="1:13" ht="22.5" x14ac:dyDescent="0.25">
      <c r="A273" s="244">
        <v>719</v>
      </c>
      <c r="B273" s="244" t="s">
        <v>489</v>
      </c>
      <c r="C273" s="244" t="s">
        <v>281</v>
      </c>
      <c r="D273" s="244" t="s">
        <v>212</v>
      </c>
      <c r="E273" s="244" t="s">
        <v>213</v>
      </c>
      <c r="F273" s="244" t="s">
        <v>3</v>
      </c>
      <c r="G273" s="244" t="s">
        <v>464</v>
      </c>
      <c r="H273" s="244" t="s">
        <v>283</v>
      </c>
      <c r="I273" s="244" t="s">
        <v>284</v>
      </c>
      <c r="J273" s="244" t="s">
        <v>292</v>
      </c>
      <c r="K273" s="245"/>
      <c r="L273" s="245"/>
      <c r="M273" s="245"/>
    </row>
    <row r="274" spans="1:13" ht="22.5" x14ac:dyDescent="0.25">
      <c r="A274" s="244">
        <v>4159</v>
      </c>
      <c r="B274" s="244" t="s">
        <v>490</v>
      </c>
      <c r="C274" s="244" t="s">
        <v>281</v>
      </c>
      <c r="D274" s="244" t="s">
        <v>212</v>
      </c>
      <c r="E274" s="244" t="s">
        <v>213</v>
      </c>
      <c r="F274" s="244" t="s">
        <v>3</v>
      </c>
      <c r="G274" s="244" t="s">
        <v>464</v>
      </c>
      <c r="H274" s="244" t="s">
        <v>283</v>
      </c>
      <c r="I274" s="244" t="s">
        <v>284</v>
      </c>
      <c r="J274" s="244" t="s">
        <v>294</v>
      </c>
      <c r="K274" s="245"/>
      <c r="L274" s="245"/>
      <c r="M274" s="245"/>
    </row>
    <row r="275" spans="1:13" ht="22.5" x14ac:dyDescent="0.25">
      <c r="A275" s="244">
        <v>411</v>
      </c>
      <c r="B275" s="244" t="s">
        <v>491</v>
      </c>
      <c r="C275" s="244" t="s">
        <v>281</v>
      </c>
      <c r="D275" s="244" t="s">
        <v>212</v>
      </c>
      <c r="E275" s="244" t="s">
        <v>213</v>
      </c>
      <c r="F275" s="244" t="s">
        <v>3</v>
      </c>
      <c r="G275" s="244" t="s">
        <v>464</v>
      </c>
      <c r="H275" s="244" t="s">
        <v>283</v>
      </c>
      <c r="I275" s="244" t="s">
        <v>284</v>
      </c>
      <c r="J275" s="244" t="s">
        <v>294</v>
      </c>
      <c r="K275" s="245"/>
      <c r="L275" s="245"/>
      <c r="M275" s="245"/>
    </row>
    <row r="276" spans="1:13" ht="22.5" x14ac:dyDescent="0.25">
      <c r="A276" s="244">
        <v>4171</v>
      </c>
      <c r="B276" s="244" t="s">
        <v>492</v>
      </c>
      <c r="C276" s="244" t="s">
        <v>281</v>
      </c>
      <c r="D276" s="244" t="s">
        <v>212</v>
      </c>
      <c r="E276" s="244" t="s">
        <v>213</v>
      </c>
      <c r="F276" s="244" t="s">
        <v>2</v>
      </c>
      <c r="G276" s="244" t="s">
        <v>464</v>
      </c>
      <c r="H276" s="244" t="s">
        <v>283</v>
      </c>
      <c r="I276" s="244" t="s">
        <v>284</v>
      </c>
      <c r="J276" s="244" t="s">
        <v>289</v>
      </c>
      <c r="K276" s="245"/>
      <c r="L276" s="245"/>
      <c r="M276" s="245"/>
    </row>
    <row r="277" spans="1:13" ht="22.5" x14ac:dyDescent="0.25">
      <c r="A277" s="244">
        <v>622</v>
      </c>
      <c r="B277" s="244" t="s">
        <v>493</v>
      </c>
      <c r="C277" s="244" t="s">
        <v>281</v>
      </c>
      <c r="D277" s="244" t="s">
        <v>212</v>
      </c>
      <c r="E277" s="244" t="s">
        <v>213</v>
      </c>
      <c r="F277" s="244" t="s">
        <v>3</v>
      </c>
      <c r="G277" s="244" t="s">
        <v>464</v>
      </c>
      <c r="H277" s="244" t="s">
        <v>283</v>
      </c>
      <c r="I277" s="244" t="s">
        <v>284</v>
      </c>
      <c r="J277" s="244" t="s">
        <v>289</v>
      </c>
      <c r="K277" s="245"/>
      <c r="L277" s="245"/>
      <c r="M277" s="245"/>
    </row>
    <row r="278" spans="1:13" ht="22.5" x14ac:dyDescent="0.25">
      <c r="A278" s="244">
        <v>4166</v>
      </c>
      <c r="B278" s="244" t="s">
        <v>494</v>
      </c>
      <c r="C278" s="244" t="s">
        <v>281</v>
      </c>
      <c r="D278" s="244" t="s">
        <v>212</v>
      </c>
      <c r="E278" s="244" t="s">
        <v>213</v>
      </c>
      <c r="F278" s="244" t="s">
        <v>3</v>
      </c>
      <c r="G278" s="244" t="s">
        <v>464</v>
      </c>
      <c r="H278" s="244" t="s">
        <v>283</v>
      </c>
      <c r="I278" s="244" t="s">
        <v>284</v>
      </c>
      <c r="J278" s="244" t="s">
        <v>341</v>
      </c>
      <c r="K278" s="245"/>
      <c r="L278" s="245"/>
      <c r="M278" s="245"/>
    </row>
    <row r="279" spans="1:13" ht="22.5" x14ac:dyDescent="0.25">
      <c r="A279" s="244">
        <v>4173</v>
      </c>
      <c r="B279" s="244" t="s">
        <v>495</v>
      </c>
      <c r="C279" s="244" t="s">
        <v>281</v>
      </c>
      <c r="D279" s="244" t="s">
        <v>212</v>
      </c>
      <c r="E279" s="244" t="s">
        <v>213</v>
      </c>
      <c r="F279" s="244" t="s">
        <v>2</v>
      </c>
      <c r="G279" s="244" t="s">
        <v>464</v>
      </c>
      <c r="H279" s="244" t="s">
        <v>318</v>
      </c>
      <c r="I279" s="244" t="s">
        <v>284</v>
      </c>
      <c r="J279" s="244" t="s">
        <v>294</v>
      </c>
      <c r="K279" s="245"/>
      <c r="L279" s="245"/>
      <c r="M279" s="245"/>
    </row>
    <row r="280" spans="1:13" ht="22.5" x14ac:dyDescent="0.25">
      <c r="A280" s="244">
        <v>327</v>
      </c>
      <c r="B280" s="244" t="s">
        <v>496</v>
      </c>
      <c r="C280" s="244" t="s">
        <v>281</v>
      </c>
      <c r="D280" s="244" t="s">
        <v>212</v>
      </c>
      <c r="E280" s="244" t="s">
        <v>213</v>
      </c>
      <c r="F280" s="244" t="s">
        <v>3</v>
      </c>
      <c r="G280" s="244" t="s">
        <v>464</v>
      </c>
      <c r="H280" s="244" t="s">
        <v>283</v>
      </c>
      <c r="I280" s="244" t="s">
        <v>284</v>
      </c>
      <c r="J280" s="244" t="s">
        <v>292</v>
      </c>
      <c r="K280" s="245"/>
      <c r="L280" s="245"/>
      <c r="M280" s="245"/>
    </row>
    <row r="281" spans="1:13" ht="22.5" x14ac:dyDescent="0.25">
      <c r="A281" s="244">
        <v>360</v>
      </c>
      <c r="B281" s="244" t="s">
        <v>497</v>
      </c>
      <c r="C281" s="244" t="s">
        <v>281</v>
      </c>
      <c r="D281" s="244" t="s">
        <v>212</v>
      </c>
      <c r="E281" s="244" t="s">
        <v>213</v>
      </c>
      <c r="F281" s="244" t="s">
        <v>3</v>
      </c>
      <c r="G281" s="244" t="s">
        <v>464</v>
      </c>
      <c r="H281" s="244" t="s">
        <v>283</v>
      </c>
      <c r="I281" s="244" t="s">
        <v>284</v>
      </c>
      <c r="J281" s="244" t="s">
        <v>294</v>
      </c>
      <c r="K281" s="245"/>
      <c r="L281" s="245"/>
      <c r="M281" s="245"/>
    </row>
    <row r="282" spans="1:13" ht="22.5" x14ac:dyDescent="0.25">
      <c r="A282" s="244">
        <v>4109</v>
      </c>
      <c r="B282" s="244" t="s">
        <v>498</v>
      </c>
      <c r="C282" s="244" t="s">
        <v>281</v>
      </c>
      <c r="D282" s="244" t="s">
        <v>212</v>
      </c>
      <c r="E282" s="244" t="s">
        <v>213</v>
      </c>
      <c r="F282" s="244" t="s">
        <v>3</v>
      </c>
      <c r="G282" s="244" t="s">
        <v>464</v>
      </c>
      <c r="H282" s="244" t="s">
        <v>283</v>
      </c>
      <c r="I282" s="244" t="s">
        <v>284</v>
      </c>
      <c r="J282" s="244" t="s">
        <v>294</v>
      </c>
      <c r="K282" s="245"/>
      <c r="L282" s="245"/>
      <c r="M282" s="245"/>
    </row>
    <row r="283" spans="1:13" ht="22.5" x14ac:dyDescent="0.25">
      <c r="A283" s="244">
        <v>278</v>
      </c>
      <c r="B283" s="244" t="s">
        <v>499</v>
      </c>
      <c r="C283" s="244" t="s">
        <v>281</v>
      </c>
      <c r="D283" s="244" t="s">
        <v>212</v>
      </c>
      <c r="E283" s="244" t="s">
        <v>213</v>
      </c>
      <c r="F283" s="244" t="s">
        <v>3</v>
      </c>
      <c r="G283" s="244" t="s">
        <v>464</v>
      </c>
      <c r="H283" s="244" t="s">
        <v>283</v>
      </c>
      <c r="I283" s="244" t="s">
        <v>284</v>
      </c>
      <c r="J283" s="244" t="s">
        <v>292</v>
      </c>
      <c r="K283" s="245"/>
      <c r="L283" s="245"/>
      <c r="M283" s="245"/>
    </row>
    <row r="284" spans="1:13" ht="22.5" x14ac:dyDescent="0.25">
      <c r="A284" s="244">
        <v>4107</v>
      </c>
      <c r="B284" s="244" t="s">
        <v>500</v>
      </c>
      <c r="C284" s="244" t="s">
        <v>281</v>
      </c>
      <c r="D284" s="244" t="s">
        <v>212</v>
      </c>
      <c r="E284" s="244" t="s">
        <v>213</v>
      </c>
      <c r="F284" s="244" t="s">
        <v>2</v>
      </c>
      <c r="G284" s="244" t="s">
        <v>214</v>
      </c>
      <c r="H284" s="244" t="s">
        <v>501</v>
      </c>
      <c r="I284" s="244" t="s">
        <v>284</v>
      </c>
      <c r="J284" s="244" t="s">
        <v>292</v>
      </c>
      <c r="K284" s="245"/>
      <c r="L284" s="245"/>
      <c r="M284" s="245"/>
    </row>
    <row r="285" spans="1:13" ht="22.5" x14ac:dyDescent="0.25">
      <c r="A285" s="244">
        <v>4187</v>
      </c>
      <c r="B285" s="244" t="s">
        <v>502</v>
      </c>
      <c r="C285" s="244" t="s">
        <v>281</v>
      </c>
      <c r="D285" s="244" t="s">
        <v>212</v>
      </c>
      <c r="E285" s="244" t="s">
        <v>213</v>
      </c>
      <c r="F285" s="244" t="s">
        <v>3</v>
      </c>
      <c r="G285" s="244" t="s">
        <v>464</v>
      </c>
      <c r="H285" s="244" t="s">
        <v>283</v>
      </c>
      <c r="I285" s="244" t="s">
        <v>284</v>
      </c>
      <c r="J285" s="244" t="s">
        <v>292</v>
      </c>
      <c r="K285" s="245"/>
      <c r="L285" s="245"/>
      <c r="M285" s="245"/>
    </row>
    <row r="286" spans="1:13" ht="22.5" x14ac:dyDescent="0.25">
      <c r="A286" s="244">
        <v>188</v>
      </c>
      <c r="B286" s="244" t="s">
        <v>503</v>
      </c>
      <c r="C286" s="244" t="s">
        <v>281</v>
      </c>
      <c r="D286" s="244" t="s">
        <v>212</v>
      </c>
      <c r="E286" s="244" t="s">
        <v>213</v>
      </c>
      <c r="F286" s="244" t="s">
        <v>2</v>
      </c>
      <c r="G286" s="244" t="s">
        <v>464</v>
      </c>
      <c r="H286" s="244" t="s">
        <v>304</v>
      </c>
      <c r="I286" s="244" t="s">
        <v>305</v>
      </c>
      <c r="J286" s="244" t="s">
        <v>289</v>
      </c>
      <c r="K286" s="245"/>
      <c r="L286" s="245"/>
      <c r="M286" s="245"/>
    </row>
    <row r="287" spans="1:13" ht="22.5" x14ac:dyDescent="0.25">
      <c r="A287" s="244">
        <v>279</v>
      </c>
      <c r="B287" s="244" t="s">
        <v>504</v>
      </c>
      <c r="C287" s="244" t="s">
        <v>281</v>
      </c>
      <c r="D287" s="244" t="s">
        <v>212</v>
      </c>
      <c r="E287" s="244" t="s">
        <v>213</v>
      </c>
      <c r="F287" s="244" t="s">
        <v>3</v>
      </c>
      <c r="G287" s="244" t="s">
        <v>464</v>
      </c>
      <c r="H287" s="244" t="s">
        <v>283</v>
      </c>
      <c r="I287" s="244" t="s">
        <v>284</v>
      </c>
      <c r="J287" s="244" t="s">
        <v>292</v>
      </c>
      <c r="K287" s="245"/>
      <c r="L287" s="245"/>
      <c r="M287" s="245"/>
    </row>
    <row r="288" spans="1:13" ht="22.5" x14ac:dyDescent="0.25">
      <c r="A288" s="244">
        <v>723</v>
      </c>
      <c r="B288" s="244" t="s">
        <v>505</v>
      </c>
      <c r="C288" s="244" t="s">
        <v>281</v>
      </c>
      <c r="D288" s="244" t="s">
        <v>212</v>
      </c>
      <c r="E288" s="244" t="s">
        <v>213</v>
      </c>
      <c r="F288" s="244" t="s">
        <v>3</v>
      </c>
      <c r="G288" s="244" t="s">
        <v>464</v>
      </c>
      <c r="H288" s="244" t="s">
        <v>283</v>
      </c>
      <c r="I288" s="244" t="s">
        <v>284</v>
      </c>
      <c r="J288" s="244" t="s">
        <v>310</v>
      </c>
      <c r="K288" s="245"/>
      <c r="L288" s="245"/>
      <c r="M288" s="245"/>
    </row>
    <row r="289" spans="1:13" ht="22.5" x14ac:dyDescent="0.25">
      <c r="A289" s="244">
        <v>4169</v>
      </c>
      <c r="B289" s="244" t="s">
        <v>506</v>
      </c>
      <c r="C289" s="244" t="s">
        <v>281</v>
      </c>
      <c r="D289" s="244" t="s">
        <v>212</v>
      </c>
      <c r="E289" s="244" t="s">
        <v>213</v>
      </c>
      <c r="F289" s="244" t="s">
        <v>3</v>
      </c>
      <c r="G289" s="244" t="s">
        <v>464</v>
      </c>
      <c r="H289" s="244" t="s">
        <v>283</v>
      </c>
      <c r="I289" s="244" t="s">
        <v>284</v>
      </c>
      <c r="J289" s="244" t="s">
        <v>292</v>
      </c>
      <c r="K289" s="245"/>
      <c r="L289" s="245"/>
      <c r="M289" s="245"/>
    </row>
    <row r="290" spans="1:13" x14ac:dyDescent="0.25">
      <c r="A290" s="246">
        <v>4156</v>
      </c>
      <c r="B290" s="246" t="s">
        <v>507</v>
      </c>
      <c r="C290" s="246" t="s">
        <v>337</v>
      </c>
      <c r="D290" s="246" t="s">
        <v>212</v>
      </c>
      <c r="E290" s="246" t="s">
        <v>213</v>
      </c>
      <c r="F290" s="246" t="s">
        <v>2</v>
      </c>
      <c r="G290" s="246" t="s">
        <v>464</v>
      </c>
      <c r="H290" s="246" t="s">
        <v>304</v>
      </c>
      <c r="I290" s="246" t="s">
        <v>305</v>
      </c>
      <c r="J290" s="244" t="s">
        <v>337</v>
      </c>
      <c r="K290" s="245"/>
      <c r="L290" s="245"/>
      <c r="M290" s="245"/>
    </row>
    <row r="291" spans="1:13" ht="22.5" x14ac:dyDescent="0.25">
      <c r="A291" s="244">
        <v>459</v>
      </c>
      <c r="B291" s="244" t="s">
        <v>508</v>
      </c>
      <c r="C291" s="244" t="s">
        <v>281</v>
      </c>
      <c r="D291" s="244" t="s">
        <v>212</v>
      </c>
      <c r="E291" s="244" t="s">
        <v>213</v>
      </c>
      <c r="F291" s="244" t="s">
        <v>3</v>
      </c>
      <c r="G291" s="244" t="s">
        <v>464</v>
      </c>
      <c r="H291" s="244" t="s">
        <v>283</v>
      </c>
      <c r="I291" s="244" t="s">
        <v>284</v>
      </c>
      <c r="J291" s="244" t="s">
        <v>294</v>
      </c>
      <c r="K291" s="245"/>
      <c r="L291" s="245"/>
      <c r="M291" s="245"/>
    </row>
    <row r="292" spans="1:13" ht="22.5" x14ac:dyDescent="0.25">
      <c r="A292" s="244">
        <v>657</v>
      </c>
      <c r="B292" s="244" t="s">
        <v>509</v>
      </c>
      <c r="C292" s="244" t="s">
        <v>281</v>
      </c>
      <c r="D292" s="244" t="s">
        <v>212</v>
      </c>
      <c r="E292" s="244" t="s">
        <v>213</v>
      </c>
      <c r="F292" s="244" t="s">
        <v>3</v>
      </c>
      <c r="G292" s="244" t="s">
        <v>464</v>
      </c>
      <c r="H292" s="244" t="s">
        <v>283</v>
      </c>
      <c r="I292" s="244" t="s">
        <v>284</v>
      </c>
      <c r="J292" s="244" t="s">
        <v>294</v>
      </c>
      <c r="K292" s="245"/>
      <c r="L292" s="245"/>
      <c r="M292" s="245"/>
    </row>
    <row r="293" spans="1:13" ht="22.5" x14ac:dyDescent="0.25">
      <c r="A293" s="244">
        <v>108</v>
      </c>
      <c r="B293" s="244" t="s">
        <v>510</v>
      </c>
      <c r="C293" s="244" t="s">
        <v>281</v>
      </c>
      <c r="D293" s="244" t="s">
        <v>212</v>
      </c>
      <c r="E293" s="244" t="s">
        <v>213</v>
      </c>
      <c r="F293" s="244" t="s">
        <v>3</v>
      </c>
      <c r="G293" s="244" t="s">
        <v>464</v>
      </c>
      <c r="H293" s="244" t="s">
        <v>283</v>
      </c>
      <c r="I293" s="244" t="s">
        <v>284</v>
      </c>
      <c r="J293" s="244" t="s">
        <v>289</v>
      </c>
      <c r="K293" s="245"/>
      <c r="L293" s="245"/>
      <c r="M293" s="245"/>
    </row>
    <row r="294" spans="1:13" ht="22.5" x14ac:dyDescent="0.25">
      <c r="A294" s="244">
        <v>638</v>
      </c>
      <c r="B294" s="244" t="s">
        <v>511</v>
      </c>
      <c r="C294" s="244" t="s">
        <v>281</v>
      </c>
      <c r="D294" s="244" t="s">
        <v>212</v>
      </c>
      <c r="E294" s="244" t="s">
        <v>213</v>
      </c>
      <c r="F294" s="244" t="s">
        <v>123</v>
      </c>
      <c r="G294" s="244" t="s">
        <v>464</v>
      </c>
      <c r="H294" s="244" t="s">
        <v>288</v>
      </c>
      <c r="I294" s="244" t="s">
        <v>284</v>
      </c>
      <c r="J294" s="244" t="s">
        <v>289</v>
      </c>
      <c r="K294" s="245"/>
      <c r="L294" s="245"/>
      <c r="M294" s="245"/>
    </row>
    <row r="295" spans="1:13" ht="22.5" x14ac:dyDescent="0.25">
      <c r="A295" s="244">
        <v>4188</v>
      </c>
      <c r="B295" s="244" t="s">
        <v>512</v>
      </c>
      <c r="C295" s="244" t="s">
        <v>281</v>
      </c>
      <c r="D295" s="244" t="s">
        <v>212</v>
      </c>
      <c r="E295" s="244" t="s">
        <v>213</v>
      </c>
      <c r="F295" s="244" t="s">
        <v>3</v>
      </c>
      <c r="G295" s="244" t="s">
        <v>464</v>
      </c>
      <c r="H295" s="244" t="s">
        <v>283</v>
      </c>
      <c r="I295" s="244" t="s">
        <v>284</v>
      </c>
      <c r="J295" s="244" t="s">
        <v>289</v>
      </c>
      <c r="K295" s="245"/>
      <c r="L295" s="245"/>
      <c r="M295" s="245"/>
    </row>
    <row r="296" spans="1:13" ht="22.5" x14ac:dyDescent="0.25">
      <c r="A296" s="244">
        <v>4178</v>
      </c>
      <c r="B296" s="244" t="s">
        <v>513</v>
      </c>
      <c r="C296" s="244" t="s">
        <v>281</v>
      </c>
      <c r="D296" s="244" t="s">
        <v>212</v>
      </c>
      <c r="E296" s="244" t="s">
        <v>213</v>
      </c>
      <c r="F296" s="244" t="s">
        <v>3</v>
      </c>
      <c r="G296" s="244" t="s">
        <v>464</v>
      </c>
      <c r="H296" s="244" t="s">
        <v>283</v>
      </c>
      <c r="I296" s="244" t="s">
        <v>284</v>
      </c>
      <c r="J296" s="244" t="s">
        <v>294</v>
      </c>
      <c r="K296" s="245"/>
      <c r="L296" s="245"/>
      <c r="M296" s="245"/>
    </row>
    <row r="297" spans="1:13" ht="22.5" x14ac:dyDescent="0.25">
      <c r="A297" s="244">
        <v>4157</v>
      </c>
      <c r="B297" s="244" t="s">
        <v>514</v>
      </c>
      <c r="C297" s="244" t="s">
        <v>281</v>
      </c>
      <c r="D297" s="244" t="s">
        <v>212</v>
      </c>
      <c r="E297" s="244" t="s">
        <v>213</v>
      </c>
      <c r="F297" s="244" t="s">
        <v>2</v>
      </c>
      <c r="G297" s="244" t="s">
        <v>464</v>
      </c>
      <c r="H297" s="244" t="s">
        <v>304</v>
      </c>
      <c r="I297" s="244" t="s">
        <v>305</v>
      </c>
      <c r="J297" s="244" t="s">
        <v>289</v>
      </c>
      <c r="K297" s="245"/>
      <c r="L297" s="245"/>
      <c r="M297" s="245"/>
    </row>
    <row r="298" spans="1:13" ht="22.5" x14ac:dyDescent="0.25">
      <c r="A298" s="243">
        <v>987</v>
      </c>
      <c r="B298" s="244" t="s">
        <v>515</v>
      </c>
      <c r="C298" s="244" t="s">
        <v>281</v>
      </c>
      <c r="D298" s="244" t="s">
        <v>516</v>
      </c>
      <c r="E298" s="244" t="s">
        <v>516</v>
      </c>
      <c r="F298" s="244" t="s">
        <v>3</v>
      </c>
      <c r="G298" s="244" t="s">
        <v>115</v>
      </c>
      <c r="H298" s="244" t="s">
        <v>283</v>
      </c>
      <c r="I298" s="244" t="s">
        <v>284</v>
      </c>
      <c r="J298" s="244" t="s">
        <v>117</v>
      </c>
      <c r="K298" s="245"/>
      <c r="L298" s="245"/>
      <c r="M298" s="245"/>
    </row>
    <row r="299" spans="1:13" ht="22.5" x14ac:dyDescent="0.25">
      <c r="A299" s="244">
        <v>915</v>
      </c>
      <c r="B299" s="244" t="s">
        <v>517</v>
      </c>
      <c r="C299" s="244" t="s">
        <v>281</v>
      </c>
      <c r="D299" s="244" t="s">
        <v>238</v>
      </c>
      <c r="E299" s="244" t="s">
        <v>238</v>
      </c>
      <c r="F299" s="244" t="s">
        <v>3</v>
      </c>
      <c r="G299" s="244" t="s">
        <v>238</v>
      </c>
      <c r="H299" s="244" t="s">
        <v>283</v>
      </c>
      <c r="I299" s="244" t="s">
        <v>284</v>
      </c>
      <c r="J299" s="244" t="s">
        <v>292</v>
      </c>
      <c r="K299" s="245"/>
      <c r="L299" s="245"/>
      <c r="M299" s="245"/>
    </row>
    <row r="300" spans="1:13" ht="22.5" x14ac:dyDescent="0.25">
      <c r="A300" s="243">
        <v>935</v>
      </c>
      <c r="B300" s="244" t="s">
        <v>518</v>
      </c>
      <c r="C300" s="244" t="s">
        <v>281</v>
      </c>
      <c r="D300" s="244" t="s">
        <v>519</v>
      </c>
      <c r="E300" s="244" t="s">
        <v>519</v>
      </c>
      <c r="F300" s="244" t="s">
        <v>3</v>
      </c>
      <c r="G300" s="244" t="s">
        <v>114</v>
      </c>
      <c r="H300" s="244" t="s">
        <v>283</v>
      </c>
      <c r="I300" s="244" t="s">
        <v>284</v>
      </c>
      <c r="J300" s="244" t="s">
        <v>310</v>
      </c>
      <c r="K300" s="245"/>
      <c r="L300" s="245"/>
      <c r="M300" s="245"/>
    </row>
    <row r="301" spans="1:13" x14ac:dyDescent="0.25">
      <c r="A301" s="244">
        <v>4317</v>
      </c>
      <c r="B301" s="244" t="s">
        <v>520</v>
      </c>
      <c r="C301" s="244" t="s">
        <v>281</v>
      </c>
      <c r="D301" s="244" t="s">
        <v>521</v>
      </c>
      <c r="E301" s="244" t="s">
        <v>122</v>
      </c>
      <c r="F301" s="244" t="s">
        <v>2</v>
      </c>
      <c r="G301" s="244" t="s">
        <v>522</v>
      </c>
      <c r="H301" s="244" t="s">
        <v>523</v>
      </c>
      <c r="I301" s="244" t="s">
        <v>438</v>
      </c>
      <c r="J301" s="244" t="s">
        <v>310</v>
      </c>
      <c r="K301" s="245"/>
      <c r="L301" s="245"/>
      <c r="M301" s="245"/>
    </row>
    <row r="302" spans="1:13" ht="22.5" x14ac:dyDescent="0.25">
      <c r="A302" s="244">
        <v>4258</v>
      </c>
      <c r="B302" s="244" t="s">
        <v>524</v>
      </c>
      <c r="C302" s="244" t="s">
        <v>281</v>
      </c>
      <c r="D302" s="244" t="s">
        <v>521</v>
      </c>
      <c r="E302" s="244" t="s">
        <v>122</v>
      </c>
      <c r="F302" s="244"/>
      <c r="G302" s="244" t="s">
        <v>522</v>
      </c>
      <c r="H302" s="244" t="s">
        <v>525</v>
      </c>
      <c r="I302" s="244" t="s">
        <v>319</v>
      </c>
      <c r="J302" s="244" t="s">
        <v>310</v>
      </c>
      <c r="K302" s="245"/>
      <c r="L302" s="245"/>
      <c r="M302" s="245"/>
    </row>
    <row r="303" spans="1:13" x14ac:dyDescent="0.25">
      <c r="A303" s="244">
        <v>4322</v>
      </c>
      <c r="B303" s="244" t="s">
        <v>526</v>
      </c>
      <c r="C303" s="244" t="s">
        <v>281</v>
      </c>
      <c r="D303" s="244" t="s">
        <v>521</v>
      </c>
      <c r="E303" s="244" t="s">
        <v>122</v>
      </c>
      <c r="F303" s="244" t="s">
        <v>2</v>
      </c>
      <c r="G303" s="244" t="s">
        <v>522</v>
      </c>
      <c r="H303" s="244" t="s">
        <v>440</v>
      </c>
      <c r="I303" s="244" t="s">
        <v>438</v>
      </c>
      <c r="J303" s="244" t="s">
        <v>294</v>
      </c>
      <c r="K303" s="245"/>
      <c r="L303" s="245"/>
      <c r="M303" s="245"/>
    </row>
    <row r="304" spans="1:13" ht="22.5" x14ac:dyDescent="0.25">
      <c r="A304" s="244">
        <v>4257</v>
      </c>
      <c r="B304" s="244" t="s">
        <v>527</v>
      </c>
      <c r="C304" s="244" t="s">
        <v>281</v>
      </c>
      <c r="D304" s="244" t="s">
        <v>521</v>
      </c>
      <c r="E304" s="244" t="s">
        <v>122</v>
      </c>
      <c r="F304" s="244" t="s">
        <v>2</v>
      </c>
      <c r="G304" s="244" t="s">
        <v>522</v>
      </c>
      <c r="H304" s="244" t="s">
        <v>528</v>
      </c>
      <c r="I304" s="244" t="s">
        <v>438</v>
      </c>
      <c r="J304" s="244" t="s">
        <v>292</v>
      </c>
      <c r="K304" s="245"/>
      <c r="L304" s="245"/>
      <c r="M304" s="245"/>
    </row>
    <row r="305" spans="1:13" ht="22.5" x14ac:dyDescent="0.25">
      <c r="A305" s="244">
        <v>4318</v>
      </c>
      <c r="B305" s="244" t="s">
        <v>529</v>
      </c>
      <c r="C305" s="244" t="s">
        <v>281</v>
      </c>
      <c r="D305" s="244" t="s">
        <v>521</v>
      </c>
      <c r="E305" s="244" t="s">
        <v>122</v>
      </c>
      <c r="F305" s="244"/>
      <c r="G305" s="244" t="s">
        <v>522</v>
      </c>
      <c r="H305" s="244" t="s">
        <v>530</v>
      </c>
      <c r="I305" s="244" t="s">
        <v>438</v>
      </c>
      <c r="J305" s="244" t="s">
        <v>292</v>
      </c>
      <c r="K305" s="245"/>
      <c r="L305" s="245"/>
      <c r="M305" s="245"/>
    </row>
    <row r="306" spans="1:13" x14ac:dyDescent="0.25">
      <c r="A306" s="244">
        <v>4320</v>
      </c>
      <c r="B306" s="244" t="s">
        <v>531</v>
      </c>
      <c r="C306" s="244" t="s">
        <v>281</v>
      </c>
      <c r="D306" s="244" t="s">
        <v>521</v>
      </c>
      <c r="E306" s="244" t="s">
        <v>122</v>
      </c>
      <c r="F306" s="244" t="s">
        <v>3</v>
      </c>
      <c r="G306" s="244" t="s">
        <v>522</v>
      </c>
      <c r="H306" s="244" t="s">
        <v>440</v>
      </c>
      <c r="I306" s="244" t="s">
        <v>438</v>
      </c>
      <c r="J306" s="244" t="s">
        <v>294</v>
      </c>
      <c r="K306" s="245"/>
      <c r="L306" s="245"/>
      <c r="M306" s="245"/>
    </row>
    <row r="307" spans="1:13" ht="22.5" x14ac:dyDescent="0.25">
      <c r="A307" s="244">
        <v>434</v>
      </c>
      <c r="B307" s="244" t="s">
        <v>532</v>
      </c>
      <c r="C307" s="244" t="s">
        <v>281</v>
      </c>
      <c r="D307" s="244" t="s">
        <v>240</v>
      </c>
      <c r="E307" s="244" t="s">
        <v>241</v>
      </c>
      <c r="F307" s="244" t="s">
        <v>3</v>
      </c>
      <c r="G307" s="244" t="s">
        <v>533</v>
      </c>
      <c r="H307" s="244" t="s">
        <v>283</v>
      </c>
      <c r="I307" s="244" t="s">
        <v>284</v>
      </c>
      <c r="J307" s="244" t="s">
        <v>341</v>
      </c>
      <c r="K307" s="245"/>
      <c r="L307" s="245"/>
      <c r="M307" s="245"/>
    </row>
    <row r="308" spans="1:13" ht="22.5" x14ac:dyDescent="0.25">
      <c r="A308" s="244">
        <v>640</v>
      </c>
      <c r="B308" s="244" t="s">
        <v>534</v>
      </c>
      <c r="C308" s="244" t="s">
        <v>281</v>
      </c>
      <c r="D308" s="244" t="s">
        <v>240</v>
      </c>
      <c r="E308" s="244" t="s">
        <v>241</v>
      </c>
      <c r="F308" s="244" t="s">
        <v>3</v>
      </c>
      <c r="G308" s="244" t="s">
        <v>533</v>
      </c>
      <c r="H308" s="244" t="s">
        <v>283</v>
      </c>
      <c r="I308" s="244" t="s">
        <v>284</v>
      </c>
      <c r="J308" s="244" t="s">
        <v>341</v>
      </c>
      <c r="K308" s="245"/>
      <c r="L308" s="245"/>
      <c r="M308" s="245"/>
    </row>
    <row r="309" spans="1:13" ht="22.5" x14ac:dyDescent="0.25">
      <c r="A309" s="244">
        <v>225</v>
      </c>
      <c r="B309" s="244" t="s">
        <v>535</v>
      </c>
      <c r="C309" s="244" t="s">
        <v>281</v>
      </c>
      <c r="D309" s="244" t="s">
        <v>240</v>
      </c>
      <c r="E309" s="244" t="s">
        <v>241</v>
      </c>
      <c r="F309" s="244" t="s">
        <v>3</v>
      </c>
      <c r="G309" s="244" t="s">
        <v>536</v>
      </c>
      <c r="H309" s="244" t="s">
        <v>446</v>
      </c>
      <c r="I309" s="244" t="s">
        <v>284</v>
      </c>
      <c r="J309" s="244" t="s">
        <v>310</v>
      </c>
      <c r="K309" s="245"/>
      <c r="L309" s="245"/>
      <c r="M309" s="245"/>
    </row>
    <row r="310" spans="1:13" ht="22.5" x14ac:dyDescent="0.25">
      <c r="A310" s="244">
        <v>105</v>
      </c>
      <c r="B310" s="244" t="s">
        <v>537</v>
      </c>
      <c r="C310" s="244" t="s">
        <v>281</v>
      </c>
      <c r="D310" s="244" t="s">
        <v>240</v>
      </c>
      <c r="E310" s="244" t="s">
        <v>241</v>
      </c>
      <c r="F310" s="244" t="s">
        <v>3</v>
      </c>
      <c r="G310" s="244" t="s">
        <v>533</v>
      </c>
      <c r="H310" s="244" t="s">
        <v>283</v>
      </c>
      <c r="I310" s="244" t="s">
        <v>284</v>
      </c>
      <c r="J310" s="244" t="s">
        <v>341</v>
      </c>
      <c r="K310" s="245"/>
      <c r="L310" s="245"/>
      <c r="M310" s="245"/>
    </row>
    <row r="311" spans="1:13" ht="22.5" x14ac:dyDescent="0.25">
      <c r="A311" s="244">
        <v>481</v>
      </c>
      <c r="B311" s="244" t="s">
        <v>538</v>
      </c>
      <c r="C311" s="244" t="s">
        <v>281</v>
      </c>
      <c r="D311" s="244" t="s">
        <v>240</v>
      </c>
      <c r="E311" s="244" t="s">
        <v>241</v>
      </c>
      <c r="F311" s="244" t="s">
        <v>3</v>
      </c>
      <c r="G311" s="244" t="s">
        <v>533</v>
      </c>
      <c r="H311" s="244" t="s">
        <v>283</v>
      </c>
      <c r="I311" s="244" t="s">
        <v>284</v>
      </c>
      <c r="J311" s="244" t="s">
        <v>310</v>
      </c>
      <c r="K311" s="245"/>
      <c r="L311" s="245"/>
      <c r="M311" s="245"/>
    </row>
    <row r="312" spans="1:13" ht="22.5" x14ac:dyDescent="0.25">
      <c r="A312" s="244">
        <v>310</v>
      </c>
      <c r="B312" s="244" t="s">
        <v>539</v>
      </c>
      <c r="C312" s="244" t="s">
        <v>281</v>
      </c>
      <c r="D312" s="244" t="s">
        <v>240</v>
      </c>
      <c r="E312" s="244" t="s">
        <v>241</v>
      </c>
      <c r="F312" s="244" t="s">
        <v>3</v>
      </c>
      <c r="G312" s="244" t="s">
        <v>533</v>
      </c>
      <c r="H312" s="244" t="s">
        <v>283</v>
      </c>
      <c r="I312" s="244" t="s">
        <v>284</v>
      </c>
      <c r="J312" s="244" t="s">
        <v>341</v>
      </c>
      <c r="K312" s="245"/>
      <c r="L312" s="245"/>
      <c r="M312" s="245"/>
    </row>
    <row r="313" spans="1:13" ht="22.5" x14ac:dyDescent="0.25">
      <c r="A313" s="244">
        <v>733</v>
      </c>
      <c r="B313" s="244" t="s">
        <v>540</v>
      </c>
      <c r="C313" s="244" t="s">
        <v>281</v>
      </c>
      <c r="D313" s="244" t="s">
        <v>240</v>
      </c>
      <c r="E313" s="244" t="s">
        <v>115</v>
      </c>
      <c r="F313" s="244" t="s">
        <v>3</v>
      </c>
      <c r="G313" s="244" t="s">
        <v>536</v>
      </c>
      <c r="H313" s="244" t="s">
        <v>541</v>
      </c>
      <c r="I313" s="244" t="s">
        <v>284</v>
      </c>
      <c r="J313" s="244" t="s">
        <v>289</v>
      </c>
      <c r="K313" s="245"/>
      <c r="L313" s="245"/>
      <c r="M313" s="245"/>
    </row>
    <row r="314" spans="1:13" ht="22.5" x14ac:dyDescent="0.25">
      <c r="A314" s="244">
        <v>412</v>
      </c>
      <c r="B314" s="244" t="s">
        <v>542</v>
      </c>
      <c r="C314" s="244" t="s">
        <v>281</v>
      </c>
      <c r="D314" s="244" t="s">
        <v>240</v>
      </c>
      <c r="E314" s="244" t="s">
        <v>115</v>
      </c>
      <c r="F314" s="244" t="s">
        <v>3</v>
      </c>
      <c r="G314" s="244" t="s">
        <v>536</v>
      </c>
      <c r="H314" s="244" t="s">
        <v>283</v>
      </c>
      <c r="I314" s="244" t="s">
        <v>284</v>
      </c>
      <c r="J314" s="244" t="s">
        <v>310</v>
      </c>
      <c r="K314" s="245"/>
      <c r="L314" s="245"/>
      <c r="M314" s="245"/>
    </row>
    <row r="315" spans="1:13" ht="22.5" x14ac:dyDescent="0.25">
      <c r="A315" s="244">
        <v>436</v>
      </c>
      <c r="B315" s="244" t="s">
        <v>543</v>
      </c>
      <c r="C315" s="244" t="s">
        <v>281</v>
      </c>
      <c r="D315" s="244" t="s">
        <v>240</v>
      </c>
      <c r="E315" s="244" t="s">
        <v>115</v>
      </c>
      <c r="F315" s="244" t="s">
        <v>123</v>
      </c>
      <c r="G315" s="244" t="s">
        <v>536</v>
      </c>
      <c r="H315" s="244" t="s">
        <v>288</v>
      </c>
      <c r="I315" s="244" t="s">
        <v>284</v>
      </c>
      <c r="J315" s="244" t="s">
        <v>289</v>
      </c>
      <c r="K315" s="245"/>
      <c r="L315" s="245"/>
      <c r="M315" s="245"/>
    </row>
    <row r="316" spans="1:13" ht="22.5" x14ac:dyDescent="0.25">
      <c r="A316" s="246">
        <v>386</v>
      </c>
      <c r="B316" s="246" t="s">
        <v>544</v>
      </c>
      <c r="C316" s="246" t="s">
        <v>337</v>
      </c>
      <c r="D316" s="246" t="s">
        <v>240</v>
      </c>
      <c r="E316" s="246" t="s">
        <v>115</v>
      </c>
      <c r="F316" s="246" t="s">
        <v>3</v>
      </c>
      <c r="G316" s="246" t="s">
        <v>536</v>
      </c>
      <c r="H316" s="246" t="s">
        <v>283</v>
      </c>
      <c r="I316" s="246" t="s">
        <v>284</v>
      </c>
      <c r="J316" s="244" t="s">
        <v>337</v>
      </c>
      <c r="K316" s="245"/>
      <c r="L316" s="245"/>
      <c r="M316" s="245"/>
    </row>
    <row r="317" spans="1:13" ht="22.5" x14ac:dyDescent="0.25">
      <c r="A317" s="244">
        <v>311</v>
      </c>
      <c r="B317" s="244" t="s">
        <v>545</v>
      </c>
      <c r="C317" s="244" t="s">
        <v>281</v>
      </c>
      <c r="D317" s="244" t="s">
        <v>240</v>
      </c>
      <c r="E317" s="244" t="s">
        <v>241</v>
      </c>
      <c r="F317" s="244" t="s">
        <v>3</v>
      </c>
      <c r="G317" s="244" t="s">
        <v>533</v>
      </c>
      <c r="H317" s="244" t="s">
        <v>283</v>
      </c>
      <c r="I317" s="244" t="s">
        <v>284</v>
      </c>
      <c r="J317" s="244" t="s">
        <v>341</v>
      </c>
      <c r="K317" s="245"/>
      <c r="L317" s="245"/>
      <c r="M317" s="245"/>
    </row>
    <row r="318" spans="1:13" ht="22.5" x14ac:dyDescent="0.25">
      <c r="A318" s="244">
        <v>576</v>
      </c>
      <c r="B318" s="244" t="s">
        <v>546</v>
      </c>
      <c r="C318" s="244" t="s">
        <v>281</v>
      </c>
      <c r="D318" s="244" t="s">
        <v>240</v>
      </c>
      <c r="E318" s="244" t="s">
        <v>115</v>
      </c>
      <c r="F318" s="244" t="s">
        <v>123</v>
      </c>
      <c r="G318" s="244" t="s">
        <v>536</v>
      </c>
      <c r="H318" s="244" t="s">
        <v>340</v>
      </c>
      <c r="I318" s="244" t="s">
        <v>284</v>
      </c>
      <c r="J318" s="244" t="s">
        <v>341</v>
      </c>
      <c r="K318" s="245"/>
      <c r="L318" s="245"/>
      <c r="M318" s="245"/>
    </row>
    <row r="319" spans="1:13" ht="22.5" x14ac:dyDescent="0.25">
      <c r="A319" s="244">
        <v>388</v>
      </c>
      <c r="B319" s="244" t="s">
        <v>547</v>
      </c>
      <c r="C319" s="244" t="s">
        <v>281</v>
      </c>
      <c r="D319" s="244" t="s">
        <v>240</v>
      </c>
      <c r="E319" s="244" t="s">
        <v>115</v>
      </c>
      <c r="F319" s="244" t="s">
        <v>3</v>
      </c>
      <c r="G319" s="244" t="s">
        <v>536</v>
      </c>
      <c r="H319" s="244" t="s">
        <v>283</v>
      </c>
      <c r="I319" s="244" t="s">
        <v>284</v>
      </c>
      <c r="J319" s="244" t="s">
        <v>310</v>
      </c>
      <c r="K319" s="245"/>
      <c r="L319" s="245"/>
      <c r="M319" s="245"/>
    </row>
    <row r="320" spans="1:13" ht="22.5" x14ac:dyDescent="0.25">
      <c r="A320" s="244">
        <v>579</v>
      </c>
      <c r="B320" s="244" t="s">
        <v>548</v>
      </c>
      <c r="C320" s="244" t="s">
        <v>281</v>
      </c>
      <c r="D320" s="244" t="s">
        <v>240</v>
      </c>
      <c r="E320" s="244" t="s">
        <v>115</v>
      </c>
      <c r="F320" s="244" t="s">
        <v>3</v>
      </c>
      <c r="G320" s="244" t="s">
        <v>533</v>
      </c>
      <c r="H320" s="244" t="s">
        <v>444</v>
      </c>
      <c r="I320" s="244" t="s">
        <v>284</v>
      </c>
      <c r="J320" s="244" t="s">
        <v>341</v>
      </c>
      <c r="K320" s="245"/>
      <c r="L320" s="245"/>
      <c r="M320" s="245"/>
    </row>
    <row r="321" spans="1:13" ht="22.5" x14ac:dyDescent="0.25">
      <c r="A321" s="244">
        <v>718</v>
      </c>
      <c r="B321" s="244" t="s">
        <v>549</v>
      </c>
      <c r="C321" s="244" t="s">
        <v>281</v>
      </c>
      <c r="D321" s="244" t="s">
        <v>240</v>
      </c>
      <c r="E321" s="244" t="s">
        <v>241</v>
      </c>
      <c r="F321" s="244" t="s">
        <v>3</v>
      </c>
      <c r="G321" s="244" t="s">
        <v>536</v>
      </c>
      <c r="H321" s="244" t="s">
        <v>283</v>
      </c>
      <c r="I321" s="244" t="s">
        <v>284</v>
      </c>
      <c r="J321" s="244" t="s">
        <v>310</v>
      </c>
      <c r="K321" s="245"/>
      <c r="L321" s="245"/>
      <c r="M321" s="245"/>
    </row>
    <row r="322" spans="1:13" ht="22.5" x14ac:dyDescent="0.25">
      <c r="A322" s="246">
        <v>705</v>
      </c>
      <c r="B322" s="246" t="s">
        <v>550</v>
      </c>
      <c r="C322" s="246" t="s">
        <v>337</v>
      </c>
      <c r="D322" s="246" t="s">
        <v>240</v>
      </c>
      <c r="E322" s="246" t="s">
        <v>115</v>
      </c>
      <c r="F322" s="246" t="s">
        <v>3</v>
      </c>
      <c r="G322" s="246" t="s">
        <v>533</v>
      </c>
      <c r="H322" s="246" t="s">
        <v>283</v>
      </c>
      <c r="I322" s="246" t="s">
        <v>284</v>
      </c>
      <c r="J322" s="244" t="s">
        <v>337</v>
      </c>
      <c r="K322" s="245"/>
      <c r="L322" s="245"/>
      <c r="M322" s="245"/>
    </row>
    <row r="323" spans="1:13" ht="22.5" x14ac:dyDescent="0.25">
      <c r="A323" s="244">
        <v>166</v>
      </c>
      <c r="B323" s="244" t="s">
        <v>551</v>
      </c>
      <c r="C323" s="244" t="s">
        <v>281</v>
      </c>
      <c r="D323" s="244" t="s">
        <v>240</v>
      </c>
      <c r="E323" s="244" t="s">
        <v>241</v>
      </c>
      <c r="F323" s="244" t="s">
        <v>3</v>
      </c>
      <c r="G323" s="244" t="s">
        <v>533</v>
      </c>
      <c r="H323" s="244" t="s">
        <v>283</v>
      </c>
      <c r="I323" s="244" t="s">
        <v>284</v>
      </c>
      <c r="J323" s="244" t="s">
        <v>341</v>
      </c>
      <c r="K323" s="245"/>
      <c r="L323" s="245"/>
      <c r="M323" s="245"/>
    </row>
    <row r="324" spans="1:13" ht="22.5" x14ac:dyDescent="0.25">
      <c r="A324" s="246">
        <v>476</v>
      </c>
      <c r="B324" s="246" t="s">
        <v>552</v>
      </c>
      <c r="C324" s="246" t="s">
        <v>337</v>
      </c>
      <c r="D324" s="246" t="s">
        <v>240</v>
      </c>
      <c r="E324" s="246" t="s">
        <v>115</v>
      </c>
      <c r="F324" s="246" t="s">
        <v>3</v>
      </c>
      <c r="G324" s="246" t="s">
        <v>536</v>
      </c>
      <c r="H324" s="246" t="s">
        <v>553</v>
      </c>
      <c r="I324" s="246" t="s">
        <v>284</v>
      </c>
      <c r="J324" s="244" t="s">
        <v>337</v>
      </c>
      <c r="K324" s="245"/>
      <c r="L324" s="245"/>
      <c r="M324" s="245"/>
    </row>
    <row r="325" spans="1:13" ht="22.5" x14ac:dyDescent="0.25">
      <c r="A325" s="244">
        <v>703</v>
      </c>
      <c r="B325" s="244" t="s">
        <v>554</v>
      </c>
      <c r="C325" s="244" t="s">
        <v>281</v>
      </c>
      <c r="D325" s="244" t="s">
        <v>240</v>
      </c>
      <c r="E325" s="244" t="s">
        <v>115</v>
      </c>
      <c r="F325" s="244" t="s">
        <v>3</v>
      </c>
      <c r="G325" s="244" t="s">
        <v>536</v>
      </c>
      <c r="H325" s="244" t="s">
        <v>323</v>
      </c>
      <c r="I325" s="244" t="s">
        <v>284</v>
      </c>
      <c r="J325" s="244" t="s">
        <v>292</v>
      </c>
      <c r="K325" s="245"/>
      <c r="L325" s="245"/>
      <c r="M325" s="245"/>
    </row>
    <row r="326" spans="1:13" ht="22.5" x14ac:dyDescent="0.25">
      <c r="A326" s="246">
        <v>790</v>
      </c>
      <c r="B326" s="246" t="s">
        <v>555</v>
      </c>
      <c r="C326" s="246" t="s">
        <v>337</v>
      </c>
      <c r="D326" s="246" t="s">
        <v>240</v>
      </c>
      <c r="E326" s="246" t="s">
        <v>115</v>
      </c>
      <c r="F326" s="246" t="s">
        <v>3</v>
      </c>
      <c r="G326" s="246" t="s">
        <v>533</v>
      </c>
      <c r="H326" s="246" t="s">
        <v>283</v>
      </c>
      <c r="I326" s="246" t="s">
        <v>284</v>
      </c>
      <c r="J326" s="244" t="s">
        <v>337</v>
      </c>
      <c r="K326" s="245"/>
      <c r="L326" s="245"/>
      <c r="M326" s="245"/>
    </row>
    <row r="327" spans="1:13" ht="22.5" x14ac:dyDescent="0.25">
      <c r="A327" s="244">
        <v>432</v>
      </c>
      <c r="B327" s="244" t="s">
        <v>556</v>
      </c>
      <c r="C327" s="244" t="s">
        <v>281</v>
      </c>
      <c r="D327" s="244" t="s">
        <v>240</v>
      </c>
      <c r="E327" s="244" t="s">
        <v>115</v>
      </c>
      <c r="F327" s="244" t="s">
        <v>3</v>
      </c>
      <c r="G327" s="244" t="s">
        <v>536</v>
      </c>
      <c r="H327" s="244" t="s">
        <v>557</v>
      </c>
      <c r="I327" s="244" t="s">
        <v>284</v>
      </c>
      <c r="J327" s="244" t="s">
        <v>310</v>
      </c>
      <c r="K327" s="245"/>
      <c r="L327" s="245"/>
      <c r="M327" s="245"/>
    </row>
    <row r="328" spans="1:13" ht="22.5" x14ac:dyDescent="0.25">
      <c r="A328" s="246">
        <v>588</v>
      </c>
      <c r="B328" s="246" t="s">
        <v>558</v>
      </c>
      <c r="C328" s="246" t="s">
        <v>337</v>
      </c>
      <c r="D328" s="246" t="s">
        <v>240</v>
      </c>
      <c r="E328" s="246" t="s">
        <v>115</v>
      </c>
      <c r="F328" s="246" t="s">
        <v>3</v>
      </c>
      <c r="G328" s="246" t="s">
        <v>536</v>
      </c>
      <c r="H328" s="246" t="s">
        <v>283</v>
      </c>
      <c r="I328" s="246" t="s">
        <v>284</v>
      </c>
      <c r="J328" s="244" t="s">
        <v>337</v>
      </c>
      <c r="K328" s="245"/>
      <c r="L328" s="245"/>
      <c r="M328" s="245"/>
    </row>
    <row r="329" spans="1:13" ht="22.5" x14ac:dyDescent="0.25">
      <c r="A329" s="244">
        <v>391</v>
      </c>
      <c r="B329" s="244" t="s">
        <v>559</v>
      </c>
      <c r="C329" s="244" t="s">
        <v>281</v>
      </c>
      <c r="D329" s="244" t="s">
        <v>240</v>
      </c>
      <c r="E329" s="244" t="s">
        <v>115</v>
      </c>
      <c r="F329" s="244" t="s">
        <v>3</v>
      </c>
      <c r="G329" s="244" t="s">
        <v>533</v>
      </c>
      <c r="H329" s="244" t="s">
        <v>283</v>
      </c>
      <c r="I329" s="244" t="s">
        <v>284</v>
      </c>
      <c r="J329" s="244" t="s">
        <v>341</v>
      </c>
      <c r="K329" s="245"/>
      <c r="L329" s="245"/>
      <c r="M329" s="245"/>
    </row>
    <row r="330" spans="1:13" ht="22.5" x14ac:dyDescent="0.25">
      <c r="A330" s="244">
        <v>635</v>
      </c>
      <c r="B330" s="244" t="s">
        <v>560</v>
      </c>
      <c r="C330" s="244" t="s">
        <v>281</v>
      </c>
      <c r="D330" s="244" t="s">
        <v>240</v>
      </c>
      <c r="E330" s="244" t="s">
        <v>115</v>
      </c>
      <c r="F330" s="244" t="s">
        <v>2</v>
      </c>
      <c r="G330" s="244" t="s">
        <v>533</v>
      </c>
      <c r="H330" s="244" t="s">
        <v>304</v>
      </c>
      <c r="I330" s="244" t="s">
        <v>305</v>
      </c>
      <c r="J330" s="244" t="s">
        <v>289</v>
      </c>
      <c r="K330" s="245"/>
      <c r="L330" s="245"/>
      <c r="M330" s="245"/>
    </row>
    <row r="331" spans="1:13" ht="22.5" x14ac:dyDescent="0.25">
      <c r="A331" s="246">
        <v>392</v>
      </c>
      <c r="B331" s="246" t="s">
        <v>561</v>
      </c>
      <c r="C331" s="246" t="s">
        <v>337</v>
      </c>
      <c r="D331" s="246" t="s">
        <v>240</v>
      </c>
      <c r="E331" s="246" t="s">
        <v>115</v>
      </c>
      <c r="F331" s="246" t="s">
        <v>3</v>
      </c>
      <c r="G331" s="246" t="s">
        <v>536</v>
      </c>
      <c r="H331" s="246" t="s">
        <v>283</v>
      </c>
      <c r="I331" s="246" t="s">
        <v>284</v>
      </c>
      <c r="J331" s="244" t="s">
        <v>337</v>
      </c>
      <c r="K331" s="245"/>
      <c r="L331" s="245"/>
      <c r="M331" s="245"/>
    </row>
    <row r="332" spans="1:13" ht="22.5" x14ac:dyDescent="0.25">
      <c r="A332" s="244">
        <v>393</v>
      </c>
      <c r="B332" s="244" t="s">
        <v>562</v>
      </c>
      <c r="C332" s="244" t="s">
        <v>281</v>
      </c>
      <c r="D332" s="244" t="s">
        <v>240</v>
      </c>
      <c r="E332" s="244" t="s">
        <v>115</v>
      </c>
      <c r="F332" s="244" t="s">
        <v>3</v>
      </c>
      <c r="G332" s="244" t="s">
        <v>533</v>
      </c>
      <c r="H332" s="244" t="s">
        <v>283</v>
      </c>
      <c r="I332" s="244" t="s">
        <v>284</v>
      </c>
      <c r="J332" s="244" t="s">
        <v>310</v>
      </c>
      <c r="K332" s="245"/>
      <c r="L332" s="245"/>
      <c r="M332" s="245"/>
    </row>
    <row r="333" spans="1:13" ht="22.5" x14ac:dyDescent="0.25">
      <c r="A333" s="244">
        <v>450</v>
      </c>
      <c r="B333" s="244" t="s">
        <v>563</v>
      </c>
      <c r="C333" s="244" t="s">
        <v>281</v>
      </c>
      <c r="D333" s="244" t="s">
        <v>240</v>
      </c>
      <c r="E333" s="244" t="s">
        <v>241</v>
      </c>
      <c r="F333" s="244" t="s">
        <v>3</v>
      </c>
      <c r="G333" s="244" t="s">
        <v>533</v>
      </c>
      <c r="H333" s="244" t="s">
        <v>283</v>
      </c>
      <c r="I333" s="244" t="s">
        <v>284</v>
      </c>
      <c r="J333" s="244" t="s">
        <v>341</v>
      </c>
      <c r="K333" s="245"/>
      <c r="L333" s="245"/>
      <c r="M333" s="245"/>
    </row>
    <row r="334" spans="1:13" ht="22.5" x14ac:dyDescent="0.25">
      <c r="A334" s="246">
        <v>396</v>
      </c>
      <c r="B334" s="246" t="s">
        <v>564</v>
      </c>
      <c r="C334" s="246" t="s">
        <v>337</v>
      </c>
      <c r="D334" s="246" t="s">
        <v>240</v>
      </c>
      <c r="E334" s="246" t="s">
        <v>115</v>
      </c>
      <c r="F334" s="246" t="s">
        <v>3</v>
      </c>
      <c r="G334" s="246" t="s">
        <v>536</v>
      </c>
      <c r="H334" s="246" t="s">
        <v>283</v>
      </c>
      <c r="I334" s="246" t="s">
        <v>284</v>
      </c>
      <c r="J334" s="244" t="s">
        <v>337</v>
      </c>
      <c r="K334" s="245"/>
      <c r="L334" s="245"/>
      <c r="M334" s="245"/>
    </row>
    <row r="335" spans="1:13" ht="22.5" x14ac:dyDescent="0.25">
      <c r="A335" s="244">
        <v>443</v>
      </c>
      <c r="B335" s="244" t="s">
        <v>565</v>
      </c>
      <c r="C335" s="244" t="s">
        <v>281</v>
      </c>
      <c r="D335" s="244" t="s">
        <v>240</v>
      </c>
      <c r="E335" s="244" t="s">
        <v>115</v>
      </c>
      <c r="F335" s="244" t="s">
        <v>3</v>
      </c>
      <c r="G335" s="244" t="s">
        <v>533</v>
      </c>
      <c r="H335" s="244" t="s">
        <v>444</v>
      </c>
      <c r="I335" s="244" t="s">
        <v>284</v>
      </c>
      <c r="J335" s="244" t="s">
        <v>341</v>
      </c>
      <c r="K335" s="245"/>
      <c r="L335" s="245"/>
      <c r="M335" s="245"/>
    </row>
    <row r="336" spans="1:13" ht="22.5" x14ac:dyDescent="0.25">
      <c r="A336" s="244">
        <v>577</v>
      </c>
      <c r="B336" s="244" t="s">
        <v>566</v>
      </c>
      <c r="C336" s="244" t="s">
        <v>281</v>
      </c>
      <c r="D336" s="244" t="s">
        <v>240</v>
      </c>
      <c r="E336" s="244" t="s">
        <v>115</v>
      </c>
      <c r="F336" s="244" t="s">
        <v>3</v>
      </c>
      <c r="G336" s="244" t="s">
        <v>536</v>
      </c>
      <c r="H336" s="244" t="s">
        <v>567</v>
      </c>
      <c r="I336" s="244" t="s">
        <v>284</v>
      </c>
      <c r="J336" s="244" t="s">
        <v>294</v>
      </c>
      <c r="K336" s="245"/>
      <c r="L336" s="245"/>
      <c r="M336" s="245"/>
    </row>
    <row r="337" spans="1:13" ht="22.5" x14ac:dyDescent="0.25">
      <c r="A337" s="244">
        <v>398</v>
      </c>
      <c r="B337" s="244" t="s">
        <v>568</v>
      </c>
      <c r="C337" s="244" t="s">
        <v>281</v>
      </c>
      <c r="D337" s="244" t="s">
        <v>240</v>
      </c>
      <c r="E337" s="244" t="s">
        <v>115</v>
      </c>
      <c r="F337" s="244" t="s">
        <v>3</v>
      </c>
      <c r="G337" s="244" t="s">
        <v>536</v>
      </c>
      <c r="H337" s="244" t="s">
        <v>283</v>
      </c>
      <c r="I337" s="244" t="s">
        <v>284</v>
      </c>
      <c r="J337" s="244" t="s">
        <v>289</v>
      </c>
      <c r="K337" s="245"/>
      <c r="L337" s="245"/>
      <c r="M337" s="245"/>
    </row>
    <row r="338" spans="1:13" ht="22.5" x14ac:dyDescent="0.25">
      <c r="A338" s="246">
        <v>399</v>
      </c>
      <c r="B338" s="246" t="s">
        <v>569</v>
      </c>
      <c r="C338" s="246" t="s">
        <v>337</v>
      </c>
      <c r="D338" s="246" t="s">
        <v>240</v>
      </c>
      <c r="E338" s="246" t="s">
        <v>115</v>
      </c>
      <c r="F338" s="246" t="s">
        <v>3</v>
      </c>
      <c r="G338" s="246" t="s">
        <v>533</v>
      </c>
      <c r="H338" s="246" t="s">
        <v>283</v>
      </c>
      <c r="I338" s="246" t="s">
        <v>284</v>
      </c>
      <c r="J338" s="244" t="s">
        <v>337</v>
      </c>
      <c r="K338" s="245"/>
      <c r="L338" s="245"/>
      <c r="M338" s="245"/>
    </row>
    <row r="339" spans="1:13" ht="22.5" x14ac:dyDescent="0.25">
      <c r="A339" s="244">
        <v>451</v>
      </c>
      <c r="B339" s="244" t="s">
        <v>570</v>
      </c>
      <c r="C339" s="244" t="s">
        <v>281</v>
      </c>
      <c r="D339" s="244" t="s">
        <v>240</v>
      </c>
      <c r="E339" s="244" t="s">
        <v>115</v>
      </c>
      <c r="F339" s="244" t="s">
        <v>123</v>
      </c>
      <c r="G339" s="244" t="s">
        <v>533</v>
      </c>
      <c r="H339" s="244" t="s">
        <v>571</v>
      </c>
      <c r="I339" s="244" t="s">
        <v>284</v>
      </c>
      <c r="J339" s="244" t="s">
        <v>292</v>
      </c>
      <c r="K339" s="245"/>
      <c r="L339" s="245"/>
      <c r="M339" s="245"/>
    </row>
    <row r="340" spans="1:13" ht="22.5" x14ac:dyDescent="0.25">
      <c r="A340" s="244">
        <v>467</v>
      </c>
      <c r="B340" s="244" t="s">
        <v>572</v>
      </c>
      <c r="C340" s="244" t="s">
        <v>281</v>
      </c>
      <c r="D340" s="244" t="s">
        <v>240</v>
      </c>
      <c r="E340" s="244" t="s">
        <v>241</v>
      </c>
      <c r="F340" s="244" t="s">
        <v>3</v>
      </c>
      <c r="G340" s="244" t="s">
        <v>536</v>
      </c>
      <c r="H340" s="244" t="s">
        <v>283</v>
      </c>
      <c r="I340" s="244" t="s">
        <v>284</v>
      </c>
      <c r="J340" s="244" t="s">
        <v>294</v>
      </c>
      <c r="K340" s="245"/>
      <c r="L340" s="245"/>
      <c r="M340" s="245"/>
    </row>
    <row r="341" spans="1:13" ht="22.5" x14ac:dyDescent="0.25">
      <c r="A341" s="244">
        <v>224</v>
      </c>
      <c r="B341" s="244" t="s">
        <v>573</v>
      </c>
      <c r="C341" s="244" t="s">
        <v>281</v>
      </c>
      <c r="D341" s="244" t="s">
        <v>240</v>
      </c>
      <c r="E341" s="244" t="s">
        <v>241</v>
      </c>
      <c r="F341" s="244" t="s">
        <v>3</v>
      </c>
      <c r="G341" s="244" t="s">
        <v>533</v>
      </c>
      <c r="H341" s="244" t="s">
        <v>283</v>
      </c>
      <c r="I341" s="244" t="s">
        <v>284</v>
      </c>
      <c r="J341" s="244" t="s">
        <v>341</v>
      </c>
      <c r="K341" s="245"/>
      <c r="L341" s="245"/>
      <c r="M341" s="245"/>
    </row>
    <row r="342" spans="1:13" ht="22.5" x14ac:dyDescent="0.25">
      <c r="A342" s="244">
        <v>686</v>
      </c>
      <c r="B342" s="244" t="s">
        <v>574</v>
      </c>
      <c r="C342" s="244" t="s">
        <v>281</v>
      </c>
      <c r="D342" s="244" t="s">
        <v>240</v>
      </c>
      <c r="E342" s="244" t="s">
        <v>241</v>
      </c>
      <c r="F342" s="244" t="s">
        <v>3</v>
      </c>
      <c r="G342" s="244" t="s">
        <v>536</v>
      </c>
      <c r="H342" s="244" t="s">
        <v>283</v>
      </c>
      <c r="I342" s="244" t="s">
        <v>284</v>
      </c>
      <c r="J342" s="244" t="s">
        <v>289</v>
      </c>
      <c r="K342" s="245"/>
      <c r="L342" s="245"/>
      <c r="M342" s="245"/>
    </row>
    <row r="343" spans="1:13" ht="22.5" x14ac:dyDescent="0.25">
      <c r="A343" s="244">
        <v>471</v>
      </c>
      <c r="B343" s="244" t="s">
        <v>575</v>
      </c>
      <c r="C343" s="244" t="s">
        <v>281</v>
      </c>
      <c r="D343" s="244" t="s">
        <v>240</v>
      </c>
      <c r="E343" s="244" t="s">
        <v>241</v>
      </c>
      <c r="F343" s="244" t="s">
        <v>3</v>
      </c>
      <c r="G343" s="244" t="s">
        <v>536</v>
      </c>
      <c r="H343" s="244" t="s">
        <v>283</v>
      </c>
      <c r="I343" s="244" t="s">
        <v>284</v>
      </c>
      <c r="J343" s="244" t="s">
        <v>289</v>
      </c>
      <c r="K343" s="245"/>
      <c r="L343" s="245"/>
      <c r="M343" s="245"/>
    </row>
    <row r="344" spans="1:13" ht="22.5" x14ac:dyDescent="0.25">
      <c r="A344" s="244">
        <v>781</v>
      </c>
      <c r="B344" s="244" t="s">
        <v>576</v>
      </c>
      <c r="C344" s="244" t="s">
        <v>281</v>
      </c>
      <c r="D344" s="244" t="s">
        <v>240</v>
      </c>
      <c r="E344" s="244" t="s">
        <v>241</v>
      </c>
      <c r="F344" s="244" t="s">
        <v>3</v>
      </c>
      <c r="G344" s="244" t="s">
        <v>533</v>
      </c>
      <c r="H344" s="244" t="s">
        <v>283</v>
      </c>
      <c r="I344" s="244" t="s">
        <v>284</v>
      </c>
      <c r="J344" s="244" t="s">
        <v>341</v>
      </c>
      <c r="K344" s="245"/>
      <c r="L344" s="245"/>
      <c r="M344" s="245"/>
    </row>
    <row r="345" spans="1:13" ht="22.5" x14ac:dyDescent="0.25">
      <c r="A345" s="244">
        <v>768</v>
      </c>
      <c r="B345" s="244" t="s">
        <v>577</v>
      </c>
      <c r="C345" s="244" t="s">
        <v>281</v>
      </c>
      <c r="D345" s="244" t="s">
        <v>240</v>
      </c>
      <c r="E345" s="244" t="s">
        <v>241</v>
      </c>
      <c r="F345" s="244" t="s">
        <v>3</v>
      </c>
      <c r="G345" s="244" t="s">
        <v>533</v>
      </c>
      <c r="H345" s="244" t="s">
        <v>283</v>
      </c>
      <c r="I345" s="244" t="s">
        <v>284</v>
      </c>
      <c r="J345" s="244" t="s">
        <v>341</v>
      </c>
      <c r="K345" s="245"/>
      <c r="L345" s="245"/>
      <c r="M345" s="245"/>
    </row>
    <row r="346" spans="1:13" ht="22.5" x14ac:dyDescent="0.25">
      <c r="A346" s="244">
        <v>571</v>
      </c>
      <c r="B346" s="244" t="s">
        <v>578</v>
      </c>
      <c r="C346" s="244" t="s">
        <v>281</v>
      </c>
      <c r="D346" s="244" t="s">
        <v>240</v>
      </c>
      <c r="E346" s="244" t="s">
        <v>241</v>
      </c>
      <c r="F346" s="244" t="s">
        <v>579</v>
      </c>
      <c r="G346" s="244" t="s">
        <v>536</v>
      </c>
      <c r="H346" s="244" t="s">
        <v>580</v>
      </c>
      <c r="I346" s="244" t="s">
        <v>284</v>
      </c>
      <c r="J346" s="244" t="s">
        <v>294</v>
      </c>
      <c r="K346" s="245"/>
      <c r="L346" s="245"/>
      <c r="M346" s="245"/>
    </row>
    <row r="347" spans="1:13" ht="22.5" x14ac:dyDescent="0.25">
      <c r="A347" s="244">
        <v>449</v>
      </c>
      <c r="B347" s="244" t="s">
        <v>581</v>
      </c>
      <c r="C347" s="244" t="s">
        <v>281</v>
      </c>
      <c r="D347" s="244" t="s">
        <v>240</v>
      </c>
      <c r="E347" s="244" t="s">
        <v>241</v>
      </c>
      <c r="F347" s="244" t="s">
        <v>3</v>
      </c>
      <c r="G347" s="244" t="s">
        <v>536</v>
      </c>
      <c r="H347" s="244" t="s">
        <v>283</v>
      </c>
      <c r="I347" s="244" t="s">
        <v>284</v>
      </c>
      <c r="J347" s="244" t="s">
        <v>310</v>
      </c>
      <c r="K347" s="245"/>
      <c r="L347" s="245"/>
      <c r="M347" s="245"/>
    </row>
    <row r="348" spans="1:13" ht="22.5" x14ac:dyDescent="0.25">
      <c r="A348" s="244">
        <v>470</v>
      </c>
      <c r="B348" s="244" t="s">
        <v>582</v>
      </c>
      <c r="C348" s="244" t="s">
        <v>281</v>
      </c>
      <c r="D348" s="244" t="s">
        <v>240</v>
      </c>
      <c r="E348" s="244" t="s">
        <v>241</v>
      </c>
      <c r="F348" s="244" t="s">
        <v>3</v>
      </c>
      <c r="G348" s="244" t="s">
        <v>533</v>
      </c>
      <c r="H348" s="244" t="s">
        <v>283</v>
      </c>
      <c r="I348" s="244" t="s">
        <v>284</v>
      </c>
      <c r="J348" s="244" t="s">
        <v>341</v>
      </c>
      <c r="K348" s="245"/>
      <c r="L348" s="245"/>
      <c r="M348" s="245"/>
    </row>
    <row r="349" spans="1:13" ht="22.5" x14ac:dyDescent="0.25">
      <c r="A349" s="244">
        <v>506</v>
      </c>
      <c r="B349" s="244" t="s">
        <v>583</v>
      </c>
      <c r="C349" s="244" t="s">
        <v>281</v>
      </c>
      <c r="D349" s="244" t="s">
        <v>240</v>
      </c>
      <c r="E349" s="244" t="s">
        <v>241</v>
      </c>
      <c r="F349" s="244" t="s">
        <v>3</v>
      </c>
      <c r="G349" s="244" t="s">
        <v>533</v>
      </c>
      <c r="H349" s="244" t="s">
        <v>283</v>
      </c>
      <c r="I349" s="244" t="s">
        <v>284</v>
      </c>
      <c r="J349" s="244" t="s">
        <v>341</v>
      </c>
      <c r="K349" s="245"/>
      <c r="L349" s="245"/>
      <c r="M349" s="245"/>
    </row>
    <row r="350" spans="1:13" ht="22.5" x14ac:dyDescent="0.25">
      <c r="A350" s="244">
        <v>219</v>
      </c>
      <c r="B350" s="244" t="s">
        <v>584</v>
      </c>
      <c r="C350" s="244" t="s">
        <v>281</v>
      </c>
      <c r="D350" s="244" t="s">
        <v>240</v>
      </c>
      <c r="E350" s="244" t="s">
        <v>241</v>
      </c>
      <c r="F350" s="244" t="s">
        <v>3</v>
      </c>
      <c r="G350" s="244" t="s">
        <v>536</v>
      </c>
      <c r="H350" s="244" t="s">
        <v>283</v>
      </c>
      <c r="I350" s="244" t="s">
        <v>284</v>
      </c>
      <c r="J350" s="244" t="s">
        <v>289</v>
      </c>
      <c r="K350" s="245"/>
      <c r="L350" s="245"/>
      <c r="M350" s="245"/>
    </row>
    <row r="351" spans="1:13" ht="22.5" x14ac:dyDescent="0.25">
      <c r="A351" s="244">
        <v>511</v>
      </c>
      <c r="B351" s="244" t="s">
        <v>585</v>
      </c>
      <c r="C351" s="244" t="s">
        <v>281</v>
      </c>
      <c r="D351" s="244" t="s">
        <v>240</v>
      </c>
      <c r="E351" s="244" t="s">
        <v>241</v>
      </c>
      <c r="F351" s="244" t="s">
        <v>3</v>
      </c>
      <c r="G351" s="244" t="s">
        <v>536</v>
      </c>
      <c r="H351" s="244" t="s">
        <v>283</v>
      </c>
      <c r="I351" s="244" t="s">
        <v>284</v>
      </c>
      <c r="J351" s="244" t="s">
        <v>292</v>
      </c>
      <c r="K351" s="245"/>
      <c r="L351" s="245"/>
      <c r="M351" s="245"/>
    </row>
    <row r="352" spans="1:13" ht="22.5" x14ac:dyDescent="0.25">
      <c r="A352" s="244">
        <v>472</v>
      </c>
      <c r="B352" s="244" t="s">
        <v>586</v>
      </c>
      <c r="C352" s="244" t="s">
        <v>281</v>
      </c>
      <c r="D352" s="244" t="s">
        <v>240</v>
      </c>
      <c r="E352" s="244" t="s">
        <v>241</v>
      </c>
      <c r="F352" s="244" t="s">
        <v>3</v>
      </c>
      <c r="G352" s="244" t="s">
        <v>533</v>
      </c>
      <c r="H352" s="244" t="s">
        <v>283</v>
      </c>
      <c r="I352" s="244" t="s">
        <v>284</v>
      </c>
      <c r="J352" s="244" t="s">
        <v>341</v>
      </c>
      <c r="K352" s="245"/>
      <c r="L352" s="245"/>
      <c r="M352" s="245"/>
    </row>
    <row r="353" spans="1:13" ht="22.5" x14ac:dyDescent="0.25">
      <c r="A353" s="244">
        <v>217</v>
      </c>
      <c r="B353" s="244" t="s">
        <v>587</v>
      </c>
      <c r="C353" s="244" t="s">
        <v>281</v>
      </c>
      <c r="D353" s="244" t="s">
        <v>240</v>
      </c>
      <c r="E353" s="244" t="s">
        <v>241</v>
      </c>
      <c r="F353" s="244" t="s">
        <v>3</v>
      </c>
      <c r="G353" s="244" t="s">
        <v>536</v>
      </c>
      <c r="H353" s="244" t="s">
        <v>283</v>
      </c>
      <c r="I353" s="244" t="s">
        <v>284</v>
      </c>
      <c r="J353" s="244" t="s">
        <v>289</v>
      </c>
      <c r="K353" s="245"/>
      <c r="L353" s="245"/>
      <c r="M353" s="245"/>
    </row>
    <row r="354" spans="1:13" ht="22.5" x14ac:dyDescent="0.25">
      <c r="A354" s="244">
        <v>227</v>
      </c>
      <c r="B354" s="244" t="s">
        <v>588</v>
      </c>
      <c r="C354" s="244" t="s">
        <v>281</v>
      </c>
      <c r="D354" s="244" t="s">
        <v>240</v>
      </c>
      <c r="E354" s="244" t="s">
        <v>241</v>
      </c>
      <c r="F354" s="244" t="s">
        <v>3</v>
      </c>
      <c r="G354" s="244" t="s">
        <v>536</v>
      </c>
      <c r="H354" s="244" t="s">
        <v>283</v>
      </c>
      <c r="I354" s="244" t="s">
        <v>284</v>
      </c>
      <c r="J354" s="244" t="s">
        <v>310</v>
      </c>
      <c r="K354" s="245"/>
      <c r="L354" s="245"/>
      <c r="M354" s="245"/>
    </row>
    <row r="355" spans="1:13" ht="22.5" x14ac:dyDescent="0.25">
      <c r="A355" s="244">
        <v>575</v>
      </c>
      <c r="B355" s="244" t="s">
        <v>589</v>
      </c>
      <c r="C355" s="244" t="s">
        <v>281</v>
      </c>
      <c r="D355" s="244" t="s">
        <v>240</v>
      </c>
      <c r="E355" s="244" t="s">
        <v>241</v>
      </c>
      <c r="F355" s="244" t="s">
        <v>3</v>
      </c>
      <c r="G355" s="244" t="s">
        <v>533</v>
      </c>
      <c r="H355" s="244" t="s">
        <v>444</v>
      </c>
      <c r="I355" s="244" t="s">
        <v>284</v>
      </c>
      <c r="J355" s="244" t="s">
        <v>341</v>
      </c>
      <c r="K355" s="245"/>
      <c r="L355" s="245"/>
      <c r="M355" s="245"/>
    </row>
    <row r="356" spans="1:13" ht="22.5" x14ac:dyDescent="0.25">
      <c r="A356" s="244">
        <v>646</v>
      </c>
      <c r="B356" s="244" t="s">
        <v>590</v>
      </c>
      <c r="C356" s="244" t="s">
        <v>281</v>
      </c>
      <c r="D356" s="244" t="s">
        <v>240</v>
      </c>
      <c r="E356" s="244" t="s">
        <v>241</v>
      </c>
      <c r="F356" s="244" t="s">
        <v>3</v>
      </c>
      <c r="G356" s="244" t="s">
        <v>536</v>
      </c>
      <c r="H356" s="244" t="s">
        <v>283</v>
      </c>
      <c r="I356" s="244" t="s">
        <v>284</v>
      </c>
      <c r="J356" s="244" t="s">
        <v>294</v>
      </c>
      <c r="K356" s="245"/>
      <c r="L356" s="245"/>
      <c r="M356" s="245"/>
    </row>
    <row r="357" spans="1:13" ht="22.5" x14ac:dyDescent="0.25">
      <c r="A357" s="244">
        <v>623</v>
      </c>
      <c r="B357" s="244" t="s">
        <v>591</v>
      </c>
      <c r="C357" s="244" t="s">
        <v>281</v>
      </c>
      <c r="D357" s="244" t="s">
        <v>240</v>
      </c>
      <c r="E357" s="244" t="s">
        <v>241</v>
      </c>
      <c r="F357" s="244" t="s">
        <v>3</v>
      </c>
      <c r="G357" s="244" t="s">
        <v>533</v>
      </c>
      <c r="H357" s="244" t="s">
        <v>283</v>
      </c>
      <c r="I357" s="244" t="s">
        <v>284</v>
      </c>
      <c r="J357" s="244" t="s">
        <v>310</v>
      </c>
      <c r="K357" s="245"/>
      <c r="L357" s="245"/>
      <c r="M357" s="245"/>
    </row>
    <row r="358" spans="1:13" ht="22.5" x14ac:dyDescent="0.25">
      <c r="A358" s="244">
        <v>226</v>
      </c>
      <c r="B358" s="244" t="s">
        <v>592</v>
      </c>
      <c r="C358" s="244" t="s">
        <v>281</v>
      </c>
      <c r="D358" s="244" t="s">
        <v>240</v>
      </c>
      <c r="E358" s="244" t="s">
        <v>241</v>
      </c>
      <c r="F358" s="244" t="s">
        <v>3</v>
      </c>
      <c r="G358" s="244" t="s">
        <v>536</v>
      </c>
      <c r="H358" s="244" t="s">
        <v>283</v>
      </c>
      <c r="I358" s="244" t="s">
        <v>284</v>
      </c>
      <c r="J358" s="244" t="s">
        <v>292</v>
      </c>
      <c r="K358" s="245"/>
      <c r="L358" s="245"/>
      <c r="M358" s="245"/>
    </row>
    <row r="359" spans="1:13" ht="22.5" x14ac:dyDescent="0.25">
      <c r="A359" s="244">
        <v>473</v>
      </c>
      <c r="B359" s="244" t="s">
        <v>593</v>
      </c>
      <c r="C359" s="244" t="s">
        <v>281</v>
      </c>
      <c r="D359" s="244" t="s">
        <v>240</v>
      </c>
      <c r="E359" s="244" t="s">
        <v>241</v>
      </c>
      <c r="F359" s="244" t="s">
        <v>3</v>
      </c>
      <c r="G359" s="244" t="s">
        <v>536</v>
      </c>
      <c r="H359" s="244" t="s">
        <v>283</v>
      </c>
      <c r="I359" s="244" t="s">
        <v>284</v>
      </c>
      <c r="J359" s="244" t="s">
        <v>289</v>
      </c>
      <c r="K359" s="245"/>
      <c r="L359" s="245"/>
      <c r="M359" s="245"/>
    </row>
    <row r="360" spans="1:13" ht="22.5" x14ac:dyDescent="0.25">
      <c r="A360" s="244">
        <v>573</v>
      </c>
      <c r="B360" s="244" t="s">
        <v>594</v>
      </c>
      <c r="C360" s="244" t="s">
        <v>281</v>
      </c>
      <c r="D360" s="244" t="s">
        <v>240</v>
      </c>
      <c r="E360" s="244" t="s">
        <v>241</v>
      </c>
      <c r="F360" s="244" t="s">
        <v>123</v>
      </c>
      <c r="G360" s="244" t="s">
        <v>536</v>
      </c>
      <c r="H360" s="244" t="s">
        <v>595</v>
      </c>
      <c r="I360" s="244" t="s">
        <v>284</v>
      </c>
      <c r="J360" s="244" t="s">
        <v>294</v>
      </c>
      <c r="K360" s="245"/>
      <c r="L360" s="245"/>
      <c r="M360" s="245"/>
    </row>
    <row r="361" spans="1:13" ht="22.5" x14ac:dyDescent="0.25">
      <c r="A361" s="244">
        <v>474</v>
      </c>
      <c r="B361" s="244" t="s">
        <v>596</v>
      </c>
      <c r="C361" s="244" t="s">
        <v>281</v>
      </c>
      <c r="D361" s="244" t="s">
        <v>240</v>
      </c>
      <c r="E361" s="244" t="s">
        <v>241</v>
      </c>
      <c r="F361" s="244" t="s">
        <v>3</v>
      </c>
      <c r="G361" s="244" t="s">
        <v>536</v>
      </c>
      <c r="H361" s="244" t="s">
        <v>283</v>
      </c>
      <c r="I361" s="244" t="s">
        <v>284</v>
      </c>
      <c r="J361" s="244" t="s">
        <v>289</v>
      </c>
      <c r="K361" s="245"/>
      <c r="L361" s="245"/>
      <c r="M361" s="245"/>
    </row>
    <row r="362" spans="1:13" ht="22.5" x14ac:dyDescent="0.25">
      <c r="A362" s="244">
        <v>794</v>
      </c>
      <c r="B362" s="244" t="s">
        <v>597</v>
      </c>
      <c r="C362" s="244" t="s">
        <v>281</v>
      </c>
      <c r="D362" s="244" t="s">
        <v>240</v>
      </c>
      <c r="E362" s="244" t="s">
        <v>241</v>
      </c>
      <c r="F362" s="244" t="s">
        <v>3</v>
      </c>
      <c r="G362" s="244" t="s">
        <v>533</v>
      </c>
      <c r="H362" s="244" t="s">
        <v>283</v>
      </c>
      <c r="I362" s="244" t="s">
        <v>284</v>
      </c>
      <c r="J362" s="244" t="s">
        <v>341</v>
      </c>
      <c r="K362" s="245"/>
      <c r="L362" s="245"/>
      <c r="M362" s="245"/>
    </row>
    <row r="363" spans="1:13" ht="22.5" x14ac:dyDescent="0.25">
      <c r="A363" s="244">
        <v>767</v>
      </c>
      <c r="B363" s="244" t="s">
        <v>598</v>
      </c>
      <c r="C363" s="244" t="s">
        <v>281</v>
      </c>
      <c r="D363" s="244" t="s">
        <v>240</v>
      </c>
      <c r="E363" s="244" t="s">
        <v>241</v>
      </c>
      <c r="F363" s="244" t="s">
        <v>3</v>
      </c>
      <c r="G363" s="244" t="s">
        <v>536</v>
      </c>
      <c r="H363" s="244" t="s">
        <v>283</v>
      </c>
      <c r="I363" s="244" t="s">
        <v>284</v>
      </c>
      <c r="J363" s="244" t="s">
        <v>294</v>
      </c>
      <c r="K363" s="245"/>
      <c r="L363" s="245"/>
      <c r="M363" s="245"/>
    </row>
    <row r="364" spans="1:13" ht="22.5" x14ac:dyDescent="0.25">
      <c r="A364" s="244">
        <v>513</v>
      </c>
      <c r="B364" s="244" t="s">
        <v>599</v>
      </c>
      <c r="C364" s="244" t="s">
        <v>281</v>
      </c>
      <c r="D364" s="244" t="s">
        <v>240</v>
      </c>
      <c r="E364" s="244" t="s">
        <v>241</v>
      </c>
      <c r="F364" s="244" t="s">
        <v>3</v>
      </c>
      <c r="G364" s="244" t="s">
        <v>536</v>
      </c>
      <c r="H364" s="244" t="s">
        <v>283</v>
      </c>
      <c r="I364" s="244" t="s">
        <v>284</v>
      </c>
      <c r="J364" s="244" t="s">
        <v>310</v>
      </c>
      <c r="K364" s="245"/>
      <c r="L364" s="245"/>
      <c r="M364" s="245"/>
    </row>
    <row r="365" spans="1:13" ht="22.5" x14ac:dyDescent="0.25">
      <c r="A365" s="244">
        <v>503</v>
      </c>
      <c r="B365" s="244" t="s">
        <v>600</v>
      </c>
      <c r="C365" s="244" t="s">
        <v>281</v>
      </c>
      <c r="D365" s="244" t="s">
        <v>240</v>
      </c>
      <c r="E365" s="244" t="s">
        <v>241</v>
      </c>
      <c r="F365" s="244" t="s">
        <v>3</v>
      </c>
      <c r="G365" s="244" t="s">
        <v>536</v>
      </c>
      <c r="H365" s="244" t="s">
        <v>283</v>
      </c>
      <c r="I365" s="244" t="s">
        <v>284</v>
      </c>
      <c r="J365" s="244" t="s">
        <v>310</v>
      </c>
      <c r="K365" s="245"/>
      <c r="L365" s="245"/>
      <c r="M365" s="245"/>
    </row>
    <row r="366" spans="1:13" ht="22.5" x14ac:dyDescent="0.25">
      <c r="A366" s="244">
        <v>709</v>
      </c>
      <c r="B366" s="244" t="s">
        <v>601</v>
      </c>
      <c r="C366" s="244" t="s">
        <v>281</v>
      </c>
      <c r="D366" s="244" t="s">
        <v>240</v>
      </c>
      <c r="E366" s="244" t="s">
        <v>241</v>
      </c>
      <c r="F366" s="244" t="s">
        <v>3</v>
      </c>
      <c r="G366" s="244" t="s">
        <v>533</v>
      </c>
      <c r="H366" s="244" t="s">
        <v>444</v>
      </c>
      <c r="I366" s="244" t="s">
        <v>284</v>
      </c>
      <c r="J366" s="244" t="s">
        <v>341</v>
      </c>
      <c r="K366" s="245"/>
      <c r="L366" s="245"/>
      <c r="M366" s="245"/>
    </row>
    <row r="367" spans="1:13" ht="22.5" x14ac:dyDescent="0.25">
      <c r="A367" s="246">
        <v>589</v>
      </c>
      <c r="B367" s="246" t="s">
        <v>602</v>
      </c>
      <c r="C367" s="246" t="s">
        <v>337</v>
      </c>
      <c r="D367" s="246" t="s">
        <v>240</v>
      </c>
      <c r="E367" s="246" t="s">
        <v>241</v>
      </c>
      <c r="F367" s="246" t="s">
        <v>3</v>
      </c>
      <c r="G367" s="246" t="s">
        <v>536</v>
      </c>
      <c r="H367" s="246" t="s">
        <v>283</v>
      </c>
      <c r="I367" s="246" t="s">
        <v>284</v>
      </c>
      <c r="J367" s="244" t="s">
        <v>337</v>
      </c>
      <c r="K367" s="245"/>
      <c r="L367" s="245"/>
      <c r="M367" s="245"/>
    </row>
    <row r="368" spans="1:13" ht="22.5" x14ac:dyDescent="0.25">
      <c r="A368" s="244">
        <v>606</v>
      </c>
      <c r="B368" s="244" t="s">
        <v>603</v>
      </c>
      <c r="C368" s="244" t="s">
        <v>281</v>
      </c>
      <c r="D368" s="244" t="s">
        <v>240</v>
      </c>
      <c r="E368" s="244" t="s">
        <v>241</v>
      </c>
      <c r="F368" s="244" t="s">
        <v>3</v>
      </c>
      <c r="G368" s="244" t="s">
        <v>533</v>
      </c>
      <c r="H368" s="244" t="s">
        <v>283</v>
      </c>
      <c r="I368" s="244" t="s">
        <v>284</v>
      </c>
      <c r="J368" s="244" t="s">
        <v>341</v>
      </c>
      <c r="K368" s="245"/>
      <c r="L368" s="245"/>
      <c r="M368" s="245"/>
    </row>
    <row r="369" spans="1:13" ht="22.5" x14ac:dyDescent="0.25">
      <c r="A369" s="244">
        <v>775</v>
      </c>
      <c r="B369" s="244" t="s">
        <v>604</v>
      </c>
      <c r="C369" s="244" t="s">
        <v>281</v>
      </c>
      <c r="D369" s="244" t="s">
        <v>240</v>
      </c>
      <c r="E369" s="244" t="s">
        <v>241</v>
      </c>
      <c r="F369" s="244" t="s">
        <v>3</v>
      </c>
      <c r="G369" s="244" t="s">
        <v>533</v>
      </c>
      <c r="H369" s="244" t="s">
        <v>283</v>
      </c>
      <c r="I369" s="244" t="s">
        <v>284</v>
      </c>
      <c r="J369" s="244" t="s">
        <v>341</v>
      </c>
      <c r="K369" s="245"/>
      <c r="L369" s="245"/>
      <c r="M369" s="245"/>
    </row>
    <row r="370" spans="1:13" ht="22.5" x14ac:dyDescent="0.25">
      <c r="A370" s="244">
        <v>711</v>
      </c>
      <c r="B370" s="244" t="s">
        <v>605</v>
      </c>
      <c r="C370" s="244" t="s">
        <v>281</v>
      </c>
      <c r="D370" s="244" t="s">
        <v>240</v>
      </c>
      <c r="E370" s="244" t="s">
        <v>241</v>
      </c>
      <c r="F370" s="244" t="s">
        <v>3</v>
      </c>
      <c r="G370" s="244" t="s">
        <v>536</v>
      </c>
      <c r="H370" s="244" t="s">
        <v>283</v>
      </c>
      <c r="I370" s="244" t="s">
        <v>284</v>
      </c>
      <c r="J370" s="244" t="s">
        <v>294</v>
      </c>
      <c r="K370" s="245"/>
      <c r="L370" s="245"/>
      <c r="M370" s="245"/>
    </row>
    <row r="371" spans="1:13" ht="22.5" x14ac:dyDescent="0.25">
      <c r="A371" s="244">
        <v>766</v>
      </c>
      <c r="B371" s="244" t="s">
        <v>606</v>
      </c>
      <c r="C371" s="244" t="s">
        <v>281</v>
      </c>
      <c r="D371" s="244" t="s">
        <v>240</v>
      </c>
      <c r="E371" s="244" t="s">
        <v>241</v>
      </c>
      <c r="F371" s="244" t="s">
        <v>3</v>
      </c>
      <c r="G371" s="244" t="s">
        <v>533</v>
      </c>
      <c r="H371" s="244" t="s">
        <v>283</v>
      </c>
      <c r="I371" s="244" t="s">
        <v>284</v>
      </c>
      <c r="J371" s="244" t="s">
        <v>341</v>
      </c>
      <c r="K371" s="245"/>
      <c r="L371" s="245"/>
      <c r="M371" s="245"/>
    </row>
    <row r="372" spans="1:13" ht="22.5" x14ac:dyDescent="0.25">
      <c r="A372" s="244">
        <v>4525</v>
      </c>
      <c r="B372" s="244" t="s">
        <v>607</v>
      </c>
      <c r="C372" s="244" t="s">
        <v>281</v>
      </c>
      <c r="D372" s="244" t="s">
        <v>240</v>
      </c>
      <c r="E372" s="244" t="s">
        <v>115</v>
      </c>
      <c r="F372" s="244" t="s">
        <v>2</v>
      </c>
      <c r="G372" s="244" t="s">
        <v>533</v>
      </c>
      <c r="H372" s="244" t="s">
        <v>608</v>
      </c>
      <c r="I372" s="244" t="s">
        <v>305</v>
      </c>
      <c r="J372" s="244" t="s">
        <v>289</v>
      </c>
      <c r="K372" s="245"/>
      <c r="L372" s="245"/>
      <c r="M372" s="245"/>
    </row>
    <row r="373" spans="1:13" ht="22.5" x14ac:dyDescent="0.25">
      <c r="A373" s="244">
        <v>431</v>
      </c>
      <c r="B373" s="244" t="s">
        <v>609</v>
      </c>
      <c r="C373" s="244" t="s">
        <v>281</v>
      </c>
      <c r="D373" s="244" t="s">
        <v>140</v>
      </c>
      <c r="E373" s="244" t="s">
        <v>115</v>
      </c>
      <c r="F373" s="244" t="s">
        <v>3</v>
      </c>
      <c r="G373" s="244" t="s">
        <v>114</v>
      </c>
      <c r="H373" s="244" t="s">
        <v>283</v>
      </c>
      <c r="I373" s="244" t="s">
        <v>284</v>
      </c>
      <c r="J373" s="244" t="s">
        <v>341</v>
      </c>
      <c r="K373" s="245"/>
      <c r="L373" s="245"/>
      <c r="M373" s="245"/>
    </row>
    <row r="374" spans="1:13" ht="22.5" x14ac:dyDescent="0.25">
      <c r="A374" s="244">
        <v>4709</v>
      </c>
      <c r="B374" s="244" t="s">
        <v>610</v>
      </c>
      <c r="C374" s="244" t="s">
        <v>281</v>
      </c>
      <c r="D374" s="244" t="s">
        <v>611</v>
      </c>
      <c r="E374" s="244" t="s">
        <v>611</v>
      </c>
      <c r="F374" s="244" t="s">
        <v>612</v>
      </c>
      <c r="G374" s="244" t="s">
        <v>114</v>
      </c>
      <c r="H374" s="244" t="s">
        <v>444</v>
      </c>
      <c r="I374" s="244" t="s">
        <v>284</v>
      </c>
      <c r="J374" s="244" t="s">
        <v>341</v>
      </c>
      <c r="K374" s="245"/>
      <c r="L374" s="245"/>
      <c r="M374" s="245"/>
    </row>
    <row r="375" spans="1:13" ht="22.5" x14ac:dyDescent="0.25">
      <c r="A375" s="244">
        <v>4723</v>
      </c>
      <c r="B375" s="244" t="s">
        <v>613</v>
      </c>
      <c r="C375" s="244" t="s">
        <v>281</v>
      </c>
      <c r="D375" s="244" t="s">
        <v>611</v>
      </c>
      <c r="E375" s="244" t="s">
        <v>611</v>
      </c>
      <c r="F375" s="244" t="s">
        <v>612</v>
      </c>
      <c r="G375" s="244" t="s">
        <v>114</v>
      </c>
      <c r="H375" s="244" t="s">
        <v>283</v>
      </c>
      <c r="I375" s="244" t="s">
        <v>284</v>
      </c>
      <c r="J375" s="244" t="s">
        <v>341</v>
      </c>
      <c r="K375" s="245"/>
      <c r="L375" s="245"/>
      <c r="M375" s="245"/>
    </row>
    <row r="376" spans="1:13" ht="22.5" x14ac:dyDescent="0.25">
      <c r="A376" s="243">
        <v>4710</v>
      </c>
      <c r="B376" s="244" t="s">
        <v>614</v>
      </c>
      <c r="C376" s="244" t="s">
        <v>281</v>
      </c>
      <c r="D376" s="244" t="s">
        <v>611</v>
      </c>
      <c r="E376" s="244" t="s">
        <v>611</v>
      </c>
      <c r="F376" s="244" t="s">
        <v>123</v>
      </c>
      <c r="G376" s="244" t="s">
        <v>114</v>
      </c>
      <c r="H376" s="244" t="s">
        <v>288</v>
      </c>
      <c r="I376" s="244" t="s">
        <v>284</v>
      </c>
      <c r="J376" s="244" t="s">
        <v>289</v>
      </c>
      <c r="K376" s="245"/>
      <c r="L376" s="245"/>
      <c r="M376" s="245"/>
    </row>
    <row r="377" spans="1:13" ht="22.5" x14ac:dyDescent="0.25">
      <c r="A377" s="244">
        <v>4712</v>
      </c>
      <c r="B377" s="244" t="s">
        <v>615</v>
      </c>
      <c r="C377" s="244" t="s">
        <v>281</v>
      </c>
      <c r="D377" s="244" t="s">
        <v>611</v>
      </c>
      <c r="E377" s="244" t="s">
        <v>611</v>
      </c>
      <c r="F377" s="244" t="s">
        <v>612</v>
      </c>
      <c r="G377" s="244" t="s">
        <v>114</v>
      </c>
      <c r="H377" s="244" t="s">
        <v>458</v>
      </c>
      <c r="I377" s="244" t="s">
        <v>284</v>
      </c>
      <c r="J377" s="244" t="s">
        <v>289</v>
      </c>
      <c r="K377" s="245"/>
      <c r="L377" s="245"/>
      <c r="M377" s="245"/>
    </row>
    <row r="378" spans="1:13" ht="22.5" x14ac:dyDescent="0.25">
      <c r="A378" s="244">
        <v>4705</v>
      </c>
      <c r="B378" s="244" t="s">
        <v>616</v>
      </c>
      <c r="C378" s="244" t="s">
        <v>281</v>
      </c>
      <c r="D378" s="244" t="s">
        <v>611</v>
      </c>
      <c r="E378" s="244" t="s">
        <v>611</v>
      </c>
      <c r="F378" s="244" t="s">
        <v>3</v>
      </c>
      <c r="G378" s="244" t="s">
        <v>114</v>
      </c>
      <c r="H378" s="244" t="s">
        <v>283</v>
      </c>
      <c r="I378" s="244" t="s">
        <v>284</v>
      </c>
      <c r="J378" s="244" t="s">
        <v>341</v>
      </c>
      <c r="K378" s="245"/>
      <c r="L378" s="245"/>
      <c r="M378" s="245"/>
    </row>
    <row r="379" spans="1:13" ht="22.5" x14ac:dyDescent="0.25">
      <c r="A379" s="244">
        <v>4701</v>
      </c>
      <c r="B379" s="244" t="s">
        <v>617</v>
      </c>
      <c r="C379" s="244" t="s">
        <v>281</v>
      </c>
      <c r="D379" s="244" t="s">
        <v>611</v>
      </c>
      <c r="E379" s="244" t="s">
        <v>611</v>
      </c>
      <c r="F379" s="244" t="s">
        <v>3</v>
      </c>
      <c r="G379" s="244" t="s">
        <v>114</v>
      </c>
      <c r="H379" s="244" t="s">
        <v>283</v>
      </c>
      <c r="I379" s="244" t="s">
        <v>284</v>
      </c>
      <c r="J379" s="244" t="s">
        <v>341</v>
      </c>
      <c r="K379" s="245"/>
      <c r="L379" s="245"/>
      <c r="M379" s="245"/>
    </row>
    <row r="380" spans="1:13" ht="22.5" x14ac:dyDescent="0.25">
      <c r="A380" s="244">
        <v>4722</v>
      </c>
      <c r="B380" s="244" t="s">
        <v>618</v>
      </c>
      <c r="C380" s="244" t="s">
        <v>281</v>
      </c>
      <c r="D380" s="244" t="s">
        <v>611</v>
      </c>
      <c r="E380" s="244" t="s">
        <v>611</v>
      </c>
      <c r="F380" s="244" t="s">
        <v>612</v>
      </c>
      <c r="G380" s="244" t="s">
        <v>114</v>
      </c>
      <c r="H380" s="244" t="s">
        <v>283</v>
      </c>
      <c r="I380" s="244" t="s">
        <v>284</v>
      </c>
      <c r="J380" s="244" t="s">
        <v>310</v>
      </c>
      <c r="K380" s="245"/>
      <c r="L380" s="245"/>
      <c r="M380" s="245"/>
    </row>
    <row r="381" spans="1:13" ht="22.5" x14ac:dyDescent="0.25">
      <c r="A381" s="243">
        <v>4714</v>
      </c>
      <c r="B381" s="244" t="s">
        <v>619</v>
      </c>
      <c r="C381" s="244" t="s">
        <v>281</v>
      </c>
      <c r="D381" s="244" t="s">
        <v>611</v>
      </c>
      <c r="E381" s="244" t="s">
        <v>611</v>
      </c>
      <c r="F381" s="244" t="s">
        <v>3</v>
      </c>
      <c r="G381" s="244" t="s">
        <v>114</v>
      </c>
      <c r="H381" s="244" t="s">
        <v>283</v>
      </c>
      <c r="I381" s="244" t="s">
        <v>284</v>
      </c>
      <c r="J381" s="244" t="s">
        <v>310</v>
      </c>
      <c r="K381" s="245"/>
      <c r="L381" s="245"/>
      <c r="M381" s="245"/>
    </row>
    <row r="382" spans="1:13" ht="22.5" x14ac:dyDescent="0.25">
      <c r="A382" s="244">
        <v>4725</v>
      </c>
      <c r="B382" s="244" t="s">
        <v>620</v>
      </c>
      <c r="C382" s="244" t="s">
        <v>281</v>
      </c>
      <c r="D382" s="244" t="s">
        <v>611</v>
      </c>
      <c r="E382" s="244" t="s">
        <v>611</v>
      </c>
      <c r="F382" s="244"/>
      <c r="G382" s="244" t="s">
        <v>114</v>
      </c>
      <c r="H382" s="244" t="s">
        <v>283</v>
      </c>
      <c r="I382" s="244" t="s">
        <v>284</v>
      </c>
      <c r="J382" s="244" t="s">
        <v>310</v>
      </c>
      <c r="K382" s="245"/>
      <c r="L382" s="245"/>
      <c r="M382" s="245"/>
    </row>
    <row r="383" spans="1:13" ht="22.5" x14ac:dyDescent="0.25">
      <c r="A383" s="243">
        <v>4719</v>
      </c>
      <c r="B383" s="244" t="s">
        <v>621</v>
      </c>
      <c r="C383" s="244" t="s">
        <v>281</v>
      </c>
      <c r="D383" s="244" t="s">
        <v>611</v>
      </c>
      <c r="E383" s="244" t="s">
        <v>611</v>
      </c>
      <c r="F383" s="244" t="s">
        <v>3</v>
      </c>
      <c r="G383" s="244" t="s">
        <v>114</v>
      </c>
      <c r="H383" s="244" t="s">
        <v>444</v>
      </c>
      <c r="I383" s="244" t="s">
        <v>284</v>
      </c>
      <c r="J383" s="244" t="s">
        <v>341</v>
      </c>
      <c r="K383" s="245"/>
      <c r="L383" s="245"/>
      <c r="M383" s="245"/>
    </row>
    <row r="384" spans="1:13" ht="22.5" x14ac:dyDescent="0.25">
      <c r="A384" s="244">
        <v>4724</v>
      </c>
      <c r="B384" s="244" t="s">
        <v>622</v>
      </c>
      <c r="C384" s="244" t="s">
        <v>281</v>
      </c>
      <c r="D384" s="244" t="s">
        <v>611</v>
      </c>
      <c r="E384" s="244" t="s">
        <v>611</v>
      </c>
      <c r="F384" s="244"/>
      <c r="G384" s="244" t="s">
        <v>114</v>
      </c>
      <c r="H384" s="244" t="s">
        <v>283</v>
      </c>
      <c r="I384" s="244" t="s">
        <v>284</v>
      </c>
      <c r="J384" s="244" t="s">
        <v>294</v>
      </c>
      <c r="K384" s="245"/>
      <c r="L384" s="245"/>
      <c r="M384" s="245"/>
    </row>
    <row r="385" spans="1:13" ht="22.5" x14ac:dyDescent="0.25">
      <c r="A385" s="243">
        <v>4711</v>
      </c>
      <c r="B385" s="244" t="s">
        <v>623</v>
      </c>
      <c r="C385" s="244" t="s">
        <v>281</v>
      </c>
      <c r="D385" s="244" t="s">
        <v>611</v>
      </c>
      <c r="E385" s="244" t="s">
        <v>611</v>
      </c>
      <c r="F385" s="244" t="s">
        <v>3</v>
      </c>
      <c r="G385" s="244" t="s">
        <v>114</v>
      </c>
      <c r="H385" s="244" t="s">
        <v>283</v>
      </c>
      <c r="I385" s="244" t="s">
        <v>284</v>
      </c>
      <c r="J385" s="244" t="s">
        <v>310</v>
      </c>
      <c r="K385" s="245"/>
      <c r="L385" s="245"/>
      <c r="M385" s="245"/>
    </row>
    <row r="386" spans="1:13" ht="22.5" x14ac:dyDescent="0.25">
      <c r="A386" s="244">
        <v>4704</v>
      </c>
      <c r="B386" s="244" t="s">
        <v>624</v>
      </c>
      <c r="C386" s="244" t="s">
        <v>281</v>
      </c>
      <c r="D386" s="244" t="s">
        <v>611</v>
      </c>
      <c r="E386" s="244" t="s">
        <v>611</v>
      </c>
      <c r="F386" s="244" t="s">
        <v>3</v>
      </c>
      <c r="G386" s="244" t="s">
        <v>114</v>
      </c>
      <c r="H386" s="244" t="s">
        <v>283</v>
      </c>
      <c r="I386" s="244" t="s">
        <v>284</v>
      </c>
      <c r="J386" s="244" t="s">
        <v>310</v>
      </c>
      <c r="K386" s="245"/>
      <c r="L386" s="245"/>
      <c r="M386" s="245"/>
    </row>
    <row r="387" spans="1:13" ht="22.5" x14ac:dyDescent="0.25">
      <c r="A387" s="243">
        <v>4713</v>
      </c>
      <c r="B387" s="244" t="s">
        <v>625</v>
      </c>
      <c r="C387" s="244" t="s">
        <v>281</v>
      </c>
      <c r="D387" s="244" t="s">
        <v>611</v>
      </c>
      <c r="E387" s="244" t="s">
        <v>611</v>
      </c>
      <c r="F387" s="244" t="s">
        <v>3</v>
      </c>
      <c r="G387" s="244" t="s">
        <v>114</v>
      </c>
      <c r="H387" s="244" t="s">
        <v>283</v>
      </c>
      <c r="I387" s="244" t="s">
        <v>284</v>
      </c>
      <c r="J387" s="244" t="s">
        <v>310</v>
      </c>
      <c r="K387" s="245"/>
      <c r="L387" s="245"/>
      <c r="M387" s="245"/>
    </row>
    <row r="388" spans="1:13" ht="22.5" x14ac:dyDescent="0.25">
      <c r="A388" s="244">
        <v>4720</v>
      </c>
      <c r="B388" s="244" t="s">
        <v>626</v>
      </c>
      <c r="C388" s="244" t="s">
        <v>281</v>
      </c>
      <c r="D388" s="244" t="s">
        <v>611</v>
      </c>
      <c r="E388" s="244" t="s">
        <v>611</v>
      </c>
      <c r="F388" s="244" t="s">
        <v>612</v>
      </c>
      <c r="G388" s="244" t="s">
        <v>114</v>
      </c>
      <c r="H388" s="244" t="s">
        <v>627</v>
      </c>
      <c r="I388" s="244" t="s">
        <v>284</v>
      </c>
      <c r="J388" s="244" t="s">
        <v>341</v>
      </c>
      <c r="K388" s="245"/>
      <c r="L388" s="245"/>
      <c r="M388" s="245"/>
    </row>
    <row r="389" spans="1:13" ht="22.5" x14ac:dyDescent="0.25">
      <c r="A389" s="244">
        <v>4703</v>
      </c>
      <c r="B389" s="244" t="s">
        <v>628</v>
      </c>
      <c r="C389" s="244" t="s">
        <v>281</v>
      </c>
      <c r="D389" s="244" t="s">
        <v>611</v>
      </c>
      <c r="E389" s="244" t="s">
        <v>611</v>
      </c>
      <c r="F389" s="244" t="s">
        <v>2</v>
      </c>
      <c r="G389" s="244" t="s">
        <v>114</v>
      </c>
      <c r="H389" s="244" t="s">
        <v>304</v>
      </c>
      <c r="I389" s="244" t="s">
        <v>284</v>
      </c>
      <c r="J389" s="244" t="s">
        <v>289</v>
      </c>
      <c r="K389" s="245"/>
      <c r="L389" s="245"/>
      <c r="M389" s="245"/>
    </row>
    <row r="390" spans="1:13" ht="22.5" x14ac:dyDescent="0.25">
      <c r="A390" s="244">
        <v>4707</v>
      </c>
      <c r="B390" s="244" t="s">
        <v>629</v>
      </c>
      <c r="C390" s="244" t="s">
        <v>281</v>
      </c>
      <c r="D390" s="244" t="s">
        <v>611</v>
      </c>
      <c r="E390" s="244" t="s">
        <v>611</v>
      </c>
      <c r="F390" s="244" t="s">
        <v>3</v>
      </c>
      <c r="G390" s="244" t="s">
        <v>114</v>
      </c>
      <c r="H390" s="244" t="s">
        <v>283</v>
      </c>
      <c r="I390" s="244" t="s">
        <v>284</v>
      </c>
      <c r="J390" s="244" t="s">
        <v>310</v>
      </c>
      <c r="K390" s="245"/>
      <c r="L390" s="245"/>
      <c r="M390" s="245"/>
    </row>
    <row r="391" spans="1:13" ht="22.5" x14ac:dyDescent="0.25">
      <c r="A391" s="244">
        <v>4721</v>
      </c>
      <c r="B391" s="244" t="s">
        <v>630</v>
      </c>
      <c r="C391" s="244" t="s">
        <v>281</v>
      </c>
      <c r="D391" s="244" t="s">
        <v>611</v>
      </c>
      <c r="E391" s="244" t="s">
        <v>611</v>
      </c>
      <c r="F391" s="244" t="s">
        <v>3</v>
      </c>
      <c r="G391" s="244" t="s">
        <v>114</v>
      </c>
      <c r="H391" s="244" t="s">
        <v>283</v>
      </c>
      <c r="I391" s="244" t="s">
        <v>284</v>
      </c>
      <c r="J391" s="244" t="s">
        <v>289</v>
      </c>
      <c r="K391" s="245"/>
      <c r="L391" s="245"/>
      <c r="M391" s="245"/>
    </row>
    <row r="392" spans="1:13" ht="22.5" x14ac:dyDescent="0.25">
      <c r="A392" s="244">
        <v>4727</v>
      </c>
      <c r="B392" s="244" t="s">
        <v>631</v>
      </c>
      <c r="C392" s="244" t="s">
        <v>281</v>
      </c>
      <c r="D392" s="244" t="s">
        <v>611</v>
      </c>
      <c r="E392" s="244" t="s">
        <v>611</v>
      </c>
      <c r="F392" s="244" t="s">
        <v>3</v>
      </c>
      <c r="G392" s="244" t="s">
        <v>114</v>
      </c>
      <c r="H392" s="244" t="s">
        <v>283</v>
      </c>
      <c r="I392" s="244" t="s">
        <v>284</v>
      </c>
      <c r="J392" s="244" t="s">
        <v>294</v>
      </c>
      <c r="K392" s="245"/>
      <c r="L392" s="245"/>
      <c r="M392" s="245"/>
    </row>
    <row r="393" spans="1:13" ht="22.5" x14ac:dyDescent="0.25">
      <c r="A393" s="244">
        <v>4728</v>
      </c>
      <c r="B393" s="244" t="s">
        <v>632</v>
      </c>
      <c r="C393" s="244" t="s">
        <v>281</v>
      </c>
      <c r="D393" s="244" t="s">
        <v>611</v>
      </c>
      <c r="E393" s="244" t="s">
        <v>611</v>
      </c>
      <c r="F393" s="244" t="s">
        <v>3</v>
      </c>
      <c r="G393" s="244" t="s">
        <v>114</v>
      </c>
      <c r="H393" s="244" t="s">
        <v>283</v>
      </c>
      <c r="I393" s="244" t="s">
        <v>284</v>
      </c>
      <c r="J393" s="244" t="s">
        <v>310</v>
      </c>
      <c r="K393" s="245"/>
      <c r="L393" s="245"/>
      <c r="M393" s="245"/>
    </row>
    <row r="394" spans="1:13" ht="22.5" x14ac:dyDescent="0.25">
      <c r="A394" s="244">
        <v>4730</v>
      </c>
      <c r="B394" s="244" t="s">
        <v>633</v>
      </c>
      <c r="C394" s="244" t="s">
        <v>281</v>
      </c>
      <c r="D394" s="244" t="s">
        <v>611</v>
      </c>
      <c r="E394" s="244" t="s">
        <v>611</v>
      </c>
      <c r="F394" s="244" t="s">
        <v>3</v>
      </c>
      <c r="G394" s="244" t="s">
        <v>114</v>
      </c>
      <c r="H394" s="244" t="s">
        <v>283</v>
      </c>
      <c r="I394" s="244" t="s">
        <v>284</v>
      </c>
      <c r="J394" s="244" t="s">
        <v>341</v>
      </c>
      <c r="K394" s="245"/>
      <c r="L394" s="245"/>
      <c r="M394" s="245"/>
    </row>
    <row r="395" spans="1:13" ht="22.5" x14ac:dyDescent="0.25">
      <c r="A395" s="244">
        <v>4717</v>
      </c>
      <c r="B395" s="244" t="s">
        <v>634</v>
      </c>
      <c r="C395" s="244" t="s">
        <v>281</v>
      </c>
      <c r="D395" s="244" t="s">
        <v>611</v>
      </c>
      <c r="E395" s="244" t="s">
        <v>611</v>
      </c>
      <c r="F395" s="244"/>
      <c r="G395" s="244" t="s">
        <v>114</v>
      </c>
      <c r="H395" s="244" t="s">
        <v>458</v>
      </c>
      <c r="I395" s="244" t="s">
        <v>284</v>
      </c>
      <c r="J395" s="244" t="s">
        <v>310</v>
      </c>
      <c r="K395" s="245"/>
      <c r="L395" s="245"/>
      <c r="M395" s="245"/>
    </row>
    <row r="396" spans="1:13" ht="22.5" x14ac:dyDescent="0.25">
      <c r="A396" s="244">
        <v>4718</v>
      </c>
      <c r="B396" s="244" t="s">
        <v>635</v>
      </c>
      <c r="C396" s="244" t="s">
        <v>281</v>
      </c>
      <c r="D396" s="244" t="s">
        <v>611</v>
      </c>
      <c r="E396" s="244" t="s">
        <v>611</v>
      </c>
      <c r="F396" s="244"/>
      <c r="G396" s="244" t="s">
        <v>114</v>
      </c>
      <c r="H396" s="244" t="s">
        <v>432</v>
      </c>
      <c r="I396" s="244" t="s">
        <v>284</v>
      </c>
      <c r="J396" s="244" t="s">
        <v>341</v>
      </c>
      <c r="K396" s="245"/>
      <c r="L396" s="245"/>
      <c r="M396" s="245"/>
    </row>
    <row r="397" spans="1:13" ht="22.5" x14ac:dyDescent="0.25">
      <c r="A397" s="244">
        <v>5007</v>
      </c>
      <c r="B397" s="244" t="s">
        <v>636</v>
      </c>
      <c r="C397" s="244" t="s">
        <v>281</v>
      </c>
      <c r="D397" s="244" t="s">
        <v>275</v>
      </c>
      <c r="E397" s="244" t="s">
        <v>276</v>
      </c>
      <c r="F397" s="244" t="s">
        <v>2</v>
      </c>
      <c r="G397" s="244" t="s">
        <v>276</v>
      </c>
      <c r="H397" s="244" t="s">
        <v>304</v>
      </c>
      <c r="I397" s="244" t="s">
        <v>305</v>
      </c>
      <c r="J397" s="244" t="s">
        <v>289</v>
      </c>
      <c r="K397" s="245"/>
      <c r="L397" s="245"/>
      <c r="M397" s="245"/>
    </row>
    <row r="398" spans="1:13" ht="22.5" x14ac:dyDescent="0.25">
      <c r="A398" s="244">
        <v>5240</v>
      </c>
      <c r="B398" s="244" t="s">
        <v>637</v>
      </c>
      <c r="C398" s="244" t="s">
        <v>281</v>
      </c>
      <c r="D398" s="244" t="s">
        <v>275</v>
      </c>
      <c r="E398" s="244" t="s">
        <v>276</v>
      </c>
      <c r="F398" s="244" t="s">
        <v>2</v>
      </c>
      <c r="G398" s="244" t="s">
        <v>276</v>
      </c>
      <c r="H398" s="244" t="s">
        <v>378</v>
      </c>
      <c r="I398" s="244" t="s">
        <v>379</v>
      </c>
      <c r="J398" s="244" t="s">
        <v>341</v>
      </c>
      <c r="K398" s="245"/>
      <c r="L398" s="245"/>
      <c r="M398" s="245"/>
    </row>
    <row r="399" spans="1:13" ht="22.5" x14ac:dyDescent="0.25">
      <c r="A399" s="244">
        <v>280</v>
      </c>
      <c r="B399" s="244" t="s">
        <v>638</v>
      </c>
      <c r="C399" s="244" t="s">
        <v>639</v>
      </c>
      <c r="D399" s="244" t="s">
        <v>121</v>
      </c>
      <c r="E399" s="244" t="s">
        <v>122</v>
      </c>
      <c r="F399" s="244" t="s">
        <v>3</v>
      </c>
      <c r="G399" s="244" t="s">
        <v>640</v>
      </c>
      <c r="H399" s="244" t="s">
        <v>641</v>
      </c>
      <c r="I399" s="244" t="s">
        <v>642</v>
      </c>
      <c r="J399" s="244" t="s">
        <v>643</v>
      </c>
      <c r="K399" s="245"/>
      <c r="L399" s="245"/>
      <c r="M399" s="245"/>
    </row>
    <row r="400" spans="1:13" ht="22.5" x14ac:dyDescent="0.25">
      <c r="A400" s="244">
        <v>665</v>
      </c>
      <c r="B400" s="244" t="s">
        <v>644</v>
      </c>
      <c r="C400" s="244" t="s">
        <v>639</v>
      </c>
      <c r="D400" s="244" t="s">
        <v>121</v>
      </c>
      <c r="E400" s="244" t="s">
        <v>122</v>
      </c>
      <c r="F400" s="244" t="s">
        <v>2</v>
      </c>
      <c r="G400" s="244" t="s">
        <v>640</v>
      </c>
      <c r="H400" s="244" t="s">
        <v>645</v>
      </c>
      <c r="I400" s="244" t="s">
        <v>646</v>
      </c>
      <c r="J400" s="244" t="s">
        <v>647</v>
      </c>
      <c r="K400" s="245"/>
      <c r="L400" s="245"/>
      <c r="M400" s="245"/>
    </row>
    <row r="401" spans="1:13" ht="22.5" x14ac:dyDescent="0.25">
      <c r="A401" s="244">
        <v>370</v>
      </c>
      <c r="B401" s="244" t="s">
        <v>648</v>
      </c>
      <c r="C401" s="244" t="s">
        <v>639</v>
      </c>
      <c r="D401" s="244" t="s">
        <v>162</v>
      </c>
      <c r="E401" s="244" t="s">
        <v>163</v>
      </c>
      <c r="F401" s="244" t="s">
        <v>3</v>
      </c>
      <c r="G401" s="244" t="s">
        <v>199</v>
      </c>
      <c r="H401" s="244" t="s">
        <v>650</v>
      </c>
      <c r="I401" s="244" t="s">
        <v>651</v>
      </c>
      <c r="J401" s="244" t="s">
        <v>652</v>
      </c>
      <c r="K401" s="245"/>
      <c r="L401" s="245"/>
      <c r="M401" s="245"/>
    </row>
    <row r="402" spans="1:13" ht="22.5" x14ac:dyDescent="0.25">
      <c r="A402" s="244">
        <v>371</v>
      </c>
      <c r="B402" s="244" t="s">
        <v>653</v>
      </c>
      <c r="C402" s="244" t="s">
        <v>639</v>
      </c>
      <c r="D402" s="244" t="s">
        <v>162</v>
      </c>
      <c r="E402" s="244" t="s">
        <v>163</v>
      </c>
      <c r="F402" s="244" t="s">
        <v>3</v>
      </c>
      <c r="G402" s="244" t="s">
        <v>199</v>
      </c>
      <c r="H402" s="244" t="s">
        <v>650</v>
      </c>
      <c r="I402" s="244" t="s">
        <v>651</v>
      </c>
      <c r="J402" s="244" t="s">
        <v>652</v>
      </c>
      <c r="K402" s="245"/>
      <c r="L402" s="245"/>
      <c r="M402" s="245"/>
    </row>
    <row r="403" spans="1:13" ht="22.5" x14ac:dyDescent="0.25">
      <c r="A403" s="244">
        <v>599</v>
      </c>
      <c r="B403" s="244" t="s">
        <v>654</v>
      </c>
      <c r="C403" s="244" t="s">
        <v>639</v>
      </c>
      <c r="D403" s="244" t="s">
        <v>121</v>
      </c>
      <c r="E403" s="244" t="s">
        <v>122</v>
      </c>
      <c r="F403" s="244" t="s">
        <v>3</v>
      </c>
      <c r="G403" s="244" t="s">
        <v>640</v>
      </c>
      <c r="H403" s="244" t="s">
        <v>641</v>
      </c>
      <c r="I403" s="244" t="s">
        <v>642</v>
      </c>
      <c r="J403" s="244" t="s">
        <v>643</v>
      </c>
      <c r="K403" s="245"/>
      <c r="L403" s="245"/>
      <c r="M403" s="245"/>
    </row>
    <row r="404" spans="1:13" ht="22.5" x14ac:dyDescent="0.25">
      <c r="A404" s="244">
        <v>4800</v>
      </c>
      <c r="B404" s="244" t="s">
        <v>655</v>
      </c>
      <c r="C404" s="244" t="s">
        <v>639</v>
      </c>
      <c r="D404" s="244" t="s">
        <v>121</v>
      </c>
      <c r="E404" s="244" t="s">
        <v>122</v>
      </c>
      <c r="F404" s="244" t="s">
        <v>3</v>
      </c>
      <c r="G404" s="244" t="s">
        <v>640</v>
      </c>
      <c r="H404" s="244" t="s">
        <v>656</v>
      </c>
      <c r="I404" s="244" t="s">
        <v>642</v>
      </c>
      <c r="J404" s="244" t="s">
        <v>647</v>
      </c>
      <c r="K404" s="245"/>
      <c r="L404" s="245"/>
      <c r="M404" s="245"/>
    </row>
    <row r="405" spans="1:13" ht="22.5" x14ac:dyDescent="0.25">
      <c r="A405" s="244">
        <v>534</v>
      </c>
      <c r="B405" s="244" t="s">
        <v>657</v>
      </c>
      <c r="C405" s="244" t="s">
        <v>639</v>
      </c>
      <c r="D405" s="244" t="s">
        <v>121</v>
      </c>
      <c r="E405" s="244" t="s">
        <v>122</v>
      </c>
      <c r="F405" s="244" t="s">
        <v>3</v>
      </c>
      <c r="G405" s="244" t="s">
        <v>640</v>
      </c>
      <c r="H405" s="244" t="s">
        <v>641</v>
      </c>
      <c r="I405" s="244" t="s">
        <v>642</v>
      </c>
      <c r="J405" s="244" t="s">
        <v>643</v>
      </c>
      <c r="K405" s="245"/>
      <c r="L405" s="245"/>
      <c r="M405" s="245"/>
    </row>
    <row r="406" spans="1:13" ht="22.5" x14ac:dyDescent="0.25">
      <c r="A406" s="244">
        <v>629</v>
      </c>
      <c r="B406" s="244" t="s">
        <v>658</v>
      </c>
      <c r="C406" s="244" t="s">
        <v>639</v>
      </c>
      <c r="D406" s="244" t="s">
        <v>121</v>
      </c>
      <c r="E406" s="244" t="s">
        <v>122</v>
      </c>
      <c r="F406" s="244" t="s">
        <v>2</v>
      </c>
      <c r="G406" s="244" t="s">
        <v>640</v>
      </c>
      <c r="H406" s="244" t="s">
        <v>645</v>
      </c>
      <c r="I406" s="244" t="s">
        <v>646</v>
      </c>
      <c r="J406" s="244" t="s">
        <v>647</v>
      </c>
      <c r="K406" s="245"/>
      <c r="L406" s="245"/>
      <c r="M406" s="245"/>
    </row>
    <row r="407" spans="1:13" ht="22.5" x14ac:dyDescent="0.25">
      <c r="A407" s="244">
        <v>536</v>
      </c>
      <c r="B407" s="244" t="s">
        <v>659</v>
      </c>
      <c r="C407" s="244" t="s">
        <v>639</v>
      </c>
      <c r="D407" s="244" t="s">
        <v>121</v>
      </c>
      <c r="E407" s="244" t="s">
        <v>122</v>
      </c>
      <c r="F407" s="244" t="s">
        <v>3</v>
      </c>
      <c r="G407" s="244" t="s">
        <v>640</v>
      </c>
      <c r="H407" s="244" t="s">
        <v>641</v>
      </c>
      <c r="I407" s="244" t="s">
        <v>642</v>
      </c>
      <c r="J407" s="244" t="s">
        <v>643</v>
      </c>
      <c r="K407" s="245"/>
      <c r="L407" s="245"/>
      <c r="M407" s="245"/>
    </row>
    <row r="408" spans="1:13" ht="22.5" x14ac:dyDescent="0.25">
      <c r="A408" s="244">
        <v>4804</v>
      </c>
      <c r="B408" s="244" t="s">
        <v>660</v>
      </c>
      <c r="C408" s="244" t="s">
        <v>639</v>
      </c>
      <c r="D408" s="244" t="s">
        <v>121</v>
      </c>
      <c r="E408" s="244" t="s">
        <v>122</v>
      </c>
      <c r="F408" s="244" t="s">
        <v>2</v>
      </c>
      <c r="G408" s="244" t="s">
        <v>640</v>
      </c>
      <c r="H408" s="244" t="s">
        <v>645</v>
      </c>
      <c r="I408" s="244" t="s">
        <v>646</v>
      </c>
      <c r="J408" s="244" t="s">
        <v>647</v>
      </c>
      <c r="K408" s="245"/>
      <c r="L408" s="245"/>
      <c r="M408" s="245"/>
    </row>
    <row r="409" spans="1:13" ht="22.5" x14ac:dyDescent="0.25">
      <c r="A409" s="244">
        <v>660</v>
      </c>
      <c r="B409" s="244" t="s">
        <v>661</v>
      </c>
      <c r="C409" s="244" t="s">
        <v>639</v>
      </c>
      <c r="D409" s="244" t="s">
        <v>121</v>
      </c>
      <c r="E409" s="244" t="s">
        <v>122</v>
      </c>
      <c r="F409" s="244" t="s">
        <v>3</v>
      </c>
      <c r="G409" s="244" t="s">
        <v>640</v>
      </c>
      <c r="H409" s="244" t="s">
        <v>656</v>
      </c>
      <c r="I409" s="244" t="s">
        <v>642</v>
      </c>
      <c r="J409" s="244" t="s">
        <v>647</v>
      </c>
      <c r="K409" s="245"/>
      <c r="L409" s="245"/>
      <c r="M409" s="245"/>
    </row>
    <row r="410" spans="1:13" x14ac:dyDescent="0.25">
      <c r="A410" s="244">
        <v>44</v>
      </c>
      <c r="B410" s="244" t="s">
        <v>662</v>
      </c>
      <c r="C410" s="244" t="s">
        <v>639</v>
      </c>
      <c r="D410" s="244" t="s">
        <v>162</v>
      </c>
      <c r="E410" s="244" t="s">
        <v>163</v>
      </c>
      <c r="F410" s="244" t="s">
        <v>3</v>
      </c>
      <c r="G410" s="244" t="s">
        <v>199</v>
      </c>
      <c r="H410" s="244" t="s">
        <v>650</v>
      </c>
      <c r="I410" s="244" t="s">
        <v>651</v>
      </c>
      <c r="J410" s="244" t="s">
        <v>652</v>
      </c>
      <c r="K410" s="245"/>
      <c r="L410" s="245"/>
      <c r="M410" s="245"/>
    </row>
    <row r="411" spans="1:13" x14ac:dyDescent="0.25">
      <c r="A411" s="244">
        <v>4810</v>
      </c>
      <c r="B411" s="244" t="s">
        <v>663</v>
      </c>
      <c r="C411" s="244" t="s">
        <v>639</v>
      </c>
      <c r="D411" s="244" t="s">
        <v>121</v>
      </c>
      <c r="E411" s="244" t="s">
        <v>122</v>
      </c>
      <c r="F411" s="244" t="s">
        <v>3</v>
      </c>
      <c r="G411" s="244" t="s">
        <v>640</v>
      </c>
      <c r="H411" s="244" t="s">
        <v>641</v>
      </c>
      <c r="I411" s="244" t="s">
        <v>642</v>
      </c>
      <c r="J411" s="244" t="s">
        <v>647</v>
      </c>
      <c r="K411" s="245"/>
      <c r="L411" s="245"/>
      <c r="M411" s="245"/>
    </row>
    <row r="412" spans="1:13" x14ac:dyDescent="0.25">
      <c r="A412" s="244">
        <v>257</v>
      </c>
      <c r="B412" s="244" t="s">
        <v>664</v>
      </c>
      <c r="C412" s="244" t="s">
        <v>639</v>
      </c>
      <c r="D412" s="244" t="s">
        <v>162</v>
      </c>
      <c r="E412" s="244" t="s">
        <v>181</v>
      </c>
      <c r="F412" s="244" t="s">
        <v>3</v>
      </c>
      <c r="G412" s="244" t="s">
        <v>199</v>
      </c>
      <c r="H412" s="244" t="s">
        <v>650</v>
      </c>
      <c r="I412" s="244" t="s">
        <v>651</v>
      </c>
      <c r="J412" s="244" t="s">
        <v>652</v>
      </c>
      <c r="K412" s="245"/>
      <c r="L412" s="245"/>
      <c r="M412" s="245"/>
    </row>
    <row r="413" spans="1:13" ht="22.5" x14ac:dyDescent="0.25">
      <c r="A413" s="244">
        <v>367</v>
      </c>
      <c r="B413" s="244" t="s">
        <v>665</v>
      </c>
      <c r="C413" s="244" t="s">
        <v>639</v>
      </c>
      <c r="D413" s="244" t="s">
        <v>162</v>
      </c>
      <c r="E413" s="244" t="s">
        <v>163</v>
      </c>
      <c r="F413" s="244" t="s">
        <v>3</v>
      </c>
      <c r="G413" s="244" t="s">
        <v>199</v>
      </c>
      <c r="H413" s="244" t="s">
        <v>650</v>
      </c>
      <c r="I413" s="244" t="s">
        <v>651</v>
      </c>
      <c r="J413" s="244" t="s">
        <v>652</v>
      </c>
      <c r="K413" s="245"/>
      <c r="L413" s="245"/>
      <c r="M413" s="245"/>
    </row>
    <row r="414" spans="1:13" x14ac:dyDescent="0.25">
      <c r="A414" s="244">
        <v>634</v>
      </c>
      <c r="B414" s="244" t="s">
        <v>666</v>
      </c>
      <c r="C414" s="244" t="s">
        <v>639</v>
      </c>
      <c r="D414" s="244" t="s">
        <v>121</v>
      </c>
      <c r="E414" s="244" t="s">
        <v>122</v>
      </c>
      <c r="F414" s="244" t="s">
        <v>3</v>
      </c>
      <c r="G414" s="244" t="s">
        <v>640</v>
      </c>
      <c r="H414" s="244" t="s">
        <v>650</v>
      </c>
      <c r="I414" s="244" t="s">
        <v>651</v>
      </c>
      <c r="J414" s="244" t="s">
        <v>652</v>
      </c>
      <c r="K414" s="245"/>
      <c r="L414" s="245"/>
      <c r="M414" s="245"/>
    </row>
    <row r="415" spans="1:13" x14ac:dyDescent="0.25">
      <c r="A415" s="244">
        <v>538</v>
      </c>
      <c r="B415" s="244" t="s">
        <v>667</v>
      </c>
      <c r="C415" s="244" t="s">
        <v>639</v>
      </c>
      <c r="D415" s="244" t="s">
        <v>121</v>
      </c>
      <c r="E415" s="244" t="s">
        <v>122</v>
      </c>
      <c r="F415" s="244" t="s">
        <v>3</v>
      </c>
      <c r="G415" s="244" t="s">
        <v>640</v>
      </c>
      <c r="H415" s="244" t="s">
        <v>650</v>
      </c>
      <c r="I415" s="244" t="s">
        <v>651</v>
      </c>
      <c r="J415" s="244" t="s">
        <v>652</v>
      </c>
      <c r="K415" s="245"/>
      <c r="L415" s="245"/>
      <c r="M415" s="245"/>
    </row>
    <row r="416" spans="1:13" x14ac:dyDescent="0.25">
      <c r="A416" s="244">
        <v>539</v>
      </c>
      <c r="B416" s="244" t="s">
        <v>668</v>
      </c>
      <c r="C416" s="244" t="s">
        <v>639</v>
      </c>
      <c r="D416" s="244" t="s">
        <v>121</v>
      </c>
      <c r="E416" s="244" t="s">
        <v>122</v>
      </c>
      <c r="F416" s="244" t="s">
        <v>3</v>
      </c>
      <c r="G416" s="244" t="s">
        <v>640</v>
      </c>
      <c r="H416" s="244" t="s">
        <v>650</v>
      </c>
      <c r="I416" s="244" t="s">
        <v>651</v>
      </c>
      <c r="J416" s="244" t="s">
        <v>652</v>
      </c>
      <c r="K416" s="245"/>
      <c r="L416" s="245"/>
      <c r="M416" s="245"/>
    </row>
    <row r="417" spans="1:13" ht="22.5" x14ac:dyDescent="0.25">
      <c r="A417" s="244">
        <v>535</v>
      </c>
      <c r="B417" s="244" t="s">
        <v>669</v>
      </c>
      <c r="C417" s="244" t="s">
        <v>639</v>
      </c>
      <c r="D417" s="244" t="s">
        <v>121</v>
      </c>
      <c r="E417" s="244" t="s">
        <v>122</v>
      </c>
      <c r="F417" s="244" t="s">
        <v>2</v>
      </c>
      <c r="G417" s="244" t="s">
        <v>640</v>
      </c>
      <c r="H417" s="244" t="s">
        <v>670</v>
      </c>
      <c r="I417" s="244" t="s">
        <v>671</v>
      </c>
      <c r="J417" s="244" t="s">
        <v>643</v>
      </c>
      <c r="K417" s="245"/>
      <c r="L417" s="245"/>
      <c r="M417" s="245"/>
    </row>
    <row r="418" spans="1:13" x14ac:dyDescent="0.25">
      <c r="A418" s="244">
        <v>533</v>
      </c>
      <c r="B418" s="244" t="s">
        <v>672</v>
      </c>
      <c r="C418" s="244" t="s">
        <v>639</v>
      </c>
      <c r="D418" s="244" t="s">
        <v>121</v>
      </c>
      <c r="E418" s="244" t="s">
        <v>138</v>
      </c>
      <c r="F418" s="244" t="s">
        <v>3</v>
      </c>
      <c r="G418" s="244" t="s">
        <v>640</v>
      </c>
      <c r="H418" s="244" t="s">
        <v>650</v>
      </c>
      <c r="I418" s="244" t="s">
        <v>651</v>
      </c>
      <c r="J418" s="244" t="s">
        <v>652</v>
      </c>
      <c r="K418" s="245"/>
      <c r="L418" s="245"/>
      <c r="M418" s="245"/>
    </row>
    <row r="419" spans="1:13" x14ac:dyDescent="0.25">
      <c r="A419" s="246">
        <v>4815</v>
      </c>
      <c r="B419" s="246" t="s">
        <v>673</v>
      </c>
      <c r="C419" s="246" t="s">
        <v>337</v>
      </c>
      <c r="D419" s="246" t="s">
        <v>121</v>
      </c>
      <c r="E419" s="246" t="s">
        <v>674</v>
      </c>
      <c r="F419" s="246"/>
      <c r="G419" s="246" t="s">
        <v>337</v>
      </c>
      <c r="H419" s="246" t="s">
        <v>337</v>
      </c>
      <c r="I419" s="246" t="s">
        <v>337</v>
      </c>
      <c r="J419" s="244" t="s">
        <v>337</v>
      </c>
      <c r="K419" s="245"/>
      <c r="L419" s="245"/>
      <c r="M419" s="245"/>
    </row>
    <row r="420" spans="1:13" x14ac:dyDescent="0.25">
      <c r="A420" s="244">
        <v>146</v>
      </c>
      <c r="B420" s="244" t="s">
        <v>675</v>
      </c>
      <c r="C420" s="244" t="s">
        <v>639</v>
      </c>
      <c r="D420" s="244" t="s">
        <v>358</v>
      </c>
      <c r="E420" s="244" t="s">
        <v>145</v>
      </c>
      <c r="F420" s="244" t="s">
        <v>3</v>
      </c>
      <c r="G420" s="244" t="s">
        <v>145</v>
      </c>
      <c r="H420" s="244" t="s">
        <v>641</v>
      </c>
      <c r="I420" s="244" t="s">
        <v>642</v>
      </c>
      <c r="J420" s="244" t="s">
        <v>676</v>
      </c>
      <c r="K420" s="245"/>
      <c r="L420" s="245"/>
      <c r="M420" s="245"/>
    </row>
    <row r="421" spans="1:13" x14ac:dyDescent="0.25">
      <c r="A421" s="244">
        <v>252</v>
      </c>
      <c r="B421" s="244" t="s">
        <v>677</v>
      </c>
      <c r="C421" s="244" t="s">
        <v>639</v>
      </c>
      <c r="D421" s="244" t="s">
        <v>152</v>
      </c>
      <c r="E421" s="244" t="s">
        <v>153</v>
      </c>
      <c r="F421" s="244"/>
      <c r="G421" s="244" t="s">
        <v>1106</v>
      </c>
      <c r="H421" s="244" t="s">
        <v>678</v>
      </c>
      <c r="I421" s="244" t="s">
        <v>679</v>
      </c>
      <c r="J421" s="244" t="s">
        <v>117</v>
      </c>
      <c r="K421" s="245"/>
      <c r="L421" s="245"/>
      <c r="M421" s="245"/>
    </row>
    <row r="422" spans="1:13" x14ac:dyDescent="0.25">
      <c r="A422" s="244">
        <v>836</v>
      </c>
      <c r="B422" s="244" t="s">
        <v>680</v>
      </c>
      <c r="C422" s="244" t="s">
        <v>639</v>
      </c>
      <c r="D422" s="244" t="s">
        <v>152</v>
      </c>
      <c r="E422" s="244" t="s">
        <v>153</v>
      </c>
      <c r="F422" s="244"/>
      <c r="G422" s="244" t="s">
        <v>1106</v>
      </c>
      <c r="H422" s="244" t="s">
        <v>678</v>
      </c>
      <c r="I422" s="244" t="s">
        <v>679</v>
      </c>
      <c r="J422" s="244" t="s">
        <v>117</v>
      </c>
      <c r="K422" s="245"/>
      <c r="L422" s="245"/>
      <c r="M422" s="245"/>
    </row>
    <row r="423" spans="1:13" ht="22.5" x14ac:dyDescent="0.25">
      <c r="A423" s="244">
        <v>41</v>
      </c>
      <c r="B423" s="244" t="s">
        <v>681</v>
      </c>
      <c r="C423" s="244" t="s">
        <v>639</v>
      </c>
      <c r="D423" s="244" t="s">
        <v>162</v>
      </c>
      <c r="E423" s="244" t="s">
        <v>163</v>
      </c>
      <c r="F423" s="244" t="s">
        <v>3</v>
      </c>
      <c r="G423" s="244" t="s">
        <v>649</v>
      </c>
      <c r="H423" s="244" t="s">
        <v>641</v>
      </c>
      <c r="I423" s="244" t="s">
        <v>642</v>
      </c>
      <c r="J423" s="244" t="s">
        <v>643</v>
      </c>
      <c r="K423" s="245"/>
      <c r="L423" s="245"/>
      <c r="M423" s="245"/>
    </row>
    <row r="424" spans="1:13" x14ac:dyDescent="0.25">
      <c r="A424" s="244">
        <v>4163</v>
      </c>
      <c r="B424" s="244" t="s">
        <v>682</v>
      </c>
      <c r="C424" s="244" t="s">
        <v>639</v>
      </c>
      <c r="D424" s="244" t="s">
        <v>212</v>
      </c>
      <c r="E424" s="244" t="s">
        <v>213</v>
      </c>
      <c r="F424" s="244" t="s">
        <v>3</v>
      </c>
      <c r="G424" s="244" t="s">
        <v>214</v>
      </c>
      <c r="H424" s="244" t="s">
        <v>650</v>
      </c>
      <c r="I424" s="244" t="s">
        <v>651</v>
      </c>
      <c r="J424" s="244" t="s">
        <v>652</v>
      </c>
      <c r="K424" s="245"/>
      <c r="L424" s="245"/>
      <c r="M424" s="245"/>
    </row>
    <row r="425" spans="1:13" ht="22.5" x14ac:dyDescent="0.25">
      <c r="A425" s="244">
        <v>4041</v>
      </c>
      <c r="B425" s="244" t="s">
        <v>683</v>
      </c>
      <c r="C425" s="244" t="s">
        <v>639</v>
      </c>
      <c r="D425" s="244" t="s">
        <v>162</v>
      </c>
      <c r="E425" s="244" t="s">
        <v>181</v>
      </c>
      <c r="F425" s="244" t="s">
        <v>3</v>
      </c>
      <c r="G425" s="244" t="s">
        <v>649</v>
      </c>
      <c r="H425" s="244"/>
      <c r="I425" s="244" t="s">
        <v>642</v>
      </c>
      <c r="J425" s="244" t="s">
        <v>643</v>
      </c>
      <c r="K425" s="245"/>
      <c r="L425" s="245"/>
      <c r="M425" s="245"/>
    </row>
    <row r="426" spans="1:13" ht="22.5" x14ac:dyDescent="0.25">
      <c r="A426" s="244">
        <v>68</v>
      </c>
      <c r="B426" s="244" t="s">
        <v>684</v>
      </c>
      <c r="C426" s="244" t="s">
        <v>639</v>
      </c>
      <c r="D426" s="244" t="s">
        <v>162</v>
      </c>
      <c r="E426" s="244" t="s">
        <v>122</v>
      </c>
      <c r="F426" s="244" t="s">
        <v>2</v>
      </c>
      <c r="G426" s="244" t="s">
        <v>199</v>
      </c>
      <c r="H426" s="244" t="s">
        <v>685</v>
      </c>
      <c r="I426" s="244" t="s">
        <v>679</v>
      </c>
      <c r="J426" s="244" t="s">
        <v>643</v>
      </c>
      <c r="K426" s="245"/>
      <c r="L426" s="245"/>
      <c r="M426" s="245"/>
    </row>
    <row r="427" spans="1:13" ht="22.5" x14ac:dyDescent="0.25">
      <c r="A427" s="244">
        <v>369</v>
      </c>
      <c r="B427" s="244" t="s">
        <v>686</v>
      </c>
      <c r="C427" s="244" t="s">
        <v>639</v>
      </c>
      <c r="D427" s="244" t="s">
        <v>162</v>
      </c>
      <c r="E427" s="244" t="s">
        <v>163</v>
      </c>
      <c r="F427" s="244" t="s">
        <v>3</v>
      </c>
      <c r="G427" s="244" t="s">
        <v>649</v>
      </c>
      <c r="H427" s="244" t="s">
        <v>641</v>
      </c>
      <c r="I427" s="244" t="s">
        <v>642</v>
      </c>
      <c r="J427" s="244" t="s">
        <v>647</v>
      </c>
      <c r="K427" s="245"/>
      <c r="L427" s="245"/>
      <c r="M427" s="245"/>
    </row>
    <row r="428" spans="1:13" x14ac:dyDescent="0.25">
      <c r="A428" s="243">
        <v>4033</v>
      </c>
      <c r="B428" s="244" t="s">
        <v>687</v>
      </c>
      <c r="C428" s="244" t="s">
        <v>639</v>
      </c>
      <c r="D428" s="244" t="s">
        <v>162</v>
      </c>
      <c r="E428" s="244" t="s">
        <v>163</v>
      </c>
      <c r="F428" s="244" t="s">
        <v>2</v>
      </c>
      <c r="G428" s="244" t="s">
        <v>199</v>
      </c>
      <c r="H428" s="244" t="s">
        <v>688</v>
      </c>
      <c r="I428" s="244" t="s">
        <v>689</v>
      </c>
      <c r="J428" s="244" t="s">
        <v>652</v>
      </c>
      <c r="K428" s="245"/>
      <c r="L428" s="245"/>
      <c r="M428" s="245"/>
    </row>
    <row r="429" spans="1:13" ht="22.5" x14ac:dyDescent="0.25">
      <c r="A429" s="244">
        <v>264</v>
      </c>
      <c r="B429" s="244" t="s">
        <v>690</v>
      </c>
      <c r="C429" s="244" t="s">
        <v>639</v>
      </c>
      <c r="D429" s="244" t="s">
        <v>162</v>
      </c>
      <c r="E429" s="244" t="s">
        <v>122</v>
      </c>
      <c r="F429" s="244" t="s">
        <v>2</v>
      </c>
      <c r="G429" s="244" t="s">
        <v>199</v>
      </c>
      <c r="H429" s="244" t="s">
        <v>678</v>
      </c>
      <c r="I429" s="244" t="s">
        <v>679</v>
      </c>
      <c r="J429" s="244" t="s">
        <v>643</v>
      </c>
      <c r="K429" s="245"/>
      <c r="L429" s="245"/>
      <c r="M429" s="245"/>
    </row>
    <row r="430" spans="1:13" ht="22.5" x14ac:dyDescent="0.25">
      <c r="A430" s="244">
        <v>368</v>
      </c>
      <c r="B430" s="244" t="s">
        <v>691</v>
      </c>
      <c r="C430" s="244" t="s">
        <v>639</v>
      </c>
      <c r="D430" s="244" t="s">
        <v>162</v>
      </c>
      <c r="E430" s="244" t="s">
        <v>163</v>
      </c>
      <c r="F430" s="244" t="s">
        <v>3</v>
      </c>
      <c r="G430" s="244" t="s">
        <v>649</v>
      </c>
      <c r="H430" s="244" t="s">
        <v>641</v>
      </c>
      <c r="I430" s="244" t="s">
        <v>642</v>
      </c>
      <c r="J430" s="244" t="s">
        <v>647</v>
      </c>
      <c r="K430" s="245"/>
      <c r="L430" s="245"/>
      <c r="M430" s="245"/>
    </row>
    <row r="431" spans="1:13" ht="22.5" x14ac:dyDescent="0.25">
      <c r="A431" s="244">
        <v>363</v>
      </c>
      <c r="B431" s="244" t="s">
        <v>692</v>
      </c>
      <c r="C431" s="244" t="s">
        <v>639</v>
      </c>
      <c r="D431" s="244" t="s">
        <v>162</v>
      </c>
      <c r="E431" s="244" t="s">
        <v>163</v>
      </c>
      <c r="F431" s="244" t="s">
        <v>2</v>
      </c>
      <c r="G431" s="244" t="s">
        <v>649</v>
      </c>
      <c r="H431" s="244" t="s">
        <v>645</v>
      </c>
      <c r="I431" s="244" t="s">
        <v>646</v>
      </c>
      <c r="J431" s="244" t="s">
        <v>647</v>
      </c>
      <c r="K431" s="245"/>
      <c r="L431" s="245"/>
      <c r="M431" s="245"/>
    </row>
    <row r="432" spans="1:13" ht="22.5" x14ac:dyDescent="0.25">
      <c r="A432" s="244">
        <v>541</v>
      </c>
      <c r="B432" s="244" t="s">
        <v>693</v>
      </c>
      <c r="C432" s="244" t="s">
        <v>639</v>
      </c>
      <c r="D432" s="244" t="s">
        <v>121</v>
      </c>
      <c r="E432" s="244" t="s">
        <v>122</v>
      </c>
      <c r="F432" s="244" t="s">
        <v>3</v>
      </c>
      <c r="G432" s="244" t="s">
        <v>640</v>
      </c>
      <c r="H432" s="244" t="s">
        <v>650</v>
      </c>
      <c r="I432" s="244" t="s">
        <v>651</v>
      </c>
      <c r="J432" s="244" t="s">
        <v>652</v>
      </c>
      <c r="K432" s="245"/>
      <c r="L432" s="245"/>
      <c r="M432" s="245"/>
    </row>
    <row r="433" spans="1:13" ht="22.5" x14ac:dyDescent="0.25">
      <c r="A433" s="244">
        <v>460</v>
      </c>
      <c r="B433" s="244" t="s">
        <v>694</v>
      </c>
      <c r="C433" s="244" t="s">
        <v>639</v>
      </c>
      <c r="D433" s="244" t="s">
        <v>240</v>
      </c>
      <c r="E433" s="244" t="s">
        <v>241</v>
      </c>
      <c r="F433" s="244" t="s">
        <v>3</v>
      </c>
      <c r="G433" s="244" t="s">
        <v>272</v>
      </c>
      <c r="H433" s="244" t="s">
        <v>650</v>
      </c>
      <c r="I433" s="244" t="s">
        <v>651</v>
      </c>
      <c r="J433" s="244" t="s">
        <v>652</v>
      </c>
      <c r="K433" s="245"/>
      <c r="L433" s="245"/>
      <c r="M433" s="245"/>
    </row>
    <row r="434" spans="1:13" ht="22.5" x14ac:dyDescent="0.25">
      <c r="A434" s="244">
        <v>385</v>
      </c>
      <c r="B434" s="244" t="s">
        <v>695</v>
      </c>
      <c r="C434" s="244" t="s">
        <v>639</v>
      </c>
      <c r="D434" s="244" t="s">
        <v>162</v>
      </c>
      <c r="E434" s="244" t="s">
        <v>191</v>
      </c>
      <c r="F434" s="244" t="s">
        <v>2</v>
      </c>
      <c r="G434" s="244" t="s">
        <v>649</v>
      </c>
      <c r="H434" s="244" t="s">
        <v>696</v>
      </c>
      <c r="I434" s="244" t="s">
        <v>671</v>
      </c>
      <c r="J434" s="244" t="s">
        <v>643</v>
      </c>
      <c r="K434" s="245"/>
      <c r="L434" s="245"/>
      <c r="M434" s="245"/>
    </row>
    <row r="435" spans="1:13" ht="22.5" x14ac:dyDescent="0.25">
      <c r="A435" s="244">
        <v>43</v>
      </c>
      <c r="B435" s="244" t="s">
        <v>697</v>
      </c>
      <c r="C435" s="244" t="s">
        <v>639</v>
      </c>
      <c r="D435" s="244" t="s">
        <v>162</v>
      </c>
      <c r="E435" s="244" t="s">
        <v>163</v>
      </c>
      <c r="F435" s="244" t="s">
        <v>2</v>
      </c>
      <c r="G435" s="244" t="s">
        <v>199</v>
      </c>
      <c r="H435" s="244" t="s">
        <v>678</v>
      </c>
      <c r="I435" s="244" t="s">
        <v>679</v>
      </c>
      <c r="J435" s="244" t="s">
        <v>643</v>
      </c>
      <c r="K435" s="245"/>
      <c r="L435" s="245"/>
      <c r="M435" s="245"/>
    </row>
    <row r="436" spans="1:13" ht="22.5" x14ac:dyDescent="0.25">
      <c r="A436" s="244">
        <v>661</v>
      </c>
      <c r="B436" s="244" t="s">
        <v>698</v>
      </c>
      <c r="C436" s="244" t="s">
        <v>639</v>
      </c>
      <c r="D436" s="244" t="s">
        <v>121</v>
      </c>
      <c r="E436" s="244" t="s">
        <v>138</v>
      </c>
      <c r="F436" s="244" t="s">
        <v>3</v>
      </c>
      <c r="G436" s="244" t="s">
        <v>640</v>
      </c>
      <c r="H436" s="244" t="s">
        <v>650</v>
      </c>
      <c r="I436" s="244" t="s">
        <v>651</v>
      </c>
      <c r="J436" s="244" t="s">
        <v>652</v>
      </c>
      <c r="K436" s="245"/>
      <c r="L436" s="245"/>
      <c r="M436" s="245"/>
    </row>
    <row r="437" spans="1:13" x14ac:dyDescent="0.25">
      <c r="A437" s="244">
        <v>262</v>
      </c>
      <c r="B437" s="244" t="s">
        <v>699</v>
      </c>
      <c r="C437" s="244" t="s">
        <v>639</v>
      </c>
      <c r="D437" s="244" t="s">
        <v>162</v>
      </c>
      <c r="E437" s="244" t="s">
        <v>181</v>
      </c>
      <c r="F437" s="244" t="s">
        <v>2</v>
      </c>
      <c r="G437" s="244" t="s">
        <v>199</v>
      </c>
      <c r="H437" s="244" t="s">
        <v>700</v>
      </c>
      <c r="I437" s="244" t="s">
        <v>689</v>
      </c>
      <c r="J437" s="244" t="s">
        <v>652</v>
      </c>
      <c r="K437" s="245"/>
      <c r="L437" s="245"/>
      <c r="M437" s="245"/>
    </row>
    <row r="438" spans="1:13" x14ac:dyDescent="0.25">
      <c r="A438" s="244">
        <v>647</v>
      </c>
      <c r="B438" s="244" t="s">
        <v>701</v>
      </c>
      <c r="C438" s="244" t="s">
        <v>639</v>
      </c>
      <c r="D438" s="244" t="s">
        <v>121</v>
      </c>
      <c r="E438" s="244" t="s">
        <v>122</v>
      </c>
      <c r="F438" s="244" t="s">
        <v>3</v>
      </c>
      <c r="G438" s="244" t="s">
        <v>640</v>
      </c>
      <c r="H438" s="244" t="s">
        <v>650</v>
      </c>
      <c r="I438" s="244" t="s">
        <v>651</v>
      </c>
      <c r="J438" s="244" t="s">
        <v>652</v>
      </c>
      <c r="K438" s="245"/>
      <c r="L438" s="245"/>
      <c r="M438" s="245"/>
    </row>
    <row r="439" spans="1:13" ht="22.5" x14ac:dyDescent="0.25">
      <c r="A439" s="244">
        <v>357</v>
      </c>
      <c r="B439" s="244" t="s">
        <v>702</v>
      </c>
      <c r="C439" s="244" t="s">
        <v>639</v>
      </c>
      <c r="D439" s="244" t="s">
        <v>162</v>
      </c>
      <c r="E439" s="244" t="s">
        <v>163</v>
      </c>
      <c r="F439" s="244" t="s">
        <v>2</v>
      </c>
      <c r="G439" s="244" t="s">
        <v>199</v>
      </c>
      <c r="H439" s="244" t="s">
        <v>700</v>
      </c>
      <c r="I439" s="244" t="s">
        <v>689</v>
      </c>
      <c r="J439" s="244" t="s">
        <v>652</v>
      </c>
      <c r="K439" s="245"/>
      <c r="L439" s="245"/>
      <c r="M439" s="245"/>
    </row>
    <row r="440" spans="1:13" x14ac:dyDescent="0.25">
      <c r="A440" s="244">
        <v>266</v>
      </c>
      <c r="B440" s="244" t="s">
        <v>703</v>
      </c>
      <c r="C440" s="244" t="s">
        <v>639</v>
      </c>
      <c r="D440" s="244" t="s">
        <v>162</v>
      </c>
      <c r="E440" s="244" t="s">
        <v>181</v>
      </c>
      <c r="F440" s="244" t="s">
        <v>2</v>
      </c>
      <c r="G440" s="244" t="s">
        <v>649</v>
      </c>
      <c r="H440" s="244" t="s">
        <v>704</v>
      </c>
      <c r="I440" s="244" t="s">
        <v>705</v>
      </c>
      <c r="J440" s="244" t="s">
        <v>647</v>
      </c>
      <c r="K440" s="245"/>
      <c r="L440" s="245"/>
      <c r="M440" s="245"/>
    </row>
    <row r="441" spans="1:13" x14ac:dyDescent="0.25">
      <c r="A441" s="244">
        <v>362</v>
      </c>
      <c r="B441" s="244" t="s">
        <v>706</v>
      </c>
      <c r="C441" s="244" t="s">
        <v>639</v>
      </c>
      <c r="D441" s="244" t="s">
        <v>162</v>
      </c>
      <c r="E441" s="244" t="s">
        <v>163</v>
      </c>
      <c r="F441" s="244" t="s">
        <v>3</v>
      </c>
      <c r="G441" s="244" t="s">
        <v>649</v>
      </c>
      <c r="H441" s="244" t="s">
        <v>641</v>
      </c>
      <c r="I441" s="244" t="s">
        <v>642</v>
      </c>
      <c r="J441" s="244" t="s">
        <v>647</v>
      </c>
      <c r="K441" s="245"/>
      <c r="L441" s="245"/>
      <c r="M441" s="245"/>
    </row>
    <row r="442" spans="1:13" x14ac:dyDescent="0.25">
      <c r="A442" s="244">
        <v>263</v>
      </c>
      <c r="B442" s="244" t="s">
        <v>707</v>
      </c>
      <c r="C442" s="244" t="s">
        <v>639</v>
      </c>
      <c r="D442" s="244" t="s">
        <v>162</v>
      </c>
      <c r="E442" s="244" t="s">
        <v>181</v>
      </c>
      <c r="F442" s="244" t="s">
        <v>2</v>
      </c>
      <c r="G442" s="244" t="s">
        <v>199</v>
      </c>
      <c r="H442" s="244" t="s">
        <v>700</v>
      </c>
      <c r="I442" s="244" t="s">
        <v>689</v>
      </c>
      <c r="J442" s="244" t="s">
        <v>652</v>
      </c>
      <c r="K442" s="245"/>
      <c r="L442" s="245"/>
      <c r="M442" s="245"/>
    </row>
    <row r="443" spans="1:13" ht="22.5" x14ac:dyDescent="0.25">
      <c r="A443" s="244">
        <v>258</v>
      </c>
      <c r="B443" s="244" t="s">
        <v>708</v>
      </c>
      <c r="C443" s="244" t="s">
        <v>639</v>
      </c>
      <c r="D443" s="244" t="s">
        <v>162</v>
      </c>
      <c r="E443" s="244" t="s">
        <v>181</v>
      </c>
      <c r="F443" s="244" t="s">
        <v>2</v>
      </c>
      <c r="G443" s="244" t="s">
        <v>649</v>
      </c>
      <c r="H443" s="244" t="s">
        <v>645</v>
      </c>
      <c r="I443" s="244" t="s">
        <v>646</v>
      </c>
      <c r="J443" s="244" t="s">
        <v>647</v>
      </c>
      <c r="K443" s="245"/>
      <c r="L443" s="245"/>
      <c r="M443" s="245"/>
    </row>
    <row r="444" spans="1:13" ht="22.5" x14ac:dyDescent="0.25">
      <c r="A444" s="244">
        <v>364</v>
      </c>
      <c r="B444" s="244" t="s">
        <v>709</v>
      </c>
      <c r="C444" s="244" t="s">
        <v>639</v>
      </c>
      <c r="D444" s="244" t="s">
        <v>162</v>
      </c>
      <c r="E444" s="244" t="s">
        <v>181</v>
      </c>
      <c r="F444" s="244" t="s">
        <v>3</v>
      </c>
      <c r="G444" s="244" t="s">
        <v>649</v>
      </c>
      <c r="H444" s="244" t="s">
        <v>641</v>
      </c>
      <c r="I444" s="244" t="s">
        <v>642</v>
      </c>
      <c r="J444" s="244" t="s">
        <v>643</v>
      </c>
      <c r="K444" s="245"/>
      <c r="L444" s="245"/>
      <c r="M444" s="245"/>
    </row>
    <row r="445" spans="1:13" ht="22.5" x14ac:dyDescent="0.25">
      <c r="A445" s="244">
        <v>47</v>
      </c>
      <c r="B445" s="244" t="s">
        <v>710</v>
      </c>
      <c r="C445" s="244" t="s">
        <v>639</v>
      </c>
      <c r="D445" s="244" t="s">
        <v>162</v>
      </c>
      <c r="E445" s="244" t="s">
        <v>163</v>
      </c>
      <c r="F445" s="244" t="s">
        <v>3</v>
      </c>
      <c r="G445" s="244" t="s">
        <v>649</v>
      </c>
      <c r="H445" s="244" t="s">
        <v>641</v>
      </c>
      <c r="I445" s="244" t="s">
        <v>642</v>
      </c>
      <c r="J445" s="244" t="s">
        <v>647</v>
      </c>
      <c r="K445" s="245"/>
      <c r="L445" s="245"/>
      <c r="M445" s="245"/>
    </row>
    <row r="446" spans="1:13" ht="22.5" x14ac:dyDescent="0.25">
      <c r="A446" s="244">
        <v>172</v>
      </c>
      <c r="B446" s="244" t="s">
        <v>711</v>
      </c>
      <c r="C446" s="244" t="s">
        <v>639</v>
      </c>
      <c r="D446" s="244" t="s">
        <v>162</v>
      </c>
      <c r="E446" s="244" t="s">
        <v>163</v>
      </c>
      <c r="F446" s="244" t="s">
        <v>2</v>
      </c>
      <c r="G446" s="244" t="s">
        <v>199</v>
      </c>
      <c r="H446" s="244" t="s">
        <v>712</v>
      </c>
      <c r="I446" s="244" t="s">
        <v>651</v>
      </c>
      <c r="J446" s="244" t="s">
        <v>643</v>
      </c>
      <c r="K446" s="245"/>
      <c r="L446" s="245"/>
      <c r="M446" s="245"/>
    </row>
    <row r="447" spans="1:13" ht="22.5" x14ac:dyDescent="0.25">
      <c r="A447" s="244">
        <v>250</v>
      </c>
      <c r="B447" s="244" t="s">
        <v>713</v>
      </c>
      <c r="C447" s="244" t="s">
        <v>639</v>
      </c>
      <c r="D447" s="244" t="s">
        <v>162</v>
      </c>
      <c r="E447" s="244" t="s">
        <v>181</v>
      </c>
      <c r="F447" s="244" t="s">
        <v>3</v>
      </c>
      <c r="G447" s="244" t="s">
        <v>649</v>
      </c>
      <c r="H447" s="244" t="s">
        <v>641</v>
      </c>
      <c r="I447" s="244" t="s">
        <v>642</v>
      </c>
      <c r="J447" s="244" t="s">
        <v>643</v>
      </c>
      <c r="K447" s="245"/>
      <c r="L447" s="245"/>
      <c r="M447" s="245"/>
    </row>
    <row r="448" spans="1:13" ht="22.5" x14ac:dyDescent="0.25">
      <c r="A448" s="244">
        <v>259</v>
      </c>
      <c r="B448" s="244" t="s">
        <v>714</v>
      </c>
      <c r="C448" s="244" t="s">
        <v>639</v>
      </c>
      <c r="D448" s="244" t="s">
        <v>162</v>
      </c>
      <c r="E448" s="244" t="s">
        <v>122</v>
      </c>
      <c r="F448" s="244" t="s">
        <v>2</v>
      </c>
      <c r="G448" s="244" t="s">
        <v>649</v>
      </c>
      <c r="H448" s="244" t="s">
        <v>645</v>
      </c>
      <c r="I448" s="244" t="s">
        <v>646</v>
      </c>
      <c r="J448" s="244" t="s">
        <v>647</v>
      </c>
      <c r="K448" s="245"/>
      <c r="L448" s="245"/>
      <c r="M448" s="245"/>
    </row>
    <row r="449" spans="1:13" ht="22.5" x14ac:dyDescent="0.25">
      <c r="A449" s="244">
        <v>4036</v>
      </c>
      <c r="B449" s="244" t="s">
        <v>715</v>
      </c>
      <c r="C449" s="244" t="s">
        <v>639</v>
      </c>
      <c r="D449" s="244" t="s">
        <v>162</v>
      </c>
      <c r="E449" s="244" t="s">
        <v>181</v>
      </c>
      <c r="F449" s="244" t="s">
        <v>2</v>
      </c>
      <c r="G449" s="244" t="s">
        <v>649</v>
      </c>
      <c r="H449" s="244" t="s">
        <v>716</v>
      </c>
      <c r="I449" s="244" t="s">
        <v>642</v>
      </c>
      <c r="J449" s="244" t="s">
        <v>643</v>
      </c>
      <c r="K449" s="245"/>
      <c r="L449" s="245"/>
      <c r="M449" s="245"/>
    </row>
    <row r="450" spans="1:13" x14ac:dyDescent="0.25">
      <c r="A450" s="244">
        <v>4022</v>
      </c>
      <c r="B450" s="244" t="s">
        <v>717</v>
      </c>
      <c r="C450" s="244" t="s">
        <v>639</v>
      </c>
      <c r="D450" s="244" t="s">
        <v>162</v>
      </c>
      <c r="E450" s="244" t="s">
        <v>181</v>
      </c>
      <c r="F450" s="244" t="s">
        <v>2</v>
      </c>
      <c r="G450" s="244" t="s">
        <v>649</v>
      </c>
      <c r="H450" s="244" t="s">
        <v>704</v>
      </c>
      <c r="I450" s="244" t="s">
        <v>705</v>
      </c>
      <c r="J450" s="244" t="s">
        <v>647</v>
      </c>
      <c r="K450" s="245"/>
      <c r="L450" s="245"/>
      <c r="M450" s="245"/>
    </row>
    <row r="451" spans="1:13" ht="22.5" x14ac:dyDescent="0.25">
      <c r="A451" s="244">
        <v>354</v>
      </c>
      <c r="B451" s="244" t="s">
        <v>718</v>
      </c>
      <c r="C451" s="244" t="s">
        <v>639</v>
      </c>
      <c r="D451" s="244" t="s">
        <v>162</v>
      </c>
      <c r="E451" s="244" t="s">
        <v>163</v>
      </c>
      <c r="F451" s="244" t="s">
        <v>2</v>
      </c>
      <c r="G451" s="244" t="s">
        <v>649</v>
      </c>
      <c r="H451" s="244" t="s">
        <v>704</v>
      </c>
      <c r="I451" s="244" t="s">
        <v>705</v>
      </c>
      <c r="J451" s="244" t="s">
        <v>647</v>
      </c>
      <c r="K451" s="245"/>
      <c r="L451" s="245"/>
      <c r="M451" s="245"/>
    </row>
    <row r="452" spans="1:13" ht="22.5" x14ac:dyDescent="0.25">
      <c r="A452" s="244">
        <v>366</v>
      </c>
      <c r="B452" s="244" t="s">
        <v>719</v>
      </c>
      <c r="C452" s="244" t="s">
        <v>639</v>
      </c>
      <c r="D452" s="244" t="s">
        <v>162</v>
      </c>
      <c r="E452" s="244" t="s">
        <v>163</v>
      </c>
      <c r="F452" s="244" t="s">
        <v>3</v>
      </c>
      <c r="G452" s="244" t="s">
        <v>649</v>
      </c>
      <c r="H452" s="244" t="s">
        <v>641</v>
      </c>
      <c r="I452" s="244" t="s">
        <v>642</v>
      </c>
      <c r="J452" s="244" t="s">
        <v>643</v>
      </c>
      <c r="K452" s="245"/>
      <c r="L452" s="245"/>
      <c r="M452" s="245"/>
    </row>
    <row r="453" spans="1:13" x14ac:dyDescent="0.25">
      <c r="A453" s="244">
        <v>171</v>
      </c>
      <c r="B453" s="244" t="s">
        <v>720</v>
      </c>
      <c r="C453" s="244" t="s">
        <v>639</v>
      </c>
      <c r="D453" s="244" t="s">
        <v>162</v>
      </c>
      <c r="E453" s="244" t="s">
        <v>163</v>
      </c>
      <c r="F453" s="244" t="s">
        <v>3</v>
      </c>
      <c r="G453" s="244" t="s">
        <v>649</v>
      </c>
      <c r="H453" s="244" t="s">
        <v>721</v>
      </c>
      <c r="I453" s="244" t="s">
        <v>642</v>
      </c>
      <c r="J453" s="244" t="s">
        <v>647</v>
      </c>
      <c r="K453" s="245"/>
      <c r="L453" s="245"/>
      <c r="M453" s="245"/>
    </row>
    <row r="454" spans="1:13" ht="22.5" x14ac:dyDescent="0.25">
      <c r="A454" s="244">
        <v>748</v>
      </c>
      <c r="B454" s="244" t="s">
        <v>722</v>
      </c>
      <c r="C454" s="244" t="s">
        <v>639</v>
      </c>
      <c r="D454" s="244" t="s">
        <v>212</v>
      </c>
      <c r="E454" s="244" t="s">
        <v>213</v>
      </c>
      <c r="F454" s="244" t="s">
        <v>3</v>
      </c>
      <c r="G454" s="244" t="s">
        <v>214</v>
      </c>
      <c r="H454" s="244" t="s">
        <v>650</v>
      </c>
      <c r="I454" s="244" t="s">
        <v>651</v>
      </c>
      <c r="J454" s="244" t="s">
        <v>652</v>
      </c>
      <c r="K454" s="245"/>
      <c r="L454" s="245"/>
      <c r="M454" s="245"/>
    </row>
    <row r="455" spans="1:13" ht="22.5" x14ac:dyDescent="0.25">
      <c r="A455" s="244">
        <v>670</v>
      </c>
      <c r="B455" s="244" t="s">
        <v>723</v>
      </c>
      <c r="C455" s="244" t="s">
        <v>639</v>
      </c>
      <c r="D455" s="244" t="s">
        <v>121</v>
      </c>
      <c r="E455" s="244" t="s">
        <v>138</v>
      </c>
      <c r="F455" s="244" t="s">
        <v>3</v>
      </c>
      <c r="G455" s="244" t="s">
        <v>640</v>
      </c>
      <c r="H455" s="244" t="s">
        <v>650</v>
      </c>
      <c r="I455" s="244" t="s">
        <v>651</v>
      </c>
      <c r="J455" s="244" t="s">
        <v>652</v>
      </c>
      <c r="K455" s="245"/>
      <c r="L455" s="245"/>
      <c r="M455" s="245"/>
    </row>
    <row r="456" spans="1:13" x14ac:dyDescent="0.25">
      <c r="A456" s="244">
        <v>496</v>
      </c>
      <c r="B456" s="244" t="s">
        <v>724</v>
      </c>
      <c r="C456" s="244" t="s">
        <v>639</v>
      </c>
      <c r="D456" s="244" t="s">
        <v>212</v>
      </c>
      <c r="E456" s="244" t="s">
        <v>213</v>
      </c>
      <c r="F456" s="244" t="s">
        <v>3</v>
      </c>
      <c r="G456" s="244" t="s">
        <v>214</v>
      </c>
      <c r="H456" s="244" t="s">
        <v>650</v>
      </c>
      <c r="I456" s="244" t="s">
        <v>651</v>
      </c>
      <c r="J456" s="244" t="s">
        <v>652</v>
      </c>
      <c r="K456" s="245"/>
      <c r="L456" s="245"/>
      <c r="M456" s="245"/>
    </row>
    <row r="457" spans="1:13" x14ac:dyDescent="0.25">
      <c r="A457" s="244">
        <v>739</v>
      </c>
      <c r="B457" s="244" t="s">
        <v>725</v>
      </c>
      <c r="C457" s="244" t="s">
        <v>639</v>
      </c>
      <c r="D457" s="244" t="s">
        <v>212</v>
      </c>
      <c r="E457" s="244" t="s">
        <v>213</v>
      </c>
      <c r="F457" s="244" t="s">
        <v>3</v>
      </c>
      <c r="G457" s="244" t="s">
        <v>214</v>
      </c>
      <c r="H457" s="244" t="s">
        <v>650</v>
      </c>
      <c r="I457" s="244" t="s">
        <v>651</v>
      </c>
      <c r="J457" s="244" t="s">
        <v>652</v>
      </c>
      <c r="K457" s="245"/>
      <c r="L457" s="245"/>
      <c r="M457" s="245"/>
    </row>
    <row r="458" spans="1:13" ht="22.5" x14ac:dyDescent="0.25">
      <c r="A458" s="244">
        <v>551</v>
      </c>
      <c r="B458" s="244" t="s">
        <v>726</v>
      </c>
      <c r="C458" s="244" t="s">
        <v>639</v>
      </c>
      <c r="D458" s="244" t="s">
        <v>121</v>
      </c>
      <c r="E458" s="244" t="s">
        <v>138</v>
      </c>
      <c r="F458" s="244" t="s">
        <v>3</v>
      </c>
      <c r="G458" s="244" t="s">
        <v>640</v>
      </c>
      <c r="H458" s="244" t="s">
        <v>650</v>
      </c>
      <c r="I458" s="244" t="s">
        <v>651</v>
      </c>
      <c r="J458" s="244" t="s">
        <v>652</v>
      </c>
      <c r="K458" s="245"/>
      <c r="L458" s="245"/>
      <c r="M458" s="245"/>
    </row>
    <row r="459" spans="1:13" ht="22.5" x14ac:dyDescent="0.25">
      <c r="A459" s="244">
        <v>4161</v>
      </c>
      <c r="B459" s="244" t="s">
        <v>727</v>
      </c>
      <c r="C459" s="244" t="s">
        <v>639</v>
      </c>
      <c r="D459" s="244" t="s">
        <v>212</v>
      </c>
      <c r="E459" s="244" t="s">
        <v>213</v>
      </c>
      <c r="F459" s="244" t="s">
        <v>2</v>
      </c>
      <c r="G459" s="244" t="s">
        <v>214</v>
      </c>
      <c r="H459" s="244" t="s">
        <v>645</v>
      </c>
      <c r="I459" s="244" t="s">
        <v>646</v>
      </c>
      <c r="J459" s="244" t="s">
        <v>647</v>
      </c>
      <c r="K459" s="245"/>
      <c r="L459" s="245"/>
      <c r="M459" s="245"/>
    </row>
    <row r="460" spans="1:13" ht="22.5" x14ac:dyDescent="0.25">
      <c r="A460" s="244">
        <v>4175</v>
      </c>
      <c r="B460" s="244" t="s">
        <v>728</v>
      </c>
      <c r="C460" s="244" t="s">
        <v>639</v>
      </c>
      <c r="D460" s="244" t="s">
        <v>212</v>
      </c>
      <c r="E460" s="244" t="s">
        <v>213</v>
      </c>
      <c r="F460" s="244" t="s">
        <v>2</v>
      </c>
      <c r="G460" s="244" t="s">
        <v>214</v>
      </c>
      <c r="H460" s="244" t="s">
        <v>729</v>
      </c>
      <c r="I460" s="244" t="s">
        <v>679</v>
      </c>
      <c r="J460" s="244" t="s">
        <v>643</v>
      </c>
      <c r="K460" s="245"/>
      <c r="L460" s="245"/>
      <c r="M460" s="245"/>
    </row>
    <row r="461" spans="1:13" ht="22.5" x14ac:dyDescent="0.25">
      <c r="A461" s="244">
        <v>735</v>
      </c>
      <c r="B461" s="244" t="s">
        <v>730</v>
      </c>
      <c r="C461" s="244" t="s">
        <v>639</v>
      </c>
      <c r="D461" s="244" t="s">
        <v>212</v>
      </c>
      <c r="E461" s="244" t="s">
        <v>213</v>
      </c>
      <c r="F461" s="244" t="s">
        <v>2</v>
      </c>
      <c r="G461" s="244" t="s">
        <v>214</v>
      </c>
      <c r="H461" s="244" t="s">
        <v>645</v>
      </c>
      <c r="I461" s="244" t="s">
        <v>646</v>
      </c>
      <c r="J461" s="244" t="s">
        <v>647</v>
      </c>
      <c r="K461" s="245"/>
      <c r="L461" s="245"/>
      <c r="M461" s="245"/>
    </row>
    <row r="462" spans="1:13" ht="22.5" x14ac:dyDescent="0.25">
      <c r="A462" s="244">
        <v>611</v>
      </c>
      <c r="B462" s="244" t="s">
        <v>731</v>
      </c>
      <c r="C462" s="244" t="s">
        <v>639</v>
      </c>
      <c r="D462" s="244" t="s">
        <v>240</v>
      </c>
      <c r="E462" s="244" t="s">
        <v>241</v>
      </c>
      <c r="F462" s="244" t="s">
        <v>3</v>
      </c>
      <c r="G462" s="244" t="s">
        <v>272</v>
      </c>
      <c r="H462" s="244" t="s">
        <v>721</v>
      </c>
      <c r="I462" s="244" t="s">
        <v>642</v>
      </c>
      <c r="J462" s="244" t="s">
        <v>647</v>
      </c>
      <c r="K462" s="245"/>
      <c r="L462" s="245"/>
      <c r="M462" s="245"/>
    </row>
    <row r="463" spans="1:13" ht="22.5" x14ac:dyDescent="0.25">
      <c r="A463" s="244">
        <v>489</v>
      </c>
      <c r="B463" s="244" t="s">
        <v>732</v>
      </c>
      <c r="C463" s="244" t="s">
        <v>639</v>
      </c>
      <c r="D463" s="244" t="s">
        <v>240</v>
      </c>
      <c r="E463" s="244" t="s">
        <v>115</v>
      </c>
      <c r="F463" s="244" t="s">
        <v>2</v>
      </c>
      <c r="G463" s="244" t="s">
        <v>272</v>
      </c>
      <c r="H463" s="244" t="s">
        <v>700</v>
      </c>
      <c r="I463" s="244" t="s">
        <v>689</v>
      </c>
      <c r="J463" s="244" t="s">
        <v>652</v>
      </c>
      <c r="K463" s="245"/>
      <c r="L463" s="245"/>
      <c r="M463" s="245"/>
    </row>
    <row r="464" spans="1:13" ht="22.5" x14ac:dyDescent="0.25">
      <c r="A464" s="244">
        <v>4520</v>
      </c>
      <c r="B464" s="244" t="s">
        <v>733</v>
      </c>
      <c r="C464" s="244" t="s">
        <v>639</v>
      </c>
      <c r="D464" s="244" t="s">
        <v>240</v>
      </c>
      <c r="E464" s="244" t="s">
        <v>115</v>
      </c>
      <c r="F464" s="244" t="s">
        <v>2</v>
      </c>
      <c r="G464" s="244" t="s">
        <v>272</v>
      </c>
      <c r="H464" s="244" t="s">
        <v>734</v>
      </c>
      <c r="I464" s="244" t="s">
        <v>689</v>
      </c>
      <c r="J464" s="244" t="s">
        <v>652</v>
      </c>
      <c r="K464" s="245"/>
      <c r="L464" s="245"/>
      <c r="M464" s="245"/>
    </row>
    <row r="465" spans="1:13" ht="22.5" x14ac:dyDescent="0.25">
      <c r="A465" s="244">
        <v>688</v>
      </c>
      <c r="B465" s="244" t="s">
        <v>735</v>
      </c>
      <c r="C465" s="244" t="s">
        <v>639</v>
      </c>
      <c r="D465" s="244" t="s">
        <v>240</v>
      </c>
      <c r="E465" s="244" t="s">
        <v>115</v>
      </c>
      <c r="F465" s="244" t="s">
        <v>2</v>
      </c>
      <c r="G465" s="244" t="s">
        <v>272</v>
      </c>
      <c r="H465" s="244" t="s">
        <v>736</v>
      </c>
      <c r="I465" s="244" t="s">
        <v>689</v>
      </c>
      <c r="J465" s="244" t="s">
        <v>652</v>
      </c>
      <c r="K465" s="245"/>
      <c r="L465" s="245"/>
      <c r="M465" s="245"/>
    </row>
    <row r="466" spans="1:13" ht="22.5" x14ac:dyDescent="0.25">
      <c r="A466" s="244">
        <v>374</v>
      </c>
      <c r="B466" s="244" t="s">
        <v>737</v>
      </c>
      <c r="C466" s="244" t="s">
        <v>639</v>
      </c>
      <c r="D466" s="244" t="s">
        <v>240</v>
      </c>
      <c r="E466" s="244" t="s">
        <v>115</v>
      </c>
      <c r="F466" s="244" t="s">
        <v>2</v>
      </c>
      <c r="G466" s="244" t="s">
        <v>272</v>
      </c>
      <c r="H466" s="244" t="s">
        <v>738</v>
      </c>
      <c r="I466" s="244" t="s">
        <v>679</v>
      </c>
      <c r="J466" s="244" t="s">
        <v>643</v>
      </c>
      <c r="K466" s="245"/>
      <c r="L466" s="245"/>
      <c r="M466" s="245"/>
    </row>
    <row r="467" spans="1:13" ht="22.5" x14ac:dyDescent="0.25">
      <c r="A467" s="244">
        <v>454</v>
      </c>
      <c r="B467" s="244" t="s">
        <v>739</v>
      </c>
      <c r="C467" s="244" t="s">
        <v>639</v>
      </c>
      <c r="D467" s="244" t="s">
        <v>240</v>
      </c>
      <c r="E467" s="244" t="s">
        <v>115</v>
      </c>
      <c r="F467" s="244" t="s">
        <v>2</v>
      </c>
      <c r="G467" s="244" t="s">
        <v>272</v>
      </c>
      <c r="H467" s="244" t="s">
        <v>740</v>
      </c>
      <c r="I467" s="244" t="s">
        <v>689</v>
      </c>
      <c r="J467" s="244" t="s">
        <v>652</v>
      </c>
      <c r="K467" s="245"/>
      <c r="L467" s="245"/>
      <c r="M467" s="245"/>
    </row>
    <row r="468" spans="1:13" ht="22.5" x14ac:dyDescent="0.25">
      <c r="A468" s="244">
        <v>636</v>
      </c>
      <c r="B468" s="244" t="s">
        <v>741</v>
      </c>
      <c r="C468" s="244" t="s">
        <v>639</v>
      </c>
      <c r="D468" s="244" t="s">
        <v>212</v>
      </c>
      <c r="E468" s="244" t="s">
        <v>213</v>
      </c>
      <c r="F468" s="244" t="s">
        <v>3</v>
      </c>
      <c r="G468" s="244" t="s">
        <v>214</v>
      </c>
      <c r="H468" s="244" t="s">
        <v>650</v>
      </c>
      <c r="I468" s="244" t="s">
        <v>651</v>
      </c>
      <c r="J468" s="244" t="s">
        <v>652</v>
      </c>
      <c r="K468" s="245"/>
      <c r="L468" s="245"/>
      <c r="M468" s="245"/>
    </row>
    <row r="469" spans="1:13" ht="22.5" x14ac:dyDescent="0.25">
      <c r="A469" s="246">
        <v>510</v>
      </c>
      <c r="B469" s="246" t="s">
        <v>742</v>
      </c>
      <c r="C469" s="246" t="s">
        <v>337</v>
      </c>
      <c r="D469" s="246" t="s">
        <v>240</v>
      </c>
      <c r="E469" s="246" t="s">
        <v>241</v>
      </c>
      <c r="F469" s="246" t="s">
        <v>3</v>
      </c>
      <c r="G469" s="246" t="s">
        <v>272</v>
      </c>
      <c r="H469" s="246" t="s">
        <v>641</v>
      </c>
      <c r="I469" s="246" t="s">
        <v>642</v>
      </c>
      <c r="J469" s="244" t="s">
        <v>337</v>
      </c>
      <c r="K469" s="245"/>
      <c r="L469" s="245"/>
      <c r="M469" s="245"/>
    </row>
    <row r="470" spans="1:13" ht="22.5" x14ac:dyDescent="0.25">
      <c r="A470" s="244">
        <v>461</v>
      </c>
      <c r="B470" s="244" t="s">
        <v>743</v>
      </c>
      <c r="C470" s="244" t="s">
        <v>639</v>
      </c>
      <c r="D470" s="244" t="s">
        <v>240</v>
      </c>
      <c r="E470" s="244" t="s">
        <v>241</v>
      </c>
      <c r="F470" s="244" t="s">
        <v>3</v>
      </c>
      <c r="G470" s="244" t="s">
        <v>272</v>
      </c>
      <c r="H470" s="244" t="s">
        <v>641</v>
      </c>
      <c r="I470" s="244" t="s">
        <v>642</v>
      </c>
      <c r="J470" s="244" t="s">
        <v>647</v>
      </c>
      <c r="K470" s="245"/>
      <c r="L470" s="245"/>
      <c r="M470" s="245"/>
    </row>
    <row r="471" spans="1:13" ht="22.5" x14ac:dyDescent="0.25">
      <c r="A471" s="244">
        <v>783</v>
      </c>
      <c r="B471" s="244" t="s">
        <v>744</v>
      </c>
      <c r="C471" s="244" t="s">
        <v>639</v>
      </c>
      <c r="D471" s="244" t="s">
        <v>240</v>
      </c>
      <c r="E471" s="244" t="s">
        <v>115</v>
      </c>
      <c r="F471" s="244" t="s">
        <v>3</v>
      </c>
      <c r="G471" s="244" t="s">
        <v>272</v>
      </c>
      <c r="H471" s="244" t="s">
        <v>641</v>
      </c>
      <c r="I471" s="244" t="s">
        <v>642</v>
      </c>
      <c r="J471" s="244" t="s">
        <v>643</v>
      </c>
      <c r="K471" s="245"/>
      <c r="L471" s="245"/>
      <c r="M471" s="245"/>
    </row>
    <row r="472" spans="1:13" ht="22.5" x14ac:dyDescent="0.25">
      <c r="A472" s="244">
        <v>715</v>
      </c>
      <c r="B472" s="244" t="s">
        <v>745</v>
      </c>
      <c r="C472" s="244" t="s">
        <v>639</v>
      </c>
      <c r="D472" s="244" t="s">
        <v>240</v>
      </c>
      <c r="E472" s="244" t="s">
        <v>241</v>
      </c>
      <c r="F472" s="244" t="s">
        <v>3</v>
      </c>
      <c r="G472" s="244" t="s">
        <v>272</v>
      </c>
      <c r="H472" s="244" t="s">
        <v>641</v>
      </c>
      <c r="I472" s="244" t="s">
        <v>642</v>
      </c>
      <c r="J472" s="244" t="s">
        <v>647</v>
      </c>
      <c r="K472" s="245"/>
      <c r="L472" s="245"/>
      <c r="M472" s="245"/>
    </row>
    <row r="473" spans="1:13" ht="22.5" x14ac:dyDescent="0.25">
      <c r="A473" s="246">
        <v>4521</v>
      </c>
      <c r="B473" s="246" t="s">
        <v>746</v>
      </c>
      <c r="C473" s="246" t="s">
        <v>337</v>
      </c>
      <c r="D473" s="246" t="s">
        <v>240</v>
      </c>
      <c r="E473" s="246" t="s">
        <v>241</v>
      </c>
      <c r="F473" s="246" t="s">
        <v>3</v>
      </c>
      <c r="G473" s="246" t="s">
        <v>272</v>
      </c>
      <c r="H473" s="246" t="s">
        <v>641</v>
      </c>
      <c r="I473" s="246" t="s">
        <v>642</v>
      </c>
      <c r="J473" s="244" t="s">
        <v>337</v>
      </c>
      <c r="K473" s="245"/>
      <c r="L473" s="245"/>
      <c r="M473" s="245"/>
    </row>
    <row r="474" spans="1:13" ht="22.5" x14ac:dyDescent="0.25">
      <c r="A474" s="244">
        <v>4522</v>
      </c>
      <c r="B474" s="244" t="s">
        <v>747</v>
      </c>
      <c r="C474" s="244" t="s">
        <v>639</v>
      </c>
      <c r="D474" s="244" t="s">
        <v>240</v>
      </c>
      <c r="E474" s="244" t="s">
        <v>115</v>
      </c>
      <c r="F474" s="244" t="s">
        <v>3</v>
      </c>
      <c r="G474" s="244" t="s">
        <v>272</v>
      </c>
      <c r="H474" s="244" t="s">
        <v>748</v>
      </c>
      <c r="I474" s="244" t="s">
        <v>642</v>
      </c>
      <c r="J474" s="244" t="s">
        <v>643</v>
      </c>
      <c r="K474" s="245"/>
      <c r="L474" s="245"/>
      <c r="M474" s="245"/>
    </row>
    <row r="475" spans="1:13" ht="22.5" x14ac:dyDescent="0.25">
      <c r="A475" s="244">
        <v>4706</v>
      </c>
      <c r="B475" s="244" t="s">
        <v>749</v>
      </c>
      <c r="C475" s="244" t="s">
        <v>639</v>
      </c>
      <c r="D475" s="244" t="s">
        <v>611</v>
      </c>
      <c r="E475" s="244" t="s">
        <v>611</v>
      </c>
      <c r="F475" s="244" t="s">
        <v>3</v>
      </c>
      <c r="G475" s="244" t="s">
        <v>114</v>
      </c>
      <c r="H475" s="244" t="s">
        <v>641</v>
      </c>
      <c r="I475" s="244" t="s">
        <v>642</v>
      </c>
      <c r="J475" s="244" t="s">
        <v>643</v>
      </c>
      <c r="K475" s="245"/>
      <c r="L475" s="245"/>
      <c r="M475" s="245"/>
    </row>
    <row r="476" spans="1:13" x14ac:dyDescent="0.25">
      <c r="A476" s="244">
        <v>4715</v>
      </c>
      <c r="B476" s="244" t="s">
        <v>750</v>
      </c>
      <c r="C476" s="244" t="s">
        <v>639</v>
      </c>
      <c r="D476" s="244" t="s">
        <v>611</v>
      </c>
      <c r="E476" s="244" t="s">
        <v>611</v>
      </c>
      <c r="F476" s="244" t="s">
        <v>612</v>
      </c>
      <c r="G476" s="244" t="s">
        <v>114</v>
      </c>
      <c r="H476" s="244" t="s">
        <v>641</v>
      </c>
      <c r="I476" s="244" t="s">
        <v>642</v>
      </c>
      <c r="J476" s="244" t="s">
        <v>647</v>
      </c>
      <c r="K476" s="245"/>
      <c r="L476" s="245"/>
      <c r="M476" s="245"/>
    </row>
    <row r="477" spans="1:13" x14ac:dyDescent="0.25">
      <c r="A477" s="244">
        <v>4716</v>
      </c>
      <c r="B477" s="244" t="s">
        <v>751</v>
      </c>
      <c r="C477" s="244" t="s">
        <v>639</v>
      </c>
      <c r="D477" s="244" t="s">
        <v>611</v>
      </c>
      <c r="E477" s="244" t="s">
        <v>611</v>
      </c>
      <c r="F477" s="244" t="s">
        <v>2</v>
      </c>
      <c r="G477" s="244" t="s">
        <v>114</v>
      </c>
      <c r="H477" s="244" t="s">
        <v>752</v>
      </c>
      <c r="I477" s="244" t="s">
        <v>651</v>
      </c>
      <c r="J477" s="244" t="s">
        <v>652</v>
      </c>
      <c r="K477" s="245"/>
      <c r="L477" s="245"/>
      <c r="M477" s="245"/>
    </row>
    <row r="478" spans="1:13" ht="22.5" x14ac:dyDescent="0.25">
      <c r="A478" s="244">
        <v>4729</v>
      </c>
      <c r="B478" s="244" t="s">
        <v>753</v>
      </c>
      <c r="C478" s="244" t="s">
        <v>281</v>
      </c>
      <c r="D478" s="244" t="s">
        <v>611</v>
      </c>
      <c r="E478" s="244" t="s">
        <v>611</v>
      </c>
      <c r="F478" s="244"/>
      <c r="G478" s="244" t="s">
        <v>114</v>
      </c>
      <c r="H478" s="244" t="s">
        <v>283</v>
      </c>
      <c r="I478" s="244" t="s">
        <v>284</v>
      </c>
      <c r="J478" s="244" t="s">
        <v>289</v>
      </c>
      <c r="K478" s="245"/>
      <c r="L478" s="245"/>
      <c r="M478" s="245"/>
    </row>
    <row r="479" spans="1:13" ht="22.5" x14ac:dyDescent="0.25">
      <c r="A479" s="244">
        <v>5906</v>
      </c>
      <c r="B479" s="244" t="s">
        <v>754</v>
      </c>
      <c r="C479" s="244" t="s">
        <v>639</v>
      </c>
      <c r="D479" s="244" t="s">
        <v>275</v>
      </c>
      <c r="E479" s="244" t="s">
        <v>276</v>
      </c>
      <c r="F479" s="244" t="s">
        <v>2</v>
      </c>
      <c r="G479" s="244" t="s">
        <v>276</v>
      </c>
      <c r="H479" s="244" t="s">
        <v>678</v>
      </c>
      <c r="I479" s="244" t="s">
        <v>679</v>
      </c>
      <c r="J479" s="244" t="s">
        <v>643</v>
      </c>
      <c r="K479" s="245"/>
      <c r="L479" s="245"/>
      <c r="M479" s="245"/>
    </row>
    <row r="480" spans="1:13" ht="22.5" x14ac:dyDescent="0.25">
      <c r="A480" s="244">
        <v>5555</v>
      </c>
      <c r="B480" s="244" t="s">
        <v>755</v>
      </c>
      <c r="C480" s="244" t="s">
        <v>639</v>
      </c>
      <c r="D480" s="244" t="s">
        <v>275</v>
      </c>
      <c r="E480" s="244" t="s">
        <v>276</v>
      </c>
      <c r="F480" s="244" t="s">
        <v>3</v>
      </c>
      <c r="G480" s="244" t="s">
        <v>276</v>
      </c>
      <c r="H480" s="244" t="s">
        <v>641</v>
      </c>
      <c r="I480" s="244" t="s">
        <v>642</v>
      </c>
      <c r="J480" s="244" t="s">
        <v>643</v>
      </c>
      <c r="K480" s="245"/>
      <c r="L480" s="245"/>
      <c r="M480" s="245"/>
    </row>
    <row r="481" spans="1:13" ht="22.5" x14ac:dyDescent="0.25">
      <c r="A481" s="244">
        <v>3333</v>
      </c>
      <c r="B481" s="244" t="s">
        <v>756</v>
      </c>
      <c r="C481" s="244" t="s">
        <v>639</v>
      </c>
      <c r="D481" s="244" t="s">
        <v>275</v>
      </c>
      <c r="E481" s="244" t="s">
        <v>276</v>
      </c>
      <c r="F481" s="244" t="s">
        <v>2</v>
      </c>
      <c r="G481" s="244" t="s">
        <v>276</v>
      </c>
      <c r="H481" s="244" t="s">
        <v>757</v>
      </c>
      <c r="I481" s="244" t="s">
        <v>671</v>
      </c>
      <c r="J481" s="244" t="s">
        <v>643</v>
      </c>
      <c r="K481" s="245"/>
      <c r="L481" s="245"/>
      <c r="M481" s="245"/>
    </row>
    <row r="482" spans="1:13" x14ac:dyDescent="0.25">
      <c r="A482" s="246">
        <v>591</v>
      </c>
      <c r="B482" s="246" t="s">
        <v>758</v>
      </c>
      <c r="C482" s="246" t="s">
        <v>337</v>
      </c>
      <c r="D482" s="246" t="s">
        <v>121</v>
      </c>
      <c r="E482" s="246" t="s">
        <v>337</v>
      </c>
      <c r="F482" s="246" t="s">
        <v>337</v>
      </c>
      <c r="G482" s="246" t="s">
        <v>337</v>
      </c>
      <c r="H482" s="246" t="s">
        <v>337</v>
      </c>
      <c r="I482" s="246" t="s">
        <v>337</v>
      </c>
      <c r="J482" s="244" t="s">
        <v>337</v>
      </c>
      <c r="K482" s="245"/>
      <c r="L482" s="245"/>
      <c r="M482" s="245"/>
    </row>
    <row r="483" spans="1:13" ht="22.5" x14ac:dyDescent="0.25">
      <c r="A483" s="246">
        <v>682</v>
      </c>
      <c r="B483" s="246" t="s">
        <v>759</v>
      </c>
      <c r="C483" s="246" t="s">
        <v>337</v>
      </c>
      <c r="D483" s="246" t="s">
        <v>121</v>
      </c>
      <c r="E483" s="246" t="s">
        <v>337</v>
      </c>
      <c r="F483" s="246" t="s">
        <v>337</v>
      </c>
      <c r="G483" s="246" t="s">
        <v>337</v>
      </c>
      <c r="H483" s="246" t="s">
        <v>337</v>
      </c>
      <c r="I483" s="246" t="s">
        <v>337</v>
      </c>
      <c r="J483" s="244" t="s">
        <v>337</v>
      </c>
      <c r="K483" s="245"/>
      <c r="L483" s="245"/>
      <c r="M483" s="245"/>
    </row>
    <row r="484" spans="1:13" ht="22.5" x14ac:dyDescent="0.25">
      <c r="A484" s="246">
        <v>671</v>
      </c>
      <c r="B484" s="246" t="s">
        <v>760</v>
      </c>
      <c r="C484" s="246" t="s">
        <v>337</v>
      </c>
      <c r="D484" s="246" t="s">
        <v>121</v>
      </c>
      <c r="E484" s="246" t="s">
        <v>337</v>
      </c>
      <c r="F484" s="246" t="s">
        <v>337</v>
      </c>
      <c r="G484" s="246" t="s">
        <v>337</v>
      </c>
      <c r="H484" s="246" t="s">
        <v>337</v>
      </c>
      <c r="I484" s="246" t="s">
        <v>337</v>
      </c>
      <c r="J484" s="244" t="s">
        <v>337</v>
      </c>
      <c r="K484" s="245"/>
      <c r="L484" s="245"/>
      <c r="M484" s="245"/>
    </row>
    <row r="485" spans="1:13" x14ac:dyDescent="0.25">
      <c r="A485" s="246">
        <v>529</v>
      </c>
      <c r="B485" s="246" t="s">
        <v>761</v>
      </c>
      <c r="C485" s="246" t="s">
        <v>337</v>
      </c>
      <c r="D485" s="246" t="s">
        <v>121</v>
      </c>
      <c r="E485" s="246" t="s">
        <v>337</v>
      </c>
      <c r="F485" s="246" t="s">
        <v>337</v>
      </c>
      <c r="G485" s="246" t="s">
        <v>337</v>
      </c>
      <c r="H485" s="246" t="s">
        <v>337</v>
      </c>
      <c r="I485" s="246" t="s">
        <v>337</v>
      </c>
      <c r="J485" s="244" t="s">
        <v>337</v>
      </c>
      <c r="K485" s="245"/>
      <c r="L485" s="245"/>
      <c r="M485" s="245"/>
    </row>
    <row r="486" spans="1:13" ht="22.5" x14ac:dyDescent="0.25">
      <c r="A486" s="246">
        <v>4807</v>
      </c>
      <c r="B486" s="246" t="s">
        <v>762</v>
      </c>
      <c r="C486" s="246" t="s">
        <v>337</v>
      </c>
      <c r="D486" s="246" t="s">
        <v>121</v>
      </c>
      <c r="E486" s="246" t="s">
        <v>337</v>
      </c>
      <c r="F486" s="246" t="s">
        <v>337</v>
      </c>
      <c r="G486" s="246" t="s">
        <v>337</v>
      </c>
      <c r="H486" s="246" t="s">
        <v>337</v>
      </c>
      <c r="I486" s="246" t="s">
        <v>337</v>
      </c>
      <c r="J486" s="244" t="s">
        <v>337</v>
      </c>
      <c r="K486" s="245"/>
      <c r="L486" s="245"/>
      <c r="M486" s="245"/>
    </row>
    <row r="487" spans="1:13" x14ac:dyDescent="0.25">
      <c r="A487" s="246">
        <v>829</v>
      </c>
      <c r="B487" s="246" t="s">
        <v>763</v>
      </c>
      <c r="C487" s="246" t="s">
        <v>337</v>
      </c>
      <c r="D487" s="246" t="s">
        <v>121</v>
      </c>
      <c r="E487" s="246" t="s">
        <v>337</v>
      </c>
      <c r="F487" s="246" t="s">
        <v>337</v>
      </c>
      <c r="G487" s="246" t="s">
        <v>337</v>
      </c>
      <c r="H487" s="246" t="s">
        <v>337</v>
      </c>
      <c r="I487" s="246" t="s">
        <v>337</v>
      </c>
      <c r="J487" s="244" t="s">
        <v>337</v>
      </c>
      <c r="K487" s="245"/>
      <c r="L487" s="245"/>
      <c r="M487" s="245"/>
    </row>
    <row r="488" spans="1:13" x14ac:dyDescent="0.25">
      <c r="A488" s="246">
        <v>632</v>
      </c>
      <c r="B488" s="246" t="s">
        <v>764</v>
      </c>
      <c r="C488" s="246" t="s">
        <v>337</v>
      </c>
      <c r="D488" s="246" t="s">
        <v>121</v>
      </c>
      <c r="E488" s="246" t="s">
        <v>337</v>
      </c>
      <c r="F488" s="246" t="s">
        <v>337</v>
      </c>
      <c r="G488" s="246" t="s">
        <v>337</v>
      </c>
      <c r="H488" s="246" t="s">
        <v>337</v>
      </c>
      <c r="I488" s="246" t="s">
        <v>337</v>
      </c>
      <c r="J488" s="244" t="s">
        <v>337</v>
      </c>
      <c r="K488" s="245"/>
      <c r="L488" s="245"/>
      <c r="M488" s="245"/>
    </row>
    <row r="489" spans="1:13" x14ac:dyDescent="0.25">
      <c r="A489" s="246">
        <v>3000</v>
      </c>
      <c r="B489" s="246" t="s">
        <v>765</v>
      </c>
      <c r="C489" s="246" t="s">
        <v>337</v>
      </c>
      <c r="D489" s="246" t="s">
        <v>276</v>
      </c>
      <c r="E489" s="246" t="s">
        <v>337</v>
      </c>
      <c r="F489" s="246" t="s">
        <v>337</v>
      </c>
      <c r="G489" s="246" t="s">
        <v>337</v>
      </c>
      <c r="H489" s="246" t="s">
        <v>337</v>
      </c>
      <c r="I489" s="246" t="s">
        <v>337</v>
      </c>
      <c r="J489" s="244" t="s">
        <v>337</v>
      </c>
      <c r="K489" s="245"/>
      <c r="L489" s="245"/>
      <c r="M489" s="245"/>
    </row>
    <row r="490" spans="1:13" x14ac:dyDescent="0.25">
      <c r="A490" s="246">
        <v>1111</v>
      </c>
      <c r="B490" s="246" t="s">
        <v>766</v>
      </c>
      <c r="C490" s="246" t="s">
        <v>337</v>
      </c>
      <c r="D490" s="246" t="s">
        <v>767</v>
      </c>
      <c r="E490" s="246" t="s">
        <v>337</v>
      </c>
      <c r="F490" s="246" t="s">
        <v>337</v>
      </c>
      <c r="G490" s="246" t="s">
        <v>337</v>
      </c>
      <c r="H490" s="246" t="s">
        <v>337</v>
      </c>
      <c r="I490" s="246" t="s">
        <v>337</v>
      </c>
      <c r="J490" s="244" t="s">
        <v>337</v>
      </c>
      <c r="K490" s="245"/>
      <c r="L490" s="245"/>
      <c r="M490" s="245"/>
    </row>
    <row r="491" spans="1:13" x14ac:dyDescent="0.25">
      <c r="A491" s="246">
        <v>116</v>
      </c>
      <c r="B491" s="246" t="s">
        <v>768</v>
      </c>
      <c r="C491" s="246" t="s">
        <v>337</v>
      </c>
      <c r="D491" s="246" t="s">
        <v>162</v>
      </c>
      <c r="E491" s="246" t="s">
        <v>337</v>
      </c>
      <c r="F491" s="246" t="s">
        <v>337</v>
      </c>
      <c r="G491" s="246" t="s">
        <v>337</v>
      </c>
      <c r="H491" s="246" t="s">
        <v>337</v>
      </c>
      <c r="I491" s="246" t="s">
        <v>337</v>
      </c>
      <c r="J491" s="244" t="s">
        <v>337</v>
      </c>
      <c r="K491" s="245"/>
      <c r="L491" s="245"/>
      <c r="M491" s="245"/>
    </row>
    <row r="492" spans="1:13" x14ac:dyDescent="0.25">
      <c r="A492" s="246">
        <v>331</v>
      </c>
      <c r="B492" s="246" t="s">
        <v>769</v>
      </c>
      <c r="C492" s="246" t="s">
        <v>337</v>
      </c>
      <c r="D492" s="246" t="s">
        <v>162</v>
      </c>
      <c r="E492" s="246" t="s">
        <v>337</v>
      </c>
      <c r="F492" s="246" t="s">
        <v>337</v>
      </c>
      <c r="G492" s="246" t="s">
        <v>337</v>
      </c>
      <c r="H492" s="246" t="s">
        <v>337</v>
      </c>
      <c r="I492" s="246" t="s">
        <v>337</v>
      </c>
      <c r="J492" s="244" t="s">
        <v>337</v>
      </c>
      <c r="K492" s="245"/>
      <c r="L492" s="245"/>
      <c r="M492" s="245"/>
    </row>
    <row r="493" spans="1:13" x14ac:dyDescent="0.25">
      <c r="A493" s="246">
        <v>72</v>
      </c>
      <c r="B493" s="246" t="s">
        <v>770</v>
      </c>
      <c r="C493" s="246" t="s">
        <v>337</v>
      </c>
      <c r="D493" s="246" t="s">
        <v>162</v>
      </c>
      <c r="E493" s="246" t="s">
        <v>337</v>
      </c>
      <c r="F493" s="246" t="s">
        <v>337</v>
      </c>
      <c r="G493" s="246" t="s">
        <v>337</v>
      </c>
      <c r="H493" s="246" t="s">
        <v>337</v>
      </c>
      <c r="I493" s="246" t="s">
        <v>337</v>
      </c>
      <c r="J493" s="244" t="s">
        <v>337</v>
      </c>
      <c r="K493" s="245"/>
      <c r="L493" s="245"/>
      <c r="M493" s="245"/>
    </row>
    <row r="494" spans="1:13" x14ac:dyDescent="0.25">
      <c r="A494" s="246">
        <v>601</v>
      </c>
      <c r="B494" s="246" t="s">
        <v>771</v>
      </c>
      <c r="C494" s="246" t="s">
        <v>337</v>
      </c>
      <c r="D494" s="246" t="s">
        <v>162</v>
      </c>
      <c r="E494" s="246" t="s">
        <v>337</v>
      </c>
      <c r="F494" s="246" t="s">
        <v>337</v>
      </c>
      <c r="G494" s="246" t="s">
        <v>337</v>
      </c>
      <c r="H494" s="246" t="s">
        <v>337</v>
      </c>
      <c r="I494" s="246" t="s">
        <v>337</v>
      </c>
      <c r="J494" s="244" t="s">
        <v>337</v>
      </c>
      <c r="K494" s="245"/>
      <c r="L494" s="245"/>
      <c r="M494" s="245"/>
    </row>
    <row r="495" spans="1:13" x14ac:dyDescent="0.25">
      <c r="A495" s="246">
        <v>602</v>
      </c>
      <c r="B495" s="246" t="s">
        <v>772</v>
      </c>
      <c r="C495" s="246" t="s">
        <v>337</v>
      </c>
      <c r="D495" s="246" t="s">
        <v>162</v>
      </c>
      <c r="E495" s="246" t="s">
        <v>337</v>
      </c>
      <c r="F495" s="246" t="s">
        <v>337</v>
      </c>
      <c r="G495" s="246" t="s">
        <v>337</v>
      </c>
      <c r="H495" s="246" t="s">
        <v>337</v>
      </c>
      <c r="I495" s="246" t="s">
        <v>337</v>
      </c>
      <c r="J495" s="244" t="s">
        <v>337</v>
      </c>
      <c r="K495" s="245"/>
      <c r="L495" s="245"/>
      <c r="M495" s="245"/>
    </row>
    <row r="496" spans="1:13" x14ac:dyDescent="0.25">
      <c r="A496" s="246">
        <v>433</v>
      </c>
      <c r="B496" s="246" t="s">
        <v>773</v>
      </c>
      <c r="C496" s="246" t="s">
        <v>337</v>
      </c>
      <c r="D496" s="246" t="s">
        <v>162</v>
      </c>
      <c r="E496" s="246" t="s">
        <v>337</v>
      </c>
      <c r="F496" s="246" t="s">
        <v>337</v>
      </c>
      <c r="G496" s="246" t="s">
        <v>337</v>
      </c>
      <c r="H496" s="246" t="s">
        <v>337</v>
      </c>
      <c r="I496" s="246" t="s">
        <v>337</v>
      </c>
      <c r="J496" s="244" t="s">
        <v>337</v>
      </c>
      <c r="K496" s="245"/>
      <c r="L496" s="245"/>
      <c r="M496" s="245"/>
    </row>
    <row r="497" spans="1:13" x14ac:dyDescent="0.25">
      <c r="A497" s="246">
        <v>604</v>
      </c>
      <c r="B497" s="246" t="s">
        <v>774</v>
      </c>
      <c r="C497" s="246" t="s">
        <v>337</v>
      </c>
      <c r="D497" s="246" t="s">
        <v>162</v>
      </c>
      <c r="E497" s="246" t="s">
        <v>337</v>
      </c>
      <c r="F497" s="246" t="s">
        <v>337</v>
      </c>
      <c r="G497" s="246" t="s">
        <v>337</v>
      </c>
      <c r="H497" s="246" t="s">
        <v>337</v>
      </c>
      <c r="I497" s="246" t="s">
        <v>337</v>
      </c>
      <c r="J497" s="244" t="s">
        <v>337</v>
      </c>
      <c r="K497" s="245"/>
      <c r="L497" s="245"/>
      <c r="M497" s="245"/>
    </row>
    <row r="498" spans="1:13" x14ac:dyDescent="0.25">
      <c r="A498" s="246">
        <v>377</v>
      </c>
      <c r="B498" s="246" t="s">
        <v>775</v>
      </c>
      <c r="C498" s="246" t="s">
        <v>337</v>
      </c>
      <c r="D498" s="246" t="s">
        <v>162</v>
      </c>
      <c r="E498" s="246" t="s">
        <v>337</v>
      </c>
      <c r="F498" s="246" t="s">
        <v>337</v>
      </c>
      <c r="G498" s="246" t="s">
        <v>337</v>
      </c>
      <c r="H498" s="246" t="s">
        <v>337</v>
      </c>
      <c r="I498" s="246" t="s">
        <v>337</v>
      </c>
      <c r="J498" s="244" t="s">
        <v>337</v>
      </c>
      <c r="K498" s="245"/>
      <c r="L498" s="245"/>
      <c r="M498" s="245"/>
    </row>
    <row r="499" spans="1:13" x14ac:dyDescent="0.25">
      <c r="A499" s="246">
        <v>292</v>
      </c>
      <c r="B499" s="246" t="s">
        <v>776</v>
      </c>
      <c r="C499" s="246" t="s">
        <v>337</v>
      </c>
      <c r="D499" s="246" t="s">
        <v>162</v>
      </c>
      <c r="E499" s="246" t="s">
        <v>337</v>
      </c>
      <c r="F499" s="246" t="s">
        <v>337</v>
      </c>
      <c r="G499" s="246" t="s">
        <v>337</v>
      </c>
      <c r="H499" s="246" t="s">
        <v>337</v>
      </c>
      <c r="I499" s="246" t="s">
        <v>337</v>
      </c>
      <c r="J499" s="244" t="s">
        <v>337</v>
      </c>
      <c r="K499" s="245"/>
      <c r="L499" s="245"/>
      <c r="M499" s="245"/>
    </row>
    <row r="500" spans="1:13" x14ac:dyDescent="0.25">
      <c r="A500" s="246">
        <v>380</v>
      </c>
      <c r="B500" s="246" t="s">
        <v>777</v>
      </c>
      <c r="C500" s="246" t="s">
        <v>337</v>
      </c>
      <c r="D500" s="246" t="s">
        <v>162</v>
      </c>
      <c r="E500" s="246" t="s">
        <v>337</v>
      </c>
      <c r="F500" s="246" t="s">
        <v>337</v>
      </c>
      <c r="G500" s="246" t="s">
        <v>337</v>
      </c>
      <c r="H500" s="246" t="s">
        <v>337</v>
      </c>
      <c r="I500" s="246" t="s">
        <v>337</v>
      </c>
      <c r="J500" s="244" t="s">
        <v>337</v>
      </c>
      <c r="K500" s="245"/>
      <c r="L500" s="245"/>
      <c r="M500" s="245"/>
    </row>
    <row r="501" spans="1:13" x14ac:dyDescent="0.25">
      <c r="A501" s="246">
        <v>428</v>
      </c>
      <c r="B501" s="246" t="s">
        <v>778</v>
      </c>
      <c r="C501" s="246" t="s">
        <v>337</v>
      </c>
      <c r="D501" s="246" t="s">
        <v>162</v>
      </c>
      <c r="E501" s="246" t="s">
        <v>337</v>
      </c>
      <c r="F501" s="246" t="s">
        <v>337</v>
      </c>
      <c r="G501" s="246" t="s">
        <v>337</v>
      </c>
      <c r="H501" s="246" t="s">
        <v>337</v>
      </c>
      <c r="I501" s="246" t="s">
        <v>337</v>
      </c>
      <c r="J501" s="244" t="s">
        <v>337</v>
      </c>
      <c r="K501" s="245"/>
      <c r="L501" s="245"/>
      <c r="M501" s="245"/>
    </row>
    <row r="502" spans="1:13" x14ac:dyDescent="0.25">
      <c r="A502" s="246">
        <v>4023</v>
      </c>
      <c r="B502" s="246" t="s">
        <v>779</v>
      </c>
      <c r="C502" s="246" t="s">
        <v>337</v>
      </c>
      <c r="D502" s="246" t="s">
        <v>162</v>
      </c>
      <c r="E502" s="246" t="s">
        <v>337</v>
      </c>
      <c r="F502" s="246" t="s">
        <v>337</v>
      </c>
      <c r="G502" s="246" t="s">
        <v>337</v>
      </c>
      <c r="H502" s="246" t="s">
        <v>337</v>
      </c>
      <c r="I502" s="246" t="s">
        <v>337</v>
      </c>
      <c r="J502" s="244" t="s">
        <v>337</v>
      </c>
      <c r="K502" s="245"/>
      <c r="L502" s="245"/>
      <c r="M502" s="245"/>
    </row>
    <row r="503" spans="1:13" x14ac:dyDescent="0.25">
      <c r="A503" s="246">
        <v>36</v>
      </c>
      <c r="B503" s="246" t="s">
        <v>780</v>
      </c>
      <c r="C503" s="246" t="s">
        <v>337</v>
      </c>
      <c r="D503" s="246" t="s">
        <v>162</v>
      </c>
      <c r="E503" s="246" t="s">
        <v>337</v>
      </c>
      <c r="F503" s="246" t="s">
        <v>337</v>
      </c>
      <c r="G503" s="246" t="s">
        <v>337</v>
      </c>
      <c r="H503" s="246" t="s">
        <v>337</v>
      </c>
      <c r="I503" s="246" t="s">
        <v>337</v>
      </c>
      <c r="J503" s="244" t="s">
        <v>337</v>
      </c>
      <c r="K503" s="245"/>
      <c r="L503" s="245"/>
      <c r="M503" s="245"/>
    </row>
    <row r="504" spans="1:13" x14ac:dyDescent="0.25">
      <c r="A504" s="246">
        <v>426</v>
      </c>
      <c r="B504" s="246" t="s">
        <v>781</v>
      </c>
      <c r="C504" s="246" t="s">
        <v>337</v>
      </c>
      <c r="D504" s="246" t="s">
        <v>162</v>
      </c>
      <c r="E504" s="246" t="s">
        <v>337</v>
      </c>
      <c r="F504" s="246" t="s">
        <v>337</v>
      </c>
      <c r="G504" s="246" t="s">
        <v>337</v>
      </c>
      <c r="H504" s="246" t="s">
        <v>337</v>
      </c>
      <c r="I504" s="246" t="s">
        <v>337</v>
      </c>
      <c r="J504" s="244" t="s">
        <v>337</v>
      </c>
      <c r="K504" s="245"/>
      <c r="L504" s="245"/>
      <c r="M504" s="245"/>
    </row>
    <row r="505" spans="1:13" ht="22.5" x14ac:dyDescent="0.25">
      <c r="A505" s="246">
        <v>372</v>
      </c>
      <c r="B505" s="246" t="s">
        <v>782</v>
      </c>
      <c r="C505" s="246" t="s">
        <v>337</v>
      </c>
      <c r="D505" s="246" t="s">
        <v>162</v>
      </c>
      <c r="E505" s="246" t="s">
        <v>337</v>
      </c>
      <c r="F505" s="246" t="s">
        <v>337</v>
      </c>
      <c r="G505" s="246" t="s">
        <v>337</v>
      </c>
      <c r="H505" s="246" t="s">
        <v>337</v>
      </c>
      <c r="I505" s="246" t="s">
        <v>337</v>
      </c>
      <c r="J505" s="244" t="s">
        <v>337</v>
      </c>
      <c r="K505" s="245"/>
      <c r="L505" s="245"/>
      <c r="M505" s="245"/>
    </row>
    <row r="506" spans="1:13" x14ac:dyDescent="0.25">
      <c r="A506" s="246">
        <v>418</v>
      </c>
      <c r="B506" s="246" t="s">
        <v>783</v>
      </c>
      <c r="C506" s="246" t="s">
        <v>337</v>
      </c>
      <c r="D506" s="246" t="s">
        <v>162</v>
      </c>
      <c r="E506" s="246" t="s">
        <v>337</v>
      </c>
      <c r="F506" s="246" t="s">
        <v>337</v>
      </c>
      <c r="G506" s="246" t="s">
        <v>337</v>
      </c>
      <c r="H506" s="246" t="s">
        <v>337</v>
      </c>
      <c r="I506" s="246" t="s">
        <v>337</v>
      </c>
      <c r="J506" s="244" t="s">
        <v>337</v>
      </c>
      <c r="K506" s="245"/>
      <c r="L506" s="245"/>
      <c r="M506" s="245"/>
    </row>
    <row r="507" spans="1:13" x14ac:dyDescent="0.25">
      <c r="A507" s="246">
        <v>66</v>
      </c>
      <c r="B507" s="246" t="s">
        <v>784</v>
      </c>
      <c r="C507" s="246" t="s">
        <v>337</v>
      </c>
      <c r="D507" s="246" t="s">
        <v>162</v>
      </c>
      <c r="E507" s="246" t="s">
        <v>337</v>
      </c>
      <c r="F507" s="246" t="s">
        <v>337</v>
      </c>
      <c r="G507" s="246" t="s">
        <v>337</v>
      </c>
      <c r="H507" s="246" t="s">
        <v>337</v>
      </c>
      <c r="I507" s="246" t="s">
        <v>337</v>
      </c>
      <c r="J507" s="244" t="s">
        <v>337</v>
      </c>
      <c r="K507" s="245"/>
      <c r="L507" s="245"/>
      <c r="M507" s="245"/>
    </row>
    <row r="508" spans="1:13" x14ac:dyDescent="0.25">
      <c r="A508" s="246">
        <v>179</v>
      </c>
      <c r="B508" s="246" t="s">
        <v>785</v>
      </c>
      <c r="C508" s="246" t="s">
        <v>337</v>
      </c>
      <c r="D508" s="246" t="s">
        <v>162</v>
      </c>
      <c r="E508" s="246" t="s">
        <v>337</v>
      </c>
      <c r="F508" s="246" t="s">
        <v>337</v>
      </c>
      <c r="G508" s="246" t="s">
        <v>337</v>
      </c>
      <c r="H508" s="246" t="s">
        <v>337</v>
      </c>
      <c r="I508" s="246" t="s">
        <v>337</v>
      </c>
      <c r="J508" s="244" t="s">
        <v>337</v>
      </c>
      <c r="K508" s="245"/>
      <c r="L508" s="245"/>
      <c r="M508" s="245"/>
    </row>
    <row r="509" spans="1:13" x14ac:dyDescent="0.25">
      <c r="A509" s="246">
        <v>4024</v>
      </c>
      <c r="B509" s="246" t="s">
        <v>786</v>
      </c>
      <c r="C509" s="246" t="s">
        <v>337</v>
      </c>
      <c r="D509" s="246" t="s">
        <v>162</v>
      </c>
      <c r="E509" s="246" t="s">
        <v>337</v>
      </c>
      <c r="F509" s="246" t="s">
        <v>337</v>
      </c>
      <c r="G509" s="246" t="s">
        <v>337</v>
      </c>
      <c r="H509" s="246" t="s">
        <v>337</v>
      </c>
      <c r="I509" s="246" t="s">
        <v>337</v>
      </c>
      <c r="J509" s="244" t="s">
        <v>337</v>
      </c>
      <c r="K509" s="245"/>
      <c r="L509" s="245"/>
      <c r="M509" s="245"/>
    </row>
    <row r="510" spans="1:13" ht="22.5" x14ac:dyDescent="0.25">
      <c r="A510" s="246">
        <v>4031</v>
      </c>
      <c r="B510" s="246" t="s">
        <v>787</v>
      </c>
      <c r="C510" s="246" t="s">
        <v>337</v>
      </c>
      <c r="D510" s="246" t="s">
        <v>162</v>
      </c>
      <c r="E510" s="246" t="s">
        <v>337</v>
      </c>
      <c r="F510" s="246" t="s">
        <v>337</v>
      </c>
      <c r="G510" s="246" t="s">
        <v>337</v>
      </c>
      <c r="H510" s="246" t="s">
        <v>337</v>
      </c>
      <c r="I510" s="246" t="s">
        <v>337</v>
      </c>
      <c r="J510" s="244" t="s">
        <v>337</v>
      </c>
      <c r="K510" s="245"/>
      <c r="L510" s="245"/>
      <c r="M510" s="245"/>
    </row>
    <row r="511" spans="1:13" x14ac:dyDescent="0.25">
      <c r="A511" s="246">
        <v>4030</v>
      </c>
      <c r="B511" s="246" t="s">
        <v>788</v>
      </c>
      <c r="C511" s="246" t="s">
        <v>337</v>
      </c>
      <c r="D511" s="246" t="s">
        <v>162</v>
      </c>
      <c r="E511" s="246" t="s">
        <v>337</v>
      </c>
      <c r="F511" s="246" t="s">
        <v>337</v>
      </c>
      <c r="G511" s="246" t="s">
        <v>337</v>
      </c>
      <c r="H511" s="246" t="s">
        <v>337</v>
      </c>
      <c r="I511" s="246" t="s">
        <v>337</v>
      </c>
      <c r="J511" s="244" t="s">
        <v>337</v>
      </c>
      <c r="K511" s="245"/>
      <c r="L511" s="245"/>
      <c r="M511" s="245"/>
    </row>
    <row r="512" spans="1:13" x14ac:dyDescent="0.25">
      <c r="A512" s="246">
        <v>346</v>
      </c>
      <c r="B512" s="246" t="s">
        <v>789</v>
      </c>
      <c r="C512" s="246" t="s">
        <v>337</v>
      </c>
      <c r="D512" s="246" t="s">
        <v>162</v>
      </c>
      <c r="E512" s="246" t="s">
        <v>337</v>
      </c>
      <c r="F512" s="246" t="s">
        <v>337</v>
      </c>
      <c r="G512" s="246" t="s">
        <v>337</v>
      </c>
      <c r="H512" s="246" t="s">
        <v>337</v>
      </c>
      <c r="I512" s="246" t="s">
        <v>337</v>
      </c>
      <c r="J512" s="244" t="s">
        <v>337</v>
      </c>
      <c r="K512" s="245"/>
      <c r="L512" s="245"/>
      <c r="M512" s="245"/>
    </row>
    <row r="513" spans="1:13" x14ac:dyDescent="0.25">
      <c r="A513" s="246">
        <v>178</v>
      </c>
      <c r="B513" s="246" t="s">
        <v>790</v>
      </c>
      <c r="C513" s="246" t="s">
        <v>337</v>
      </c>
      <c r="D513" s="246" t="s">
        <v>162</v>
      </c>
      <c r="E513" s="246" t="s">
        <v>337</v>
      </c>
      <c r="F513" s="246" t="s">
        <v>337</v>
      </c>
      <c r="G513" s="246" t="s">
        <v>337</v>
      </c>
      <c r="H513" s="246" t="s">
        <v>337</v>
      </c>
      <c r="I513" s="246" t="s">
        <v>337</v>
      </c>
      <c r="J513" s="244" t="s">
        <v>337</v>
      </c>
      <c r="K513" s="245"/>
      <c r="L513" s="245"/>
      <c r="M513" s="245"/>
    </row>
    <row r="514" spans="1:13" x14ac:dyDescent="0.25">
      <c r="A514" s="246">
        <v>288</v>
      </c>
      <c r="B514" s="246" t="s">
        <v>791</v>
      </c>
      <c r="C514" s="246" t="s">
        <v>337</v>
      </c>
      <c r="D514" s="246" t="s">
        <v>162</v>
      </c>
      <c r="E514" s="246" t="s">
        <v>337</v>
      </c>
      <c r="F514" s="246" t="s">
        <v>337</v>
      </c>
      <c r="G514" s="246" t="s">
        <v>337</v>
      </c>
      <c r="H514" s="246" t="s">
        <v>337</v>
      </c>
      <c r="I514" s="246" t="s">
        <v>337</v>
      </c>
      <c r="J514" s="244" t="s">
        <v>337</v>
      </c>
      <c r="K514" s="245"/>
      <c r="L514" s="245"/>
      <c r="M514" s="245"/>
    </row>
    <row r="515" spans="1:13" x14ac:dyDescent="0.25">
      <c r="A515" s="246">
        <v>347</v>
      </c>
      <c r="B515" s="246" t="s">
        <v>792</v>
      </c>
      <c r="C515" s="246" t="s">
        <v>337</v>
      </c>
      <c r="D515" s="246" t="s">
        <v>162</v>
      </c>
      <c r="E515" s="246" t="s">
        <v>337</v>
      </c>
      <c r="F515" s="246" t="s">
        <v>337</v>
      </c>
      <c r="G515" s="246" t="s">
        <v>337</v>
      </c>
      <c r="H515" s="246" t="s">
        <v>337</v>
      </c>
      <c r="I515" s="246" t="s">
        <v>337</v>
      </c>
      <c r="J515" s="244" t="s">
        <v>337</v>
      </c>
      <c r="K515" s="245"/>
      <c r="L515" s="245"/>
      <c r="M515" s="245"/>
    </row>
    <row r="516" spans="1:13" x14ac:dyDescent="0.25">
      <c r="A516" s="246">
        <v>295</v>
      </c>
      <c r="B516" s="246" t="s">
        <v>793</v>
      </c>
      <c r="C516" s="246" t="s">
        <v>337</v>
      </c>
      <c r="D516" s="246" t="s">
        <v>162</v>
      </c>
      <c r="E516" s="246" t="s">
        <v>337</v>
      </c>
      <c r="F516" s="246" t="s">
        <v>337</v>
      </c>
      <c r="G516" s="246" t="s">
        <v>337</v>
      </c>
      <c r="H516" s="246" t="s">
        <v>337</v>
      </c>
      <c r="I516" s="246" t="s">
        <v>337</v>
      </c>
      <c r="J516" s="244" t="s">
        <v>337</v>
      </c>
      <c r="K516" s="245"/>
      <c r="L516" s="245"/>
      <c r="M516" s="245"/>
    </row>
    <row r="517" spans="1:13" x14ac:dyDescent="0.25">
      <c r="A517" s="246">
        <v>381</v>
      </c>
      <c r="B517" s="246" t="s">
        <v>794</v>
      </c>
      <c r="C517" s="246" t="s">
        <v>337</v>
      </c>
      <c r="D517" s="246" t="s">
        <v>162</v>
      </c>
      <c r="E517" s="246" t="s">
        <v>337</v>
      </c>
      <c r="F517" s="246" t="s">
        <v>337</v>
      </c>
      <c r="G517" s="246" t="s">
        <v>337</v>
      </c>
      <c r="H517" s="246" t="s">
        <v>337</v>
      </c>
      <c r="I517" s="246" t="s">
        <v>337</v>
      </c>
      <c r="J517" s="244" t="s">
        <v>337</v>
      </c>
      <c r="K517" s="245"/>
      <c r="L517" s="245"/>
      <c r="M517" s="245"/>
    </row>
    <row r="518" spans="1:13" x14ac:dyDescent="0.25">
      <c r="A518" s="246">
        <v>286</v>
      </c>
      <c r="B518" s="246" t="s">
        <v>795</v>
      </c>
      <c r="C518" s="246" t="s">
        <v>337</v>
      </c>
      <c r="D518" s="246" t="s">
        <v>162</v>
      </c>
      <c r="E518" s="246" t="s">
        <v>337</v>
      </c>
      <c r="F518" s="246" t="s">
        <v>337</v>
      </c>
      <c r="G518" s="246" t="s">
        <v>337</v>
      </c>
      <c r="H518" s="246" t="s">
        <v>337</v>
      </c>
      <c r="I518" s="246" t="s">
        <v>337</v>
      </c>
      <c r="J518" s="244" t="s">
        <v>337</v>
      </c>
      <c r="K518" s="245"/>
      <c r="L518" s="245"/>
      <c r="M518" s="245"/>
    </row>
    <row r="519" spans="1:13" ht="22.5" x14ac:dyDescent="0.25">
      <c r="A519" s="246">
        <v>4164</v>
      </c>
      <c r="B519" s="246" t="s">
        <v>796</v>
      </c>
      <c r="C519" s="246" t="s">
        <v>337</v>
      </c>
      <c r="D519" s="246" t="s">
        <v>212</v>
      </c>
      <c r="E519" s="246" t="s">
        <v>337</v>
      </c>
      <c r="F519" s="246" t="s">
        <v>337</v>
      </c>
      <c r="G519" s="246" t="s">
        <v>337</v>
      </c>
      <c r="H519" s="246" t="s">
        <v>337</v>
      </c>
      <c r="I519" s="246" t="s">
        <v>337</v>
      </c>
      <c r="J519" s="244" t="s">
        <v>337</v>
      </c>
      <c r="K519" s="245"/>
      <c r="L519" s="245"/>
      <c r="M519" s="245"/>
    </row>
    <row r="520" spans="1:13" x14ac:dyDescent="0.25">
      <c r="A520" s="246">
        <v>4153</v>
      </c>
      <c r="B520" s="246" t="s">
        <v>797</v>
      </c>
      <c r="C520" s="246" t="s">
        <v>337</v>
      </c>
      <c r="D520" s="246" t="s">
        <v>212</v>
      </c>
      <c r="E520" s="246" t="s">
        <v>337</v>
      </c>
      <c r="F520" s="246" t="s">
        <v>337</v>
      </c>
      <c r="G520" s="246" t="s">
        <v>337</v>
      </c>
      <c r="H520" s="246" t="s">
        <v>337</v>
      </c>
      <c r="I520" s="246" t="s">
        <v>337</v>
      </c>
      <c r="J520" s="244" t="s">
        <v>337</v>
      </c>
      <c r="K520" s="245"/>
      <c r="L520" s="245"/>
      <c r="M520" s="245"/>
    </row>
    <row r="521" spans="1:13" ht="22.5" x14ac:dyDescent="0.25">
      <c r="A521" s="246">
        <v>4150</v>
      </c>
      <c r="B521" s="246" t="s">
        <v>798</v>
      </c>
      <c r="C521" s="246" t="s">
        <v>337</v>
      </c>
      <c r="D521" s="246" t="s">
        <v>212</v>
      </c>
      <c r="E521" s="246" t="s">
        <v>337</v>
      </c>
      <c r="F521" s="246" t="s">
        <v>337</v>
      </c>
      <c r="G521" s="246" t="s">
        <v>337</v>
      </c>
      <c r="H521" s="246" t="s">
        <v>337</v>
      </c>
      <c r="I521" s="246" t="s">
        <v>337</v>
      </c>
      <c r="J521" s="244" t="s">
        <v>337</v>
      </c>
      <c r="K521" s="245"/>
      <c r="L521" s="245"/>
      <c r="M521" s="245"/>
    </row>
    <row r="522" spans="1:13" ht="22.5" x14ac:dyDescent="0.25">
      <c r="A522" s="246">
        <v>4108</v>
      </c>
      <c r="B522" s="246" t="s">
        <v>799</v>
      </c>
      <c r="C522" s="246" t="s">
        <v>337</v>
      </c>
      <c r="D522" s="246" t="s">
        <v>212</v>
      </c>
      <c r="E522" s="246" t="s">
        <v>337</v>
      </c>
      <c r="F522" s="246" t="s">
        <v>337</v>
      </c>
      <c r="G522" s="246" t="s">
        <v>337</v>
      </c>
      <c r="H522" s="246" t="s">
        <v>337</v>
      </c>
      <c r="I522" s="246" t="s">
        <v>337</v>
      </c>
      <c r="J522" s="244" t="s">
        <v>337</v>
      </c>
      <c r="K522" s="245"/>
      <c r="L522" s="245"/>
      <c r="M522" s="245"/>
    </row>
    <row r="523" spans="1:13" ht="22.5" x14ac:dyDescent="0.25">
      <c r="A523" s="246">
        <v>268</v>
      </c>
      <c r="B523" s="246" t="s">
        <v>800</v>
      </c>
      <c r="C523" s="246" t="s">
        <v>337</v>
      </c>
      <c r="D523" s="246" t="s">
        <v>212</v>
      </c>
      <c r="E523" s="246" t="s">
        <v>337</v>
      </c>
      <c r="F523" s="246" t="s">
        <v>337</v>
      </c>
      <c r="G523" s="246" t="s">
        <v>337</v>
      </c>
      <c r="H523" s="246" t="s">
        <v>337</v>
      </c>
      <c r="I523" s="246" t="s">
        <v>337</v>
      </c>
      <c r="J523" s="244" t="s">
        <v>337</v>
      </c>
      <c r="K523" s="245"/>
      <c r="L523" s="245"/>
      <c r="M523" s="245"/>
    </row>
    <row r="524" spans="1:13" x14ac:dyDescent="0.25">
      <c r="A524" s="246">
        <v>645</v>
      </c>
      <c r="B524" s="246" t="s">
        <v>801</v>
      </c>
      <c r="C524" s="246" t="s">
        <v>337</v>
      </c>
      <c r="D524" s="246" t="s">
        <v>212</v>
      </c>
      <c r="E524" s="246" t="s">
        <v>337</v>
      </c>
      <c r="F524" s="246" t="s">
        <v>337</v>
      </c>
      <c r="G524" s="246" t="s">
        <v>337</v>
      </c>
      <c r="H524" s="246" t="s">
        <v>337</v>
      </c>
      <c r="I524" s="246" t="s">
        <v>337</v>
      </c>
      <c r="J524" s="244" t="s">
        <v>337</v>
      </c>
      <c r="K524" s="245"/>
      <c r="L524" s="245"/>
      <c r="M524" s="245"/>
    </row>
    <row r="525" spans="1:13" x14ac:dyDescent="0.25">
      <c r="A525" s="246">
        <v>4104</v>
      </c>
      <c r="B525" s="246" t="s">
        <v>802</v>
      </c>
      <c r="C525" s="246" t="s">
        <v>337</v>
      </c>
      <c r="D525" s="246" t="s">
        <v>212</v>
      </c>
      <c r="E525" s="246" t="s">
        <v>337</v>
      </c>
      <c r="F525" s="246" t="s">
        <v>337</v>
      </c>
      <c r="G525" s="246" t="s">
        <v>337</v>
      </c>
      <c r="H525" s="246" t="s">
        <v>337</v>
      </c>
      <c r="I525" s="246" t="s">
        <v>337</v>
      </c>
      <c r="J525" s="244" t="s">
        <v>337</v>
      </c>
      <c r="K525" s="245"/>
      <c r="L525" s="245"/>
      <c r="M525" s="245"/>
    </row>
    <row r="526" spans="1:13" x14ac:dyDescent="0.25">
      <c r="A526" s="246">
        <v>70</v>
      </c>
      <c r="B526" s="246" t="s">
        <v>803</v>
      </c>
      <c r="C526" s="246" t="s">
        <v>337</v>
      </c>
      <c r="D526" s="246" t="s">
        <v>212</v>
      </c>
      <c r="E526" s="246" t="s">
        <v>337</v>
      </c>
      <c r="F526" s="246" t="s">
        <v>337</v>
      </c>
      <c r="G526" s="246" t="s">
        <v>337</v>
      </c>
      <c r="H526" s="246" t="s">
        <v>337</v>
      </c>
      <c r="I526" s="246" t="s">
        <v>337</v>
      </c>
      <c r="J526" s="244" t="s">
        <v>337</v>
      </c>
      <c r="K526" s="245"/>
      <c r="L526" s="245"/>
      <c r="M526" s="245"/>
    </row>
    <row r="527" spans="1:13" x14ac:dyDescent="0.25">
      <c r="A527" s="246">
        <v>269</v>
      </c>
      <c r="B527" s="246" t="s">
        <v>804</v>
      </c>
      <c r="C527" s="246" t="s">
        <v>337</v>
      </c>
      <c r="D527" s="246" t="s">
        <v>212</v>
      </c>
      <c r="E527" s="246" t="s">
        <v>337</v>
      </c>
      <c r="F527" s="246" t="s">
        <v>337</v>
      </c>
      <c r="G527" s="246" t="s">
        <v>337</v>
      </c>
      <c r="H527" s="246" t="s">
        <v>337</v>
      </c>
      <c r="I527" s="246" t="s">
        <v>337</v>
      </c>
      <c r="J527" s="244" t="s">
        <v>337</v>
      </c>
      <c r="K527" s="245"/>
      <c r="L527" s="245"/>
      <c r="M527" s="245"/>
    </row>
    <row r="528" spans="1:13" x14ac:dyDescent="0.25">
      <c r="A528" s="246">
        <v>267</v>
      </c>
      <c r="B528" s="246" t="s">
        <v>805</v>
      </c>
      <c r="C528" s="246" t="s">
        <v>337</v>
      </c>
      <c r="D528" s="246" t="s">
        <v>212</v>
      </c>
      <c r="E528" s="246" t="s">
        <v>337</v>
      </c>
      <c r="F528" s="246" t="s">
        <v>337</v>
      </c>
      <c r="G528" s="246" t="s">
        <v>337</v>
      </c>
      <c r="H528" s="246" t="s">
        <v>337</v>
      </c>
      <c r="I528" s="246" t="s">
        <v>337</v>
      </c>
      <c r="J528" s="244" t="s">
        <v>337</v>
      </c>
      <c r="K528" s="245"/>
      <c r="L528" s="245"/>
      <c r="M528" s="245"/>
    </row>
    <row r="529" spans="1:13" x14ac:dyDescent="0.25">
      <c r="A529" s="246">
        <v>648</v>
      </c>
      <c r="B529" s="246" t="s">
        <v>806</v>
      </c>
      <c r="C529" s="246" t="s">
        <v>337</v>
      </c>
      <c r="D529" s="246" t="s">
        <v>212</v>
      </c>
      <c r="E529" s="246" t="s">
        <v>337</v>
      </c>
      <c r="F529" s="246" t="s">
        <v>337</v>
      </c>
      <c r="G529" s="246" t="s">
        <v>337</v>
      </c>
      <c r="H529" s="246" t="s">
        <v>337</v>
      </c>
      <c r="I529" s="246" t="s">
        <v>337</v>
      </c>
      <c r="J529" s="244" t="s">
        <v>337</v>
      </c>
      <c r="K529" s="245"/>
      <c r="L529" s="245"/>
      <c r="M529" s="245"/>
    </row>
    <row r="530" spans="1:13" x14ac:dyDescent="0.25">
      <c r="A530" s="246">
        <v>778</v>
      </c>
      <c r="B530" s="246" t="s">
        <v>807</v>
      </c>
      <c r="C530" s="246" t="s">
        <v>337</v>
      </c>
      <c r="D530" s="246" t="s">
        <v>212</v>
      </c>
      <c r="E530" s="246" t="s">
        <v>337</v>
      </c>
      <c r="F530" s="246" t="s">
        <v>337</v>
      </c>
      <c r="G530" s="246" t="s">
        <v>337</v>
      </c>
      <c r="H530" s="246" t="s">
        <v>337</v>
      </c>
      <c r="I530" s="246" t="s">
        <v>337</v>
      </c>
      <c r="J530" s="244" t="s">
        <v>337</v>
      </c>
      <c r="K530" s="245"/>
      <c r="L530" s="245"/>
      <c r="M530" s="245"/>
    </row>
    <row r="531" spans="1:13" ht="22.5" x14ac:dyDescent="0.25">
      <c r="A531" s="246">
        <v>479</v>
      </c>
      <c r="B531" s="246" t="s">
        <v>808</v>
      </c>
      <c r="C531" s="246" t="s">
        <v>337</v>
      </c>
      <c r="D531" s="246" t="s">
        <v>212</v>
      </c>
      <c r="E531" s="246" t="s">
        <v>337</v>
      </c>
      <c r="F531" s="246" t="s">
        <v>337</v>
      </c>
      <c r="G531" s="246" t="s">
        <v>337</v>
      </c>
      <c r="H531" s="246" t="s">
        <v>337</v>
      </c>
      <c r="I531" s="246" t="s">
        <v>337</v>
      </c>
      <c r="J531" s="244" t="s">
        <v>337</v>
      </c>
      <c r="K531" s="245"/>
      <c r="L531" s="245"/>
      <c r="M531" s="245"/>
    </row>
    <row r="532" spans="1:13" ht="22.5" x14ac:dyDescent="0.25">
      <c r="A532" s="246">
        <v>296</v>
      </c>
      <c r="B532" s="246" t="s">
        <v>809</v>
      </c>
      <c r="C532" s="246" t="s">
        <v>337</v>
      </c>
      <c r="D532" s="246" t="s">
        <v>212</v>
      </c>
      <c r="E532" s="246" t="s">
        <v>337</v>
      </c>
      <c r="F532" s="246" t="s">
        <v>337</v>
      </c>
      <c r="G532" s="246" t="s">
        <v>337</v>
      </c>
      <c r="H532" s="246" t="s">
        <v>337</v>
      </c>
      <c r="I532" s="246" t="s">
        <v>337</v>
      </c>
      <c r="J532" s="244" t="s">
        <v>337</v>
      </c>
      <c r="K532" s="245"/>
      <c r="L532" s="245"/>
      <c r="M532" s="245"/>
    </row>
    <row r="533" spans="1:13" ht="22.5" x14ac:dyDescent="0.25">
      <c r="A533" s="246">
        <v>639</v>
      </c>
      <c r="B533" s="246" t="s">
        <v>810</v>
      </c>
      <c r="C533" s="246" t="s">
        <v>337</v>
      </c>
      <c r="D533" s="246" t="s">
        <v>212</v>
      </c>
      <c r="E533" s="246" t="s">
        <v>337</v>
      </c>
      <c r="F533" s="246" t="s">
        <v>337</v>
      </c>
      <c r="G533" s="246" t="s">
        <v>337</v>
      </c>
      <c r="H533" s="246" t="s">
        <v>337</v>
      </c>
      <c r="I533" s="246" t="s">
        <v>337</v>
      </c>
      <c r="J533" s="244" t="s">
        <v>337</v>
      </c>
      <c r="K533" s="245"/>
      <c r="L533" s="245"/>
      <c r="M533" s="245"/>
    </row>
    <row r="534" spans="1:13" ht="22.5" x14ac:dyDescent="0.25">
      <c r="A534" s="246">
        <v>4162</v>
      </c>
      <c r="B534" s="246" t="s">
        <v>811</v>
      </c>
      <c r="C534" s="246" t="s">
        <v>337</v>
      </c>
      <c r="D534" s="246" t="s">
        <v>212</v>
      </c>
      <c r="E534" s="246" t="s">
        <v>337</v>
      </c>
      <c r="F534" s="246" t="s">
        <v>337</v>
      </c>
      <c r="G534" s="246" t="s">
        <v>337</v>
      </c>
      <c r="H534" s="246" t="s">
        <v>337</v>
      </c>
      <c r="I534" s="246" t="s">
        <v>337</v>
      </c>
      <c r="J534" s="244" t="s">
        <v>337</v>
      </c>
      <c r="K534" s="245"/>
      <c r="L534" s="245"/>
      <c r="M534" s="245"/>
    </row>
    <row r="535" spans="1:13" ht="22.5" x14ac:dyDescent="0.25">
      <c r="A535" s="246">
        <v>734</v>
      </c>
      <c r="B535" s="246" t="s">
        <v>812</v>
      </c>
      <c r="C535" s="246" t="s">
        <v>337</v>
      </c>
      <c r="D535" s="246" t="s">
        <v>212</v>
      </c>
      <c r="E535" s="246" t="s">
        <v>337</v>
      </c>
      <c r="F535" s="246" t="s">
        <v>337</v>
      </c>
      <c r="G535" s="246" t="s">
        <v>337</v>
      </c>
      <c r="H535" s="246" t="s">
        <v>337</v>
      </c>
      <c r="I535" s="246" t="s">
        <v>337</v>
      </c>
      <c r="J535" s="244" t="s">
        <v>337</v>
      </c>
      <c r="K535" s="245"/>
      <c r="L535" s="245"/>
      <c r="M535" s="245"/>
    </row>
    <row r="536" spans="1:13" ht="22.5" x14ac:dyDescent="0.25">
      <c r="A536" s="246">
        <v>747</v>
      </c>
      <c r="B536" s="246" t="s">
        <v>813</v>
      </c>
      <c r="C536" s="246" t="s">
        <v>337</v>
      </c>
      <c r="D536" s="246" t="s">
        <v>212</v>
      </c>
      <c r="E536" s="246" t="s">
        <v>337</v>
      </c>
      <c r="F536" s="246" t="s">
        <v>337</v>
      </c>
      <c r="G536" s="246" t="s">
        <v>337</v>
      </c>
      <c r="H536" s="246" t="s">
        <v>337</v>
      </c>
      <c r="I536" s="246" t="s">
        <v>337</v>
      </c>
      <c r="J536" s="244" t="s">
        <v>337</v>
      </c>
      <c r="K536" s="245"/>
      <c r="L536" s="245"/>
      <c r="M536" s="245"/>
    </row>
    <row r="537" spans="1:13" ht="22.5" x14ac:dyDescent="0.25">
      <c r="A537" s="246">
        <v>309</v>
      </c>
      <c r="B537" s="246" t="s">
        <v>814</v>
      </c>
      <c r="C537" s="246" t="s">
        <v>337</v>
      </c>
      <c r="D537" s="246" t="s">
        <v>212</v>
      </c>
      <c r="E537" s="246" t="s">
        <v>337</v>
      </c>
      <c r="F537" s="246" t="s">
        <v>337</v>
      </c>
      <c r="G537" s="246" t="s">
        <v>337</v>
      </c>
      <c r="H537" s="246" t="s">
        <v>337</v>
      </c>
      <c r="I537" s="246" t="s">
        <v>337</v>
      </c>
      <c r="J537" s="244" t="s">
        <v>337</v>
      </c>
      <c r="K537" s="245"/>
      <c r="L537" s="245"/>
      <c r="M537" s="245"/>
    </row>
    <row r="538" spans="1:13" x14ac:dyDescent="0.25">
      <c r="A538" s="246">
        <v>4165</v>
      </c>
      <c r="B538" s="246" t="s">
        <v>815</v>
      </c>
      <c r="C538" s="246" t="s">
        <v>337</v>
      </c>
      <c r="D538" s="246" t="s">
        <v>212</v>
      </c>
      <c r="E538" s="246" t="s">
        <v>337</v>
      </c>
      <c r="F538" s="246" t="s">
        <v>337</v>
      </c>
      <c r="G538" s="246" t="s">
        <v>337</v>
      </c>
      <c r="H538" s="246" t="s">
        <v>337</v>
      </c>
      <c r="I538" s="246" t="s">
        <v>337</v>
      </c>
      <c r="J538" s="244" t="s">
        <v>337</v>
      </c>
      <c r="K538" s="245"/>
      <c r="L538" s="245"/>
      <c r="M538" s="245"/>
    </row>
    <row r="539" spans="1:13" ht="22.5" x14ac:dyDescent="0.25">
      <c r="A539" s="246">
        <v>731</v>
      </c>
      <c r="B539" s="246" t="s">
        <v>816</v>
      </c>
      <c r="C539" s="246" t="s">
        <v>337</v>
      </c>
      <c r="D539" s="246" t="s">
        <v>212</v>
      </c>
      <c r="E539" s="246" t="s">
        <v>337</v>
      </c>
      <c r="F539" s="246" t="s">
        <v>337</v>
      </c>
      <c r="G539" s="246" t="s">
        <v>337</v>
      </c>
      <c r="H539" s="246" t="s">
        <v>337</v>
      </c>
      <c r="I539" s="246" t="s">
        <v>337</v>
      </c>
      <c r="J539" s="244" t="s">
        <v>337</v>
      </c>
      <c r="K539" s="245"/>
      <c r="L539" s="245"/>
      <c r="M539" s="245"/>
    </row>
    <row r="540" spans="1:13" ht="22.5" x14ac:dyDescent="0.25">
      <c r="A540" s="246">
        <v>736</v>
      </c>
      <c r="B540" s="246" t="s">
        <v>817</v>
      </c>
      <c r="C540" s="246" t="s">
        <v>337</v>
      </c>
      <c r="D540" s="246" t="s">
        <v>212</v>
      </c>
      <c r="E540" s="246" t="s">
        <v>337</v>
      </c>
      <c r="F540" s="246" t="s">
        <v>337</v>
      </c>
      <c r="G540" s="246" t="s">
        <v>337</v>
      </c>
      <c r="H540" s="246" t="s">
        <v>337</v>
      </c>
      <c r="I540" s="246" t="s">
        <v>337</v>
      </c>
      <c r="J540" s="244" t="s">
        <v>337</v>
      </c>
      <c r="K540" s="245"/>
      <c r="L540" s="245"/>
      <c r="M540" s="245"/>
    </row>
    <row r="541" spans="1:13" x14ac:dyDescent="0.25">
      <c r="A541" s="246">
        <v>4103</v>
      </c>
      <c r="B541" s="246" t="s">
        <v>818</v>
      </c>
      <c r="C541" s="246" t="s">
        <v>337</v>
      </c>
      <c r="D541" s="246" t="s">
        <v>212</v>
      </c>
      <c r="E541" s="246" t="s">
        <v>337</v>
      </c>
      <c r="F541" s="246" t="s">
        <v>337</v>
      </c>
      <c r="G541" s="246" t="s">
        <v>337</v>
      </c>
      <c r="H541" s="246" t="s">
        <v>337</v>
      </c>
      <c r="I541" s="246" t="s">
        <v>337</v>
      </c>
      <c r="J541" s="244" t="s">
        <v>337</v>
      </c>
      <c r="K541" s="245"/>
      <c r="L541" s="245"/>
      <c r="M541" s="245"/>
    </row>
    <row r="542" spans="1:13" x14ac:dyDescent="0.25">
      <c r="A542" s="246">
        <v>478</v>
      </c>
      <c r="B542" s="246" t="s">
        <v>819</v>
      </c>
      <c r="C542" s="246" t="s">
        <v>337</v>
      </c>
      <c r="D542" s="246" t="s">
        <v>212</v>
      </c>
      <c r="E542" s="246" t="s">
        <v>337</v>
      </c>
      <c r="F542" s="246" t="s">
        <v>337</v>
      </c>
      <c r="G542" s="246" t="s">
        <v>337</v>
      </c>
      <c r="H542" s="246" t="s">
        <v>337</v>
      </c>
      <c r="I542" s="246" t="s">
        <v>337</v>
      </c>
      <c r="J542" s="244" t="s">
        <v>337</v>
      </c>
      <c r="K542" s="245"/>
      <c r="L542" s="245"/>
      <c r="M542" s="245"/>
    </row>
    <row r="543" spans="1:13" x14ac:dyDescent="0.25">
      <c r="A543" s="246">
        <v>373</v>
      </c>
      <c r="B543" s="246" t="s">
        <v>820</v>
      </c>
      <c r="C543" s="246" t="s">
        <v>337</v>
      </c>
      <c r="D543" s="246" t="s">
        <v>212</v>
      </c>
      <c r="E543" s="246" t="s">
        <v>337</v>
      </c>
      <c r="F543" s="246" t="s">
        <v>337</v>
      </c>
      <c r="G543" s="246" t="s">
        <v>337</v>
      </c>
      <c r="H543" s="246" t="s">
        <v>337</v>
      </c>
      <c r="I543" s="246" t="s">
        <v>337</v>
      </c>
      <c r="J543" s="244" t="s">
        <v>337</v>
      </c>
      <c r="K543" s="245"/>
      <c r="L543" s="245"/>
      <c r="M543" s="245"/>
    </row>
    <row r="544" spans="1:13" x14ac:dyDescent="0.25">
      <c r="A544" s="246">
        <v>730</v>
      </c>
      <c r="B544" s="246" t="s">
        <v>821</v>
      </c>
      <c r="C544" s="246" t="s">
        <v>337</v>
      </c>
      <c r="D544" s="246" t="s">
        <v>212</v>
      </c>
      <c r="E544" s="246" t="s">
        <v>337</v>
      </c>
      <c r="F544" s="246" t="s">
        <v>337</v>
      </c>
      <c r="G544" s="246" t="s">
        <v>337</v>
      </c>
      <c r="H544" s="246" t="s">
        <v>337</v>
      </c>
      <c r="I544" s="246" t="s">
        <v>337</v>
      </c>
      <c r="J544" s="244" t="s">
        <v>337</v>
      </c>
      <c r="K544" s="245"/>
      <c r="L544" s="245"/>
      <c r="M544" s="245"/>
    </row>
    <row r="545" spans="1:13" ht="22.5" x14ac:dyDescent="0.25">
      <c r="A545" s="246">
        <v>625</v>
      </c>
      <c r="B545" s="246" t="s">
        <v>822</v>
      </c>
      <c r="C545" s="246" t="s">
        <v>337</v>
      </c>
      <c r="D545" s="246" t="s">
        <v>212</v>
      </c>
      <c r="E545" s="246" t="s">
        <v>337</v>
      </c>
      <c r="F545" s="246" t="s">
        <v>337</v>
      </c>
      <c r="G545" s="246" t="s">
        <v>337</v>
      </c>
      <c r="H545" s="246" t="s">
        <v>337</v>
      </c>
      <c r="I545" s="246" t="s">
        <v>337</v>
      </c>
      <c r="J545" s="244" t="s">
        <v>337</v>
      </c>
      <c r="K545" s="245"/>
      <c r="L545" s="245"/>
      <c r="M545" s="245"/>
    </row>
    <row r="546" spans="1:13" x14ac:dyDescent="0.25">
      <c r="A546" s="246">
        <v>779</v>
      </c>
      <c r="B546" s="246" t="s">
        <v>823</v>
      </c>
      <c r="C546" s="246" t="s">
        <v>337</v>
      </c>
      <c r="D546" s="246" t="s">
        <v>212</v>
      </c>
      <c r="E546" s="246" t="s">
        <v>337</v>
      </c>
      <c r="F546" s="246" t="s">
        <v>337</v>
      </c>
      <c r="G546" s="246" t="s">
        <v>337</v>
      </c>
      <c r="H546" s="246" t="s">
        <v>337</v>
      </c>
      <c r="I546" s="246" t="s">
        <v>337</v>
      </c>
      <c r="J546" s="244" t="s">
        <v>337</v>
      </c>
      <c r="K546" s="245"/>
      <c r="L546" s="245"/>
      <c r="M546" s="245"/>
    </row>
    <row r="547" spans="1:13" x14ac:dyDescent="0.25">
      <c r="A547" s="246">
        <v>194</v>
      </c>
      <c r="B547" s="246" t="s">
        <v>824</v>
      </c>
      <c r="C547" s="246" t="s">
        <v>337</v>
      </c>
      <c r="D547" s="246" t="s">
        <v>212</v>
      </c>
      <c r="E547" s="246" t="s">
        <v>337</v>
      </c>
      <c r="F547" s="246" t="s">
        <v>337</v>
      </c>
      <c r="G547" s="246" t="s">
        <v>337</v>
      </c>
      <c r="H547" s="246" t="s">
        <v>337</v>
      </c>
      <c r="I547" s="246" t="s">
        <v>337</v>
      </c>
      <c r="J547" s="244" t="s">
        <v>337</v>
      </c>
      <c r="K547" s="245"/>
      <c r="L547" s="245"/>
      <c r="M547" s="245"/>
    </row>
    <row r="548" spans="1:13" x14ac:dyDescent="0.25">
      <c r="A548" s="246">
        <v>260</v>
      </c>
      <c r="B548" s="246" t="s">
        <v>825</v>
      </c>
      <c r="C548" s="246" t="s">
        <v>337</v>
      </c>
      <c r="D548" s="246" t="s">
        <v>212</v>
      </c>
      <c r="E548" s="246" t="s">
        <v>337</v>
      </c>
      <c r="F548" s="246" t="s">
        <v>337</v>
      </c>
      <c r="G548" s="246" t="s">
        <v>337</v>
      </c>
      <c r="H548" s="246" t="s">
        <v>337</v>
      </c>
      <c r="I548" s="246" t="s">
        <v>337</v>
      </c>
      <c r="J548" s="244" t="s">
        <v>337</v>
      </c>
      <c r="K548" s="245"/>
      <c r="L548" s="245"/>
      <c r="M548" s="245"/>
    </row>
    <row r="549" spans="1:13" x14ac:dyDescent="0.25">
      <c r="A549" s="246">
        <v>169</v>
      </c>
      <c r="B549" s="246" t="s">
        <v>826</v>
      </c>
      <c r="C549" s="246" t="s">
        <v>337</v>
      </c>
      <c r="D549" s="246" t="s">
        <v>212</v>
      </c>
      <c r="E549" s="246" t="s">
        <v>337</v>
      </c>
      <c r="F549" s="246" t="s">
        <v>337</v>
      </c>
      <c r="G549" s="246" t="s">
        <v>337</v>
      </c>
      <c r="H549" s="246" t="s">
        <v>337</v>
      </c>
      <c r="I549" s="246" t="s">
        <v>337</v>
      </c>
      <c r="J549" s="244" t="s">
        <v>337</v>
      </c>
      <c r="K549" s="245"/>
      <c r="L549" s="245"/>
      <c r="M549" s="245"/>
    </row>
    <row r="550" spans="1:13" x14ac:dyDescent="0.25">
      <c r="A550" s="246">
        <v>4168</v>
      </c>
      <c r="B550" s="246" t="s">
        <v>827</v>
      </c>
      <c r="C550" s="246" t="s">
        <v>337</v>
      </c>
      <c r="D550" s="246" t="s">
        <v>212</v>
      </c>
      <c r="E550" s="246" t="s">
        <v>337</v>
      </c>
      <c r="F550" s="246" t="s">
        <v>337</v>
      </c>
      <c r="G550" s="246" t="s">
        <v>337</v>
      </c>
      <c r="H550" s="246" t="s">
        <v>337</v>
      </c>
      <c r="I550" s="246" t="s">
        <v>337</v>
      </c>
      <c r="J550" s="244" t="s">
        <v>337</v>
      </c>
      <c r="K550" s="245"/>
      <c r="L550" s="245"/>
      <c r="M550" s="245"/>
    </row>
    <row r="551" spans="1:13" ht="22.5" x14ac:dyDescent="0.25">
      <c r="A551" s="246">
        <v>4160</v>
      </c>
      <c r="B551" s="246" t="s">
        <v>828</v>
      </c>
      <c r="C551" s="246" t="s">
        <v>337</v>
      </c>
      <c r="D551" s="246" t="s">
        <v>212</v>
      </c>
      <c r="E551" s="246" t="s">
        <v>337</v>
      </c>
      <c r="F551" s="246" t="s">
        <v>337</v>
      </c>
      <c r="G551" s="246" t="s">
        <v>337</v>
      </c>
      <c r="H551" s="246" t="s">
        <v>337</v>
      </c>
      <c r="I551" s="246" t="s">
        <v>337</v>
      </c>
      <c r="J551" s="244" t="s">
        <v>337</v>
      </c>
      <c r="K551" s="245"/>
      <c r="L551" s="245"/>
      <c r="M551" s="245"/>
    </row>
    <row r="552" spans="1:13" x14ac:dyDescent="0.25">
      <c r="A552" s="246">
        <v>499</v>
      </c>
      <c r="B552" s="246" t="s">
        <v>829</v>
      </c>
      <c r="C552" s="246" t="s">
        <v>337</v>
      </c>
      <c r="D552" s="246" t="s">
        <v>212</v>
      </c>
      <c r="E552" s="246" t="s">
        <v>337</v>
      </c>
      <c r="F552" s="246" t="s">
        <v>337</v>
      </c>
      <c r="G552" s="246" t="s">
        <v>337</v>
      </c>
      <c r="H552" s="246" t="s">
        <v>337</v>
      </c>
      <c r="I552" s="246" t="s">
        <v>337</v>
      </c>
      <c r="J552" s="244" t="s">
        <v>337</v>
      </c>
      <c r="K552" s="245"/>
      <c r="L552" s="245"/>
      <c r="M552" s="245"/>
    </row>
    <row r="553" spans="1:13" ht="22.5" x14ac:dyDescent="0.25">
      <c r="A553" s="246">
        <v>740</v>
      </c>
      <c r="B553" s="246" t="s">
        <v>830</v>
      </c>
      <c r="C553" s="246" t="s">
        <v>337</v>
      </c>
      <c r="D553" s="246" t="s">
        <v>212</v>
      </c>
      <c r="E553" s="246" t="s">
        <v>337</v>
      </c>
      <c r="F553" s="246" t="s">
        <v>337</v>
      </c>
      <c r="G553" s="246" t="s">
        <v>337</v>
      </c>
      <c r="H553" s="246" t="s">
        <v>337</v>
      </c>
      <c r="I553" s="246" t="s">
        <v>337</v>
      </c>
      <c r="J553" s="244" t="s">
        <v>337</v>
      </c>
      <c r="K553" s="245"/>
      <c r="L553" s="245"/>
      <c r="M553" s="245"/>
    </row>
    <row r="554" spans="1:13" ht="22.5" x14ac:dyDescent="0.25">
      <c r="A554" s="246">
        <v>167</v>
      </c>
      <c r="B554" s="246" t="s">
        <v>831</v>
      </c>
      <c r="C554" s="246" t="s">
        <v>337</v>
      </c>
      <c r="D554" s="246" t="s">
        <v>212</v>
      </c>
      <c r="E554" s="246" t="s">
        <v>337</v>
      </c>
      <c r="F554" s="246" t="s">
        <v>337</v>
      </c>
      <c r="G554" s="246" t="s">
        <v>337</v>
      </c>
      <c r="H554" s="246" t="s">
        <v>337</v>
      </c>
      <c r="I554" s="246" t="s">
        <v>337</v>
      </c>
      <c r="J554" s="244" t="s">
        <v>337</v>
      </c>
      <c r="K554" s="245"/>
      <c r="L554" s="245"/>
      <c r="M554" s="245"/>
    </row>
    <row r="555" spans="1:13" x14ac:dyDescent="0.25">
      <c r="A555" s="246">
        <v>4158</v>
      </c>
      <c r="B555" s="246" t="s">
        <v>832</v>
      </c>
      <c r="C555" s="246" t="s">
        <v>337</v>
      </c>
      <c r="D555" s="246" t="s">
        <v>212</v>
      </c>
      <c r="E555" s="246" t="s">
        <v>337</v>
      </c>
      <c r="F555" s="246" t="s">
        <v>337</v>
      </c>
      <c r="G555" s="246" t="s">
        <v>337</v>
      </c>
      <c r="H555" s="246" t="s">
        <v>337</v>
      </c>
      <c r="I555" s="246" t="s">
        <v>337</v>
      </c>
      <c r="J555" s="244" t="s">
        <v>337</v>
      </c>
      <c r="K555" s="245"/>
      <c r="L555" s="245"/>
      <c r="M555" s="245"/>
    </row>
    <row r="556" spans="1:13" ht="22.5" x14ac:dyDescent="0.25">
      <c r="A556" s="246">
        <v>182</v>
      </c>
      <c r="B556" s="246" t="s">
        <v>833</v>
      </c>
      <c r="C556" s="246" t="s">
        <v>337</v>
      </c>
      <c r="D556" s="246" t="s">
        <v>212</v>
      </c>
      <c r="E556" s="246" t="s">
        <v>337</v>
      </c>
      <c r="F556" s="246" t="s">
        <v>337</v>
      </c>
      <c r="G556" s="246" t="s">
        <v>337</v>
      </c>
      <c r="H556" s="246" t="s">
        <v>337</v>
      </c>
      <c r="I556" s="246" t="s">
        <v>337</v>
      </c>
      <c r="J556" s="244" t="s">
        <v>337</v>
      </c>
      <c r="K556" s="245"/>
      <c r="L556" s="245"/>
      <c r="M556" s="245"/>
    </row>
    <row r="557" spans="1:13" ht="22.5" x14ac:dyDescent="0.25">
      <c r="A557" s="246">
        <v>498</v>
      </c>
      <c r="B557" s="246" t="s">
        <v>834</v>
      </c>
      <c r="C557" s="246" t="s">
        <v>337</v>
      </c>
      <c r="D557" s="246" t="s">
        <v>212</v>
      </c>
      <c r="E557" s="246" t="s">
        <v>337</v>
      </c>
      <c r="F557" s="246" t="s">
        <v>337</v>
      </c>
      <c r="G557" s="246" t="s">
        <v>337</v>
      </c>
      <c r="H557" s="246" t="s">
        <v>337</v>
      </c>
      <c r="I557" s="246" t="s">
        <v>337</v>
      </c>
      <c r="J557" s="244" t="s">
        <v>337</v>
      </c>
      <c r="K557" s="245"/>
      <c r="L557" s="245"/>
      <c r="M557" s="245"/>
    </row>
    <row r="558" spans="1:13" x14ac:dyDescent="0.25">
      <c r="A558" s="246">
        <v>184</v>
      </c>
      <c r="B558" s="246" t="s">
        <v>835</v>
      </c>
      <c r="C558" s="246" t="s">
        <v>337</v>
      </c>
      <c r="D558" s="246" t="s">
        <v>212</v>
      </c>
      <c r="E558" s="246" t="s">
        <v>337</v>
      </c>
      <c r="F558" s="246" t="s">
        <v>337</v>
      </c>
      <c r="G558" s="246" t="s">
        <v>337</v>
      </c>
      <c r="H558" s="246" t="s">
        <v>337</v>
      </c>
      <c r="I558" s="246" t="s">
        <v>337</v>
      </c>
      <c r="J558" s="244" t="s">
        <v>337</v>
      </c>
      <c r="K558" s="245"/>
      <c r="L558" s="245"/>
      <c r="M558" s="245"/>
    </row>
    <row r="559" spans="1:13" ht="22.5" x14ac:dyDescent="0.25">
      <c r="A559" s="246">
        <v>4102</v>
      </c>
      <c r="B559" s="246" t="s">
        <v>836</v>
      </c>
      <c r="C559" s="246" t="s">
        <v>337</v>
      </c>
      <c r="D559" s="246" t="s">
        <v>212</v>
      </c>
      <c r="E559" s="246" t="s">
        <v>337</v>
      </c>
      <c r="F559" s="246" t="s">
        <v>337</v>
      </c>
      <c r="G559" s="246" t="s">
        <v>337</v>
      </c>
      <c r="H559" s="246" t="s">
        <v>337</v>
      </c>
      <c r="I559" s="246" t="s">
        <v>337</v>
      </c>
      <c r="J559" s="244" t="s">
        <v>337</v>
      </c>
      <c r="K559" s="245"/>
      <c r="L559" s="245"/>
      <c r="M559" s="245"/>
    </row>
    <row r="560" spans="1:13" x14ac:dyDescent="0.25">
      <c r="A560" s="246">
        <v>103</v>
      </c>
      <c r="B560" s="246" t="s">
        <v>837</v>
      </c>
      <c r="C560" s="246" t="s">
        <v>337</v>
      </c>
      <c r="D560" s="246" t="s">
        <v>212</v>
      </c>
      <c r="E560" s="246" t="s">
        <v>337</v>
      </c>
      <c r="F560" s="246" t="s">
        <v>337</v>
      </c>
      <c r="G560" s="246" t="s">
        <v>337</v>
      </c>
      <c r="H560" s="246" t="s">
        <v>337</v>
      </c>
      <c r="I560" s="246" t="s">
        <v>337</v>
      </c>
      <c r="J560" s="244" t="s">
        <v>337</v>
      </c>
      <c r="K560" s="245"/>
      <c r="L560" s="245"/>
      <c r="M560" s="245"/>
    </row>
    <row r="561" spans="1:13" ht="22.5" x14ac:dyDescent="0.25">
      <c r="A561" s="246">
        <v>209</v>
      </c>
      <c r="B561" s="246" t="s">
        <v>838</v>
      </c>
      <c r="C561" s="246" t="s">
        <v>337</v>
      </c>
      <c r="D561" s="246" t="s">
        <v>212</v>
      </c>
      <c r="E561" s="246" t="s">
        <v>337</v>
      </c>
      <c r="F561" s="246" t="s">
        <v>337</v>
      </c>
      <c r="G561" s="246" t="s">
        <v>337</v>
      </c>
      <c r="H561" s="246" t="s">
        <v>337</v>
      </c>
      <c r="I561" s="246" t="s">
        <v>337</v>
      </c>
      <c r="J561" s="244" t="s">
        <v>337</v>
      </c>
      <c r="K561" s="245"/>
      <c r="L561" s="245"/>
      <c r="M561" s="245"/>
    </row>
    <row r="562" spans="1:13" x14ac:dyDescent="0.25">
      <c r="A562" s="246">
        <v>4255</v>
      </c>
      <c r="B562" s="246" t="s">
        <v>839</v>
      </c>
      <c r="C562" s="246" t="s">
        <v>337</v>
      </c>
      <c r="D562" s="246" t="s">
        <v>840</v>
      </c>
      <c r="E562" s="246" t="s">
        <v>337</v>
      </c>
      <c r="F562" s="246" t="s">
        <v>337</v>
      </c>
      <c r="G562" s="246" t="s">
        <v>337</v>
      </c>
      <c r="H562" s="246" t="s">
        <v>337</v>
      </c>
      <c r="I562" s="246" t="s">
        <v>337</v>
      </c>
      <c r="J562" s="244" t="s">
        <v>337</v>
      </c>
      <c r="K562" s="245"/>
      <c r="L562" s="245"/>
      <c r="M562" s="245"/>
    </row>
    <row r="563" spans="1:13" ht="22.5" x14ac:dyDescent="0.25">
      <c r="A563" s="246">
        <v>4265</v>
      </c>
      <c r="B563" s="246" t="s">
        <v>841</v>
      </c>
      <c r="C563" s="246" t="s">
        <v>337</v>
      </c>
      <c r="D563" s="246" t="s">
        <v>521</v>
      </c>
      <c r="E563" s="246" t="s">
        <v>337</v>
      </c>
      <c r="F563" s="246" t="s">
        <v>337</v>
      </c>
      <c r="G563" s="246" t="s">
        <v>337</v>
      </c>
      <c r="H563" s="246" t="s">
        <v>337</v>
      </c>
      <c r="I563" s="246" t="s">
        <v>337</v>
      </c>
      <c r="J563" s="244" t="s">
        <v>337</v>
      </c>
      <c r="K563" s="245"/>
      <c r="L563" s="245"/>
      <c r="M563" s="245"/>
    </row>
    <row r="564" spans="1:13" ht="22.5" x14ac:dyDescent="0.25">
      <c r="A564" s="246">
        <v>4263</v>
      </c>
      <c r="B564" s="246" t="s">
        <v>842</v>
      </c>
      <c r="C564" s="246" t="s">
        <v>337</v>
      </c>
      <c r="D564" s="246" t="s">
        <v>521</v>
      </c>
      <c r="E564" s="246" t="s">
        <v>337</v>
      </c>
      <c r="F564" s="246" t="s">
        <v>337</v>
      </c>
      <c r="G564" s="246" t="s">
        <v>337</v>
      </c>
      <c r="H564" s="246" t="s">
        <v>337</v>
      </c>
      <c r="I564" s="246" t="s">
        <v>337</v>
      </c>
      <c r="J564" s="244" t="s">
        <v>337</v>
      </c>
      <c r="K564" s="245"/>
      <c r="L564" s="245"/>
      <c r="M564" s="245"/>
    </row>
    <row r="565" spans="1:13" x14ac:dyDescent="0.25">
      <c r="A565" s="246">
        <v>4274</v>
      </c>
      <c r="B565" s="246" t="s">
        <v>843</v>
      </c>
      <c r="C565" s="246" t="s">
        <v>337</v>
      </c>
      <c r="D565" s="246" t="s">
        <v>521</v>
      </c>
      <c r="E565" s="246" t="s">
        <v>337</v>
      </c>
      <c r="F565" s="246" t="s">
        <v>337</v>
      </c>
      <c r="G565" s="246" t="s">
        <v>337</v>
      </c>
      <c r="H565" s="246" t="s">
        <v>337</v>
      </c>
      <c r="I565" s="246" t="s">
        <v>337</v>
      </c>
      <c r="J565" s="244" t="s">
        <v>337</v>
      </c>
      <c r="K565" s="245"/>
      <c r="L565" s="245"/>
      <c r="M565" s="245"/>
    </row>
    <row r="566" spans="1:13" x14ac:dyDescent="0.25">
      <c r="A566" s="246">
        <v>753</v>
      </c>
      <c r="B566" s="246" t="s">
        <v>844</v>
      </c>
      <c r="C566" s="246" t="s">
        <v>337</v>
      </c>
      <c r="D566" s="246" t="s">
        <v>240</v>
      </c>
      <c r="E566" s="246" t="s">
        <v>337</v>
      </c>
      <c r="F566" s="246" t="s">
        <v>337</v>
      </c>
      <c r="G566" s="246" t="s">
        <v>337</v>
      </c>
      <c r="H566" s="246" t="s">
        <v>337</v>
      </c>
      <c r="I566" s="246" t="s">
        <v>337</v>
      </c>
      <c r="J566" s="244" t="s">
        <v>337</v>
      </c>
      <c r="K566" s="245"/>
      <c r="L566" s="245"/>
      <c r="M566" s="245"/>
    </row>
    <row r="567" spans="1:13" ht="22.5" x14ac:dyDescent="0.25">
      <c r="A567" s="246">
        <v>417</v>
      </c>
      <c r="B567" s="246" t="s">
        <v>845</v>
      </c>
      <c r="C567" s="246" t="s">
        <v>337</v>
      </c>
      <c r="D567" s="246" t="s">
        <v>240</v>
      </c>
      <c r="E567" s="246" t="s">
        <v>337</v>
      </c>
      <c r="F567" s="246" t="s">
        <v>337</v>
      </c>
      <c r="G567" s="246" t="s">
        <v>337</v>
      </c>
      <c r="H567" s="246" t="s">
        <v>337</v>
      </c>
      <c r="I567" s="246" t="s">
        <v>337</v>
      </c>
      <c r="J567" s="244" t="s">
        <v>337</v>
      </c>
      <c r="K567" s="245"/>
      <c r="L567" s="245"/>
      <c r="M567" s="245"/>
    </row>
    <row r="568" spans="1:13" ht="22.5" x14ac:dyDescent="0.25">
      <c r="A568" s="246">
        <v>626</v>
      </c>
      <c r="B568" s="246" t="s">
        <v>846</v>
      </c>
      <c r="C568" s="246" t="s">
        <v>337</v>
      </c>
      <c r="D568" s="246" t="s">
        <v>240</v>
      </c>
      <c r="E568" s="246" t="s">
        <v>337</v>
      </c>
      <c r="F568" s="246" t="s">
        <v>337</v>
      </c>
      <c r="G568" s="246" t="s">
        <v>337</v>
      </c>
      <c r="H568" s="246" t="s">
        <v>337</v>
      </c>
      <c r="I568" s="246" t="s">
        <v>337</v>
      </c>
      <c r="J568" s="244" t="s">
        <v>337</v>
      </c>
      <c r="K568" s="245"/>
      <c r="L568" s="245"/>
      <c r="M568" s="245"/>
    </row>
    <row r="569" spans="1:13" ht="22.5" x14ac:dyDescent="0.25">
      <c r="A569" s="246">
        <v>641</v>
      </c>
      <c r="B569" s="246" t="s">
        <v>847</v>
      </c>
      <c r="C569" s="246" t="s">
        <v>337</v>
      </c>
      <c r="D569" s="246" t="s">
        <v>240</v>
      </c>
      <c r="E569" s="246" t="s">
        <v>337</v>
      </c>
      <c r="F569" s="246" t="s">
        <v>337</v>
      </c>
      <c r="G569" s="246" t="s">
        <v>337</v>
      </c>
      <c r="H569" s="246" t="s">
        <v>337</v>
      </c>
      <c r="I569" s="246" t="s">
        <v>337</v>
      </c>
      <c r="J569" s="244" t="s">
        <v>337</v>
      </c>
      <c r="K569" s="245"/>
      <c r="L569" s="245"/>
      <c r="M569" s="245"/>
    </row>
    <row r="570" spans="1:13" ht="22.5" x14ac:dyDescent="0.25">
      <c r="A570" s="246">
        <v>607</v>
      </c>
      <c r="B570" s="246" t="s">
        <v>848</v>
      </c>
      <c r="C570" s="246" t="s">
        <v>337</v>
      </c>
      <c r="D570" s="246" t="s">
        <v>240</v>
      </c>
      <c r="E570" s="246" t="s">
        <v>337</v>
      </c>
      <c r="F570" s="246" t="s">
        <v>3</v>
      </c>
      <c r="G570" s="246" t="s">
        <v>533</v>
      </c>
      <c r="H570" s="246" t="s">
        <v>283</v>
      </c>
      <c r="I570" s="246" t="s">
        <v>284</v>
      </c>
      <c r="J570" s="244" t="s">
        <v>337</v>
      </c>
      <c r="K570" s="245"/>
      <c r="L570" s="245"/>
      <c r="M570" s="245"/>
    </row>
    <row r="571" spans="1:13" ht="22.5" x14ac:dyDescent="0.25">
      <c r="A571" s="246">
        <v>785</v>
      </c>
      <c r="B571" s="246" t="s">
        <v>849</v>
      </c>
      <c r="C571" s="246" t="s">
        <v>337</v>
      </c>
      <c r="D571" s="246" t="s">
        <v>240</v>
      </c>
      <c r="E571" s="246" t="s">
        <v>337</v>
      </c>
      <c r="F571" s="246" t="s">
        <v>337</v>
      </c>
      <c r="G571" s="246" t="s">
        <v>337</v>
      </c>
      <c r="H571" s="246" t="s">
        <v>337</v>
      </c>
      <c r="I571" s="246" t="s">
        <v>337</v>
      </c>
      <c r="J571" s="244" t="s">
        <v>337</v>
      </c>
      <c r="K571" s="245"/>
      <c r="L571" s="245"/>
      <c r="M571" s="245"/>
    </row>
    <row r="572" spans="1:13" ht="22.5" x14ac:dyDescent="0.25">
      <c r="A572" s="246">
        <v>458</v>
      </c>
      <c r="B572" s="246" t="s">
        <v>850</v>
      </c>
      <c r="C572" s="246" t="s">
        <v>337</v>
      </c>
      <c r="D572" s="246" t="s">
        <v>240</v>
      </c>
      <c r="E572" s="246" t="s">
        <v>337</v>
      </c>
      <c r="F572" s="246" t="s">
        <v>337</v>
      </c>
      <c r="G572" s="246" t="s">
        <v>337</v>
      </c>
      <c r="H572" s="246" t="s">
        <v>337</v>
      </c>
      <c r="I572" s="246" t="s">
        <v>337</v>
      </c>
      <c r="J572" s="244" t="s">
        <v>337</v>
      </c>
      <c r="K572" s="245"/>
      <c r="L572" s="245"/>
      <c r="M572" s="245"/>
    </row>
    <row r="573" spans="1:13" ht="22.5" x14ac:dyDescent="0.25">
      <c r="A573" s="246">
        <v>823</v>
      </c>
      <c r="B573" s="246" t="s">
        <v>851</v>
      </c>
      <c r="C573" s="246" t="s">
        <v>337</v>
      </c>
      <c r="D573" s="246" t="s">
        <v>240</v>
      </c>
      <c r="E573" s="246" t="s">
        <v>337</v>
      </c>
      <c r="F573" s="246" t="s">
        <v>337</v>
      </c>
      <c r="G573" s="246" t="s">
        <v>337</v>
      </c>
      <c r="H573" s="246" t="s">
        <v>337</v>
      </c>
      <c r="I573" s="246" t="s">
        <v>337</v>
      </c>
      <c r="J573" s="244" t="s">
        <v>337</v>
      </c>
      <c r="K573" s="245"/>
      <c r="L573" s="245"/>
      <c r="M573" s="245"/>
    </row>
    <row r="574" spans="1:13" x14ac:dyDescent="0.25">
      <c r="A574" s="246">
        <v>787</v>
      </c>
      <c r="B574" s="246" t="s">
        <v>852</v>
      </c>
      <c r="C574" s="246" t="s">
        <v>337</v>
      </c>
      <c r="D574" s="246" t="s">
        <v>240</v>
      </c>
      <c r="E574" s="246" t="s">
        <v>337</v>
      </c>
      <c r="F574" s="246" t="s">
        <v>337</v>
      </c>
      <c r="G574" s="246" t="s">
        <v>337</v>
      </c>
      <c r="H574" s="246" t="s">
        <v>337</v>
      </c>
      <c r="I574" s="246" t="s">
        <v>337</v>
      </c>
      <c r="J574" s="244" t="s">
        <v>337</v>
      </c>
      <c r="K574" s="245"/>
      <c r="L574" s="245"/>
      <c r="M574" s="245"/>
    </row>
    <row r="575" spans="1:13" x14ac:dyDescent="0.25">
      <c r="A575" s="246">
        <v>312</v>
      </c>
      <c r="B575" s="246" t="s">
        <v>853</v>
      </c>
      <c r="C575" s="246" t="s">
        <v>337</v>
      </c>
      <c r="D575" s="246" t="s">
        <v>240</v>
      </c>
      <c r="E575" s="246" t="s">
        <v>337</v>
      </c>
      <c r="F575" s="246" t="s">
        <v>337</v>
      </c>
      <c r="G575" s="246" t="s">
        <v>337</v>
      </c>
      <c r="H575" s="246" t="s">
        <v>337</v>
      </c>
      <c r="I575" s="246" t="s">
        <v>337</v>
      </c>
      <c r="J575" s="244" t="s">
        <v>337</v>
      </c>
      <c r="K575" s="245"/>
      <c r="L575" s="245"/>
      <c r="M575" s="245"/>
    </row>
    <row r="576" spans="1:13" ht="22.5" x14ac:dyDescent="0.25">
      <c r="A576" s="246">
        <v>643</v>
      </c>
      <c r="B576" s="246" t="s">
        <v>854</v>
      </c>
      <c r="C576" s="246" t="s">
        <v>337</v>
      </c>
      <c r="D576" s="246" t="s">
        <v>240</v>
      </c>
      <c r="E576" s="246" t="s">
        <v>337</v>
      </c>
      <c r="F576" s="246" t="s">
        <v>337</v>
      </c>
      <c r="G576" s="246" t="s">
        <v>337</v>
      </c>
      <c r="H576" s="246" t="s">
        <v>337</v>
      </c>
      <c r="I576" s="246" t="s">
        <v>337</v>
      </c>
      <c r="J576" s="244" t="s">
        <v>337</v>
      </c>
      <c r="K576" s="245"/>
      <c r="L576" s="245"/>
      <c r="M576" s="245"/>
    </row>
    <row r="577" spans="1:13" x14ac:dyDescent="0.25">
      <c r="A577" s="246">
        <v>416</v>
      </c>
      <c r="B577" s="246" t="s">
        <v>855</v>
      </c>
      <c r="C577" s="246" t="s">
        <v>337</v>
      </c>
      <c r="D577" s="246" t="s">
        <v>240</v>
      </c>
      <c r="E577" s="246" t="s">
        <v>337</v>
      </c>
      <c r="F577" s="246" t="s">
        <v>337</v>
      </c>
      <c r="G577" s="246" t="s">
        <v>337</v>
      </c>
      <c r="H577" s="246" t="s">
        <v>337</v>
      </c>
      <c r="I577" s="246" t="s">
        <v>337</v>
      </c>
      <c r="J577" s="244" t="s">
        <v>337</v>
      </c>
      <c r="K577" s="245"/>
      <c r="L577" s="245"/>
      <c r="M577" s="245"/>
    </row>
    <row r="578" spans="1:13" x14ac:dyDescent="0.25">
      <c r="A578" s="246">
        <v>462</v>
      </c>
      <c r="B578" s="246" t="s">
        <v>856</v>
      </c>
      <c r="C578" s="246" t="s">
        <v>337</v>
      </c>
      <c r="D578" s="246" t="s">
        <v>240</v>
      </c>
      <c r="E578" s="246" t="s">
        <v>337</v>
      </c>
      <c r="F578" s="246" t="s">
        <v>337</v>
      </c>
      <c r="G578" s="246" t="s">
        <v>337</v>
      </c>
      <c r="H578" s="246" t="s">
        <v>337</v>
      </c>
      <c r="I578" s="246" t="s">
        <v>337</v>
      </c>
      <c r="J578" s="244" t="s">
        <v>337</v>
      </c>
      <c r="K578" s="245"/>
      <c r="L578" s="245"/>
      <c r="M578" s="245"/>
    </row>
    <row r="579" spans="1:13" x14ac:dyDescent="0.25">
      <c r="A579" s="246">
        <v>687</v>
      </c>
      <c r="B579" s="246" t="s">
        <v>857</v>
      </c>
      <c r="C579" s="246" t="s">
        <v>337</v>
      </c>
      <c r="D579" s="246" t="s">
        <v>240</v>
      </c>
      <c r="E579" s="246" t="s">
        <v>337</v>
      </c>
      <c r="F579" s="246" t="s">
        <v>337</v>
      </c>
      <c r="G579" s="246" t="s">
        <v>337</v>
      </c>
      <c r="H579" s="246" t="s">
        <v>337</v>
      </c>
      <c r="I579" s="246" t="s">
        <v>337</v>
      </c>
      <c r="J579" s="244" t="s">
        <v>337</v>
      </c>
      <c r="K579" s="245"/>
      <c r="L579" s="245"/>
      <c r="M579" s="245"/>
    </row>
    <row r="580" spans="1:13" x14ac:dyDescent="0.25">
      <c r="A580" s="246">
        <v>401</v>
      </c>
      <c r="B580" s="246" t="s">
        <v>858</v>
      </c>
      <c r="C580" s="246" t="s">
        <v>337</v>
      </c>
      <c r="D580" s="246" t="s">
        <v>240</v>
      </c>
      <c r="E580" s="246" t="s">
        <v>337</v>
      </c>
      <c r="F580" s="246" t="s">
        <v>337</v>
      </c>
      <c r="G580" s="246" t="s">
        <v>337</v>
      </c>
      <c r="H580" s="246" t="s">
        <v>337</v>
      </c>
      <c r="I580" s="246" t="s">
        <v>337</v>
      </c>
      <c r="J580" s="244" t="s">
        <v>337</v>
      </c>
      <c r="K580" s="245"/>
      <c r="L580" s="245"/>
      <c r="M580" s="245"/>
    </row>
    <row r="581" spans="1:13" x14ac:dyDescent="0.25">
      <c r="A581" s="246">
        <v>791</v>
      </c>
      <c r="B581" s="246" t="s">
        <v>859</v>
      </c>
      <c r="C581" s="246" t="s">
        <v>337</v>
      </c>
      <c r="D581" s="246" t="s">
        <v>240</v>
      </c>
      <c r="E581" s="246" t="s">
        <v>337</v>
      </c>
      <c r="F581" s="246" t="s">
        <v>337</v>
      </c>
      <c r="G581" s="246" t="s">
        <v>337</v>
      </c>
      <c r="H581" s="246" t="s">
        <v>337</v>
      </c>
      <c r="I581" s="246" t="s">
        <v>337</v>
      </c>
      <c r="J581" s="244" t="s">
        <v>337</v>
      </c>
      <c r="K581" s="245"/>
      <c r="L581" s="245"/>
      <c r="M581" s="245"/>
    </row>
    <row r="582" spans="1:13" ht="22.5" x14ac:dyDescent="0.25">
      <c r="A582" s="246">
        <v>889</v>
      </c>
      <c r="B582" s="246" t="s">
        <v>860</v>
      </c>
      <c r="C582" s="246" t="s">
        <v>337</v>
      </c>
      <c r="D582" s="246" t="s">
        <v>240</v>
      </c>
      <c r="E582" s="246" t="s">
        <v>337</v>
      </c>
      <c r="F582" s="246" t="s">
        <v>337</v>
      </c>
      <c r="G582" s="246" t="s">
        <v>337</v>
      </c>
      <c r="H582" s="246" t="s">
        <v>337</v>
      </c>
      <c r="I582" s="246" t="s">
        <v>337</v>
      </c>
      <c r="J582" s="244" t="s">
        <v>337</v>
      </c>
      <c r="K582" s="245"/>
      <c r="L582" s="245"/>
      <c r="M582" s="245"/>
    </row>
    <row r="583" spans="1:13" x14ac:dyDescent="0.25">
      <c r="A583" s="246">
        <v>438</v>
      </c>
      <c r="B583" s="246" t="s">
        <v>861</v>
      </c>
      <c r="C583" s="246" t="s">
        <v>337</v>
      </c>
      <c r="D583" s="246" t="s">
        <v>240</v>
      </c>
      <c r="E583" s="246" t="s">
        <v>337</v>
      </c>
      <c r="F583" s="246" t="s">
        <v>337</v>
      </c>
      <c r="G583" s="246" t="s">
        <v>337</v>
      </c>
      <c r="H583" s="246" t="s">
        <v>337</v>
      </c>
      <c r="I583" s="246" t="s">
        <v>337</v>
      </c>
      <c r="J583" s="244" t="s">
        <v>337</v>
      </c>
      <c r="K583" s="245"/>
      <c r="L583" s="245"/>
      <c r="M583" s="245"/>
    </row>
    <row r="584" spans="1:13" x14ac:dyDescent="0.25">
      <c r="A584" s="246">
        <v>446</v>
      </c>
      <c r="B584" s="246" t="s">
        <v>862</v>
      </c>
      <c r="C584" s="246" t="s">
        <v>337</v>
      </c>
      <c r="D584" s="246" t="s">
        <v>240</v>
      </c>
      <c r="E584" s="246" t="s">
        <v>337</v>
      </c>
      <c r="F584" s="246" t="s">
        <v>337</v>
      </c>
      <c r="G584" s="246" t="s">
        <v>337</v>
      </c>
      <c r="H584" s="246" t="s">
        <v>337</v>
      </c>
      <c r="I584" s="246" t="s">
        <v>337</v>
      </c>
      <c r="J584" s="244" t="s">
        <v>337</v>
      </c>
      <c r="K584" s="245"/>
      <c r="L584" s="245"/>
      <c r="M584" s="245"/>
    </row>
    <row r="585" spans="1:13" x14ac:dyDescent="0.25">
      <c r="A585" s="246">
        <v>344</v>
      </c>
      <c r="B585" s="246" t="s">
        <v>863</v>
      </c>
      <c r="C585" s="246" t="s">
        <v>337</v>
      </c>
      <c r="D585" s="246" t="s">
        <v>240</v>
      </c>
      <c r="E585" s="246" t="s">
        <v>337</v>
      </c>
      <c r="F585" s="246" t="s">
        <v>337</v>
      </c>
      <c r="G585" s="246" t="s">
        <v>337</v>
      </c>
      <c r="H585" s="246" t="s">
        <v>337</v>
      </c>
      <c r="I585" s="246" t="s">
        <v>337</v>
      </c>
      <c r="J585" s="244" t="s">
        <v>337</v>
      </c>
      <c r="K585" s="245"/>
      <c r="L585" s="245"/>
      <c r="M585" s="245"/>
    </row>
    <row r="586" spans="1:13" ht="22.5" x14ac:dyDescent="0.25">
      <c r="A586" s="246">
        <v>706</v>
      </c>
      <c r="B586" s="246" t="s">
        <v>864</v>
      </c>
      <c r="C586" s="246" t="s">
        <v>337</v>
      </c>
      <c r="D586" s="246" t="s">
        <v>240</v>
      </c>
      <c r="E586" s="246" t="s">
        <v>337</v>
      </c>
      <c r="F586" s="246" t="s">
        <v>337</v>
      </c>
      <c r="G586" s="246" t="s">
        <v>337</v>
      </c>
      <c r="H586" s="246" t="s">
        <v>337</v>
      </c>
      <c r="I586" s="246" t="s">
        <v>337</v>
      </c>
      <c r="J586" s="244" t="s">
        <v>337</v>
      </c>
      <c r="K586" s="245"/>
      <c r="L586" s="245"/>
      <c r="M586" s="245"/>
    </row>
    <row r="587" spans="1:13" x14ac:dyDescent="0.25">
      <c r="A587" s="246">
        <v>389</v>
      </c>
      <c r="B587" s="246" t="s">
        <v>865</v>
      </c>
      <c r="C587" s="246" t="s">
        <v>337</v>
      </c>
      <c r="D587" s="246" t="s">
        <v>240</v>
      </c>
      <c r="E587" s="246" t="s">
        <v>337</v>
      </c>
      <c r="F587" s="246" t="s">
        <v>337</v>
      </c>
      <c r="G587" s="246" t="s">
        <v>337</v>
      </c>
      <c r="H587" s="246" t="s">
        <v>337</v>
      </c>
      <c r="I587" s="246" t="s">
        <v>337</v>
      </c>
      <c r="J587" s="244" t="s">
        <v>337</v>
      </c>
      <c r="K587" s="245"/>
      <c r="L587" s="245"/>
      <c r="M587" s="245"/>
    </row>
    <row r="588" spans="1:13" x14ac:dyDescent="0.25">
      <c r="A588" s="246">
        <v>445</v>
      </c>
      <c r="B588" s="246" t="s">
        <v>866</v>
      </c>
      <c r="C588" s="246" t="s">
        <v>337</v>
      </c>
      <c r="D588" s="246" t="s">
        <v>240</v>
      </c>
      <c r="E588" s="246" t="s">
        <v>337</v>
      </c>
      <c r="F588" s="246" t="s">
        <v>337</v>
      </c>
      <c r="G588" s="246" t="s">
        <v>337</v>
      </c>
      <c r="H588" s="246" t="s">
        <v>337</v>
      </c>
      <c r="I588" s="246" t="s">
        <v>337</v>
      </c>
      <c r="J588" s="244" t="s">
        <v>337</v>
      </c>
      <c r="K588" s="245"/>
      <c r="L588" s="245"/>
      <c r="M588" s="245"/>
    </row>
    <row r="589" spans="1:13" x14ac:dyDescent="0.25">
      <c r="A589" s="246">
        <v>697</v>
      </c>
      <c r="B589" s="246" t="s">
        <v>867</v>
      </c>
      <c r="C589" s="246" t="s">
        <v>337</v>
      </c>
      <c r="D589" s="246" t="s">
        <v>240</v>
      </c>
      <c r="E589" s="246" t="s">
        <v>337</v>
      </c>
      <c r="F589" s="246" t="s">
        <v>337</v>
      </c>
      <c r="G589" s="246" t="s">
        <v>337</v>
      </c>
      <c r="H589" s="246" t="s">
        <v>337</v>
      </c>
      <c r="I589" s="246" t="s">
        <v>337</v>
      </c>
      <c r="J589" s="244" t="s">
        <v>337</v>
      </c>
      <c r="K589" s="245"/>
      <c r="L589" s="245"/>
      <c r="M589" s="245"/>
    </row>
    <row r="590" spans="1:13" x14ac:dyDescent="0.25">
      <c r="A590" s="246">
        <v>741</v>
      </c>
      <c r="B590" s="246" t="s">
        <v>868</v>
      </c>
      <c r="C590" s="246" t="s">
        <v>337</v>
      </c>
      <c r="D590" s="246" t="s">
        <v>240</v>
      </c>
      <c r="E590" s="246" t="s">
        <v>337</v>
      </c>
      <c r="F590" s="246" t="s">
        <v>337</v>
      </c>
      <c r="G590" s="246" t="s">
        <v>337</v>
      </c>
      <c r="H590" s="246" t="s">
        <v>337</v>
      </c>
      <c r="I590" s="246" t="s">
        <v>337</v>
      </c>
      <c r="J590" s="244" t="s">
        <v>337</v>
      </c>
      <c r="K590" s="245"/>
      <c r="L590" s="245"/>
      <c r="M590" s="245"/>
    </row>
    <row r="591" spans="1:13" x14ac:dyDescent="0.25">
      <c r="A591" s="246">
        <v>784</v>
      </c>
      <c r="B591" s="246" t="s">
        <v>869</v>
      </c>
      <c r="C591" s="246" t="s">
        <v>337</v>
      </c>
      <c r="D591" s="246" t="s">
        <v>240</v>
      </c>
      <c r="E591" s="246" t="s">
        <v>337</v>
      </c>
      <c r="F591" s="246" t="s">
        <v>337</v>
      </c>
      <c r="G591" s="246" t="s">
        <v>337</v>
      </c>
      <c r="H591" s="246" t="s">
        <v>337</v>
      </c>
      <c r="I591" s="246" t="s">
        <v>337</v>
      </c>
      <c r="J591" s="244" t="s">
        <v>337</v>
      </c>
      <c r="K591" s="245"/>
      <c r="L591" s="245"/>
      <c r="M591" s="245"/>
    </row>
    <row r="592" spans="1:13" x14ac:dyDescent="0.25">
      <c r="A592" s="246">
        <v>724</v>
      </c>
      <c r="B592" s="246" t="s">
        <v>870</v>
      </c>
      <c r="C592" s="246" t="s">
        <v>337</v>
      </c>
      <c r="D592" s="246" t="s">
        <v>240</v>
      </c>
      <c r="E592" s="246" t="s">
        <v>337</v>
      </c>
      <c r="F592" s="246" t="s">
        <v>337</v>
      </c>
      <c r="G592" s="246" t="s">
        <v>337</v>
      </c>
      <c r="H592" s="246" t="s">
        <v>337</v>
      </c>
      <c r="I592" s="246" t="s">
        <v>337</v>
      </c>
      <c r="J592" s="244" t="s">
        <v>337</v>
      </c>
      <c r="K592" s="245"/>
      <c r="L592" s="245"/>
      <c r="M592" s="245"/>
    </row>
    <row r="593" spans="1:13" x14ac:dyDescent="0.25">
      <c r="A593" s="246">
        <v>465</v>
      </c>
      <c r="B593" s="246" t="s">
        <v>871</v>
      </c>
      <c r="C593" s="246" t="s">
        <v>337</v>
      </c>
      <c r="D593" s="246" t="s">
        <v>240</v>
      </c>
      <c r="E593" s="246" t="s">
        <v>337</v>
      </c>
      <c r="F593" s="246" t="s">
        <v>337</v>
      </c>
      <c r="G593" s="246" t="s">
        <v>337</v>
      </c>
      <c r="H593" s="246" t="s">
        <v>337</v>
      </c>
      <c r="I593" s="246" t="s">
        <v>337</v>
      </c>
      <c r="J593" s="244" t="s">
        <v>337</v>
      </c>
      <c r="K593" s="245"/>
      <c r="L593" s="245"/>
      <c r="M593" s="245"/>
    </row>
    <row r="594" spans="1:13" x14ac:dyDescent="0.25">
      <c r="A594" s="246">
        <v>689</v>
      </c>
      <c r="B594" s="246" t="s">
        <v>872</v>
      </c>
      <c r="C594" s="246" t="s">
        <v>337</v>
      </c>
      <c r="D594" s="246" t="s">
        <v>240</v>
      </c>
      <c r="E594" s="246" t="s">
        <v>337</v>
      </c>
      <c r="F594" s="246" t="s">
        <v>337</v>
      </c>
      <c r="G594" s="246" t="s">
        <v>337</v>
      </c>
      <c r="H594" s="246" t="s">
        <v>337</v>
      </c>
      <c r="I594" s="246" t="s">
        <v>337</v>
      </c>
      <c r="J594" s="244" t="s">
        <v>337</v>
      </c>
      <c r="K594" s="245"/>
      <c r="L594" s="245"/>
      <c r="M594" s="245"/>
    </row>
    <row r="595" spans="1:13" x14ac:dyDescent="0.25">
      <c r="A595" s="246">
        <v>440</v>
      </c>
      <c r="B595" s="246" t="s">
        <v>873</v>
      </c>
      <c r="C595" s="246" t="s">
        <v>337</v>
      </c>
      <c r="D595" s="246" t="s">
        <v>240</v>
      </c>
      <c r="E595" s="246" t="s">
        <v>337</v>
      </c>
      <c r="F595" s="246" t="s">
        <v>337</v>
      </c>
      <c r="G595" s="246" t="s">
        <v>337</v>
      </c>
      <c r="H595" s="246" t="s">
        <v>337</v>
      </c>
      <c r="I595" s="246" t="s">
        <v>337</v>
      </c>
      <c r="J595" s="244" t="s">
        <v>337</v>
      </c>
      <c r="K595" s="245"/>
      <c r="L595" s="245"/>
      <c r="M595" s="245"/>
    </row>
    <row r="596" spans="1:13" x14ac:dyDescent="0.25">
      <c r="A596" s="246">
        <v>394</v>
      </c>
      <c r="B596" s="246" t="s">
        <v>874</v>
      </c>
      <c r="C596" s="246" t="s">
        <v>337</v>
      </c>
      <c r="D596" s="246" t="s">
        <v>240</v>
      </c>
      <c r="E596" s="246" t="s">
        <v>337</v>
      </c>
      <c r="F596" s="246" t="s">
        <v>337</v>
      </c>
      <c r="G596" s="246" t="s">
        <v>337</v>
      </c>
      <c r="H596" s="246" t="s">
        <v>337</v>
      </c>
      <c r="I596" s="246" t="s">
        <v>337</v>
      </c>
      <c r="J596" s="244" t="s">
        <v>337</v>
      </c>
      <c r="K596" s="245"/>
      <c r="L596" s="245"/>
      <c r="M596" s="245"/>
    </row>
    <row r="597" spans="1:13" x14ac:dyDescent="0.25">
      <c r="A597" s="246">
        <v>395</v>
      </c>
      <c r="B597" s="246" t="s">
        <v>875</v>
      </c>
      <c r="C597" s="246" t="s">
        <v>337</v>
      </c>
      <c r="D597" s="246" t="s">
        <v>240</v>
      </c>
      <c r="E597" s="246" t="s">
        <v>337</v>
      </c>
      <c r="F597" s="246" t="s">
        <v>337</v>
      </c>
      <c r="G597" s="246" t="s">
        <v>337</v>
      </c>
      <c r="H597" s="246" t="s">
        <v>337</v>
      </c>
      <c r="I597" s="246" t="s">
        <v>337</v>
      </c>
      <c r="J597" s="244" t="s">
        <v>337</v>
      </c>
      <c r="K597" s="245"/>
      <c r="L597" s="245"/>
      <c r="M597" s="245"/>
    </row>
    <row r="598" spans="1:13" x14ac:dyDescent="0.25">
      <c r="A598" s="246">
        <v>397</v>
      </c>
      <c r="B598" s="246" t="s">
        <v>876</v>
      </c>
      <c r="C598" s="246" t="s">
        <v>337</v>
      </c>
      <c r="D598" s="246" t="s">
        <v>240</v>
      </c>
      <c r="E598" s="246" t="s">
        <v>337</v>
      </c>
      <c r="F598" s="246" t="s">
        <v>337</v>
      </c>
      <c r="G598" s="246" t="s">
        <v>337</v>
      </c>
      <c r="H598" s="246" t="s">
        <v>337</v>
      </c>
      <c r="I598" s="246" t="s">
        <v>337</v>
      </c>
      <c r="J598" s="244" t="s">
        <v>337</v>
      </c>
      <c r="K598" s="245"/>
      <c r="L598" s="245"/>
      <c r="M598" s="245"/>
    </row>
    <row r="599" spans="1:13" x14ac:dyDescent="0.25">
      <c r="A599" s="246">
        <v>708</v>
      </c>
      <c r="B599" s="246" t="s">
        <v>877</v>
      </c>
      <c r="C599" s="246" t="s">
        <v>337</v>
      </c>
      <c r="D599" s="246" t="s">
        <v>240</v>
      </c>
      <c r="E599" s="246" t="s">
        <v>337</v>
      </c>
      <c r="F599" s="246" t="s">
        <v>337</v>
      </c>
      <c r="G599" s="246" t="s">
        <v>337</v>
      </c>
      <c r="H599" s="246" t="s">
        <v>337</v>
      </c>
      <c r="I599" s="246" t="s">
        <v>337</v>
      </c>
      <c r="J599" s="244" t="s">
        <v>337</v>
      </c>
      <c r="K599" s="245"/>
      <c r="L599" s="245"/>
      <c r="M599" s="245"/>
    </row>
    <row r="600" spans="1:13" x14ac:dyDescent="0.25">
      <c r="A600" s="246">
        <v>439</v>
      </c>
      <c r="B600" s="246" t="s">
        <v>878</v>
      </c>
      <c r="C600" s="246" t="s">
        <v>337</v>
      </c>
      <c r="D600" s="246" t="s">
        <v>240</v>
      </c>
      <c r="E600" s="246" t="s">
        <v>337</v>
      </c>
      <c r="F600" s="246" t="s">
        <v>337</v>
      </c>
      <c r="G600" s="246" t="s">
        <v>337</v>
      </c>
      <c r="H600" s="246" t="s">
        <v>337</v>
      </c>
      <c r="I600" s="246" t="s">
        <v>337</v>
      </c>
      <c r="J600" s="244" t="s">
        <v>337</v>
      </c>
      <c r="K600" s="245"/>
      <c r="L600" s="245"/>
      <c r="M600" s="245"/>
    </row>
    <row r="601" spans="1:13" x14ac:dyDescent="0.25">
      <c r="A601" s="246">
        <v>742</v>
      </c>
      <c r="B601" s="246" t="s">
        <v>879</v>
      </c>
      <c r="C601" s="246" t="s">
        <v>337</v>
      </c>
      <c r="D601" s="246" t="s">
        <v>240</v>
      </c>
      <c r="E601" s="246" t="s">
        <v>337</v>
      </c>
      <c r="F601" s="246" t="s">
        <v>337</v>
      </c>
      <c r="G601" s="246" t="s">
        <v>337</v>
      </c>
      <c r="H601" s="246" t="s">
        <v>337</v>
      </c>
      <c r="I601" s="246" t="s">
        <v>337</v>
      </c>
      <c r="J601" s="244" t="s">
        <v>337</v>
      </c>
      <c r="K601" s="245"/>
      <c r="L601" s="245"/>
      <c r="M601" s="245"/>
    </row>
    <row r="602" spans="1:13" x14ac:dyDescent="0.25">
      <c r="A602" s="246">
        <v>782</v>
      </c>
      <c r="B602" s="246" t="s">
        <v>880</v>
      </c>
      <c r="C602" s="246" t="s">
        <v>337</v>
      </c>
      <c r="D602" s="246" t="s">
        <v>240</v>
      </c>
      <c r="E602" s="246" t="s">
        <v>337</v>
      </c>
      <c r="F602" s="246" t="s">
        <v>337</v>
      </c>
      <c r="G602" s="246" t="s">
        <v>337</v>
      </c>
      <c r="H602" s="246" t="s">
        <v>337</v>
      </c>
      <c r="I602" s="246" t="s">
        <v>337</v>
      </c>
      <c r="J602" s="244" t="s">
        <v>337</v>
      </c>
      <c r="K602" s="245"/>
      <c r="L602" s="245"/>
      <c r="M602" s="245"/>
    </row>
    <row r="603" spans="1:13" ht="22.5" x14ac:dyDescent="0.25">
      <c r="A603" s="246">
        <v>743</v>
      </c>
      <c r="B603" s="246" t="s">
        <v>881</v>
      </c>
      <c r="C603" s="246" t="s">
        <v>337</v>
      </c>
      <c r="D603" s="246" t="s">
        <v>240</v>
      </c>
      <c r="E603" s="246" t="s">
        <v>337</v>
      </c>
      <c r="F603" s="246" t="s">
        <v>337</v>
      </c>
      <c r="G603" s="246" t="s">
        <v>337</v>
      </c>
      <c r="H603" s="246" t="s">
        <v>337</v>
      </c>
      <c r="I603" s="246" t="s">
        <v>337</v>
      </c>
      <c r="J603" s="244" t="s">
        <v>337</v>
      </c>
      <c r="K603" s="245"/>
      <c r="L603" s="245"/>
      <c r="M603" s="245"/>
    </row>
    <row r="604" spans="1:13" ht="22.5" x14ac:dyDescent="0.25">
      <c r="A604" s="246">
        <v>229</v>
      </c>
      <c r="B604" s="246" t="s">
        <v>882</v>
      </c>
      <c r="C604" s="246" t="s">
        <v>337</v>
      </c>
      <c r="D604" s="246" t="s">
        <v>240</v>
      </c>
      <c r="E604" s="246" t="s">
        <v>337</v>
      </c>
      <c r="F604" s="246" t="s">
        <v>337</v>
      </c>
      <c r="G604" s="246" t="s">
        <v>337</v>
      </c>
      <c r="H604" s="246" t="s">
        <v>337</v>
      </c>
      <c r="I604" s="246" t="s">
        <v>337</v>
      </c>
      <c r="J604" s="244" t="s">
        <v>337</v>
      </c>
      <c r="K604" s="245"/>
      <c r="L604" s="245"/>
      <c r="M604" s="245"/>
    </row>
    <row r="605" spans="1:13" x14ac:dyDescent="0.25">
      <c r="A605" s="246">
        <v>698</v>
      </c>
      <c r="B605" s="246" t="s">
        <v>883</v>
      </c>
      <c r="C605" s="246" t="s">
        <v>337</v>
      </c>
      <c r="D605" s="246" t="s">
        <v>240</v>
      </c>
      <c r="E605" s="246" t="s">
        <v>337</v>
      </c>
      <c r="F605" s="246" t="s">
        <v>337</v>
      </c>
      <c r="G605" s="246" t="s">
        <v>337</v>
      </c>
      <c r="H605" s="246" t="s">
        <v>337</v>
      </c>
      <c r="I605" s="246" t="s">
        <v>337</v>
      </c>
      <c r="J605" s="244" t="s">
        <v>337</v>
      </c>
      <c r="K605" s="245"/>
      <c r="L605" s="245"/>
      <c r="M605" s="245"/>
    </row>
    <row r="606" spans="1:13" x14ac:dyDescent="0.25">
      <c r="A606" s="246">
        <v>750</v>
      </c>
      <c r="B606" s="246" t="s">
        <v>884</v>
      </c>
      <c r="C606" s="246" t="s">
        <v>337</v>
      </c>
      <c r="D606" s="246" t="s">
        <v>240</v>
      </c>
      <c r="E606" s="246" t="s">
        <v>337</v>
      </c>
      <c r="F606" s="246" t="s">
        <v>337</v>
      </c>
      <c r="G606" s="246" t="s">
        <v>337</v>
      </c>
      <c r="H606" s="246" t="s">
        <v>337</v>
      </c>
      <c r="I606" s="246" t="s">
        <v>337</v>
      </c>
      <c r="J606" s="244" t="s">
        <v>337</v>
      </c>
      <c r="K606" s="245"/>
      <c r="L606" s="245"/>
      <c r="M606" s="245"/>
    </row>
    <row r="607" spans="1:13" ht="22.5" x14ac:dyDescent="0.25">
      <c r="A607" s="246">
        <v>329</v>
      </c>
      <c r="B607" s="246" t="s">
        <v>885</v>
      </c>
      <c r="C607" s="246" t="s">
        <v>337</v>
      </c>
      <c r="D607" s="246" t="s">
        <v>240</v>
      </c>
      <c r="E607" s="246" t="s">
        <v>337</v>
      </c>
      <c r="F607" s="246" t="s">
        <v>337</v>
      </c>
      <c r="G607" s="246" t="s">
        <v>337</v>
      </c>
      <c r="H607" s="246" t="s">
        <v>337</v>
      </c>
      <c r="I607" s="246" t="s">
        <v>337</v>
      </c>
      <c r="J607" s="244" t="s">
        <v>337</v>
      </c>
      <c r="K607" s="245"/>
      <c r="L607" s="245"/>
      <c r="M607" s="245"/>
    </row>
    <row r="608" spans="1:13" ht="22.5" x14ac:dyDescent="0.25">
      <c r="A608" s="246">
        <v>211</v>
      </c>
      <c r="B608" s="246" t="s">
        <v>886</v>
      </c>
      <c r="C608" s="246" t="s">
        <v>337</v>
      </c>
      <c r="D608" s="246" t="s">
        <v>240</v>
      </c>
      <c r="E608" s="246" t="s">
        <v>337</v>
      </c>
      <c r="F608" s="246" t="s">
        <v>337</v>
      </c>
      <c r="G608" s="246" t="s">
        <v>337</v>
      </c>
      <c r="H608" s="246" t="s">
        <v>337</v>
      </c>
      <c r="I608" s="246" t="s">
        <v>337</v>
      </c>
      <c r="J608" s="244" t="s">
        <v>337</v>
      </c>
      <c r="K608" s="245"/>
      <c r="L608" s="245"/>
      <c r="M608" s="245"/>
    </row>
    <row r="609" spans="1:13" x14ac:dyDescent="0.25">
      <c r="A609" s="246">
        <v>343</v>
      </c>
      <c r="B609" s="246" t="s">
        <v>887</v>
      </c>
      <c r="C609" s="246" t="s">
        <v>337</v>
      </c>
      <c r="D609" s="246" t="s">
        <v>240</v>
      </c>
      <c r="E609" s="246" t="s">
        <v>337</v>
      </c>
      <c r="F609" s="246" t="s">
        <v>337</v>
      </c>
      <c r="G609" s="246" t="s">
        <v>337</v>
      </c>
      <c r="H609" s="246" t="s">
        <v>337</v>
      </c>
      <c r="I609" s="246" t="s">
        <v>337</v>
      </c>
      <c r="J609" s="244" t="s">
        <v>337</v>
      </c>
      <c r="K609" s="245"/>
      <c r="L609" s="245"/>
      <c r="M609" s="245"/>
    </row>
    <row r="610" spans="1:13" ht="22.5" x14ac:dyDescent="0.25">
      <c r="A610" s="246">
        <v>475</v>
      </c>
      <c r="B610" s="246" t="s">
        <v>888</v>
      </c>
      <c r="C610" s="246" t="s">
        <v>337</v>
      </c>
      <c r="D610" s="246" t="s">
        <v>240</v>
      </c>
      <c r="E610" s="246" t="s">
        <v>337</v>
      </c>
      <c r="F610" s="246" t="s">
        <v>337</v>
      </c>
      <c r="G610" s="246" t="s">
        <v>337</v>
      </c>
      <c r="H610" s="246" t="s">
        <v>337</v>
      </c>
      <c r="I610" s="246" t="s">
        <v>337</v>
      </c>
      <c r="J610" s="244" t="s">
        <v>337</v>
      </c>
      <c r="K610" s="245"/>
      <c r="L610" s="245"/>
      <c r="M610" s="245"/>
    </row>
    <row r="611" spans="1:13" ht="22.5" x14ac:dyDescent="0.25">
      <c r="A611" s="246">
        <v>786</v>
      </c>
      <c r="B611" s="246" t="s">
        <v>889</v>
      </c>
      <c r="C611" s="246" t="s">
        <v>337</v>
      </c>
      <c r="D611" s="246" t="s">
        <v>240</v>
      </c>
      <c r="E611" s="246" t="s">
        <v>337</v>
      </c>
      <c r="F611" s="246" t="s">
        <v>337</v>
      </c>
      <c r="G611" s="246" t="s">
        <v>337</v>
      </c>
      <c r="H611" s="246" t="s">
        <v>337</v>
      </c>
      <c r="I611" s="246" t="s">
        <v>337</v>
      </c>
      <c r="J611" s="244" t="s">
        <v>337</v>
      </c>
      <c r="K611" s="245"/>
      <c r="L611" s="245"/>
      <c r="M611" s="245"/>
    </row>
    <row r="612" spans="1:13" ht="22.5" x14ac:dyDescent="0.25">
      <c r="A612" s="246">
        <v>644</v>
      </c>
      <c r="B612" s="246" t="s">
        <v>890</v>
      </c>
      <c r="C612" s="246" t="s">
        <v>337</v>
      </c>
      <c r="D612" s="246" t="s">
        <v>240</v>
      </c>
      <c r="E612" s="246" t="s">
        <v>337</v>
      </c>
      <c r="F612" s="246" t="s">
        <v>337</v>
      </c>
      <c r="G612" s="246" t="s">
        <v>337</v>
      </c>
      <c r="H612" s="246" t="s">
        <v>337</v>
      </c>
      <c r="I612" s="246" t="s">
        <v>337</v>
      </c>
      <c r="J612" s="244" t="s">
        <v>337</v>
      </c>
      <c r="K612" s="245"/>
      <c r="L612" s="245"/>
      <c r="M612" s="245"/>
    </row>
    <row r="613" spans="1:13" x14ac:dyDescent="0.25">
      <c r="A613" s="246">
        <v>757</v>
      </c>
      <c r="B613" s="246" t="s">
        <v>891</v>
      </c>
      <c r="C613" s="246" t="s">
        <v>337</v>
      </c>
      <c r="D613" s="246" t="s">
        <v>240</v>
      </c>
      <c r="E613" s="246" t="s">
        <v>337</v>
      </c>
      <c r="F613" s="246" t="s">
        <v>337</v>
      </c>
      <c r="G613" s="246" t="s">
        <v>337</v>
      </c>
      <c r="H613" s="246" t="s">
        <v>337</v>
      </c>
      <c r="I613" s="246" t="s">
        <v>337</v>
      </c>
      <c r="J613" s="244" t="s">
        <v>337</v>
      </c>
      <c r="K613" s="245"/>
      <c r="L613" s="245"/>
      <c r="M613" s="245"/>
    </row>
    <row r="614" spans="1:13" x14ac:dyDescent="0.25">
      <c r="A614" s="246">
        <v>712</v>
      </c>
      <c r="B614" s="246" t="s">
        <v>892</v>
      </c>
      <c r="C614" s="246" t="s">
        <v>337</v>
      </c>
      <c r="D614" s="246" t="s">
        <v>240</v>
      </c>
      <c r="E614" s="246" t="s">
        <v>337</v>
      </c>
      <c r="F614" s="246" t="s">
        <v>337</v>
      </c>
      <c r="G614" s="246" t="s">
        <v>337</v>
      </c>
      <c r="H614" s="246" t="s">
        <v>337</v>
      </c>
      <c r="I614" s="246" t="s">
        <v>337</v>
      </c>
      <c r="J614" s="244" t="s">
        <v>337</v>
      </c>
      <c r="K614" s="245"/>
      <c r="L614" s="245"/>
      <c r="M614" s="245"/>
    </row>
    <row r="615" spans="1:13" ht="22.5" x14ac:dyDescent="0.25">
      <c r="A615" s="246">
        <v>700</v>
      </c>
      <c r="B615" s="246" t="s">
        <v>893</v>
      </c>
      <c r="C615" s="246" t="s">
        <v>337</v>
      </c>
      <c r="D615" s="246" t="s">
        <v>240</v>
      </c>
      <c r="E615" s="246" t="s">
        <v>337</v>
      </c>
      <c r="F615" s="246" t="s">
        <v>337</v>
      </c>
      <c r="G615" s="246" t="s">
        <v>337</v>
      </c>
      <c r="H615" s="246" t="s">
        <v>337</v>
      </c>
      <c r="I615" s="246" t="s">
        <v>337</v>
      </c>
      <c r="J615" s="244" t="s">
        <v>337</v>
      </c>
      <c r="K615" s="245"/>
      <c r="L615" s="245"/>
      <c r="M615" s="245"/>
    </row>
    <row r="616" spans="1:13" x14ac:dyDescent="0.25">
      <c r="A616" s="246">
        <v>477</v>
      </c>
      <c r="B616" s="246" t="s">
        <v>894</v>
      </c>
      <c r="C616" s="246" t="s">
        <v>337</v>
      </c>
      <c r="D616" s="246" t="s">
        <v>240</v>
      </c>
      <c r="E616" s="246" t="s">
        <v>337</v>
      </c>
      <c r="F616" s="246" t="s">
        <v>337</v>
      </c>
      <c r="G616" s="246" t="s">
        <v>337</v>
      </c>
      <c r="H616" s="246" t="s">
        <v>337</v>
      </c>
      <c r="I616" s="246" t="s">
        <v>337</v>
      </c>
      <c r="J616" s="244" t="s">
        <v>337</v>
      </c>
      <c r="K616" s="245"/>
      <c r="L616" s="245"/>
      <c r="M616" s="245"/>
    </row>
    <row r="617" spans="1:13" ht="22.5" x14ac:dyDescent="0.25">
      <c r="A617" s="246">
        <v>466</v>
      </c>
      <c r="B617" s="246" t="s">
        <v>895</v>
      </c>
      <c r="C617" s="246" t="s">
        <v>337</v>
      </c>
      <c r="D617" s="246" t="s">
        <v>240</v>
      </c>
      <c r="E617" s="246" t="s">
        <v>337</v>
      </c>
      <c r="F617" s="246" t="s">
        <v>337</v>
      </c>
      <c r="G617" s="246" t="s">
        <v>337</v>
      </c>
      <c r="H617" s="246" t="s">
        <v>337</v>
      </c>
      <c r="I617" s="246" t="s">
        <v>337</v>
      </c>
      <c r="J617" s="244" t="s">
        <v>337</v>
      </c>
      <c r="K617" s="245"/>
      <c r="L617" s="245"/>
      <c r="M617" s="245"/>
    </row>
    <row r="618" spans="1:13" ht="22.5" x14ac:dyDescent="0.25">
      <c r="A618" s="246">
        <v>699</v>
      </c>
      <c r="B618" s="246" t="s">
        <v>896</v>
      </c>
      <c r="C618" s="246" t="s">
        <v>337</v>
      </c>
      <c r="D618" s="246" t="s">
        <v>240</v>
      </c>
      <c r="E618" s="246" t="s">
        <v>337</v>
      </c>
      <c r="F618" s="246" t="s">
        <v>337</v>
      </c>
      <c r="G618" s="246" t="s">
        <v>337</v>
      </c>
      <c r="H618" s="246" t="s">
        <v>337</v>
      </c>
      <c r="I618" s="246" t="s">
        <v>337</v>
      </c>
      <c r="J618" s="244" t="s">
        <v>337</v>
      </c>
      <c r="K618" s="245"/>
      <c r="L618" s="245"/>
      <c r="M618" s="245"/>
    </row>
    <row r="619" spans="1:13" ht="22.5" x14ac:dyDescent="0.25">
      <c r="A619" s="246">
        <v>251</v>
      </c>
      <c r="B619" s="246" t="s">
        <v>897</v>
      </c>
      <c r="C619" s="246" t="s">
        <v>337</v>
      </c>
      <c r="D619" s="246" t="s">
        <v>240</v>
      </c>
      <c r="E619" s="246" t="s">
        <v>337</v>
      </c>
      <c r="F619" s="246" t="s">
        <v>337</v>
      </c>
      <c r="G619" s="246" t="s">
        <v>337</v>
      </c>
      <c r="H619" s="246" t="s">
        <v>337</v>
      </c>
      <c r="I619" s="246" t="s">
        <v>337</v>
      </c>
      <c r="J619" s="244" t="s">
        <v>337</v>
      </c>
      <c r="K619" s="245"/>
      <c r="L619" s="245"/>
      <c r="M619" s="245"/>
    </row>
    <row r="620" spans="1:13" ht="22.5" x14ac:dyDescent="0.25">
      <c r="A620" s="246">
        <v>484</v>
      </c>
      <c r="B620" s="246" t="s">
        <v>898</v>
      </c>
      <c r="C620" s="246" t="s">
        <v>337</v>
      </c>
      <c r="D620" s="246" t="s">
        <v>240</v>
      </c>
      <c r="E620" s="246" t="s">
        <v>337</v>
      </c>
      <c r="F620" s="246" t="s">
        <v>337</v>
      </c>
      <c r="G620" s="246" t="s">
        <v>337</v>
      </c>
      <c r="H620" s="246" t="s">
        <v>337</v>
      </c>
      <c r="I620" s="246" t="s">
        <v>337</v>
      </c>
      <c r="J620" s="244" t="s">
        <v>337</v>
      </c>
      <c r="K620" s="245"/>
      <c r="L620" s="245"/>
      <c r="M620" s="245"/>
    </row>
    <row r="621" spans="1:13" ht="22.5" x14ac:dyDescent="0.25">
      <c r="A621" s="246">
        <v>754</v>
      </c>
      <c r="B621" s="246" t="s">
        <v>899</v>
      </c>
      <c r="C621" s="246" t="s">
        <v>337</v>
      </c>
      <c r="D621" s="246" t="s">
        <v>240</v>
      </c>
      <c r="E621" s="246" t="s">
        <v>337</v>
      </c>
      <c r="F621" s="246" t="s">
        <v>337</v>
      </c>
      <c r="G621" s="246" t="s">
        <v>337</v>
      </c>
      <c r="H621" s="246" t="s">
        <v>337</v>
      </c>
      <c r="I621" s="246" t="s">
        <v>337</v>
      </c>
      <c r="J621" s="244" t="s">
        <v>337</v>
      </c>
      <c r="K621" s="245"/>
      <c r="L621" s="245"/>
      <c r="M621" s="245"/>
    </row>
    <row r="622" spans="1:13" ht="22.5" x14ac:dyDescent="0.25">
      <c r="A622" s="246">
        <v>608</v>
      </c>
      <c r="B622" s="246" t="s">
        <v>900</v>
      </c>
      <c r="C622" s="246" t="s">
        <v>337</v>
      </c>
      <c r="D622" s="246" t="s">
        <v>240</v>
      </c>
      <c r="E622" s="246" t="s">
        <v>337</v>
      </c>
      <c r="F622" s="246" t="s">
        <v>337</v>
      </c>
      <c r="G622" s="246" t="s">
        <v>337</v>
      </c>
      <c r="H622" s="246" t="s">
        <v>337</v>
      </c>
      <c r="I622" s="246" t="s">
        <v>337</v>
      </c>
      <c r="J622" s="244" t="s">
        <v>337</v>
      </c>
      <c r="K622" s="245"/>
      <c r="L622" s="245"/>
      <c r="M622" s="245"/>
    </row>
    <row r="623" spans="1:13" ht="22.5" x14ac:dyDescent="0.25">
      <c r="A623" s="246">
        <v>228</v>
      </c>
      <c r="B623" s="246" t="s">
        <v>901</v>
      </c>
      <c r="C623" s="246" t="s">
        <v>337</v>
      </c>
      <c r="D623" s="246" t="s">
        <v>240</v>
      </c>
      <c r="E623" s="246" t="s">
        <v>337</v>
      </c>
      <c r="F623" s="246" t="s">
        <v>337</v>
      </c>
      <c r="G623" s="246" t="s">
        <v>337</v>
      </c>
      <c r="H623" s="246" t="s">
        <v>337</v>
      </c>
      <c r="I623" s="246" t="s">
        <v>337</v>
      </c>
      <c r="J623" s="244" t="s">
        <v>337</v>
      </c>
      <c r="K623" s="245"/>
      <c r="L623" s="245"/>
      <c r="M623" s="245"/>
    </row>
    <row r="624" spans="1:13" ht="22.5" x14ac:dyDescent="0.25">
      <c r="A624" s="246">
        <v>488</v>
      </c>
      <c r="B624" s="246" t="s">
        <v>902</v>
      </c>
      <c r="C624" s="246" t="s">
        <v>337</v>
      </c>
      <c r="D624" s="246" t="s">
        <v>240</v>
      </c>
      <c r="E624" s="246" t="s">
        <v>337</v>
      </c>
      <c r="F624" s="246" t="s">
        <v>337</v>
      </c>
      <c r="G624" s="246" t="s">
        <v>337</v>
      </c>
      <c r="H624" s="246" t="s">
        <v>337</v>
      </c>
      <c r="I624" s="246" t="s">
        <v>337</v>
      </c>
      <c r="J624" s="244" t="s">
        <v>337</v>
      </c>
      <c r="K624" s="245"/>
      <c r="L624" s="245"/>
      <c r="M624" s="245"/>
    </row>
    <row r="625" spans="1:13" x14ac:dyDescent="0.25">
      <c r="A625" s="246">
        <v>214</v>
      </c>
      <c r="B625" s="246" t="s">
        <v>903</v>
      </c>
      <c r="C625" s="246" t="s">
        <v>337</v>
      </c>
      <c r="D625" s="246" t="s">
        <v>240</v>
      </c>
      <c r="E625" s="246" t="s">
        <v>337</v>
      </c>
      <c r="F625" s="246" t="s">
        <v>337</v>
      </c>
      <c r="G625" s="246" t="s">
        <v>337</v>
      </c>
      <c r="H625" s="246" t="s">
        <v>337</v>
      </c>
      <c r="I625" s="246" t="s">
        <v>337</v>
      </c>
      <c r="J625" s="244" t="s">
        <v>337</v>
      </c>
      <c r="K625" s="245"/>
      <c r="L625" s="245"/>
      <c r="M625" s="245"/>
    </row>
    <row r="626" spans="1:13" ht="22.5" x14ac:dyDescent="0.25">
      <c r="A626" s="246">
        <v>789</v>
      </c>
      <c r="B626" s="246" t="s">
        <v>904</v>
      </c>
      <c r="C626" s="246" t="s">
        <v>337</v>
      </c>
      <c r="D626" s="246" t="s">
        <v>240</v>
      </c>
      <c r="E626" s="246" t="s">
        <v>337</v>
      </c>
      <c r="F626" s="246" t="s">
        <v>337</v>
      </c>
      <c r="G626" s="246" t="s">
        <v>337</v>
      </c>
      <c r="H626" s="246" t="s">
        <v>337</v>
      </c>
      <c r="I626" s="246" t="s">
        <v>337</v>
      </c>
      <c r="J626" s="244" t="s">
        <v>337</v>
      </c>
      <c r="K626" s="245"/>
      <c r="L626" s="245"/>
      <c r="M626" s="245"/>
    </row>
    <row r="627" spans="1:13" ht="22.5" x14ac:dyDescent="0.25">
      <c r="A627" s="246">
        <v>788</v>
      </c>
      <c r="B627" s="246" t="s">
        <v>905</v>
      </c>
      <c r="C627" s="246" t="s">
        <v>337</v>
      </c>
      <c r="D627" s="246" t="s">
        <v>240</v>
      </c>
      <c r="E627" s="246" t="s">
        <v>337</v>
      </c>
      <c r="F627" s="246" t="s">
        <v>337</v>
      </c>
      <c r="G627" s="246" t="s">
        <v>337</v>
      </c>
      <c r="H627" s="246" t="s">
        <v>337</v>
      </c>
      <c r="I627" s="246" t="s">
        <v>337</v>
      </c>
      <c r="J627" s="244" t="s">
        <v>337</v>
      </c>
      <c r="K627" s="245"/>
      <c r="L627" s="245"/>
      <c r="M627" s="245"/>
    </row>
    <row r="628" spans="1:13" ht="22.5" x14ac:dyDescent="0.25">
      <c r="A628" s="246">
        <v>437</v>
      </c>
      <c r="B628" s="246" t="s">
        <v>906</v>
      </c>
      <c r="C628" s="246" t="s">
        <v>337</v>
      </c>
      <c r="D628" s="246" t="s">
        <v>240</v>
      </c>
      <c r="E628" s="246" t="s">
        <v>337</v>
      </c>
      <c r="F628" s="246" t="s">
        <v>337</v>
      </c>
      <c r="G628" s="246" t="s">
        <v>337</v>
      </c>
      <c r="H628" s="246" t="s">
        <v>337</v>
      </c>
      <c r="I628" s="246" t="s">
        <v>337</v>
      </c>
      <c r="J628" s="244" t="s">
        <v>337</v>
      </c>
      <c r="K628" s="245"/>
      <c r="L628" s="245"/>
      <c r="M628" s="245"/>
    </row>
    <row r="629" spans="1:13" ht="22.5" x14ac:dyDescent="0.25">
      <c r="A629" s="246">
        <v>480</v>
      </c>
      <c r="B629" s="246" t="s">
        <v>907</v>
      </c>
      <c r="C629" s="246" t="s">
        <v>337</v>
      </c>
      <c r="D629" s="246" t="s">
        <v>240</v>
      </c>
      <c r="E629" s="246" t="s">
        <v>337</v>
      </c>
      <c r="F629" s="246" t="s">
        <v>337</v>
      </c>
      <c r="G629" s="246" t="s">
        <v>337</v>
      </c>
      <c r="H629" s="246" t="s">
        <v>337</v>
      </c>
      <c r="I629" s="246" t="s">
        <v>337</v>
      </c>
      <c r="J629" s="244" t="s">
        <v>337</v>
      </c>
      <c r="K629" s="245"/>
      <c r="L629" s="245"/>
      <c r="M629" s="245"/>
    </row>
    <row r="630" spans="1:13" ht="22.5" x14ac:dyDescent="0.25">
      <c r="A630" s="246">
        <v>218</v>
      </c>
      <c r="B630" s="246" t="s">
        <v>908</v>
      </c>
      <c r="C630" s="246" t="s">
        <v>337</v>
      </c>
      <c r="D630" s="246" t="s">
        <v>240</v>
      </c>
      <c r="E630" s="246" t="s">
        <v>337</v>
      </c>
      <c r="F630" s="246" t="s">
        <v>337</v>
      </c>
      <c r="G630" s="246" t="s">
        <v>337</v>
      </c>
      <c r="H630" s="246" t="s">
        <v>337</v>
      </c>
      <c r="I630" s="246" t="s">
        <v>337</v>
      </c>
      <c r="J630" s="244" t="s">
        <v>337</v>
      </c>
      <c r="K630" s="245"/>
      <c r="L630" s="245"/>
      <c r="M630" s="245"/>
    </row>
    <row r="631" spans="1:13" ht="22.5" x14ac:dyDescent="0.25">
      <c r="A631" s="246">
        <v>305</v>
      </c>
      <c r="B631" s="246" t="s">
        <v>909</v>
      </c>
      <c r="C631" s="246" t="s">
        <v>337</v>
      </c>
      <c r="D631" s="246" t="s">
        <v>240</v>
      </c>
      <c r="E631" s="246" t="s">
        <v>337</v>
      </c>
      <c r="F631" s="246" t="s">
        <v>337</v>
      </c>
      <c r="G631" s="246" t="s">
        <v>337</v>
      </c>
      <c r="H631" s="246" t="s">
        <v>337</v>
      </c>
      <c r="I631" s="246" t="s">
        <v>337</v>
      </c>
      <c r="J631" s="244" t="s">
        <v>337</v>
      </c>
      <c r="K631" s="245"/>
      <c r="L631" s="245"/>
      <c r="M631" s="245"/>
    </row>
    <row r="632" spans="1:13" ht="22.5" x14ac:dyDescent="0.25">
      <c r="A632" s="246">
        <v>716</v>
      </c>
      <c r="B632" s="246" t="s">
        <v>910</v>
      </c>
      <c r="C632" s="246" t="s">
        <v>337</v>
      </c>
      <c r="D632" s="246" t="s">
        <v>240</v>
      </c>
      <c r="E632" s="246" t="s">
        <v>337</v>
      </c>
      <c r="F632" s="246" t="s">
        <v>337</v>
      </c>
      <c r="G632" s="246" t="s">
        <v>337</v>
      </c>
      <c r="H632" s="246" t="s">
        <v>337</v>
      </c>
      <c r="I632" s="246" t="s">
        <v>337</v>
      </c>
      <c r="J632" s="244" t="s">
        <v>337</v>
      </c>
      <c r="K632" s="245"/>
      <c r="L632" s="245"/>
      <c r="M632" s="245"/>
    </row>
    <row r="633" spans="1:13" ht="22.5" x14ac:dyDescent="0.25">
      <c r="A633" s="246">
        <v>4708</v>
      </c>
      <c r="B633" s="246" t="s">
        <v>911</v>
      </c>
      <c r="C633" s="246" t="s">
        <v>337</v>
      </c>
      <c r="D633" s="246" t="s">
        <v>337</v>
      </c>
      <c r="E633" s="246" t="s">
        <v>337</v>
      </c>
      <c r="F633" s="246" t="s">
        <v>337</v>
      </c>
      <c r="G633" s="246" t="s">
        <v>337</v>
      </c>
      <c r="H633" s="246" t="s">
        <v>337</v>
      </c>
      <c r="I633" s="246" t="s">
        <v>337</v>
      </c>
      <c r="J633" s="244" t="s">
        <v>337</v>
      </c>
      <c r="K633" s="245"/>
      <c r="L633" s="245"/>
      <c r="M633" s="245"/>
    </row>
    <row r="634" spans="1:13" ht="22.5" x14ac:dyDescent="0.25">
      <c r="A634" s="243">
        <v>9999</v>
      </c>
      <c r="B634" s="244" t="s">
        <v>912</v>
      </c>
      <c r="C634" s="244" t="s">
        <v>913</v>
      </c>
      <c r="D634" s="244" t="s">
        <v>913</v>
      </c>
      <c r="E634" s="244" t="s">
        <v>913</v>
      </c>
      <c r="F634" s="244" t="s">
        <v>3</v>
      </c>
      <c r="G634" s="244" t="s">
        <v>914</v>
      </c>
      <c r="H634" s="244"/>
      <c r="I634" s="244"/>
      <c r="J634" s="244" t="s">
        <v>117</v>
      </c>
      <c r="K634" s="245"/>
      <c r="L634" s="245"/>
      <c r="M634" s="245"/>
    </row>
    <row r="635" spans="1:13" ht="22.5" x14ac:dyDescent="0.25">
      <c r="A635" s="244">
        <v>334</v>
      </c>
      <c r="B635" s="244" t="s">
        <v>915</v>
      </c>
      <c r="C635" s="244" t="s">
        <v>916</v>
      </c>
      <c r="D635" s="244" t="s">
        <v>121</v>
      </c>
      <c r="E635" s="244" t="s">
        <v>122</v>
      </c>
      <c r="F635" s="244" t="s">
        <v>123</v>
      </c>
      <c r="G635" s="244" t="s">
        <v>917</v>
      </c>
      <c r="H635" s="244" t="s">
        <v>918</v>
      </c>
      <c r="I635" s="244" t="s">
        <v>157</v>
      </c>
      <c r="J635" s="244" t="s">
        <v>919</v>
      </c>
      <c r="K635" s="245"/>
      <c r="L635" s="245"/>
      <c r="M635" s="245"/>
    </row>
    <row r="636" spans="1:13" x14ac:dyDescent="0.25">
      <c r="A636" s="244">
        <v>4811</v>
      </c>
      <c r="B636" s="244" t="s">
        <v>920</v>
      </c>
      <c r="C636" s="244" t="s">
        <v>916</v>
      </c>
      <c r="D636" s="244" t="s">
        <v>121</v>
      </c>
      <c r="E636" s="244" t="s">
        <v>122</v>
      </c>
      <c r="F636" s="244" t="s">
        <v>3</v>
      </c>
      <c r="G636" s="244" t="s">
        <v>917</v>
      </c>
      <c r="H636" s="244" t="s">
        <v>916</v>
      </c>
      <c r="I636" s="244" t="s">
        <v>921</v>
      </c>
      <c r="J636" s="244" t="s">
        <v>919</v>
      </c>
      <c r="K636" s="245"/>
      <c r="L636" s="245"/>
      <c r="M636" s="245"/>
    </row>
    <row r="637" spans="1:13" x14ac:dyDescent="0.25">
      <c r="A637" s="244">
        <v>4812</v>
      </c>
      <c r="B637" s="244" t="s">
        <v>922</v>
      </c>
      <c r="C637" s="244" t="s">
        <v>916</v>
      </c>
      <c r="D637" s="244" t="s">
        <v>121</v>
      </c>
      <c r="E637" s="244" t="s">
        <v>122</v>
      </c>
      <c r="F637" s="244" t="s">
        <v>3</v>
      </c>
      <c r="G637" s="244" t="s">
        <v>917</v>
      </c>
      <c r="H637" s="244" t="s">
        <v>916</v>
      </c>
      <c r="I637" s="244" t="s">
        <v>921</v>
      </c>
      <c r="J637" s="244" t="s">
        <v>919</v>
      </c>
      <c r="K637" s="245"/>
      <c r="L637" s="245"/>
      <c r="M637" s="245"/>
    </row>
    <row r="638" spans="1:13" ht="22.5" x14ac:dyDescent="0.25">
      <c r="A638" s="244">
        <v>4805</v>
      </c>
      <c r="B638" s="244" t="s">
        <v>923</v>
      </c>
      <c r="C638" s="244" t="s">
        <v>916</v>
      </c>
      <c r="D638" s="244" t="s">
        <v>121</v>
      </c>
      <c r="E638" s="244" t="s">
        <v>122</v>
      </c>
      <c r="F638" s="244" t="s">
        <v>123</v>
      </c>
      <c r="G638" s="244" t="s">
        <v>917</v>
      </c>
      <c r="H638" s="244" t="s">
        <v>918</v>
      </c>
      <c r="I638" s="244" t="s">
        <v>157</v>
      </c>
      <c r="J638" s="244" t="s">
        <v>919</v>
      </c>
      <c r="K638" s="245"/>
      <c r="L638" s="245"/>
      <c r="M638" s="245"/>
    </row>
    <row r="639" spans="1:13" ht="22.5" x14ac:dyDescent="0.25">
      <c r="A639" s="244">
        <v>138</v>
      </c>
      <c r="B639" s="244" t="s">
        <v>924</v>
      </c>
      <c r="C639" s="244" t="s">
        <v>916</v>
      </c>
      <c r="D639" s="244" t="s">
        <v>145</v>
      </c>
      <c r="E639" s="244" t="s">
        <v>145</v>
      </c>
      <c r="F639" s="244" t="s">
        <v>3</v>
      </c>
      <c r="G639" s="244" t="s">
        <v>145</v>
      </c>
      <c r="H639" s="244" t="s">
        <v>916</v>
      </c>
      <c r="I639" s="244" t="s">
        <v>921</v>
      </c>
      <c r="J639" s="244" t="s">
        <v>925</v>
      </c>
      <c r="K639" s="245"/>
      <c r="L639" s="245"/>
      <c r="M639" s="245"/>
    </row>
    <row r="640" spans="1:13" ht="22.5" x14ac:dyDescent="0.25">
      <c r="A640" s="244">
        <v>420</v>
      </c>
      <c r="B640" s="244" t="s">
        <v>926</v>
      </c>
      <c r="C640" s="244" t="s">
        <v>916</v>
      </c>
      <c r="D640" s="244" t="s">
        <v>162</v>
      </c>
      <c r="E640" s="244" t="s">
        <v>181</v>
      </c>
      <c r="F640" s="244" t="s">
        <v>123</v>
      </c>
      <c r="G640" s="244" t="s">
        <v>434</v>
      </c>
      <c r="H640" s="244" t="s">
        <v>918</v>
      </c>
      <c r="I640" s="244" t="s">
        <v>157</v>
      </c>
      <c r="J640" s="244" t="s">
        <v>919</v>
      </c>
      <c r="K640" s="245"/>
      <c r="L640" s="245"/>
      <c r="M640" s="245"/>
    </row>
    <row r="641" spans="1:13" x14ac:dyDescent="0.25">
      <c r="A641" s="244">
        <v>424</v>
      </c>
      <c r="B641" s="244" t="s">
        <v>927</v>
      </c>
      <c r="C641" s="244" t="s">
        <v>916</v>
      </c>
      <c r="D641" s="244" t="s">
        <v>162</v>
      </c>
      <c r="E641" s="244" t="s">
        <v>181</v>
      </c>
      <c r="F641" s="244" t="s">
        <v>3</v>
      </c>
      <c r="G641" s="244" t="s">
        <v>434</v>
      </c>
      <c r="H641" s="244" t="s">
        <v>916</v>
      </c>
      <c r="I641" s="244" t="s">
        <v>921</v>
      </c>
      <c r="J641" s="244" t="s">
        <v>919</v>
      </c>
      <c r="K641" s="245"/>
      <c r="L641" s="245"/>
      <c r="M641" s="245"/>
    </row>
    <row r="642" spans="1:13" ht="22.5" x14ac:dyDescent="0.25">
      <c r="A642" s="244">
        <v>65</v>
      </c>
      <c r="B642" s="244" t="s">
        <v>928</v>
      </c>
      <c r="C642" s="244" t="s">
        <v>916</v>
      </c>
      <c r="D642" s="244" t="s">
        <v>162</v>
      </c>
      <c r="E642" s="244" t="s">
        <v>163</v>
      </c>
      <c r="F642" s="244" t="s">
        <v>123</v>
      </c>
      <c r="G642" s="244" t="s">
        <v>434</v>
      </c>
      <c r="H642" s="244" t="s">
        <v>929</v>
      </c>
      <c r="I642" s="244" t="s">
        <v>522</v>
      </c>
      <c r="J642" s="244" t="s">
        <v>919</v>
      </c>
      <c r="K642" s="245"/>
      <c r="L642" s="245"/>
      <c r="M642" s="245"/>
    </row>
    <row r="643" spans="1:13" x14ac:dyDescent="0.25">
      <c r="A643" s="244">
        <v>63</v>
      </c>
      <c r="B643" s="244" t="s">
        <v>930</v>
      </c>
      <c r="C643" s="244" t="s">
        <v>916</v>
      </c>
      <c r="D643" s="244" t="s">
        <v>162</v>
      </c>
      <c r="E643" s="244" t="s">
        <v>163</v>
      </c>
      <c r="F643" s="244" t="s">
        <v>3</v>
      </c>
      <c r="G643" s="244" t="s">
        <v>434</v>
      </c>
      <c r="H643" s="244" t="s">
        <v>916</v>
      </c>
      <c r="I643" s="244" t="s">
        <v>921</v>
      </c>
      <c r="J643" s="244" t="s">
        <v>919</v>
      </c>
      <c r="K643" s="245"/>
      <c r="L643" s="245"/>
      <c r="M643" s="245"/>
    </row>
    <row r="644" spans="1:13" ht="22.5" x14ac:dyDescent="0.25">
      <c r="A644" s="244">
        <v>383</v>
      </c>
      <c r="B644" s="244" t="s">
        <v>931</v>
      </c>
      <c r="C644" s="244" t="s">
        <v>916</v>
      </c>
      <c r="D644" s="244" t="s">
        <v>162</v>
      </c>
      <c r="E644" s="244" t="s">
        <v>163</v>
      </c>
      <c r="F644" s="244" t="s">
        <v>123</v>
      </c>
      <c r="G644" s="244" t="s">
        <v>434</v>
      </c>
      <c r="H644" s="244" t="s">
        <v>918</v>
      </c>
      <c r="I644" s="244" t="s">
        <v>157</v>
      </c>
      <c r="J644" s="244" t="s">
        <v>919</v>
      </c>
      <c r="K644" s="245"/>
      <c r="L644" s="245"/>
      <c r="M644" s="245"/>
    </row>
    <row r="645" spans="1:13" x14ac:dyDescent="0.25">
      <c r="A645" s="244">
        <v>62</v>
      </c>
      <c r="B645" s="244" t="s">
        <v>932</v>
      </c>
      <c r="C645" s="244" t="s">
        <v>916</v>
      </c>
      <c r="D645" s="244" t="s">
        <v>162</v>
      </c>
      <c r="E645" s="244" t="s">
        <v>181</v>
      </c>
      <c r="F645" s="244" t="s">
        <v>3</v>
      </c>
      <c r="G645" s="244" t="s">
        <v>434</v>
      </c>
      <c r="H645" s="244" t="s">
        <v>916</v>
      </c>
      <c r="I645" s="244" t="s">
        <v>921</v>
      </c>
      <c r="J645" s="244" t="s">
        <v>919</v>
      </c>
      <c r="K645" s="245"/>
      <c r="L645" s="245"/>
      <c r="M645" s="245"/>
    </row>
    <row r="646" spans="1:13" ht="22.5" x14ac:dyDescent="0.25">
      <c r="A646" s="244">
        <v>628</v>
      </c>
      <c r="B646" s="244" t="s">
        <v>933</v>
      </c>
      <c r="C646" s="244" t="s">
        <v>916</v>
      </c>
      <c r="D646" s="244" t="s">
        <v>162</v>
      </c>
      <c r="E646" s="244" t="s">
        <v>181</v>
      </c>
      <c r="F646" s="244" t="s">
        <v>579</v>
      </c>
      <c r="G646" s="244" t="s">
        <v>434</v>
      </c>
      <c r="H646" s="244" t="s">
        <v>929</v>
      </c>
      <c r="I646" s="244" t="s">
        <v>522</v>
      </c>
      <c r="J646" s="244" t="s">
        <v>919</v>
      </c>
      <c r="K646" s="245"/>
      <c r="L646" s="245"/>
      <c r="M646" s="245"/>
    </row>
    <row r="647" spans="1:13" x14ac:dyDescent="0.25">
      <c r="A647" s="244">
        <v>174</v>
      </c>
      <c r="B647" s="244" t="s">
        <v>934</v>
      </c>
      <c r="C647" s="244" t="s">
        <v>916</v>
      </c>
      <c r="D647" s="244" t="s">
        <v>162</v>
      </c>
      <c r="E647" s="244" t="s">
        <v>163</v>
      </c>
      <c r="F647" s="244" t="s">
        <v>3</v>
      </c>
      <c r="G647" s="244" t="s">
        <v>434</v>
      </c>
      <c r="H647" s="244" t="s">
        <v>916</v>
      </c>
      <c r="I647" s="244" t="s">
        <v>921</v>
      </c>
      <c r="J647" s="244" t="s">
        <v>919</v>
      </c>
      <c r="K647" s="245"/>
      <c r="L647" s="245"/>
      <c r="M647" s="245"/>
    </row>
    <row r="648" spans="1:13" ht="22.5" x14ac:dyDescent="0.25">
      <c r="A648" s="244">
        <v>60</v>
      </c>
      <c r="B648" s="244" t="s">
        <v>935</v>
      </c>
      <c r="C648" s="244" t="s">
        <v>916</v>
      </c>
      <c r="D648" s="244" t="s">
        <v>162</v>
      </c>
      <c r="E648" s="244" t="s">
        <v>181</v>
      </c>
      <c r="F648" s="244" t="s">
        <v>579</v>
      </c>
      <c r="G648" s="244" t="s">
        <v>434</v>
      </c>
      <c r="H648" s="244" t="s">
        <v>929</v>
      </c>
      <c r="I648" s="244" t="s">
        <v>522</v>
      </c>
      <c r="J648" s="244" t="s">
        <v>919</v>
      </c>
      <c r="K648" s="245"/>
      <c r="L648" s="245"/>
      <c r="M648" s="245"/>
    </row>
    <row r="649" spans="1:13" x14ac:dyDescent="0.25">
      <c r="A649" s="244">
        <v>4244</v>
      </c>
      <c r="B649" s="244" t="s">
        <v>936</v>
      </c>
      <c r="C649" s="244" t="s">
        <v>916</v>
      </c>
      <c r="D649" s="244" t="s">
        <v>521</v>
      </c>
      <c r="E649" s="244" t="s">
        <v>122</v>
      </c>
      <c r="F649" s="244" t="s">
        <v>3</v>
      </c>
      <c r="G649" s="244" t="s">
        <v>921</v>
      </c>
      <c r="H649" s="244" t="s">
        <v>916</v>
      </c>
      <c r="I649" s="244" t="s">
        <v>921</v>
      </c>
      <c r="J649" s="244" t="s">
        <v>919</v>
      </c>
      <c r="K649" s="245"/>
      <c r="L649" s="245"/>
      <c r="M649" s="245"/>
    </row>
    <row r="650" spans="1:13" ht="22.5" x14ac:dyDescent="0.25">
      <c r="A650" s="243">
        <v>4277</v>
      </c>
      <c r="B650" s="244" t="s">
        <v>937</v>
      </c>
      <c r="C650" s="244" t="s">
        <v>916</v>
      </c>
      <c r="D650" s="244" t="s">
        <v>521</v>
      </c>
      <c r="E650" s="244" t="s">
        <v>122</v>
      </c>
      <c r="F650" s="244" t="s">
        <v>123</v>
      </c>
      <c r="G650" s="244" t="s">
        <v>921</v>
      </c>
      <c r="H650" s="244" t="s">
        <v>918</v>
      </c>
      <c r="I650" s="244" t="s">
        <v>157</v>
      </c>
      <c r="J650" s="244" t="s">
        <v>919</v>
      </c>
      <c r="K650" s="245"/>
      <c r="L650" s="245"/>
      <c r="M650" s="245"/>
    </row>
    <row r="651" spans="1:13" ht="22.5" x14ac:dyDescent="0.25">
      <c r="A651" s="247">
        <v>4260</v>
      </c>
      <c r="B651" s="246" t="s">
        <v>938</v>
      </c>
      <c r="C651" s="246" t="s">
        <v>916</v>
      </c>
      <c r="D651" s="246" t="s">
        <v>521</v>
      </c>
      <c r="E651" s="246" t="s">
        <v>337</v>
      </c>
      <c r="F651" s="246" t="s">
        <v>579</v>
      </c>
      <c r="G651" s="246" t="s">
        <v>522</v>
      </c>
      <c r="H651" s="246" t="s">
        <v>929</v>
      </c>
      <c r="I651" s="246" t="s">
        <v>522</v>
      </c>
      <c r="J651" s="244" t="s">
        <v>337</v>
      </c>
      <c r="K651" s="245"/>
      <c r="L651" s="245"/>
      <c r="M651" s="245"/>
    </row>
    <row r="652" spans="1:13" ht="22.5" x14ac:dyDescent="0.25">
      <c r="A652" s="243">
        <v>4247</v>
      </c>
      <c r="B652" s="244" t="s">
        <v>939</v>
      </c>
      <c r="C652" s="244" t="s">
        <v>916</v>
      </c>
      <c r="D652" s="244" t="s">
        <v>521</v>
      </c>
      <c r="E652" s="244" t="s">
        <v>122</v>
      </c>
      <c r="F652" s="244" t="s">
        <v>579</v>
      </c>
      <c r="G652" s="244" t="s">
        <v>921</v>
      </c>
      <c r="H652" s="244" t="s">
        <v>940</v>
      </c>
      <c r="I652" s="244" t="s">
        <v>941</v>
      </c>
      <c r="J652" s="244" t="s">
        <v>919</v>
      </c>
      <c r="K652" s="245"/>
      <c r="L652" s="245"/>
      <c r="M652" s="245"/>
    </row>
    <row r="653" spans="1:13" ht="22.5" x14ac:dyDescent="0.25">
      <c r="A653" s="243">
        <v>4234</v>
      </c>
      <c r="B653" s="244" t="s">
        <v>942</v>
      </c>
      <c r="C653" s="244" t="s">
        <v>916</v>
      </c>
      <c r="D653" s="244" t="s">
        <v>521</v>
      </c>
      <c r="E653" s="244" t="s">
        <v>122</v>
      </c>
      <c r="F653" s="244" t="s">
        <v>579</v>
      </c>
      <c r="G653" s="244" t="s">
        <v>522</v>
      </c>
      <c r="H653" s="244" t="s">
        <v>929</v>
      </c>
      <c r="I653" s="244" t="s">
        <v>522</v>
      </c>
      <c r="J653" s="244" t="s">
        <v>919</v>
      </c>
      <c r="K653" s="245"/>
      <c r="L653" s="245"/>
      <c r="M653" s="245"/>
    </row>
    <row r="654" spans="1:13" ht="22.5" x14ac:dyDescent="0.25">
      <c r="A654" s="244">
        <v>4245</v>
      </c>
      <c r="B654" s="244" t="s">
        <v>943</v>
      </c>
      <c r="C654" s="244" t="s">
        <v>916</v>
      </c>
      <c r="D654" s="244" t="s">
        <v>521</v>
      </c>
      <c r="E654" s="244" t="s">
        <v>122</v>
      </c>
      <c r="F654" s="244" t="s">
        <v>3</v>
      </c>
      <c r="G654" s="244" t="s">
        <v>921</v>
      </c>
      <c r="H654" s="244" t="s">
        <v>944</v>
      </c>
      <c r="I654" s="244" t="s">
        <v>921</v>
      </c>
      <c r="J654" s="244" t="s">
        <v>919</v>
      </c>
      <c r="K654" s="245"/>
      <c r="L654" s="245"/>
      <c r="M654" s="245"/>
    </row>
    <row r="655" spans="1:13" ht="22.5" x14ac:dyDescent="0.25">
      <c r="A655" s="243">
        <v>4252</v>
      </c>
      <c r="B655" s="244" t="s">
        <v>945</v>
      </c>
      <c r="C655" s="244" t="s">
        <v>916</v>
      </c>
      <c r="D655" s="244" t="s">
        <v>521</v>
      </c>
      <c r="E655" s="244" t="s">
        <v>122</v>
      </c>
      <c r="F655" s="244" t="s">
        <v>579</v>
      </c>
      <c r="G655" s="244" t="s">
        <v>921</v>
      </c>
      <c r="H655" s="244" t="s">
        <v>946</v>
      </c>
      <c r="I655" s="244" t="s">
        <v>921</v>
      </c>
      <c r="J655" s="244" t="s">
        <v>919</v>
      </c>
      <c r="K655" s="245"/>
      <c r="L655" s="245"/>
      <c r="M655" s="245"/>
    </row>
    <row r="656" spans="1:13" ht="22.5" x14ac:dyDescent="0.25">
      <c r="A656" s="243">
        <v>4279</v>
      </c>
      <c r="B656" s="244" t="s">
        <v>947</v>
      </c>
      <c r="C656" s="244" t="s">
        <v>916</v>
      </c>
      <c r="D656" s="244" t="s">
        <v>521</v>
      </c>
      <c r="E656" s="244" t="s">
        <v>122</v>
      </c>
      <c r="F656" s="244" t="s">
        <v>123</v>
      </c>
      <c r="G656" s="244" t="s">
        <v>921</v>
      </c>
      <c r="H656" s="244" t="s">
        <v>918</v>
      </c>
      <c r="I656" s="244" t="s">
        <v>157</v>
      </c>
      <c r="J656" s="244" t="s">
        <v>919</v>
      </c>
      <c r="K656" s="245"/>
      <c r="L656" s="245"/>
      <c r="M656" s="245"/>
    </row>
    <row r="657" spans="1:13" ht="22.5" x14ac:dyDescent="0.25">
      <c r="A657" s="244">
        <v>4273</v>
      </c>
      <c r="B657" s="244" t="s">
        <v>948</v>
      </c>
      <c r="C657" s="244" t="s">
        <v>916</v>
      </c>
      <c r="D657" s="244" t="s">
        <v>521</v>
      </c>
      <c r="E657" s="244" t="s">
        <v>122</v>
      </c>
      <c r="F657" s="244" t="s">
        <v>579</v>
      </c>
      <c r="G657" s="244" t="s">
        <v>921</v>
      </c>
      <c r="H657" s="244" t="s">
        <v>918</v>
      </c>
      <c r="I657" s="244" t="s">
        <v>157</v>
      </c>
      <c r="J657" s="244" t="s">
        <v>919</v>
      </c>
      <c r="K657" s="245"/>
      <c r="L657" s="245"/>
      <c r="M657" s="245"/>
    </row>
    <row r="658" spans="1:13" ht="22.5" x14ac:dyDescent="0.25">
      <c r="A658" s="244">
        <v>4248</v>
      </c>
      <c r="B658" s="244" t="s">
        <v>949</v>
      </c>
      <c r="C658" s="244" t="s">
        <v>916</v>
      </c>
      <c r="D658" s="244" t="s">
        <v>521</v>
      </c>
      <c r="E658" s="244" t="s">
        <v>122</v>
      </c>
      <c r="F658" s="244" t="s">
        <v>3</v>
      </c>
      <c r="G658" s="244" t="s">
        <v>921</v>
      </c>
      <c r="H658" s="244" t="s">
        <v>916</v>
      </c>
      <c r="I658" s="244" t="s">
        <v>921</v>
      </c>
      <c r="J658" s="244" t="s">
        <v>919</v>
      </c>
      <c r="K658" s="245"/>
      <c r="L658" s="245"/>
      <c r="M658" s="245"/>
    </row>
    <row r="659" spans="1:13" ht="22.5" x14ac:dyDescent="0.25">
      <c r="A659" s="244">
        <v>4246</v>
      </c>
      <c r="B659" s="244" t="s">
        <v>950</v>
      </c>
      <c r="C659" s="244" t="s">
        <v>916</v>
      </c>
      <c r="D659" s="244" t="s">
        <v>521</v>
      </c>
      <c r="E659" s="244" t="s">
        <v>122</v>
      </c>
      <c r="F659" s="244" t="s">
        <v>3</v>
      </c>
      <c r="G659" s="244" t="s">
        <v>921</v>
      </c>
      <c r="H659" s="244" t="s">
        <v>944</v>
      </c>
      <c r="I659" s="244" t="s">
        <v>921</v>
      </c>
      <c r="J659" s="244" t="s">
        <v>919</v>
      </c>
      <c r="K659" s="245"/>
      <c r="L659" s="245"/>
      <c r="M659" s="245"/>
    </row>
    <row r="660" spans="1:13" ht="22.5" x14ac:dyDescent="0.25">
      <c r="A660" s="244">
        <v>4270</v>
      </c>
      <c r="B660" s="244" t="s">
        <v>951</v>
      </c>
      <c r="C660" s="244" t="s">
        <v>916</v>
      </c>
      <c r="D660" s="244" t="s">
        <v>521</v>
      </c>
      <c r="E660" s="244" t="s">
        <v>122</v>
      </c>
      <c r="F660" s="244" t="s">
        <v>579</v>
      </c>
      <c r="G660" s="244" t="s">
        <v>522</v>
      </c>
      <c r="H660" s="244" t="s">
        <v>952</v>
      </c>
      <c r="I660" s="244" t="s">
        <v>522</v>
      </c>
      <c r="J660" s="244" t="s">
        <v>919</v>
      </c>
      <c r="K660" s="245"/>
      <c r="L660" s="245"/>
      <c r="M660" s="245"/>
    </row>
    <row r="661" spans="1:13" ht="22.5" x14ac:dyDescent="0.25">
      <c r="A661" s="244">
        <v>4272</v>
      </c>
      <c r="B661" s="244" t="s">
        <v>953</v>
      </c>
      <c r="C661" s="244" t="s">
        <v>916</v>
      </c>
      <c r="D661" s="244" t="s">
        <v>521</v>
      </c>
      <c r="E661" s="244" t="s">
        <v>122</v>
      </c>
      <c r="F661" s="244" t="s">
        <v>579</v>
      </c>
      <c r="G661" s="244" t="s">
        <v>921</v>
      </c>
      <c r="H661" s="244" t="s">
        <v>918</v>
      </c>
      <c r="I661" s="244" t="s">
        <v>157</v>
      </c>
      <c r="J661" s="244" t="s">
        <v>919</v>
      </c>
      <c r="K661" s="245"/>
      <c r="L661" s="245"/>
      <c r="M661" s="245"/>
    </row>
    <row r="662" spans="1:13" ht="22.5" x14ac:dyDescent="0.25">
      <c r="A662" s="244">
        <v>4238</v>
      </c>
      <c r="B662" s="244" t="s">
        <v>954</v>
      </c>
      <c r="C662" s="244" t="s">
        <v>916</v>
      </c>
      <c r="D662" s="244" t="s">
        <v>521</v>
      </c>
      <c r="E662" s="244" t="s">
        <v>122</v>
      </c>
      <c r="F662" s="244" t="s">
        <v>579</v>
      </c>
      <c r="G662" s="244" t="s">
        <v>522</v>
      </c>
      <c r="H662" s="244" t="s">
        <v>955</v>
      </c>
      <c r="I662" s="244" t="s">
        <v>941</v>
      </c>
      <c r="J662" s="244" t="s">
        <v>919</v>
      </c>
      <c r="K662" s="245"/>
      <c r="L662" s="245"/>
      <c r="M662" s="245"/>
    </row>
    <row r="663" spans="1:13" ht="22.5" x14ac:dyDescent="0.25">
      <c r="A663" s="243">
        <v>4239</v>
      </c>
      <c r="B663" s="244" t="s">
        <v>956</v>
      </c>
      <c r="C663" s="244" t="s">
        <v>916</v>
      </c>
      <c r="D663" s="244" t="s">
        <v>521</v>
      </c>
      <c r="E663" s="244" t="s">
        <v>122</v>
      </c>
      <c r="F663" s="244" t="s">
        <v>579</v>
      </c>
      <c r="G663" s="244" t="s">
        <v>522</v>
      </c>
      <c r="H663" s="244" t="s">
        <v>929</v>
      </c>
      <c r="I663" s="244" t="s">
        <v>522</v>
      </c>
      <c r="J663" s="244" t="s">
        <v>919</v>
      </c>
      <c r="K663" s="245"/>
      <c r="L663" s="245"/>
      <c r="M663" s="245"/>
    </row>
    <row r="664" spans="1:13" ht="22.5" x14ac:dyDescent="0.25">
      <c r="A664" s="243">
        <v>4240</v>
      </c>
      <c r="B664" s="244" t="s">
        <v>957</v>
      </c>
      <c r="C664" s="244" t="s">
        <v>916</v>
      </c>
      <c r="D664" s="244" t="s">
        <v>521</v>
      </c>
      <c r="E664" s="244" t="s">
        <v>122</v>
      </c>
      <c r="F664" s="244" t="s">
        <v>579</v>
      </c>
      <c r="G664" s="244" t="s">
        <v>522</v>
      </c>
      <c r="H664" s="244" t="s">
        <v>958</v>
      </c>
      <c r="I664" s="244" t="s">
        <v>522</v>
      </c>
      <c r="J664" s="244" t="s">
        <v>919</v>
      </c>
      <c r="K664" s="245"/>
      <c r="L664" s="245"/>
      <c r="M664" s="245"/>
    </row>
    <row r="665" spans="1:13" ht="22.5" x14ac:dyDescent="0.25">
      <c r="A665" s="243">
        <v>4301</v>
      </c>
      <c r="B665" s="244" t="s">
        <v>959</v>
      </c>
      <c r="C665" s="244" t="s">
        <v>916</v>
      </c>
      <c r="D665" s="244" t="s">
        <v>521</v>
      </c>
      <c r="E665" s="244" t="s">
        <v>122</v>
      </c>
      <c r="F665" s="244" t="s">
        <v>123</v>
      </c>
      <c r="G665" s="244" t="s">
        <v>921</v>
      </c>
      <c r="H665" s="244" t="s">
        <v>918</v>
      </c>
      <c r="I665" s="244" t="s">
        <v>157</v>
      </c>
      <c r="J665" s="244" t="s">
        <v>919</v>
      </c>
      <c r="K665" s="245"/>
      <c r="L665" s="245"/>
      <c r="M665" s="245"/>
    </row>
    <row r="666" spans="1:13" ht="22.5" x14ac:dyDescent="0.25">
      <c r="A666" s="243">
        <v>4235</v>
      </c>
      <c r="B666" s="244" t="s">
        <v>960</v>
      </c>
      <c r="C666" s="244" t="s">
        <v>916</v>
      </c>
      <c r="D666" s="244" t="s">
        <v>521</v>
      </c>
      <c r="E666" s="244" t="s">
        <v>122</v>
      </c>
      <c r="F666" s="244" t="s">
        <v>579</v>
      </c>
      <c r="G666" s="244" t="s">
        <v>522</v>
      </c>
      <c r="H666" s="244" t="s">
        <v>929</v>
      </c>
      <c r="I666" s="244" t="s">
        <v>522</v>
      </c>
      <c r="J666" s="244" t="s">
        <v>919</v>
      </c>
      <c r="K666" s="245"/>
      <c r="L666" s="245"/>
      <c r="M666" s="245"/>
    </row>
    <row r="667" spans="1:13" ht="22.5" x14ac:dyDescent="0.25">
      <c r="A667" s="243">
        <v>4280</v>
      </c>
      <c r="B667" s="244" t="s">
        <v>961</v>
      </c>
      <c r="C667" s="244" t="s">
        <v>916</v>
      </c>
      <c r="D667" s="244" t="s">
        <v>521</v>
      </c>
      <c r="E667" s="244" t="s">
        <v>122</v>
      </c>
      <c r="F667" s="244" t="s">
        <v>123</v>
      </c>
      <c r="G667" s="244" t="s">
        <v>921</v>
      </c>
      <c r="H667" s="244" t="s">
        <v>918</v>
      </c>
      <c r="I667" s="244" t="s">
        <v>157</v>
      </c>
      <c r="J667" s="244" t="s">
        <v>919</v>
      </c>
      <c r="K667" s="245"/>
      <c r="L667" s="245"/>
      <c r="M667" s="245"/>
    </row>
    <row r="668" spans="1:13" x14ac:dyDescent="0.25">
      <c r="A668" s="244">
        <v>4251</v>
      </c>
      <c r="B668" s="244" t="s">
        <v>962</v>
      </c>
      <c r="C668" s="244" t="s">
        <v>916</v>
      </c>
      <c r="D668" s="244" t="s">
        <v>521</v>
      </c>
      <c r="E668" s="244" t="s">
        <v>122</v>
      </c>
      <c r="F668" s="244" t="s">
        <v>3</v>
      </c>
      <c r="G668" s="244" t="s">
        <v>921</v>
      </c>
      <c r="H668" s="244" t="s">
        <v>916</v>
      </c>
      <c r="I668" s="244" t="s">
        <v>921</v>
      </c>
      <c r="J668" s="244" t="s">
        <v>919</v>
      </c>
      <c r="K668" s="245"/>
      <c r="L668" s="245"/>
      <c r="M668" s="245"/>
    </row>
    <row r="669" spans="1:13" ht="22.5" x14ac:dyDescent="0.25">
      <c r="A669" s="243">
        <v>4254</v>
      </c>
      <c r="B669" s="244" t="s">
        <v>963</v>
      </c>
      <c r="C669" s="244" t="s">
        <v>916</v>
      </c>
      <c r="D669" s="244" t="s">
        <v>521</v>
      </c>
      <c r="E669" s="244" t="s">
        <v>122</v>
      </c>
      <c r="F669" s="244" t="s">
        <v>579</v>
      </c>
      <c r="G669" s="244" t="s">
        <v>522</v>
      </c>
      <c r="H669" s="244" t="s">
        <v>929</v>
      </c>
      <c r="I669" s="244" t="s">
        <v>522</v>
      </c>
      <c r="J669" s="244" t="s">
        <v>919</v>
      </c>
      <c r="K669" s="245"/>
      <c r="L669" s="245"/>
      <c r="M669" s="245"/>
    </row>
    <row r="670" spans="1:13" x14ac:dyDescent="0.25">
      <c r="A670" s="243">
        <v>4253</v>
      </c>
      <c r="B670" s="244" t="s">
        <v>964</v>
      </c>
      <c r="C670" s="244" t="s">
        <v>916</v>
      </c>
      <c r="D670" s="244" t="s">
        <v>521</v>
      </c>
      <c r="E670" s="244" t="s">
        <v>122</v>
      </c>
      <c r="F670" s="244" t="s">
        <v>3</v>
      </c>
      <c r="G670" s="244" t="s">
        <v>921</v>
      </c>
      <c r="H670" s="244" t="s">
        <v>916</v>
      </c>
      <c r="I670" s="244" t="s">
        <v>921</v>
      </c>
      <c r="J670" s="244" t="s">
        <v>919</v>
      </c>
      <c r="K670" s="245"/>
      <c r="L670" s="245"/>
      <c r="M670" s="245"/>
    </row>
    <row r="671" spans="1:13" ht="22.5" x14ac:dyDescent="0.25">
      <c r="A671" s="243">
        <v>4302</v>
      </c>
      <c r="B671" s="244" t="s">
        <v>965</v>
      </c>
      <c r="C671" s="244" t="s">
        <v>916</v>
      </c>
      <c r="D671" s="244" t="s">
        <v>521</v>
      </c>
      <c r="E671" s="244" t="s">
        <v>122</v>
      </c>
      <c r="F671" s="244" t="s">
        <v>123</v>
      </c>
      <c r="G671" s="244" t="s">
        <v>921</v>
      </c>
      <c r="H671" s="244" t="s">
        <v>918</v>
      </c>
      <c r="I671" s="244" t="s">
        <v>157</v>
      </c>
      <c r="J671" s="244" t="s">
        <v>919</v>
      </c>
      <c r="K671" s="245"/>
      <c r="L671" s="245"/>
      <c r="M671" s="245"/>
    </row>
    <row r="672" spans="1:13" ht="22.5" x14ac:dyDescent="0.25">
      <c r="A672" s="243">
        <v>4237</v>
      </c>
      <c r="B672" s="244" t="s">
        <v>966</v>
      </c>
      <c r="C672" s="244" t="s">
        <v>916</v>
      </c>
      <c r="D672" s="244" t="s">
        <v>521</v>
      </c>
      <c r="E672" s="244" t="s">
        <v>122</v>
      </c>
      <c r="F672" s="244" t="s">
        <v>579</v>
      </c>
      <c r="G672" s="244" t="s">
        <v>522</v>
      </c>
      <c r="H672" s="244" t="s">
        <v>952</v>
      </c>
      <c r="I672" s="244" t="s">
        <v>522</v>
      </c>
      <c r="J672" s="244" t="s">
        <v>919</v>
      </c>
      <c r="K672" s="245"/>
      <c r="L672" s="245"/>
      <c r="M672" s="245"/>
    </row>
    <row r="673" spans="1:13" ht="22.5" x14ac:dyDescent="0.25">
      <c r="A673" s="243">
        <v>4241</v>
      </c>
      <c r="B673" s="244" t="s">
        <v>967</v>
      </c>
      <c r="C673" s="244" t="s">
        <v>916</v>
      </c>
      <c r="D673" s="244" t="s">
        <v>521</v>
      </c>
      <c r="E673" s="244" t="s">
        <v>122</v>
      </c>
      <c r="F673" s="244" t="s">
        <v>579</v>
      </c>
      <c r="G673" s="244" t="s">
        <v>522</v>
      </c>
      <c r="H673" s="244" t="s">
        <v>968</v>
      </c>
      <c r="I673" s="244" t="s">
        <v>522</v>
      </c>
      <c r="J673" s="244" t="s">
        <v>919</v>
      </c>
      <c r="K673" s="245"/>
      <c r="L673" s="245"/>
      <c r="M673" s="245"/>
    </row>
    <row r="674" spans="1:13" ht="22.5" x14ac:dyDescent="0.25">
      <c r="A674" s="244">
        <v>4243</v>
      </c>
      <c r="B674" s="244" t="s">
        <v>969</v>
      </c>
      <c r="C674" s="244" t="s">
        <v>916</v>
      </c>
      <c r="D674" s="244" t="s">
        <v>521</v>
      </c>
      <c r="E674" s="244" t="s">
        <v>122</v>
      </c>
      <c r="F674" s="244" t="s">
        <v>579</v>
      </c>
      <c r="G674" s="244" t="s">
        <v>921</v>
      </c>
      <c r="H674" s="244" t="s">
        <v>970</v>
      </c>
      <c r="I674" s="244" t="s">
        <v>941</v>
      </c>
      <c r="J674" s="244" t="s">
        <v>919</v>
      </c>
      <c r="K674" s="245"/>
      <c r="L674" s="245"/>
      <c r="M674" s="245"/>
    </row>
    <row r="675" spans="1:13" ht="22.5" x14ac:dyDescent="0.25">
      <c r="A675" s="243">
        <v>4304</v>
      </c>
      <c r="B675" s="244" t="s">
        <v>971</v>
      </c>
      <c r="C675" s="244" t="s">
        <v>916</v>
      </c>
      <c r="D675" s="244" t="s">
        <v>521</v>
      </c>
      <c r="E675" s="244" t="s">
        <v>122</v>
      </c>
      <c r="F675" s="244" t="s">
        <v>123</v>
      </c>
      <c r="G675" s="244" t="s">
        <v>921</v>
      </c>
      <c r="H675" s="244" t="s">
        <v>972</v>
      </c>
      <c r="I675" s="244" t="s">
        <v>157</v>
      </c>
      <c r="J675" s="244" t="s">
        <v>919</v>
      </c>
      <c r="K675" s="245"/>
      <c r="L675" s="245"/>
      <c r="M675" s="245"/>
    </row>
    <row r="676" spans="1:13" ht="22.5" x14ac:dyDescent="0.25">
      <c r="A676" s="244">
        <v>4268</v>
      </c>
      <c r="B676" s="244" t="s">
        <v>973</v>
      </c>
      <c r="C676" s="244" t="s">
        <v>916</v>
      </c>
      <c r="D676" s="244" t="s">
        <v>521</v>
      </c>
      <c r="E676" s="244" t="s">
        <v>122</v>
      </c>
      <c r="F676" s="244" t="s">
        <v>3</v>
      </c>
      <c r="G676" s="244" t="s">
        <v>921</v>
      </c>
      <c r="H676" s="244" t="s">
        <v>916</v>
      </c>
      <c r="I676" s="244" t="s">
        <v>921</v>
      </c>
      <c r="J676" s="244" t="s">
        <v>919</v>
      </c>
      <c r="K676" s="245"/>
      <c r="L676" s="245"/>
      <c r="M676" s="245"/>
    </row>
    <row r="677" spans="1:13" ht="22.5" x14ac:dyDescent="0.25">
      <c r="A677" s="244">
        <v>4250</v>
      </c>
      <c r="B677" s="244" t="s">
        <v>974</v>
      </c>
      <c r="C677" s="244" t="s">
        <v>916</v>
      </c>
      <c r="D677" s="244" t="s">
        <v>521</v>
      </c>
      <c r="E677" s="244" t="s">
        <v>122</v>
      </c>
      <c r="F677" s="244" t="s">
        <v>3</v>
      </c>
      <c r="G677" s="244" t="s">
        <v>921</v>
      </c>
      <c r="H677" s="244" t="s">
        <v>944</v>
      </c>
      <c r="I677" s="244" t="s">
        <v>921</v>
      </c>
      <c r="J677" s="244" t="s">
        <v>919</v>
      </c>
      <c r="K677" s="245"/>
      <c r="L677" s="245"/>
      <c r="M677" s="245"/>
    </row>
    <row r="678" spans="1:13" ht="22.5" x14ac:dyDescent="0.25">
      <c r="A678" s="243">
        <v>4305</v>
      </c>
      <c r="B678" s="244" t="s">
        <v>975</v>
      </c>
      <c r="C678" s="244" t="s">
        <v>916</v>
      </c>
      <c r="D678" s="244" t="s">
        <v>521</v>
      </c>
      <c r="E678" s="244" t="s">
        <v>122</v>
      </c>
      <c r="F678" s="244" t="s">
        <v>123</v>
      </c>
      <c r="G678" s="244" t="s">
        <v>921</v>
      </c>
      <c r="H678" s="244" t="s">
        <v>976</v>
      </c>
      <c r="I678" s="244" t="s">
        <v>157</v>
      </c>
      <c r="J678" s="244" t="s">
        <v>919</v>
      </c>
      <c r="K678" s="245"/>
      <c r="L678" s="245"/>
      <c r="M678" s="245"/>
    </row>
    <row r="679" spans="1:13" ht="22.5" x14ac:dyDescent="0.25">
      <c r="A679" s="243">
        <v>4303</v>
      </c>
      <c r="B679" s="244" t="s">
        <v>977</v>
      </c>
      <c r="C679" s="244" t="s">
        <v>916</v>
      </c>
      <c r="D679" s="244" t="s">
        <v>521</v>
      </c>
      <c r="E679" s="244" t="s">
        <v>122</v>
      </c>
      <c r="F679" s="244" t="s">
        <v>123</v>
      </c>
      <c r="G679" s="244" t="s">
        <v>921</v>
      </c>
      <c r="H679" s="244" t="s">
        <v>918</v>
      </c>
      <c r="I679" s="244" t="s">
        <v>157</v>
      </c>
      <c r="J679" s="244" t="s">
        <v>919</v>
      </c>
      <c r="K679" s="245"/>
      <c r="L679" s="245"/>
      <c r="M679" s="245"/>
    </row>
    <row r="680" spans="1:13" ht="22.5" x14ac:dyDescent="0.25">
      <c r="A680" s="244">
        <v>4242</v>
      </c>
      <c r="B680" s="244" t="s">
        <v>978</v>
      </c>
      <c r="C680" s="244" t="s">
        <v>916</v>
      </c>
      <c r="D680" s="244" t="s">
        <v>521</v>
      </c>
      <c r="E680" s="244" t="s">
        <v>122</v>
      </c>
      <c r="F680" s="244" t="s">
        <v>579</v>
      </c>
      <c r="G680" s="244" t="s">
        <v>522</v>
      </c>
      <c r="H680" s="244" t="s">
        <v>955</v>
      </c>
      <c r="I680" s="244" t="s">
        <v>941</v>
      </c>
      <c r="J680" s="244" t="s">
        <v>919</v>
      </c>
      <c r="K680" s="245"/>
      <c r="L680" s="245"/>
      <c r="M680" s="245"/>
    </row>
    <row r="681" spans="1:13" ht="22.5" x14ac:dyDescent="0.25">
      <c r="A681" s="243">
        <v>4278</v>
      </c>
      <c r="B681" s="244" t="s">
        <v>979</v>
      </c>
      <c r="C681" s="244" t="s">
        <v>916</v>
      </c>
      <c r="D681" s="244" t="s">
        <v>521</v>
      </c>
      <c r="E681" s="244" t="s">
        <v>122</v>
      </c>
      <c r="F681" s="244" t="s">
        <v>123</v>
      </c>
      <c r="G681" s="244" t="s">
        <v>921</v>
      </c>
      <c r="H681" s="244" t="s">
        <v>980</v>
      </c>
      <c r="I681" s="244" t="s">
        <v>157</v>
      </c>
      <c r="J681" s="244" t="s">
        <v>919</v>
      </c>
      <c r="K681" s="245"/>
      <c r="L681" s="245"/>
      <c r="M681" s="245"/>
    </row>
    <row r="682" spans="1:13" ht="22.5" x14ac:dyDescent="0.25">
      <c r="A682" s="244">
        <v>149</v>
      </c>
      <c r="B682" s="244" t="s">
        <v>981</v>
      </c>
      <c r="C682" s="244" t="s">
        <v>982</v>
      </c>
      <c r="D682" s="244" t="s">
        <v>145</v>
      </c>
      <c r="E682" s="244" t="s">
        <v>145</v>
      </c>
      <c r="F682" s="244" t="s">
        <v>3</v>
      </c>
      <c r="G682" s="244" t="s">
        <v>145</v>
      </c>
      <c r="H682" s="244" t="s">
        <v>983</v>
      </c>
      <c r="I682" s="244" t="s">
        <v>982</v>
      </c>
      <c r="J682" s="244" t="s">
        <v>984</v>
      </c>
      <c r="K682" s="245"/>
      <c r="L682" s="245"/>
      <c r="M682" s="245"/>
    </row>
    <row r="683" spans="1:13" ht="22.5" x14ac:dyDescent="0.25">
      <c r="A683" s="244">
        <v>322</v>
      </c>
      <c r="B683" s="244" t="s">
        <v>985</v>
      </c>
      <c r="C683" s="244" t="s">
        <v>982</v>
      </c>
      <c r="D683" s="244" t="s">
        <v>162</v>
      </c>
      <c r="E683" s="244" t="s">
        <v>181</v>
      </c>
      <c r="F683" s="244" t="s">
        <v>3</v>
      </c>
      <c r="G683" s="244" t="s">
        <v>377</v>
      </c>
      <c r="H683" s="244" t="s">
        <v>983</v>
      </c>
      <c r="I683" s="244" t="s">
        <v>982</v>
      </c>
      <c r="J683" s="244" t="s">
        <v>984</v>
      </c>
      <c r="K683" s="245"/>
      <c r="L683" s="245"/>
      <c r="M683" s="245"/>
    </row>
    <row r="684" spans="1:13" ht="22.5" x14ac:dyDescent="0.25">
      <c r="A684" s="244">
        <v>378</v>
      </c>
      <c r="B684" s="244" t="s">
        <v>986</v>
      </c>
      <c r="C684" s="244" t="s">
        <v>982</v>
      </c>
      <c r="D684" s="244" t="s">
        <v>162</v>
      </c>
      <c r="E684" s="244" t="s">
        <v>163</v>
      </c>
      <c r="F684" s="244" t="s">
        <v>3</v>
      </c>
      <c r="G684" s="244" t="s">
        <v>377</v>
      </c>
      <c r="H684" s="244" t="s">
        <v>987</v>
      </c>
      <c r="I684" s="244" t="s">
        <v>982</v>
      </c>
      <c r="J684" s="244" t="s">
        <v>984</v>
      </c>
      <c r="K684" s="245"/>
      <c r="L684" s="245"/>
      <c r="M684" s="245"/>
    </row>
    <row r="685" spans="1:13" ht="22.5" x14ac:dyDescent="0.25">
      <c r="A685" s="244">
        <v>352</v>
      </c>
      <c r="B685" s="244" t="s">
        <v>988</v>
      </c>
      <c r="C685" s="244" t="s">
        <v>982</v>
      </c>
      <c r="D685" s="244" t="s">
        <v>162</v>
      </c>
      <c r="E685" s="244" t="s">
        <v>163</v>
      </c>
      <c r="F685" s="244" t="s">
        <v>3</v>
      </c>
      <c r="G685" s="244" t="s">
        <v>377</v>
      </c>
      <c r="H685" s="244" t="s">
        <v>983</v>
      </c>
      <c r="I685" s="244" t="s">
        <v>982</v>
      </c>
      <c r="J685" s="244" t="s">
        <v>984</v>
      </c>
      <c r="K685" s="245"/>
      <c r="L685" s="245"/>
      <c r="M685" s="245"/>
    </row>
    <row r="686" spans="1:13" ht="22.5" x14ac:dyDescent="0.25">
      <c r="A686" s="244">
        <v>320</v>
      </c>
      <c r="B686" s="244" t="s">
        <v>989</v>
      </c>
      <c r="C686" s="244" t="s">
        <v>982</v>
      </c>
      <c r="D686" s="244" t="s">
        <v>162</v>
      </c>
      <c r="E686" s="244" t="s">
        <v>181</v>
      </c>
      <c r="F686" s="244" t="s">
        <v>3</v>
      </c>
      <c r="G686" s="244" t="s">
        <v>377</v>
      </c>
      <c r="H686" s="244" t="s">
        <v>983</v>
      </c>
      <c r="I686" s="244" t="s">
        <v>982</v>
      </c>
      <c r="J686" s="244" t="s">
        <v>984</v>
      </c>
      <c r="K686" s="245"/>
      <c r="L686" s="245"/>
      <c r="M686" s="245"/>
    </row>
    <row r="687" spans="1:13" ht="22.5" x14ac:dyDescent="0.25">
      <c r="A687" s="244">
        <v>319</v>
      </c>
      <c r="B687" s="244" t="s">
        <v>990</v>
      </c>
      <c r="C687" s="244" t="s">
        <v>982</v>
      </c>
      <c r="D687" s="244" t="s">
        <v>162</v>
      </c>
      <c r="E687" s="244" t="s">
        <v>181</v>
      </c>
      <c r="F687" s="244" t="s">
        <v>3</v>
      </c>
      <c r="G687" s="244" t="s">
        <v>377</v>
      </c>
      <c r="H687" s="244" t="s">
        <v>983</v>
      </c>
      <c r="I687" s="244" t="s">
        <v>982</v>
      </c>
      <c r="J687" s="244" t="s">
        <v>984</v>
      </c>
      <c r="K687" s="245"/>
      <c r="L687" s="245"/>
      <c r="M687" s="245"/>
    </row>
    <row r="688" spans="1:13" ht="22.5" x14ac:dyDescent="0.25">
      <c r="A688" s="244">
        <v>71</v>
      </c>
      <c r="B688" s="244" t="s">
        <v>991</v>
      </c>
      <c r="C688" s="244" t="s">
        <v>982</v>
      </c>
      <c r="D688" s="244" t="s">
        <v>162</v>
      </c>
      <c r="E688" s="244" t="s">
        <v>163</v>
      </c>
      <c r="F688" s="244" t="s">
        <v>3</v>
      </c>
      <c r="G688" s="244" t="s">
        <v>377</v>
      </c>
      <c r="H688" s="244" t="s">
        <v>983</v>
      </c>
      <c r="I688" s="244" t="s">
        <v>982</v>
      </c>
      <c r="J688" s="244" t="s">
        <v>984</v>
      </c>
      <c r="K688" s="245"/>
      <c r="L688" s="245"/>
      <c r="M688" s="245"/>
    </row>
    <row r="689" spans="1:13" ht="22.5" x14ac:dyDescent="0.25">
      <c r="A689" s="243">
        <v>4037</v>
      </c>
      <c r="B689" s="244" t="s">
        <v>992</v>
      </c>
      <c r="C689" s="244" t="s">
        <v>982</v>
      </c>
      <c r="D689" s="244" t="s">
        <v>162</v>
      </c>
      <c r="E689" s="244" t="s">
        <v>122</v>
      </c>
      <c r="F689" s="244" t="s">
        <v>2</v>
      </c>
      <c r="G689" s="244" t="s">
        <v>377</v>
      </c>
      <c r="H689" s="244" t="s">
        <v>987</v>
      </c>
      <c r="I689" s="244" t="s">
        <v>982</v>
      </c>
      <c r="J689" s="244" t="s">
        <v>984</v>
      </c>
      <c r="K689" s="245"/>
      <c r="L689" s="245"/>
      <c r="M689" s="245"/>
    </row>
    <row r="690" spans="1:13" ht="22.5" x14ac:dyDescent="0.25">
      <c r="A690" s="244">
        <v>46</v>
      </c>
      <c r="B690" s="244" t="s">
        <v>993</v>
      </c>
      <c r="C690" s="244" t="s">
        <v>982</v>
      </c>
      <c r="D690" s="244" t="s">
        <v>162</v>
      </c>
      <c r="E690" s="244" t="s">
        <v>181</v>
      </c>
      <c r="F690" s="244" t="s">
        <v>2</v>
      </c>
      <c r="G690" s="244" t="s">
        <v>377</v>
      </c>
      <c r="H690" s="244" t="s">
        <v>994</v>
      </c>
      <c r="I690" s="244" t="s">
        <v>995</v>
      </c>
      <c r="J690" s="244" t="s">
        <v>984</v>
      </c>
      <c r="K690" s="245"/>
      <c r="L690" s="245"/>
      <c r="M690" s="245"/>
    </row>
    <row r="691" spans="1:13" ht="22.5" x14ac:dyDescent="0.25">
      <c r="A691" s="244">
        <v>353</v>
      </c>
      <c r="B691" s="244" t="s">
        <v>996</v>
      </c>
      <c r="C691" s="244" t="s">
        <v>982</v>
      </c>
      <c r="D691" s="244" t="s">
        <v>162</v>
      </c>
      <c r="E691" s="244" t="s">
        <v>163</v>
      </c>
      <c r="F691" s="244" t="s">
        <v>2</v>
      </c>
      <c r="G691" s="244" t="s">
        <v>377</v>
      </c>
      <c r="H691" s="244" t="s">
        <v>997</v>
      </c>
      <c r="I691" s="244" t="s">
        <v>995</v>
      </c>
      <c r="J691" s="244" t="s">
        <v>984</v>
      </c>
      <c r="K691" s="245"/>
      <c r="L691" s="245"/>
      <c r="M691" s="245"/>
    </row>
    <row r="692" spans="1:13" ht="22.5" x14ac:dyDescent="0.25">
      <c r="A692" s="244">
        <v>180</v>
      </c>
      <c r="B692" s="244" t="s">
        <v>998</v>
      </c>
      <c r="C692" s="244" t="s">
        <v>982</v>
      </c>
      <c r="D692" s="244" t="s">
        <v>162</v>
      </c>
      <c r="E692" s="244" t="s">
        <v>163</v>
      </c>
      <c r="F692" s="244" t="s">
        <v>2</v>
      </c>
      <c r="G692" s="244" t="s">
        <v>377</v>
      </c>
      <c r="H692" s="244" t="s">
        <v>999</v>
      </c>
      <c r="I692" s="244" t="s">
        <v>982</v>
      </c>
      <c r="J692" s="244" t="s">
        <v>984</v>
      </c>
      <c r="K692" s="245"/>
      <c r="L692" s="245"/>
      <c r="M692" s="245"/>
    </row>
    <row r="693" spans="1:13" ht="22.5" x14ac:dyDescent="0.25">
      <c r="A693" s="244">
        <v>325</v>
      </c>
      <c r="B693" s="244" t="s">
        <v>1000</v>
      </c>
      <c r="C693" s="244" t="s">
        <v>982</v>
      </c>
      <c r="D693" s="244" t="s">
        <v>162</v>
      </c>
      <c r="E693" s="244" t="s">
        <v>181</v>
      </c>
      <c r="F693" s="244" t="s">
        <v>2</v>
      </c>
      <c r="G693" s="244" t="s">
        <v>377</v>
      </c>
      <c r="H693" s="244" t="s">
        <v>997</v>
      </c>
      <c r="I693" s="244" t="s">
        <v>995</v>
      </c>
      <c r="J693" s="244" t="s">
        <v>984</v>
      </c>
      <c r="K693" s="245"/>
      <c r="L693" s="245"/>
      <c r="M693" s="245"/>
    </row>
    <row r="694" spans="1:13" ht="22.5" x14ac:dyDescent="0.25">
      <c r="A694" s="244">
        <v>4186</v>
      </c>
      <c r="B694" s="244" t="s">
        <v>1001</v>
      </c>
      <c r="C694" s="244" t="s">
        <v>982</v>
      </c>
      <c r="D694" s="244" t="s">
        <v>212</v>
      </c>
      <c r="E694" s="244" t="s">
        <v>213</v>
      </c>
      <c r="F694" s="244" t="s">
        <v>3</v>
      </c>
      <c r="G694" s="244" t="s">
        <v>464</v>
      </c>
      <c r="H694" s="244" t="s">
        <v>1002</v>
      </c>
      <c r="I694" s="244" t="s">
        <v>982</v>
      </c>
      <c r="J694" s="244" t="s">
        <v>984</v>
      </c>
      <c r="K694" s="245"/>
      <c r="L694" s="245"/>
      <c r="M694" s="245"/>
    </row>
    <row r="695" spans="1:13" ht="22.5" x14ac:dyDescent="0.25">
      <c r="A695" s="244">
        <v>189</v>
      </c>
      <c r="B695" s="244" t="s">
        <v>1003</v>
      </c>
      <c r="C695" s="244" t="s">
        <v>982</v>
      </c>
      <c r="D695" s="244" t="s">
        <v>212</v>
      </c>
      <c r="E695" s="244" t="s">
        <v>213</v>
      </c>
      <c r="F695" s="244" t="s">
        <v>3</v>
      </c>
      <c r="G695" s="244" t="s">
        <v>464</v>
      </c>
      <c r="H695" s="244" t="s">
        <v>983</v>
      </c>
      <c r="I695" s="244" t="s">
        <v>982</v>
      </c>
      <c r="J695" s="244" t="s">
        <v>984</v>
      </c>
      <c r="K695" s="245"/>
      <c r="L695" s="245"/>
      <c r="M695" s="245"/>
    </row>
    <row r="696" spans="1:13" ht="22.5" x14ac:dyDescent="0.25">
      <c r="A696" s="244">
        <v>737</v>
      </c>
      <c r="B696" s="244" t="s">
        <v>1004</v>
      </c>
      <c r="C696" s="244" t="s">
        <v>982</v>
      </c>
      <c r="D696" s="244" t="s">
        <v>212</v>
      </c>
      <c r="E696" s="244" t="s">
        <v>213</v>
      </c>
      <c r="F696" s="244" t="s">
        <v>2</v>
      </c>
      <c r="G696" s="244" t="s">
        <v>464</v>
      </c>
      <c r="H696" s="244" t="s">
        <v>997</v>
      </c>
      <c r="I696" s="244" t="s">
        <v>995</v>
      </c>
      <c r="J696" s="244" t="s">
        <v>984</v>
      </c>
      <c r="K696" s="245"/>
      <c r="L696" s="245"/>
      <c r="M696" s="245"/>
    </row>
    <row r="697" spans="1:13" ht="22.5" x14ac:dyDescent="0.25">
      <c r="A697" s="244">
        <v>744</v>
      </c>
      <c r="B697" s="244" t="s">
        <v>1005</v>
      </c>
      <c r="C697" s="244" t="s">
        <v>982</v>
      </c>
      <c r="D697" s="244" t="s">
        <v>140</v>
      </c>
      <c r="E697" s="244" t="s">
        <v>611</v>
      </c>
      <c r="F697" s="244" t="s">
        <v>2</v>
      </c>
      <c r="G697" s="244" t="s">
        <v>114</v>
      </c>
      <c r="H697" s="244" t="s">
        <v>997</v>
      </c>
      <c r="I697" s="244" t="s">
        <v>995</v>
      </c>
      <c r="J697" s="244" t="s">
        <v>984</v>
      </c>
      <c r="K697" s="245"/>
      <c r="L697" s="245"/>
      <c r="M697" s="245"/>
    </row>
    <row r="698" spans="1:13" x14ac:dyDescent="0.25">
      <c r="A698" s="244">
        <v>595</v>
      </c>
      <c r="B698" s="244" t="s">
        <v>1006</v>
      </c>
      <c r="C698" s="244" t="s">
        <v>1007</v>
      </c>
      <c r="D698" s="244" t="s">
        <v>121</v>
      </c>
      <c r="E698" s="244" t="s">
        <v>122</v>
      </c>
      <c r="F698" s="244" t="s">
        <v>3</v>
      </c>
      <c r="G698" s="244" t="s">
        <v>917</v>
      </c>
      <c r="H698" s="244" t="s">
        <v>1008</v>
      </c>
      <c r="I698" s="244" t="s">
        <v>941</v>
      </c>
      <c r="J698" s="244" t="s">
        <v>1009</v>
      </c>
      <c r="K698" s="245"/>
      <c r="L698" s="245"/>
      <c r="M698" s="245"/>
    </row>
    <row r="699" spans="1:13" x14ac:dyDescent="0.25">
      <c r="A699" s="244">
        <v>4219</v>
      </c>
      <c r="B699" s="244" t="s">
        <v>1010</v>
      </c>
      <c r="C699" s="244" t="s">
        <v>1007</v>
      </c>
      <c r="D699" s="244" t="s">
        <v>121</v>
      </c>
      <c r="E699" s="244" t="s">
        <v>122</v>
      </c>
      <c r="F699" s="244" t="s">
        <v>3</v>
      </c>
      <c r="G699" s="244" t="s">
        <v>917</v>
      </c>
      <c r="H699" s="244" t="s">
        <v>1008</v>
      </c>
      <c r="I699" s="244" t="s">
        <v>941</v>
      </c>
      <c r="J699" s="244" t="s">
        <v>1009</v>
      </c>
      <c r="K699" s="245"/>
      <c r="L699" s="245"/>
      <c r="M699" s="245"/>
    </row>
    <row r="700" spans="1:13" x14ac:dyDescent="0.25">
      <c r="A700" s="244">
        <v>732</v>
      </c>
      <c r="B700" s="244" t="s">
        <v>1011</v>
      </c>
      <c r="C700" s="244" t="s">
        <v>1007</v>
      </c>
      <c r="D700" s="244" t="s">
        <v>121</v>
      </c>
      <c r="E700" s="244" t="s">
        <v>122</v>
      </c>
      <c r="F700" s="244" t="s">
        <v>3</v>
      </c>
      <c r="G700" s="244" t="s">
        <v>917</v>
      </c>
      <c r="H700" s="244" t="s">
        <v>1008</v>
      </c>
      <c r="I700" s="244" t="s">
        <v>941</v>
      </c>
      <c r="J700" s="244" t="s">
        <v>1009</v>
      </c>
      <c r="K700" s="245"/>
      <c r="L700" s="245"/>
      <c r="M700" s="245"/>
    </row>
    <row r="701" spans="1:13" x14ac:dyDescent="0.25">
      <c r="A701" s="244">
        <v>596</v>
      </c>
      <c r="B701" s="244" t="s">
        <v>1012</v>
      </c>
      <c r="C701" s="244" t="s">
        <v>1007</v>
      </c>
      <c r="D701" s="244" t="s">
        <v>121</v>
      </c>
      <c r="E701" s="244" t="s">
        <v>122</v>
      </c>
      <c r="F701" s="244" t="s">
        <v>3</v>
      </c>
      <c r="G701" s="244" t="s">
        <v>917</v>
      </c>
      <c r="H701" s="244" t="s">
        <v>1008</v>
      </c>
      <c r="I701" s="244" t="s">
        <v>941</v>
      </c>
      <c r="J701" s="244" t="s">
        <v>1009</v>
      </c>
      <c r="K701" s="245"/>
      <c r="L701" s="245"/>
      <c r="M701" s="245"/>
    </row>
    <row r="702" spans="1:13" ht="22.5" x14ac:dyDescent="0.25">
      <c r="A702" s="244">
        <v>540</v>
      </c>
      <c r="B702" s="244" t="s">
        <v>1013</v>
      </c>
      <c r="C702" s="244" t="s">
        <v>1007</v>
      </c>
      <c r="D702" s="244" t="s">
        <v>121</v>
      </c>
      <c r="E702" s="244" t="s">
        <v>138</v>
      </c>
      <c r="F702" s="244" t="s">
        <v>3</v>
      </c>
      <c r="G702" s="244" t="s">
        <v>917</v>
      </c>
      <c r="H702" s="244" t="s">
        <v>1008</v>
      </c>
      <c r="I702" s="244" t="s">
        <v>941</v>
      </c>
      <c r="J702" s="244" t="s">
        <v>1009</v>
      </c>
      <c r="K702" s="245"/>
      <c r="L702" s="245"/>
      <c r="M702" s="245"/>
    </row>
    <row r="703" spans="1:13" x14ac:dyDescent="0.25">
      <c r="A703" s="244">
        <v>594</v>
      </c>
      <c r="B703" s="244" t="s">
        <v>1014</v>
      </c>
      <c r="C703" s="244" t="s">
        <v>1007</v>
      </c>
      <c r="D703" s="244" t="s">
        <v>121</v>
      </c>
      <c r="E703" s="244" t="s">
        <v>122</v>
      </c>
      <c r="F703" s="244" t="s">
        <v>3</v>
      </c>
      <c r="G703" s="244" t="s">
        <v>917</v>
      </c>
      <c r="H703" s="244" t="s">
        <v>1008</v>
      </c>
      <c r="I703" s="244" t="s">
        <v>941</v>
      </c>
      <c r="J703" s="244" t="s">
        <v>1009</v>
      </c>
      <c r="K703" s="245"/>
      <c r="L703" s="245"/>
      <c r="M703" s="245"/>
    </row>
    <row r="704" spans="1:13" x14ac:dyDescent="0.25">
      <c r="A704" s="244">
        <v>55</v>
      </c>
      <c r="B704" s="244" t="s">
        <v>1015</v>
      </c>
      <c r="C704" s="244" t="s">
        <v>1007</v>
      </c>
      <c r="D704" s="244" t="s">
        <v>145</v>
      </c>
      <c r="E704" s="244" t="s">
        <v>145</v>
      </c>
      <c r="F704" s="244" t="s">
        <v>3</v>
      </c>
      <c r="G704" s="244" t="s">
        <v>145</v>
      </c>
      <c r="H704" s="244" t="s">
        <v>1008</v>
      </c>
      <c r="I704" s="244" t="s">
        <v>941</v>
      </c>
      <c r="J704" s="244" t="s">
        <v>1016</v>
      </c>
      <c r="K704" s="245"/>
      <c r="L704" s="245"/>
      <c r="M704" s="245"/>
    </row>
    <row r="705" spans="1:13" x14ac:dyDescent="0.25">
      <c r="A705" s="244">
        <v>50</v>
      </c>
      <c r="B705" s="244" t="s">
        <v>1017</v>
      </c>
      <c r="C705" s="244" t="s">
        <v>1007</v>
      </c>
      <c r="D705" s="244" t="s">
        <v>145</v>
      </c>
      <c r="E705" s="244" t="s">
        <v>145</v>
      </c>
      <c r="F705" s="244" t="s">
        <v>3</v>
      </c>
      <c r="G705" s="244" t="s">
        <v>145</v>
      </c>
      <c r="H705" s="244" t="s">
        <v>1007</v>
      </c>
      <c r="I705" s="244" t="s">
        <v>941</v>
      </c>
      <c r="J705" s="244" t="s">
        <v>1018</v>
      </c>
      <c r="K705" s="245"/>
      <c r="L705" s="245"/>
      <c r="M705" s="245"/>
    </row>
    <row r="706" spans="1:13" x14ac:dyDescent="0.25">
      <c r="A706" s="244">
        <v>1000</v>
      </c>
      <c r="B706" s="244" t="s">
        <v>1019</v>
      </c>
      <c r="C706" s="244" t="s">
        <v>1007</v>
      </c>
      <c r="D706" s="244" t="s">
        <v>149</v>
      </c>
      <c r="E706" s="244"/>
      <c r="F706" s="244"/>
      <c r="G706" s="244" t="s">
        <v>149</v>
      </c>
      <c r="H706" s="244" t="s">
        <v>1008</v>
      </c>
      <c r="I706" s="244" t="s">
        <v>941</v>
      </c>
      <c r="J706" s="244" t="s">
        <v>1018</v>
      </c>
      <c r="K706" s="245"/>
      <c r="L706" s="245"/>
      <c r="M706" s="245"/>
    </row>
    <row r="707" spans="1:13" x14ac:dyDescent="0.25">
      <c r="A707" s="244">
        <v>51</v>
      </c>
      <c r="B707" s="244" t="s">
        <v>1020</v>
      </c>
      <c r="C707" s="244" t="s">
        <v>1007</v>
      </c>
      <c r="D707" s="244" t="s">
        <v>162</v>
      </c>
      <c r="E707" s="244" t="s">
        <v>163</v>
      </c>
      <c r="F707" s="244" t="s">
        <v>3</v>
      </c>
      <c r="G707" s="244" t="s">
        <v>1021</v>
      </c>
      <c r="H707" s="244" t="s">
        <v>1008</v>
      </c>
      <c r="I707" s="244" t="s">
        <v>941</v>
      </c>
      <c r="J707" s="244" t="s">
        <v>1009</v>
      </c>
      <c r="K707" s="245"/>
      <c r="L707" s="245"/>
      <c r="M707" s="245"/>
    </row>
    <row r="708" spans="1:13" x14ac:dyDescent="0.25">
      <c r="A708" s="244">
        <v>56</v>
      </c>
      <c r="B708" s="244" t="s">
        <v>1022</v>
      </c>
      <c r="C708" s="244" t="s">
        <v>1007</v>
      </c>
      <c r="D708" s="244" t="s">
        <v>162</v>
      </c>
      <c r="E708" s="244" t="s">
        <v>163</v>
      </c>
      <c r="F708" s="244" t="s">
        <v>3</v>
      </c>
      <c r="G708" s="244" t="s">
        <v>1021</v>
      </c>
      <c r="H708" s="244" t="s">
        <v>1008</v>
      </c>
      <c r="I708" s="244" t="s">
        <v>941</v>
      </c>
      <c r="J708" s="244" t="s">
        <v>1009</v>
      </c>
      <c r="K708" s="245"/>
      <c r="L708" s="245"/>
      <c r="M708" s="245"/>
    </row>
    <row r="709" spans="1:13" x14ac:dyDescent="0.25">
      <c r="A709" s="244">
        <v>54</v>
      </c>
      <c r="B709" s="244" t="s">
        <v>1023</v>
      </c>
      <c r="C709" s="244" t="s">
        <v>1007</v>
      </c>
      <c r="D709" s="244" t="s">
        <v>162</v>
      </c>
      <c r="E709" s="244" t="s">
        <v>163</v>
      </c>
      <c r="F709" s="244" t="s">
        <v>3</v>
      </c>
      <c r="G709" s="244" t="s">
        <v>1021</v>
      </c>
      <c r="H709" s="244" t="s">
        <v>1008</v>
      </c>
      <c r="I709" s="244" t="s">
        <v>941</v>
      </c>
      <c r="J709" s="244" t="s">
        <v>1009</v>
      </c>
      <c r="K709" s="245"/>
      <c r="L709" s="245"/>
      <c r="M709" s="245"/>
    </row>
    <row r="710" spans="1:13" x14ac:dyDescent="0.25">
      <c r="A710" s="244">
        <v>650</v>
      </c>
      <c r="B710" s="244" t="s">
        <v>1024</v>
      </c>
      <c r="C710" s="244" t="s">
        <v>1007</v>
      </c>
      <c r="D710" s="244" t="s">
        <v>162</v>
      </c>
      <c r="E710" s="244" t="s">
        <v>181</v>
      </c>
      <c r="F710" s="244" t="s">
        <v>3</v>
      </c>
      <c r="G710" s="244" t="s">
        <v>1021</v>
      </c>
      <c r="H710" s="244" t="s">
        <v>1008</v>
      </c>
      <c r="I710" s="244" t="s">
        <v>941</v>
      </c>
      <c r="J710" s="244" t="s">
        <v>1009</v>
      </c>
      <c r="K710" s="245"/>
      <c r="L710" s="245"/>
      <c r="M710" s="245"/>
    </row>
    <row r="711" spans="1:13" ht="22.5" x14ac:dyDescent="0.25">
      <c r="A711" s="244">
        <v>620</v>
      </c>
      <c r="B711" s="244" t="s">
        <v>1025</v>
      </c>
      <c r="C711" s="244" t="s">
        <v>1007</v>
      </c>
      <c r="D711" s="244" t="s">
        <v>162</v>
      </c>
      <c r="E711" s="244" t="s">
        <v>181</v>
      </c>
      <c r="F711" s="244" t="s">
        <v>123</v>
      </c>
      <c r="G711" s="244" t="s">
        <v>1021</v>
      </c>
      <c r="H711" s="244" t="s">
        <v>1026</v>
      </c>
      <c r="I711" s="244" t="s">
        <v>941</v>
      </c>
      <c r="J711" s="244" t="s">
        <v>1009</v>
      </c>
      <c r="K711" s="245"/>
      <c r="L711" s="245"/>
      <c r="M711" s="245"/>
    </row>
    <row r="712" spans="1:13" ht="22.5" x14ac:dyDescent="0.25">
      <c r="A712" s="244">
        <v>67</v>
      </c>
      <c r="B712" s="244" t="s">
        <v>1027</v>
      </c>
      <c r="C712" s="244" t="s">
        <v>1007</v>
      </c>
      <c r="D712" s="244" t="s">
        <v>162</v>
      </c>
      <c r="E712" s="244" t="s">
        <v>163</v>
      </c>
      <c r="F712" s="244" t="s">
        <v>579</v>
      </c>
      <c r="G712" s="244" t="s">
        <v>1021</v>
      </c>
      <c r="H712" s="244" t="s">
        <v>1028</v>
      </c>
      <c r="I712" s="244" t="s">
        <v>941</v>
      </c>
      <c r="J712" s="244" t="s">
        <v>1009</v>
      </c>
      <c r="K712" s="245"/>
      <c r="L712" s="245"/>
      <c r="M712" s="245"/>
    </row>
    <row r="713" spans="1:13" x14ac:dyDescent="0.25">
      <c r="A713" s="244">
        <v>402</v>
      </c>
      <c r="B713" s="244" t="s">
        <v>1029</v>
      </c>
      <c r="C713" s="244" t="s">
        <v>1007</v>
      </c>
      <c r="D713" s="244" t="s">
        <v>162</v>
      </c>
      <c r="E713" s="244" t="s">
        <v>163</v>
      </c>
      <c r="F713" s="244" t="s">
        <v>3</v>
      </c>
      <c r="G713" s="244" t="s">
        <v>1021</v>
      </c>
      <c r="H713" s="244" t="s">
        <v>1008</v>
      </c>
      <c r="I713" s="244" t="s">
        <v>941</v>
      </c>
      <c r="J713" s="244" t="s">
        <v>1009</v>
      </c>
      <c r="K713" s="245"/>
      <c r="L713" s="245"/>
      <c r="M713" s="245"/>
    </row>
    <row r="714" spans="1:13" x14ac:dyDescent="0.25">
      <c r="A714" s="244">
        <v>430</v>
      </c>
      <c r="B714" s="244" t="s">
        <v>1030</v>
      </c>
      <c r="C714" s="244" t="s">
        <v>1007</v>
      </c>
      <c r="D714" s="244" t="s">
        <v>162</v>
      </c>
      <c r="E714" s="244" t="s">
        <v>181</v>
      </c>
      <c r="F714" s="244" t="s">
        <v>2</v>
      </c>
      <c r="G714" s="244" t="s">
        <v>1021</v>
      </c>
      <c r="H714" s="244" t="s">
        <v>1031</v>
      </c>
      <c r="I714" s="244" t="s">
        <v>1032</v>
      </c>
      <c r="J714" s="244" t="s">
        <v>1009</v>
      </c>
      <c r="K714" s="245"/>
      <c r="L714" s="245"/>
      <c r="M714" s="245"/>
    </row>
    <row r="715" spans="1:13" ht="22.5" x14ac:dyDescent="0.25">
      <c r="A715" s="244">
        <v>435</v>
      </c>
      <c r="B715" s="244" t="s">
        <v>1033</v>
      </c>
      <c r="C715" s="244" t="s">
        <v>1007</v>
      </c>
      <c r="D715" s="244" t="s">
        <v>162</v>
      </c>
      <c r="E715" s="244" t="s">
        <v>163</v>
      </c>
      <c r="F715" s="244" t="s">
        <v>2</v>
      </c>
      <c r="G715" s="244" t="s">
        <v>1021</v>
      </c>
      <c r="H715" s="244" t="s">
        <v>1031</v>
      </c>
      <c r="I715" s="244" t="s">
        <v>1032</v>
      </c>
      <c r="J715" s="244" t="s">
        <v>1009</v>
      </c>
      <c r="K715" s="245"/>
      <c r="L715" s="245"/>
      <c r="M715" s="245"/>
    </row>
    <row r="716" spans="1:13" x14ac:dyDescent="0.25">
      <c r="A716" s="244">
        <v>53</v>
      </c>
      <c r="B716" s="244" t="s">
        <v>1034</v>
      </c>
      <c r="C716" s="244" t="s">
        <v>1007</v>
      </c>
      <c r="D716" s="244" t="s">
        <v>162</v>
      </c>
      <c r="E716" s="244" t="s">
        <v>163</v>
      </c>
      <c r="F716" s="244" t="s">
        <v>3</v>
      </c>
      <c r="G716" s="244" t="s">
        <v>1021</v>
      </c>
      <c r="H716" s="244" t="s">
        <v>1008</v>
      </c>
      <c r="I716" s="244" t="s">
        <v>941</v>
      </c>
      <c r="J716" s="244" t="s">
        <v>1009</v>
      </c>
      <c r="K716" s="245"/>
      <c r="L716" s="245"/>
      <c r="M716" s="245"/>
    </row>
    <row r="717" spans="1:13" x14ac:dyDescent="0.25">
      <c r="A717" s="244">
        <v>752</v>
      </c>
      <c r="B717" s="244" t="s">
        <v>1035</v>
      </c>
      <c r="C717" s="244" t="s">
        <v>1007</v>
      </c>
      <c r="D717" s="244" t="s">
        <v>162</v>
      </c>
      <c r="E717" s="244" t="s">
        <v>122</v>
      </c>
      <c r="F717" s="244" t="s">
        <v>3</v>
      </c>
      <c r="G717" s="244" t="s">
        <v>1021</v>
      </c>
      <c r="H717" s="244" t="s">
        <v>1008</v>
      </c>
      <c r="I717" s="244" t="s">
        <v>941</v>
      </c>
      <c r="J717" s="244" t="s">
        <v>1009</v>
      </c>
      <c r="K717" s="245"/>
      <c r="L717" s="245"/>
      <c r="M717" s="245"/>
    </row>
    <row r="718" spans="1:13" x14ac:dyDescent="0.25">
      <c r="A718" s="244">
        <v>616</v>
      </c>
      <c r="B718" s="244" t="s">
        <v>1036</v>
      </c>
      <c r="C718" s="244" t="s">
        <v>1007</v>
      </c>
      <c r="D718" s="244" t="s">
        <v>162</v>
      </c>
      <c r="E718" s="244" t="s">
        <v>122</v>
      </c>
      <c r="F718" s="244" t="s">
        <v>3</v>
      </c>
      <c r="G718" s="244" t="s">
        <v>1021</v>
      </c>
      <c r="H718" s="244" t="s">
        <v>1008</v>
      </c>
      <c r="I718" s="244" t="s">
        <v>941</v>
      </c>
      <c r="J718" s="244" t="s">
        <v>1009</v>
      </c>
      <c r="K718" s="245"/>
      <c r="L718" s="245"/>
      <c r="M718" s="245"/>
    </row>
    <row r="719" spans="1:13" x14ac:dyDescent="0.25">
      <c r="A719" s="244">
        <v>422</v>
      </c>
      <c r="B719" s="244" t="s">
        <v>1037</v>
      </c>
      <c r="C719" s="244" t="s">
        <v>1007</v>
      </c>
      <c r="D719" s="244" t="s">
        <v>162</v>
      </c>
      <c r="E719" s="244" t="s">
        <v>181</v>
      </c>
      <c r="F719" s="244" t="s">
        <v>2</v>
      </c>
      <c r="G719" s="244" t="s">
        <v>1021</v>
      </c>
      <c r="H719" s="244" t="s">
        <v>1038</v>
      </c>
      <c r="I719" s="244" t="s">
        <v>1039</v>
      </c>
      <c r="J719" s="244" t="s">
        <v>1009</v>
      </c>
      <c r="K719" s="245"/>
      <c r="L719" s="245"/>
      <c r="M719" s="245"/>
    </row>
    <row r="720" spans="1:13" ht="22.5" x14ac:dyDescent="0.25">
      <c r="A720" s="244">
        <v>603</v>
      </c>
      <c r="B720" s="244" t="s">
        <v>1040</v>
      </c>
      <c r="C720" s="244" t="s">
        <v>1007</v>
      </c>
      <c r="D720" s="244" t="s">
        <v>162</v>
      </c>
      <c r="E720" s="244" t="s">
        <v>181</v>
      </c>
      <c r="F720" s="244" t="s">
        <v>579</v>
      </c>
      <c r="G720" s="244" t="s">
        <v>434</v>
      </c>
      <c r="H720" s="244" t="s">
        <v>1041</v>
      </c>
      <c r="I720" s="244" t="s">
        <v>941</v>
      </c>
      <c r="J720" s="244" t="s">
        <v>1009</v>
      </c>
      <c r="K720" s="245"/>
      <c r="L720" s="245"/>
      <c r="M720" s="245"/>
    </row>
    <row r="721" spans="1:13" x14ac:dyDescent="0.25">
      <c r="A721" s="244">
        <v>58</v>
      </c>
      <c r="B721" s="244" t="s">
        <v>1042</v>
      </c>
      <c r="C721" s="244" t="s">
        <v>1007</v>
      </c>
      <c r="D721" s="244" t="s">
        <v>162</v>
      </c>
      <c r="E721" s="244" t="s">
        <v>163</v>
      </c>
      <c r="F721" s="244" t="s">
        <v>2</v>
      </c>
      <c r="G721" s="244" t="s">
        <v>1021</v>
      </c>
      <c r="H721" s="244" t="s">
        <v>1038</v>
      </c>
      <c r="I721" s="244" t="s">
        <v>1039</v>
      </c>
      <c r="J721" s="244" t="s">
        <v>1009</v>
      </c>
      <c r="K721" s="245"/>
      <c r="L721" s="245"/>
      <c r="M721" s="245"/>
    </row>
    <row r="722" spans="1:13" ht="22.5" x14ac:dyDescent="0.25">
      <c r="A722" s="244">
        <v>64</v>
      </c>
      <c r="B722" s="244" t="s">
        <v>1043</v>
      </c>
      <c r="C722" s="244" t="s">
        <v>1007</v>
      </c>
      <c r="D722" s="244" t="s">
        <v>162</v>
      </c>
      <c r="E722" s="244" t="s">
        <v>163</v>
      </c>
      <c r="F722" s="244" t="s">
        <v>123</v>
      </c>
      <c r="G722" s="244" t="s">
        <v>434</v>
      </c>
      <c r="H722" s="244" t="s">
        <v>1044</v>
      </c>
      <c r="I722" s="244" t="s">
        <v>941</v>
      </c>
      <c r="J722" s="244" t="s">
        <v>1009</v>
      </c>
      <c r="K722" s="245"/>
      <c r="L722" s="245"/>
      <c r="M722" s="245"/>
    </row>
    <row r="723" spans="1:13" x14ac:dyDescent="0.25">
      <c r="A723" s="244">
        <v>415</v>
      </c>
      <c r="B723" s="244" t="s">
        <v>1045</v>
      </c>
      <c r="C723" s="244" t="s">
        <v>1007</v>
      </c>
      <c r="D723" s="244" t="s">
        <v>162</v>
      </c>
      <c r="E723" s="244" t="s">
        <v>181</v>
      </c>
      <c r="F723" s="244" t="s">
        <v>2</v>
      </c>
      <c r="G723" s="244" t="s">
        <v>1021</v>
      </c>
      <c r="H723" s="244" t="s">
        <v>1046</v>
      </c>
      <c r="I723" s="244" t="s">
        <v>1039</v>
      </c>
      <c r="J723" s="244" t="s">
        <v>1009</v>
      </c>
      <c r="K723" s="245"/>
      <c r="L723" s="245"/>
      <c r="M723" s="245"/>
    </row>
    <row r="724" spans="1:13" x14ac:dyDescent="0.25">
      <c r="A724" s="244">
        <v>4220</v>
      </c>
      <c r="B724" s="244" t="s">
        <v>1047</v>
      </c>
      <c r="C724" s="244" t="s">
        <v>1007</v>
      </c>
      <c r="D724" s="244" t="s">
        <v>521</v>
      </c>
      <c r="E724" s="244" t="s">
        <v>122</v>
      </c>
      <c r="F724" s="244" t="s">
        <v>3</v>
      </c>
      <c r="G724" s="244" t="s">
        <v>1048</v>
      </c>
      <c r="H724" s="244" t="s">
        <v>1008</v>
      </c>
      <c r="I724" s="244" t="s">
        <v>941</v>
      </c>
      <c r="J724" s="244" t="s">
        <v>1009</v>
      </c>
      <c r="K724" s="245"/>
      <c r="L724" s="245"/>
      <c r="M724" s="245"/>
    </row>
    <row r="725" spans="1:13" ht="22.5" x14ac:dyDescent="0.25">
      <c r="A725" s="243">
        <v>4266</v>
      </c>
      <c r="B725" s="244" t="s">
        <v>1049</v>
      </c>
      <c r="C725" s="244" t="s">
        <v>1007</v>
      </c>
      <c r="D725" s="244" t="s">
        <v>521</v>
      </c>
      <c r="E725" s="244" t="s">
        <v>1050</v>
      </c>
      <c r="F725" s="244" t="s">
        <v>3</v>
      </c>
      <c r="G725" s="244" t="s">
        <v>1051</v>
      </c>
      <c r="H725" s="244" t="s">
        <v>1008</v>
      </c>
      <c r="I725" s="244" t="s">
        <v>941</v>
      </c>
      <c r="J725" s="244" t="s">
        <v>1009</v>
      </c>
      <c r="K725" s="245"/>
      <c r="L725" s="245"/>
      <c r="M725" s="245"/>
    </row>
    <row r="726" spans="1:13" ht="22.5" x14ac:dyDescent="0.25">
      <c r="A726" s="243">
        <v>4267</v>
      </c>
      <c r="B726" s="244" t="s">
        <v>1052</v>
      </c>
      <c r="C726" s="244" t="s">
        <v>1007</v>
      </c>
      <c r="D726" s="244" t="s">
        <v>521</v>
      </c>
      <c r="E726" s="244" t="s">
        <v>1050</v>
      </c>
      <c r="F726" s="244" t="s">
        <v>3</v>
      </c>
      <c r="G726" s="244" t="s">
        <v>1051</v>
      </c>
      <c r="H726" s="244" t="s">
        <v>1008</v>
      </c>
      <c r="I726" s="244" t="s">
        <v>941</v>
      </c>
      <c r="J726" s="244" t="s">
        <v>1009</v>
      </c>
      <c r="K726" s="245"/>
      <c r="L726" s="245"/>
      <c r="M726" s="245"/>
    </row>
    <row r="727" spans="1:13" x14ac:dyDescent="0.25">
      <c r="A727" s="244">
        <v>4210</v>
      </c>
      <c r="B727" s="244" t="s">
        <v>1053</v>
      </c>
      <c r="C727" s="244" t="s">
        <v>1007</v>
      </c>
      <c r="D727" s="244" t="s">
        <v>521</v>
      </c>
      <c r="E727" s="244" t="s">
        <v>122</v>
      </c>
      <c r="F727" s="244" t="s">
        <v>3</v>
      </c>
      <c r="G727" s="244" t="s">
        <v>1051</v>
      </c>
      <c r="H727" s="244" t="s">
        <v>1008</v>
      </c>
      <c r="I727" s="244" t="s">
        <v>941</v>
      </c>
      <c r="J727" s="244" t="s">
        <v>1009</v>
      </c>
      <c r="K727" s="245"/>
      <c r="L727" s="245"/>
      <c r="M727" s="245"/>
    </row>
    <row r="728" spans="1:13" x14ac:dyDescent="0.25">
      <c r="A728" s="244">
        <v>4226</v>
      </c>
      <c r="B728" s="244" t="s">
        <v>1054</v>
      </c>
      <c r="C728" s="244" t="s">
        <v>1007</v>
      </c>
      <c r="D728" s="244" t="s">
        <v>521</v>
      </c>
      <c r="E728" s="244" t="s">
        <v>122</v>
      </c>
      <c r="F728" s="244" t="s">
        <v>3</v>
      </c>
      <c r="G728" s="244" t="s">
        <v>1048</v>
      </c>
      <c r="H728" s="244" t="s">
        <v>1008</v>
      </c>
      <c r="I728" s="244" t="s">
        <v>941</v>
      </c>
      <c r="J728" s="244" t="s">
        <v>1009</v>
      </c>
      <c r="K728" s="245"/>
      <c r="L728" s="245"/>
      <c r="M728" s="245"/>
    </row>
    <row r="729" spans="1:13" x14ac:dyDescent="0.25">
      <c r="A729" s="243">
        <v>4218</v>
      </c>
      <c r="B729" s="244" t="s">
        <v>1055</v>
      </c>
      <c r="C729" s="244" t="s">
        <v>1007</v>
      </c>
      <c r="D729" s="244" t="s">
        <v>521</v>
      </c>
      <c r="E729" s="244" t="s">
        <v>122</v>
      </c>
      <c r="F729" s="244" t="s">
        <v>3</v>
      </c>
      <c r="G729" s="244" t="s">
        <v>1051</v>
      </c>
      <c r="H729" s="244" t="s">
        <v>1008</v>
      </c>
      <c r="I729" s="244" t="s">
        <v>941</v>
      </c>
      <c r="J729" s="244" t="s">
        <v>1009</v>
      </c>
      <c r="K729" s="245"/>
      <c r="L729" s="245"/>
      <c r="M729" s="245"/>
    </row>
    <row r="730" spans="1:13" ht="22.5" x14ac:dyDescent="0.25">
      <c r="A730" s="244">
        <v>4212</v>
      </c>
      <c r="B730" s="244" t="s">
        <v>1056</v>
      </c>
      <c r="C730" s="244" t="s">
        <v>1007</v>
      </c>
      <c r="D730" s="244" t="s">
        <v>521</v>
      </c>
      <c r="E730" s="244" t="s">
        <v>1050</v>
      </c>
      <c r="F730" s="244" t="s">
        <v>3</v>
      </c>
      <c r="G730" s="244" t="s">
        <v>1051</v>
      </c>
      <c r="H730" s="244" t="s">
        <v>1008</v>
      </c>
      <c r="I730" s="244" t="s">
        <v>941</v>
      </c>
      <c r="J730" s="244" t="s">
        <v>1009</v>
      </c>
      <c r="K730" s="245"/>
      <c r="L730" s="245"/>
      <c r="M730" s="245"/>
    </row>
    <row r="731" spans="1:13" x14ac:dyDescent="0.25">
      <c r="A731" s="244">
        <v>4228</v>
      </c>
      <c r="B731" s="244" t="s">
        <v>1057</v>
      </c>
      <c r="C731" s="244" t="s">
        <v>1007</v>
      </c>
      <c r="D731" s="244" t="s">
        <v>521</v>
      </c>
      <c r="E731" s="244" t="s">
        <v>122</v>
      </c>
      <c r="F731" s="244" t="s">
        <v>3</v>
      </c>
      <c r="G731" s="244" t="s">
        <v>1048</v>
      </c>
      <c r="H731" s="244" t="s">
        <v>1008</v>
      </c>
      <c r="I731" s="244" t="s">
        <v>941</v>
      </c>
      <c r="J731" s="244" t="s">
        <v>1009</v>
      </c>
      <c r="K731" s="245"/>
      <c r="L731" s="245"/>
      <c r="M731" s="245"/>
    </row>
    <row r="732" spans="1:13" x14ac:dyDescent="0.25">
      <c r="A732" s="244">
        <v>4230</v>
      </c>
      <c r="B732" s="244" t="s">
        <v>1058</v>
      </c>
      <c r="C732" s="244" t="s">
        <v>1007</v>
      </c>
      <c r="D732" s="244" t="s">
        <v>521</v>
      </c>
      <c r="E732" s="244" t="s">
        <v>122</v>
      </c>
      <c r="F732" s="244" t="s">
        <v>3</v>
      </c>
      <c r="G732" s="244" t="s">
        <v>1048</v>
      </c>
      <c r="H732" s="244" t="s">
        <v>1008</v>
      </c>
      <c r="I732" s="244" t="s">
        <v>941</v>
      </c>
      <c r="J732" s="244" t="s">
        <v>1009</v>
      </c>
      <c r="K732" s="245"/>
      <c r="L732" s="245"/>
      <c r="M732" s="245"/>
    </row>
    <row r="733" spans="1:13" x14ac:dyDescent="0.25">
      <c r="A733" s="244">
        <v>4208</v>
      </c>
      <c r="B733" s="244" t="s">
        <v>1059</v>
      </c>
      <c r="C733" s="244" t="s">
        <v>1007</v>
      </c>
      <c r="D733" s="244" t="s">
        <v>521</v>
      </c>
      <c r="E733" s="244" t="s">
        <v>122</v>
      </c>
      <c r="F733" s="244" t="s">
        <v>3</v>
      </c>
      <c r="G733" s="244" t="s">
        <v>1051</v>
      </c>
      <c r="H733" s="244" t="s">
        <v>1008</v>
      </c>
      <c r="I733" s="244" t="s">
        <v>941</v>
      </c>
      <c r="J733" s="244" t="s">
        <v>1009</v>
      </c>
      <c r="K733" s="245"/>
      <c r="L733" s="245"/>
      <c r="M733" s="245"/>
    </row>
    <row r="734" spans="1:13" x14ac:dyDescent="0.25">
      <c r="A734" s="244">
        <v>4207</v>
      </c>
      <c r="B734" s="244" t="s">
        <v>1060</v>
      </c>
      <c r="C734" s="244" t="s">
        <v>1007</v>
      </c>
      <c r="D734" s="244" t="s">
        <v>521</v>
      </c>
      <c r="E734" s="244" t="s">
        <v>122</v>
      </c>
      <c r="F734" s="244" t="s">
        <v>3</v>
      </c>
      <c r="G734" s="244" t="s">
        <v>1051</v>
      </c>
      <c r="H734" s="244" t="s">
        <v>1026</v>
      </c>
      <c r="I734" s="244" t="s">
        <v>941</v>
      </c>
      <c r="J734" s="244" t="s">
        <v>1009</v>
      </c>
      <c r="K734" s="245"/>
      <c r="L734" s="245"/>
      <c r="M734" s="245"/>
    </row>
    <row r="735" spans="1:13" x14ac:dyDescent="0.25">
      <c r="A735" s="244">
        <v>4214</v>
      </c>
      <c r="B735" s="244" t="s">
        <v>1061</v>
      </c>
      <c r="C735" s="244" t="s">
        <v>1007</v>
      </c>
      <c r="D735" s="244" t="s">
        <v>521</v>
      </c>
      <c r="E735" s="244" t="s">
        <v>122</v>
      </c>
      <c r="F735" s="244" t="s">
        <v>3</v>
      </c>
      <c r="G735" s="244" t="s">
        <v>1051</v>
      </c>
      <c r="H735" s="244" t="s">
        <v>1008</v>
      </c>
      <c r="I735" s="244" t="s">
        <v>941</v>
      </c>
      <c r="J735" s="244" t="s">
        <v>1009</v>
      </c>
      <c r="K735" s="245"/>
      <c r="L735" s="245"/>
      <c r="M735" s="245"/>
    </row>
    <row r="736" spans="1:13" x14ac:dyDescent="0.25">
      <c r="A736" s="244">
        <v>4204</v>
      </c>
      <c r="B736" s="244" t="s">
        <v>1062</v>
      </c>
      <c r="C736" s="244" t="s">
        <v>1007</v>
      </c>
      <c r="D736" s="244" t="s">
        <v>521</v>
      </c>
      <c r="E736" s="244" t="s">
        <v>122</v>
      </c>
      <c r="F736" s="244" t="s">
        <v>3</v>
      </c>
      <c r="G736" s="244" t="s">
        <v>1051</v>
      </c>
      <c r="H736" s="244" t="s">
        <v>1007</v>
      </c>
      <c r="I736" s="244" t="s">
        <v>941</v>
      </c>
      <c r="J736" s="244" t="s">
        <v>1009</v>
      </c>
      <c r="K736" s="245"/>
      <c r="L736" s="245"/>
      <c r="M736" s="245"/>
    </row>
    <row r="737" spans="1:13" x14ac:dyDescent="0.25">
      <c r="A737" s="244">
        <v>4206</v>
      </c>
      <c r="B737" s="244" t="s">
        <v>1063</v>
      </c>
      <c r="C737" s="244" t="s">
        <v>1007</v>
      </c>
      <c r="D737" s="244" t="s">
        <v>521</v>
      </c>
      <c r="E737" s="244" t="s">
        <v>122</v>
      </c>
      <c r="F737" s="244" t="s">
        <v>3</v>
      </c>
      <c r="G737" s="244" t="s">
        <v>1051</v>
      </c>
      <c r="H737" s="244" t="s">
        <v>1008</v>
      </c>
      <c r="I737" s="244" t="s">
        <v>941</v>
      </c>
      <c r="J737" s="244" t="s">
        <v>1009</v>
      </c>
      <c r="K737" s="245"/>
      <c r="L737" s="245"/>
      <c r="M737" s="245"/>
    </row>
    <row r="738" spans="1:13" x14ac:dyDescent="0.25">
      <c r="A738" s="243">
        <v>4232</v>
      </c>
      <c r="B738" s="244" t="s">
        <v>1064</v>
      </c>
      <c r="C738" s="244" t="s">
        <v>1007</v>
      </c>
      <c r="D738" s="244" t="s">
        <v>521</v>
      </c>
      <c r="E738" s="244" t="s">
        <v>122</v>
      </c>
      <c r="F738" s="244" t="s">
        <v>3</v>
      </c>
      <c r="G738" s="244" t="s">
        <v>1048</v>
      </c>
      <c r="H738" s="244" t="s">
        <v>1008</v>
      </c>
      <c r="I738" s="244" t="s">
        <v>941</v>
      </c>
      <c r="J738" s="244" t="s">
        <v>1009</v>
      </c>
      <c r="K738" s="245"/>
      <c r="L738" s="245"/>
      <c r="M738" s="245"/>
    </row>
    <row r="739" spans="1:13" x14ac:dyDescent="0.25">
      <c r="A739" s="243">
        <v>4205</v>
      </c>
      <c r="B739" s="244" t="s">
        <v>1065</v>
      </c>
      <c r="C739" s="244" t="s">
        <v>1007</v>
      </c>
      <c r="D739" s="244" t="s">
        <v>521</v>
      </c>
      <c r="E739" s="244" t="s">
        <v>122</v>
      </c>
      <c r="F739" s="244" t="s">
        <v>3</v>
      </c>
      <c r="G739" s="244" t="s">
        <v>1051</v>
      </c>
      <c r="H739" s="244" t="s">
        <v>1008</v>
      </c>
      <c r="I739" s="244" t="s">
        <v>941</v>
      </c>
      <c r="J739" s="244" t="s">
        <v>1009</v>
      </c>
      <c r="K739" s="245"/>
      <c r="L739" s="245"/>
      <c r="M739" s="245"/>
    </row>
    <row r="740" spans="1:13" x14ac:dyDescent="0.25">
      <c r="A740" s="244">
        <v>4262</v>
      </c>
      <c r="B740" s="244" t="s">
        <v>1066</v>
      </c>
      <c r="C740" s="244" t="s">
        <v>1007</v>
      </c>
      <c r="D740" s="244" t="s">
        <v>521</v>
      </c>
      <c r="E740" s="244" t="s">
        <v>122</v>
      </c>
      <c r="F740" s="244" t="s">
        <v>3</v>
      </c>
      <c r="G740" s="244" t="s">
        <v>1048</v>
      </c>
      <c r="H740" s="244" t="s">
        <v>1008</v>
      </c>
      <c r="I740" s="244" t="s">
        <v>941</v>
      </c>
      <c r="J740" s="244" t="s">
        <v>1009</v>
      </c>
      <c r="K740" s="245"/>
      <c r="L740" s="245"/>
      <c r="M740" s="245"/>
    </row>
    <row r="741" spans="1:13" x14ac:dyDescent="0.25">
      <c r="A741" s="243">
        <v>4233</v>
      </c>
      <c r="B741" s="244" t="s">
        <v>1067</v>
      </c>
      <c r="C741" s="244" t="s">
        <v>1007</v>
      </c>
      <c r="D741" s="244" t="s">
        <v>521</v>
      </c>
      <c r="E741" s="244" t="s">
        <v>122</v>
      </c>
      <c r="F741" s="244" t="s">
        <v>3</v>
      </c>
      <c r="G741" s="244" t="s">
        <v>1048</v>
      </c>
      <c r="H741" s="244" t="s">
        <v>1008</v>
      </c>
      <c r="I741" s="244" t="s">
        <v>941</v>
      </c>
      <c r="J741" s="244" t="s">
        <v>1009</v>
      </c>
      <c r="K741" s="245"/>
      <c r="L741" s="245"/>
      <c r="M741" s="245"/>
    </row>
    <row r="742" spans="1:13" x14ac:dyDescent="0.25">
      <c r="A742" s="244">
        <v>4222</v>
      </c>
      <c r="B742" s="244" t="s">
        <v>1068</v>
      </c>
      <c r="C742" s="244" t="s">
        <v>1007</v>
      </c>
      <c r="D742" s="244" t="s">
        <v>521</v>
      </c>
      <c r="E742" s="244" t="s">
        <v>122</v>
      </c>
      <c r="F742" s="244" t="s">
        <v>3</v>
      </c>
      <c r="G742" s="244" t="s">
        <v>1048</v>
      </c>
      <c r="H742" s="244" t="s">
        <v>1008</v>
      </c>
      <c r="I742" s="244" t="s">
        <v>941</v>
      </c>
      <c r="J742" s="244" t="s">
        <v>1009</v>
      </c>
      <c r="K742" s="245"/>
      <c r="L742" s="245"/>
      <c r="M742" s="245"/>
    </row>
    <row r="743" spans="1:13" x14ac:dyDescent="0.25">
      <c r="A743" s="244">
        <v>4213</v>
      </c>
      <c r="B743" s="244" t="s">
        <v>1069</v>
      </c>
      <c r="C743" s="244" t="s">
        <v>1007</v>
      </c>
      <c r="D743" s="244" t="s">
        <v>521</v>
      </c>
      <c r="E743" s="244" t="s">
        <v>122</v>
      </c>
      <c r="F743" s="244" t="s">
        <v>3</v>
      </c>
      <c r="G743" s="244" t="s">
        <v>1051</v>
      </c>
      <c r="H743" s="244" t="s">
        <v>1007</v>
      </c>
      <c r="I743" s="244" t="s">
        <v>941</v>
      </c>
      <c r="J743" s="244" t="s">
        <v>1009</v>
      </c>
      <c r="K743" s="245"/>
      <c r="L743" s="245"/>
      <c r="M743" s="245"/>
    </row>
    <row r="744" spans="1:13" x14ac:dyDescent="0.25">
      <c r="A744" s="243">
        <v>4217</v>
      </c>
      <c r="B744" s="244" t="s">
        <v>1070</v>
      </c>
      <c r="C744" s="244" t="s">
        <v>1007</v>
      </c>
      <c r="D744" s="244" t="s">
        <v>521</v>
      </c>
      <c r="E744" s="244" t="s">
        <v>122</v>
      </c>
      <c r="F744" s="244" t="s">
        <v>3</v>
      </c>
      <c r="G744" s="244" t="s">
        <v>1051</v>
      </c>
      <c r="H744" s="244" t="s">
        <v>1008</v>
      </c>
      <c r="I744" s="244" t="s">
        <v>941</v>
      </c>
      <c r="J744" s="244" t="s">
        <v>1009</v>
      </c>
      <c r="K744" s="245"/>
      <c r="L744" s="245"/>
      <c r="M744" s="245"/>
    </row>
    <row r="745" spans="1:13" x14ac:dyDescent="0.25">
      <c r="A745" s="244">
        <v>4223</v>
      </c>
      <c r="B745" s="244" t="s">
        <v>1071</v>
      </c>
      <c r="C745" s="244" t="s">
        <v>1007</v>
      </c>
      <c r="D745" s="244" t="s">
        <v>521</v>
      </c>
      <c r="E745" s="244" t="s">
        <v>122</v>
      </c>
      <c r="F745" s="244" t="s">
        <v>3</v>
      </c>
      <c r="G745" s="244" t="s">
        <v>1048</v>
      </c>
      <c r="H745" s="244" t="s">
        <v>1008</v>
      </c>
      <c r="I745" s="244" t="s">
        <v>941</v>
      </c>
      <c r="J745" s="244" t="s">
        <v>1009</v>
      </c>
      <c r="K745" s="245"/>
      <c r="L745" s="245"/>
      <c r="M745" s="245"/>
    </row>
    <row r="746" spans="1:13" x14ac:dyDescent="0.25">
      <c r="A746" s="244">
        <v>4221</v>
      </c>
      <c r="B746" s="244" t="s">
        <v>1072</v>
      </c>
      <c r="C746" s="244" t="s">
        <v>1007</v>
      </c>
      <c r="D746" s="244" t="s">
        <v>521</v>
      </c>
      <c r="E746" s="244" t="s">
        <v>122</v>
      </c>
      <c r="F746" s="244" t="s">
        <v>3</v>
      </c>
      <c r="G746" s="244" t="s">
        <v>1048</v>
      </c>
      <c r="H746" s="244" t="s">
        <v>1073</v>
      </c>
      <c r="I746" s="244" t="s">
        <v>941</v>
      </c>
      <c r="J746" s="244" t="s">
        <v>1009</v>
      </c>
      <c r="K746" s="245"/>
      <c r="L746" s="245"/>
      <c r="M746" s="245"/>
    </row>
    <row r="747" spans="1:13" x14ac:dyDescent="0.25">
      <c r="A747" s="243">
        <v>4215</v>
      </c>
      <c r="B747" s="244" t="s">
        <v>1074</v>
      </c>
      <c r="C747" s="244" t="s">
        <v>1007</v>
      </c>
      <c r="D747" s="244" t="s">
        <v>521</v>
      </c>
      <c r="E747" s="244" t="s">
        <v>122</v>
      </c>
      <c r="F747" s="244" t="s">
        <v>3</v>
      </c>
      <c r="G747" s="244" t="s">
        <v>1051</v>
      </c>
      <c r="H747" s="244" t="s">
        <v>1008</v>
      </c>
      <c r="I747" s="244" t="s">
        <v>941</v>
      </c>
      <c r="J747" s="244" t="s">
        <v>1009</v>
      </c>
      <c r="K747" s="245"/>
      <c r="L747" s="245"/>
      <c r="M747" s="245"/>
    </row>
    <row r="748" spans="1:13" x14ac:dyDescent="0.25">
      <c r="A748" s="244">
        <v>4224</v>
      </c>
      <c r="B748" s="244" t="s">
        <v>1075</v>
      </c>
      <c r="C748" s="244" t="s">
        <v>1007</v>
      </c>
      <c r="D748" s="244" t="s">
        <v>521</v>
      </c>
      <c r="E748" s="244" t="s">
        <v>122</v>
      </c>
      <c r="F748" s="244" t="s">
        <v>3</v>
      </c>
      <c r="G748" s="244" t="s">
        <v>1048</v>
      </c>
      <c r="H748" s="244" t="s">
        <v>1008</v>
      </c>
      <c r="I748" s="244" t="s">
        <v>941</v>
      </c>
      <c r="J748" s="244" t="s">
        <v>1009</v>
      </c>
      <c r="K748" s="245"/>
      <c r="L748" s="245"/>
      <c r="M748" s="245"/>
    </row>
    <row r="749" spans="1:13" x14ac:dyDescent="0.25">
      <c r="A749" s="244">
        <v>4225</v>
      </c>
      <c r="B749" s="244" t="s">
        <v>1076</v>
      </c>
      <c r="C749" s="244" t="s">
        <v>1007</v>
      </c>
      <c r="D749" s="244" t="s">
        <v>521</v>
      </c>
      <c r="E749" s="244" t="s">
        <v>122</v>
      </c>
      <c r="F749" s="244" t="s">
        <v>3</v>
      </c>
      <c r="G749" s="244" t="s">
        <v>1048</v>
      </c>
      <c r="H749" s="244" t="s">
        <v>1008</v>
      </c>
      <c r="I749" s="244" t="s">
        <v>941</v>
      </c>
      <c r="J749" s="244" t="s">
        <v>1009</v>
      </c>
      <c r="K749" s="245"/>
      <c r="L749" s="245"/>
      <c r="M749" s="245"/>
    </row>
    <row r="750" spans="1:13" x14ac:dyDescent="0.25">
      <c r="A750" s="244">
        <v>4229</v>
      </c>
      <c r="B750" s="244" t="s">
        <v>1077</v>
      </c>
      <c r="C750" s="244" t="s">
        <v>1007</v>
      </c>
      <c r="D750" s="244" t="s">
        <v>521</v>
      </c>
      <c r="E750" s="244" t="s">
        <v>122</v>
      </c>
      <c r="F750" s="244" t="s">
        <v>3</v>
      </c>
      <c r="G750" s="244" t="s">
        <v>1048</v>
      </c>
      <c r="H750" s="244" t="s">
        <v>1008</v>
      </c>
      <c r="I750" s="244" t="s">
        <v>941</v>
      </c>
      <c r="J750" s="244" t="s">
        <v>1009</v>
      </c>
      <c r="K750" s="245"/>
      <c r="L750" s="245"/>
      <c r="M750" s="245"/>
    </row>
    <row r="751" spans="1:13" x14ac:dyDescent="0.25">
      <c r="A751" s="244">
        <v>4271</v>
      </c>
      <c r="B751" s="244" t="s">
        <v>1078</v>
      </c>
      <c r="C751" s="244" t="s">
        <v>1007</v>
      </c>
      <c r="D751" s="244" t="s">
        <v>521</v>
      </c>
      <c r="E751" s="244" t="s">
        <v>122</v>
      </c>
      <c r="F751" s="244" t="s">
        <v>3</v>
      </c>
      <c r="G751" s="244" t="s">
        <v>1048</v>
      </c>
      <c r="H751" s="244" t="s">
        <v>1008</v>
      </c>
      <c r="I751" s="244" t="s">
        <v>941</v>
      </c>
      <c r="J751" s="244" t="s">
        <v>1009</v>
      </c>
      <c r="K751" s="245"/>
      <c r="L751" s="245"/>
      <c r="M751" s="245"/>
    </row>
    <row r="752" spans="1:13" x14ac:dyDescent="0.25">
      <c r="A752" s="244">
        <v>4216</v>
      </c>
      <c r="B752" s="244" t="s">
        <v>1079</v>
      </c>
      <c r="C752" s="244" t="s">
        <v>1007</v>
      </c>
      <c r="D752" s="244" t="s">
        <v>521</v>
      </c>
      <c r="E752" s="244" t="s">
        <v>122</v>
      </c>
      <c r="F752" s="244" t="s">
        <v>3</v>
      </c>
      <c r="G752" s="244" t="s">
        <v>1051</v>
      </c>
      <c r="H752" s="244" t="s">
        <v>1026</v>
      </c>
      <c r="I752" s="244" t="s">
        <v>941</v>
      </c>
      <c r="J752" s="244" t="s">
        <v>1009</v>
      </c>
      <c r="K752" s="245"/>
      <c r="L752" s="245"/>
      <c r="M752" s="245"/>
    </row>
    <row r="753" spans="1:13" ht="22.5" x14ac:dyDescent="0.25">
      <c r="A753" s="243">
        <v>4261</v>
      </c>
      <c r="B753" s="244" t="s">
        <v>1080</v>
      </c>
      <c r="C753" s="244" t="s">
        <v>1007</v>
      </c>
      <c r="D753" s="244" t="s">
        <v>521</v>
      </c>
      <c r="E753" s="244" t="s">
        <v>122</v>
      </c>
      <c r="F753" s="244" t="s">
        <v>3</v>
      </c>
      <c r="G753" s="244" t="s">
        <v>1048</v>
      </c>
      <c r="H753" s="244" t="s">
        <v>1008</v>
      </c>
      <c r="I753" s="244" t="s">
        <v>941</v>
      </c>
      <c r="J753" s="244" t="s">
        <v>1009</v>
      </c>
      <c r="K753" s="245"/>
      <c r="L753" s="245"/>
      <c r="M753" s="245"/>
    </row>
    <row r="754" spans="1:13" x14ac:dyDescent="0.25">
      <c r="A754" s="243">
        <v>4227</v>
      </c>
      <c r="B754" s="244" t="s">
        <v>1081</v>
      </c>
      <c r="C754" s="244" t="s">
        <v>1007</v>
      </c>
      <c r="D754" s="244" t="s">
        <v>521</v>
      </c>
      <c r="E754" s="244" t="s">
        <v>122</v>
      </c>
      <c r="F754" s="244" t="s">
        <v>3</v>
      </c>
      <c r="G754" s="244" t="s">
        <v>1048</v>
      </c>
      <c r="H754" s="244" t="s">
        <v>1073</v>
      </c>
      <c r="I754" s="244" t="s">
        <v>941</v>
      </c>
      <c r="J754" s="244" t="s">
        <v>1009</v>
      </c>
      <c r="K754" s="245"/>
      <c r="L754" s="245"/>
      <c r="M754" s="245"/>
    </row>
    <row r="755" spans="1:13" ht="22.5" x14ac:dyDescent="0.25">
      <c r="A755" s="244">
        <v>4209</v>
      </c>
      <c r="B755" s="244" t="s">
        <v>1082</v>
      </c>
      <c r="C755" s="244" t="s">
        <v>1007</v>
      </c>
      <c r="D755" s="244" t="s">
        <v>521</v>
      </c>
      <c r="E755" s="244" t="s">
        <v>122</v>
      </c>
      <c r="F755" s="244" t="s">
        <v>3</v>
      </c>
      <c r="G755" s="244" t="s">
        <v>1051</v>
      </c>
      <c r="H755" s="244" t="s">
        <v>1026</v>
      </c>
      <c r="I755" s="244" t="s">
        <v>941</v>
      </c>
      <c r="J755" s="244" t="s">
        <v>1009</v>
      </c>
      <c r="K755" s="245"/>
      <c r="L755" s="245"/>
      <c r="M755" s="245"/>
    </row>
    <row r="756" spans="1:13" x14ac:dyDescent="0.25">
      <c r="A756" s="244">
        <v>4055</v>
      </c>
      <c r="B756" s="244" t="s">
        <v>1083</v>
      </c>
      <c r="C756" s="244" t="s">
        <v>113</v>
      </c>
      <c r="D756" s="244"/>
      <c r="E756" s="244"/>
      <c r="F756" s="244" t="s">
        <v>3</v>
      </c>
      <c r="G756" s="244" t="s">
        <v>167</v>
      </c>
      <c r="H756" s="244" t="s">
        <v>116</v>
      </c>
      <c r="I756" s="244" t="s">
        <v>113</v>
      </c>
      <c r="J756" s="244" t="s">
        <v>127</v>
      </c>
      <c r="K756" s="245"/>
      <c r="L756" s="245"/>
      <c r="M756" s="245"/>
    </row>
    <row r="757" spans="1:13" x14ac:dyDescent="0.25">
      <c r="A757" s="244">
        <v>241</v>
      </c>
      <c r="B757" s="244" t="s">
        <v>1084</v>
      </c>
      <c r="C757" s="244" t="s">
        <v>113</v>
      </c>
      <c r="D757" s="244" t="s">
        <v>152</v>
      </c>
      <c r="E757" s="244" t="s">
        <v>153</v>
      </c>
      <c r="F757" s="244" t="s">
        <v>3</v>
      </c>
      <c r="G757" s="244" t="s">
        <v>1106</v>
      </c>
      <c r="H757" s="244" t="s">
        <v>131</v>
      </c>
      <c r="I757" s="244" t="s">
        <v>113</v>
      </c>
      <c r="J757" s="244" t="s">
        <v>117</v>
      </c>
      <c r="K757" s="245"/>
      <c r="L757" s="245"/>
      <c r="M757" s="245"/>
    </row>
    <row r="758" spans="1:13" ht="22.5" x14ac:dyDescent="0.25">
      <c r="A758" s="244">
        <v>9000</v>
      </c>
      <c r="B758" s="244" t="s">
        <v>1085</v>
      </c>
      <c r="C758" s="244" t="s">
        <v>113</v>
      </c>
      <c r="D758" s="244" t="s">
        <v>1086</v>
      </c>
      <c r="E758" s="244" t="s">
        <v>1086</v>
      </c>
      <c r="F758" s="244" t="s">
        <v>3</v>
      </c>
      <c r="G758" s="244" t="s">
        <v>115</v>
      </c>
      <c r="H758" s="244" t="s">
        <v>116</v>
      </c>
      <c r="I758" s="244" t="s">
        <v>113</v>
      </c>
      <c r="J758" s="244" t="s">
        <v>117</v>
      </c>
      <c r="K758" s="245"/>
      <c r="L758" s="245"/>
      <c r="M758" s="245"/>
    </row>
    <row r="759" spans="1:13" x14ac:dyDescent="0.25">
      <c r="A759" s="244">
        <v>880</v>
      </c>
      <c r="B759" s="244" t="s">
        <v>1087</v>
      </c>
      <c r="C759" s="244" t="s">
        <v>113</v>
      </c>
      <c r="D759" s="244" t="s">
        <v>1088</v>
      </c>
      <c r="E759" s="244" t="s">
        <v>1088</v>
      </c>
      <c r="F759" s="244" t="s">
        <v>3</v>
      </c>
      <c r="G759" s="244" t="s">
        <v>1088</v>
      </c>
      <c r="H759" s="244" t="s">
        <v>116</v>
      </c>
      <c r="I759" s="244" t="s">
        <v>113</v>
      </c>
      <c r="J759" s="244" t="s">
        <v>117</v>
      </c>
      <c r="K759" s="245"/>
      <c r="L759" s="245"/>
      <c r="M759" s="245"/>
    </row>
    <row r="760" spans="1:13" x14ac:dyDescent="0.25">
      <c r="A760" s="244">
        <v>2222</v>
      </c>
      <c r="B760" s="244" t="s">
        <v>1089</v>
      </c>
      <c r="C760" s="244" t="s">
        <v>113</v>
      </c>
      <c r="D760" s="244" t="s">
        <v>1089</v>
      </c>
      <c r="E760" s="244" t="s">
        <v>236</v>
      </c>
      <c r="F760" s="244" t="s">
        <v>3</v>
      </c>
      <c r="G760" s="244" t="s">
        <v>236</v>
      </c>
      <c r="H760" s="244" t="s">
        <v>116</v>
      </c>
      <c r="I760" s="244" t="s">
        <v>113</v>
      </c>
      <c r="J760" s="244" t="s">
        <v>127</v>
      </c>
      <c r="K760" s="245"/>
      <c r="L760" s="245"/>
      <c r="M760" s="245"/>
    </row>
    <row r="761" spans="1:13" ht="22.5" x14ac:dyDescent="0.25">
      <c r="A761" s="244">
        <v>4814</v>
      </c>
      <c r="B761" s="244" t="s">
        <v>1090</v>
      </c>
      <c r="C761" s="244" t="s">
        <v>281</v>
      </c>
      <c r="D761" s="244" t="s">
        <v>121</v>
      </c>
      <c r="E761" s="244" t="s">
        <v>138</v>
      </c>
      <c r="F761" s="244" t="s">
        <v>3</v>
      </c>
      <c r="G761" s="244" t="s">
        <v>291</v>
      </c>
      <c r="H761" s="244" t="s">
        <v>283</v>
      </c>
      <c r="I761" s="244" t="s">
        <v>284</v>
      </c>
      <c r="J761" s="244" t="s">
        <v>292</v>
      </c>
      <c r="K761" s="245"/>
      <c r="L761" s="245"/>
      <c r="M761" s="245"/>
    </row>
    <row r="762" spans="1:13" ht="22.5" x14ac:dyDescent="0.25">
      <c r="A762" s="244">
        <v>4816</v>
      </c>
      <c r="B762" s="244" t="s">
        <v>1091</v>
      </c>
      <c r="C762" s="244" t="s">
        <v>639</v>
      </c>
      <c r="D762" s="244" t="s">
        <v>121</v>
      </c>
      <c r="E762" s="244" t="s">
        <v>121</v>
      </c>
      <c r="F762" s="244" t="s">
        <v>3</v>
      </c>
      <c r="G762" s="244" t="s">
        <v>640</v>
      </c>
      <c r="H762" s="244" t="s">
        <v>641</v>
      </c>
      <c r="I762" s="244" t="s">
        <v>113</v>
      </c>
      <c r="J762" s="244" t="s">
        <v>647</v>
      </c>
      <c r="K762" s="245"/>
      <c r="L762" s="245"/>
      <c r="M762" s="245"/>
    </row>
    <row r="763" spans="1:13" x14ac:dyDescent="0.25">
      <c r="A763" s="303" t="s">
        <v>66</v>
      </c>
      <c r="B763" s="303"/>
      <c r="C763" s="303"/>
      <c r="D763" s="303"/>
      <c r="E763" s="303"/>
      <c r="F763" s="248"/>
      <c r="G763" s="248"/>
      <c r="H763" s="248"/>
      <c r="I763" s="248"/>
      <c r="J763" s="249"/>
      <c r="K763" s="245"/>
      <c r="L763" s="245"/>
      <c r="M763" s="245"/>
    </row>
  </sheetData>
  <mergeCells count="1">
    <mergeCell ref="A763:E763"/>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63"/>
  <sheetViews>
    <sheetView topLeftCell="B1" workbookViewId="0">
      <selection activeCell="M5" sqref="M5"/>
    </sheetView>
  </sheetViews>
  <sheetFormatPr baseColWidth="10" defaultRowHeight="15" x14ac:dyDescent="0.25"/>
  <cols>
    <col min="2" max="2" width="25" style="143" customWidth="1"/>
    <col min="3" max="3" width="12.140625" style="143" customWidth="1"/>
    <col min="4" max="4" width="16.7109375" style="143" customWidth="1"/>
    <col min="5" max="5" width="19.42578125" style="143" customWidth="1"/>
    <col min="6" max="6" width="11.140625" style="143" customWidth="1"/>
    <col min="7" max="7" width="20.5703125" style="143" customWidth="1"/>
    <col min="8" max="8" width="12.28515625" style="143" customWidth="1"/>
    <col min="9" max="9" width="10.5703125" style="143" customWidth="1"/>
    <col min="10" max="10" width="14.42578125" style="143" customWidth="1"/>
    <col min="11" max="11" width="13.7109375" customWidth="1"/>
    <col min="12" max="12" width="13.28515625" customWidth="1"/>
    <col min="13" max="13" width="15.140625" customWidth="1"/>
  </cols>
  <sheetData>
    <row r="1" spans="1:13" x14ac:dyDescent="0.25">
      <c r="B1" s="185"/>
      <c r="C1" s="59"/>
      <c r="D1" s="60"/>
      <c r="E1" s="60"/>
      <c r="F1" s="60"/>
      <c r="G1" s="59"/>
      <c r="H1" s="57"/>
      <c r="I1" s="57"/>
      <c r="J1" s="57"/>
      <c r="K1" s="3"/>
      <c r="L1" s="3"/>
      <c r="M1" s="3"/>
    </row>
    <row r="2" spans="1:13" x14ac:dyDescent="0.25">
      <c r="B2" s="187" t="s">
        <v>1471</v>
      </c>
      <c r="C2" s="59"/>
      <c r="D2" s="60"/>
      <c r="E2" s="60"/>
      <c r="F2" s="60"/>
      <c r="G2" s="59"/>
      <c r="H2" s="57"/>
      <c r="I2" s="57"/>
      <c r="J2" s="57"/>
      <c r="K2" s="3"/>
      <c r="L2" s="3"/>
      <c r="M2" s="3"/>
    </row>
    <row r="3" spans="1:13" x14ac:dyDescent="0.25">
      <c r="B3" s="187" t="s">
        <v>1454</v>
      </c>
      <c r="C3" s="59" t="s">
        <v>1443</v>
      </c>
      <c r="D3" s="60"/>
      <c r="E3" s="60"/>
      <c r="F3" s="60"/>
      <c r="G3" s="59"/>
      <c r="H3" s="57"/>
      <c r="I3" s="57"/>
      <c r="J3" s="57"/>
      <c r="K3" s="3"/>
      <c r="L3" s="3"/>
      <c r="M3" s="3"/>
    </row>
    <row r="4" spans="1:13" x14ac:dyDescent="0.25">
      <c r="B4" s="186"/>
      <c r="C4" s="59" t="s">
        <v>1444</v>
      </c>
      <c r="D4" s="152"/>
      <c r="E4" s="152"/>
      <c r="F4" s="152"/>
      <c r="G4" s="151"/>
      <c r="H4" s="149"/>
      <c r="I4" s="149"/>
      <c r="J4" s="149"/>
      <c r="K4" s="3"/>
      <c r="L4" s="3"/>
      <c r="M4" s="3"/>
    </row>
    <row r="5" spans="1:13" ht="33.75" x14ac:dyDescent="0.25">
      <c r="A5" s="242" t="s">
        <v>67</v>
      </c>
      <c r="B5" s="242" t="s">
        <v>68</v>
      </c>
      <c r="C5" s="242" t="s">
        <v>69</v>
      </c>
      <c r="D5" s="242" t="s">
        <v>70</v>
      </c>
      <c r="E5" s="242" t="s">
        <v>71</v>
      </c>
      <c r="F5" s="242" t="s">
        <v>72</v>
      </c>
      <c r="G5" s="242" t="s">
        <v>73</v>
      </c>
      <c r="H5" s="242" t="s">
        <v>74</v>
      </c>
      <c r="I5" s="242" t="s">
        <v>75</v>
      </c>
      <c r="J5" s="242" t="s">
        <v>76</v>
      </c>
      <c r="K5" s="242" t="s">
        <v>60</v>
      </c>
      <c r="L5" s="242" t="s">
        <v>1165</v>
      </c>
      <c r="M5" s="242" t="s">
        <v>1166</v>
      </c>
    </row>
    <row r="6" spans="1:13" x14ac:dyDescent="0.25">
      <c r="A6" s="243">
        <v>888</v>
      </c>
      <c r="B6" s="244" t="s">
        <v>112</v>
      </c>
      <c r="C6" s="244" t="s">
        <v>113</v>
      </c>
      <c r="D6" s="244" t="s">
        <v>112</v>
      </c>
      <c r="E6" s="244" t="s">
        <v>112</v>
      </c>
      <c r="F6" s="244" t="s">
        <v>3</v>
      </c>
      <c r="G6" s="244" t="s">
        <v>115</v>
      </c>
      <c r="H6" s="244" t="s">
        <v>116</v>
      </c>
      <c r="I6" s="244" t="s">
        <v>113</v>
      </c>
      <c r="J6" s="244" t="s">
        <v>117</v>
      </c>
      <c r="K6" s="245"/>
      <c r="L6" s="245"/>
      <c r="M6" s="245"/>
    </row>
    <row r="7" spans="1:13" ht="22.5" x14ac:dyDescent="0.25">
      <c r="A7" s="243">
        <v>777</v>
      </c>
      <c r="B7" s="244" t="s">
        <v>118</v>
      </c>
      <c r="C7" s="244" t="s">
        <v>113</v>
      </c>
      <c r="D7" s="244" t="s">
        <v>119</v>
      </c>
      <c r="E7" s="244" t="s">
        <v>119</v>
      </c>
      <c r="F7" s="244" t="s">
        <v>3</v>
      </c>
      <c r="G7" s="244" t="s">
        <v>115</v>
      </c>
      <c r="H7" s="244" t="s">
        <v>116</v>
      </c>
      <c r="I7" s="244" t="s">
        <v>113</v>
      </c>
      <c r="J7" s="244" t="s">
        <v>76</v>
      </c>
      <c r="K7" s="245"/>
      <c r="L7" s="245"/>
      <c r="M7" s="245"/>
    </row>
    <row r="8" spans="1:13" ht="22.5" x14ac:dyDescent="0.25">
      <c r="A8" s="244">
        <v>542</v>
      </c>
      <c r="B8" s="244" t="s">
        <v>120</v>
      </c>
      <c r="C8" s="244" t="s">
        <v>113</v>
      </c>
      <c r="D8" s="244" t="s">
        <v>121</v>
      </c>
      <c r="E8" s="244" t="s">
        <v>122</v>
      </c>
      <c r="F8" s="244" t="s">
        <v>123</v>
      </c>
      <c r="G8" s="244" t="s">
        <v>124</v>
      </c>
      <c r="H8" s="244" t="s">
        <v>125</v>
      </c>
      <c r="I8" s="244" t="s">
        <v>113</v>
      </c>
      <c r="J8" s="244" t="s">
        <v>76</v>
      </c>
      <c r="K8" s="245"/>
      <c r="L8" s="245"/>
      <c r="M8" s="245"/>
    </row>
    <row r="9" spans="1:13" x14ac:dyDescent="0.25">
      <c r="A9" s="244">
        <v>726</v>
      </c>
      <c r="B9" s="244" t="s">
        <v>126</v>
      </c>
      <c r="C9" s="244" t="s">
        <v>113</v>
      </c>
      <c r="D9" s="244" t="s">
        <v>121</v>
      </c>
      <c r="E9" s="244" t="s">
        <v>122</v>
      </c>
      <c r="F9" s="244" t="s">
        <v>3</v>
      </c>
      <c r="G9" s="244" t="s">
        <v>124</v>
      </c>
      <c r="H9" s="244" t="s">
        <v>116</v>
      </c>
      <c r="I9" s="244" t="s">
        <v>113</v>
      </c>
      <c r="J9" s="244" t="s">
        <v>127</v>
      </c>
      <c r="K9" s="245"/>
      <c r="L9" s="245"/>
      <c r="M9" s="245"/>
    </row>
    <row r="10" spans="1:13" x14ac:dyDescent="0.25">
      <c r="A10" s="244">
        <v>341</v>
      </c>
      <c r="B10" s="244" t="s">
        <v>128</v>
      </c>
      <c r="C10" s="244" t="s">
        <v>113</v>
      </c>
      <c r="D10" s="244" t="s">
        <v>121</v>
      </c>
      <c r="E10" s="244" t="s">
        <v>122</v>
      </c>
      <c r="F10" s="244" t="s">
        <v>3</v>
      </c>
      <c r="G10" s="244" t="s">
        <v>124</v>
      </c>
      <c r="H10" s="244" t="s">
        <v>116</v>
      </c>
      <c r="I10" s="244" t="s">
        <v>113</v>
      </c>
      <c r="J10" s="244" t="s">
        <v>127</v>
      </c>
      <c r="K10" s="245"/>
      <c r="L10" s="245"/>
      <c r="M10" s="245"/>
    </row>
    <row r="11" spans="1:13" x14ac:dyDescent="0.25">
      <c r="A11" s="244">
        <v>552</v>
      </c>
      <c r="B11" s="244" t="s">
        <v>129</v>
      </c>
      <c r="C11" s="244" t="s">
        <v>113</v>
      </c>
      <c r="D11" s="244" t="s">
        <v>121</v>
      </c>
      <c r="E11" s="244" t="s">
        <v>122</v>
      </c>
      <c r="F11" s="244" t="s">
        <v>3</v>
      </c>
      <c r="G11" s="244" t="s">
        <v>124</v>
      </c>
      <c r="H11" s="244" t="s">
        <v>116</v>
      </c>
      <c r="I11" s="244" t="s">
        <v>113</v>
      </c>
      <c r="J11" s="244" t="s">
        <v>127</v>
      </c>
      <c r="K11" s="245"/>
      <c r="L11" s="245"/>
      <c r="M11" s="245"/>
    </row>
    <row r="12" spans="1:13" x14ac:dyDescent="0.25">
      <c r="A12" s="244">
        <v>633</v>
      </c>
      <c r="B12" s="244" t="s">
        <v>130</v>
      </c>
      <c r="C12" s="244" t="s">
        <v>113</v>
      </c>
      <c r="D12" s="244" t="s">
        <v>121</v>
      </c>
      <c r="E12" s="244" t="s">
        <v>122</v>
      </c>
      <c r="F12" s="244" t="s">
        <v>3</v>
      </c>
      <c r="G12" s="244" t="s">
        <v>124</v>
      </c>
      <c r="H12" s="244" t="s">
        <v>131</v>
      </c>
      <c r="I12" s="244" t="s">
        <v>113</v>
      </c>
      <c r="J12" s="244" t="s">
        <v>127</v>
      </c>
      <c r="K12" s="245"/>
      <c r="L12" s="245"/>
      <c r="M12" s="245"/>
    </row>
    <row r="13" spans="1:13" x14ac:dyDescent="0.25">
      <c r="A13" s="244">
        <v>727</v>
      </c>
      <c r="B13" s="244" t="s">
        <v>132</v>
      </c>
      <c r="C13" s="244" t="s">
        <v>113</v>
      </c>
      <c r="D13" s="244" t="s">
        <v>121</v>
      </c>
      <c r="E13" s="244" t="s">
        <v>122</v>
      </c>
      <c r="F13" s="244" t="s">
        <v>3</v>
      </c>
      <c r="G13" s="244" t="s">
        <v>124</v>
      </c>
      <c r="H13" s="244" t="s">
        <v>116</v>
      </c>
      <c r="I13" s="244" t="s">
        <v>113</v>
      </c>
      <c r="J13" s="244" t="s">
        <v>127</v>
      </c>
      <c r="K13" s="245"/>
      <c r="L13" s="245"/>
      <c r="M13" s="245"/>
    </row>
    <row r="14" spans="1:13" x14ac:dyDescent="0.25">
      <c r="A14" s="244">
        <v>725</v>
      </c>
      <c r="B14" s="244" t="s">
        <v>133</v>
      </c>
      <c r="C14" s="244" t="s">
        <v>113</v>
      </c>
      <c r="D14" s="244" t="s">
        <v>121</v>
      </c>
      <c r="E14" s="244" t="s">
        <v>122</v>
      </c>
      <c r="F14" s="244" t="s">
        <v>3</v>
      </c>
      <c r="G14" s="244" t="s">
        <v>124</v>
      </c>
      <c r="H14" s="244" t="s">
        <v>116</v>
      </c>
      <c r="I14" s="244" t="s">
        <v>113</v>
      </c>
      <c r="J14" s="244" t="s">
        <v>127</v>
      </c>
      <c r="K14" s="245"/>
      <c r="L14" s="245"/>
      <c r="M14" s="245"/>
    </row>
    <row r="15" spans="1:13" x14ac:dyDescent="0.25">
      <c r="A15" s="244">
        <v>729</v>
      </c>
      <c r="B15" s="244" t="s">
        <v>134</v>
      </c>
      <c r="C15" s="244" t="s">
        <v>113</v>
      </c>
      <c r="D15" s="244" t="s">
        <v>121</v>
      </c>
      <c r="E15" s="244" t="s">
        <v>122</v>
      </c>
      <c r="F15" s="244" t="s">
        <v>3</v>
      </c>
      <c r="G15" s="244" t="s">
        <v>124</v>
      </c>
      <c r="H15" s="244" t="s">
        <v>116</v>
      </c>
      <c r="I15" s="244" t="s">
        <v>113</v>
      </c>
      <c r="J15" s="244" t="s">
        <v>76</v>
      </c>
      <c r="K15" s="245"/>
      <c r="L15" s="245"/>
      <c r="M15" s="245"/>
    </row>
    <row r="16" spans="1:13" x14ac:dyDescent="0.25">
      <c r="A16" s="244">
        <v>340</v>
      </c>
      <c r="B16" s="244" t="s">
        <v>135</v>
      </c>
      <c r="C16" s="244" t="s">
        <v>113</v>
      </c>
      <c r="D16" s="244" t="s">
        <v>121</v>
      </c>
      <c r="E16" s="244" t="s">
        <v>122</v>
      </c>
      <c r="F16" s="244" t="s">
        <v>3</v>
      </c>
      <c r="G16" s="244" t="s">
        <v>124</v>
      </c>
      <c r="H16" s="244" t="s">
        <v>116</v>
      </c>
      <c r="I16" s="244" t="s">
        <v>113</v>
      </c>
      <c r="J16" s="244" t="s">
        <v>127</v>
      </c>
      <c r="K16" s="245"/>
      <c r="L16" s="245"/>
      <c r="M16" s="245"/>
    </row>
    <row r="17" spans="1:13" x14ac:dyDescent="0.25">
      <c r="A17" s="243">
        <v>4801</v>
      </c>
      <c r="B17" s="244" t="s">
        <v>136</v>
      </c>
      <c r="C17" s="244" t="s">
        <v>113</v>
      </c>
      <c r="D17" s="244" t="s">
        <v>121</v>
      </c>
      <c r="E17" s="244" t="s">
        <v>122</v>
      </c>
      <c r="F17" s="244" t="s">
        <v>3</v>
      </c>
      <c r="G17" s="244" t="s">
        <v>124</v>
      </c>
      <c r="H17" s="244" t="s">
        <v>131</v>
      </c>
      <c r="I17" s="244" t="s">
        <v>113</v>
      </c>
      <c r="J17" s="244" t="s">
        <v>127</v>
      </c>
      <c r="K17" s="245"/>
      <c r="L17" s="245"/>
      <c r="M17" s="245"/>
    </row>
    <row r="18" spans="1:13" ht="22.5" x14ac:dyDescent="0.25">
      <c r="A18" s="243">
        <v>452</v>
      </c>
      <c r="B18" s="244" t="s">
        <v>137</v>
      </c>
      <c r="C18" s="244" t="s">
        <v>113</v>
      </c>
      <c r="D18" s="244" t="s">
        <v>121</v>
      </c>
      <c r="E18" s="244" t="s">
        <v>138</v>
      </c>
      <c r="F18" s="244" t="s">
        <v>3</v>
      </c>
      <c r="G18" s="244" t="s">
        <v>124</v>
      </c>
      <c r="H18" s="244" t="s">
        <v>116</v>
      </c>
      <c r="I18" s="244" t="s">
        <v>113</v>
      </c>
      <c r="J18" s="244" t="s">
        <v>127</v>
      </c>
      <c r="K18" s="245"/>
      <c r="L18" s="245"/>
      <c r="M18" s="245"/>
    </row>
    <row r="19" spans="1:13" ht="22.5" x14ac:dyDescent="0.25">
      <c r="A19" s="243">
        <v>617</v>
      </c>
      <c r="B19" s="244" t="s">
        <v>139</v>
      </c>
      <c r="C19" s="244" t="s">
        <v>113</v>
      </c>
      <c r="D19" s="244" t="s">
        <v>140</v>
      </c>
      <c r="E19" s="244"/>
      <c r="F19" s="244" t="s">
        <v>3</v>
      </c>
      <c r="G19" s="244" t="s">
        <v>114</v>
      </c>
      <c r="H19" s="244" t="s">
        <v>116</v>
      </c>
      <c r="I19" s="244" t="s">
        <v>113</v>
      </c>
      <c r="J19" s="244" t="s">
        <v>127</v>
      </c>
      <c r="K19" s="245"/>
      <c r="L19" s="245"/>
      <c r="M19" s="245"/>
    </row>
    <row r="20" spans="1:13" x14ac:dyDescent="0.25">
      <c r="A20" s="244">
        <v>728</v>
      </c>
      <c r="B20" s="244" t="s">
        <v>141</v>
      </c>
      <c r="C20" s="244" t="s">
        <v>113</v>
      </c>
      <c r="D20" s="244" t="s">
        <v>121</v>
      </c>
      <c r="E20" s="244" t="s">
        <v>122</v>
      </c>
      <c r="F20" s="244" t="s">
        <v>3</v>
      </c>
      <c r="G20" s="244" t="s">
        <v>124</v>
      </c>
      <c r="H20" s="244" t="s">
        <v>116</v>
      </c>
      <c r="I20" s="244" t="s">
        <v>113</v>
      </c>
      <c r="J20" s="244" t="s">
        <v>127</v>
      </c>
      <c r="K20" s="245"/>
      <c r="L20" s="245"/>
      <c r="M20" s="245"/>
    </row>
    <row r="21" spans="1:13" x14ac:dyDescent="0.25">
      <c r="A21" s="244">
        <v>338</v>
      </c>
      <c r="B21" s="244" t="s">
        <v>142</v>
      </c>
      <c r="C21" s="244" t="s">
        <v>113</v>
      </c>
      <c r="D21" s="244" t="s">
        <v>121</v>
      </c>
      <c r="E21" s="244" t="s">
        <v>122</v>
      </c>
      <c r="F21" s="244" t="s">
        <v>3</v>
      </c>
      <c r="G21" s="244" t="s">
        <v>124</v>
      </c>
      <c r="H21" s="244" t="s">
        <v>116</v>
      </c>
      <c r="I21" s="244" t="s">
        <v>113</v>
      </c>
      <c r="J21" s="244" t="s">
        <v>127</v>
      </c>
      <c r="K21" s="245"/>
      <c r="L21" s="245"/>
      <c r="M21" s="245"/>
    </row>
    <row r="22" spans="1:13" x14ac:dyDescent="0.25">
      <c r="A22" s="244">
        <v>339</v>
      </c>
      <c r="B22" s="244" t="s">
        <v>143</v>
      </c>
      <c r="C22" s="244" t="s">
        <v>113</v>
      </c>
      <c r="D22" s="244" t="s">
        <v>121</v>
      </c>
      <c r="E22" s="244" t="s">
        <v>122</v>
      </c>
      <c r="F22" s="244" t="s">
        <v>3</v>
      </c>
      <c r="G22" s="244" t="s">
        <v>124</v>
      </c>
      <c r="H22" s="244" t="s">
        <v>116</v>
      </c>
      <c r="I22" s="244" t="s">
        <v>113</v>
      </c>
      <c r="J22" s="244" t="s">
        <v>127</v>
      </c>
      <c r="K22" s="245"/>
      <c r="L22" s="245"/>
      <c r="M22" s="245"/>
    </row>
    <row r="23" spans="1:13" x14ac:dyDescent="0.25">
      <c r="A23" s="244">
        <v>203</v>
      </c>
      <c r="B23" s="244" t="s">
        <v>144</v>
      </c>
      <c r="C23" s="244" t="s">
        <v>113</v>
      </c>
      <c r="D23" s="244" t="s">
        <v>145</v>
      </c>
      <c r="E23" s="244" t="s">
        <v>145</v>
      </c>
      <c r="F23" s="244" t="s">
        <v>3</v>
      </c>
      <c r="G23" s="244" t="s">
        <v>145</v>
      </c>
      <c r="H23" s="244" t="s">
        <v>116</v>
      </c>
      <c r="I23" s="244" t="s">
        <v>113</v>
      </c>
      <c r="J23" s="244" t="s">
        <v>127</v>
      </c>
      <c r="K23" s="245"/>
      <c r="L23" s="245"/>
      <c r="M23" s="245"/>
    </row>
    <row r="24" spans="1:13" x14ac:dyDescent="0.25">
      <c r="A24" s="244">
        <v>555</v>
      </c>
      <c r="B24" s="244" t="s">
        <v>146</v>
      </c>
      <c r="C24" s="244" t="s">
        <v>113</v>
      </c>
      <c r="D24" s="244" t="s">
        <v>145</v>
      </c>
      <c r="E24" s="244" t="s">
        <v>145</v>
      </c>
      <c r="F24" s="244" t="s">
        <v>3</v>
      </c>
      <c r="G24" s="244" t="s">
        <v>145</v>
      </c>
      <c r="H24" s="244" t="s">
        <v>116</v>
      </c>
      <c r="I24" s="244" t="s">
        <v>113</v>
      </c>
      <c r="J24" s="244" t="s">
        <v>117</v>
      </c>
      <c r="K24" s="245"/>
      <c r="L24" s="245"/>
      <c r="M24" s="245"/>
    </row>
    <row r="25" spans="1:13" x14ac:dyDescent="0.25">
      <c r="A25" s="243">
        <v>20</v>
      </c>
      <c r="B25" s="244" t="s">
        <v>147</v>
      </c>
      <c r="C25" s="244" t="s">
        <v>113</v>
      </c>
      <c r="D25" s="244" t="s">
        <v>147</v>
      </c>
      <c r="E25" s="244" t="s">
        <v>147</v>
      </c>
      <c r="F25" s="244" t="s">
        <v>3</v>
      </c>
      <c r="G25" s="244" t="s">
        <v>114</v>
      </c>
      <c r="H25" s="244" t="s">
        <v>116</v>
      </c>
      <c r="I25" s="244" t="s">
        <v>113</v>
      </c>
      <c r="J25" s="244" t="s">
        <v>117</v>
      </c>
      <c r="K25" s="245"/>
      <c r="L25" s="245"/>
      <c r="M25" s="245"/>
    </row>
    <row r="26" spans="1:13" x14ac:dyDescent="0.25">
      <c r="A26" s="243">
        <v>6789</v>
      </c>
      <c r="B26" s="244" t="s">
        <v>148</v>
      </c>
      <c r="C26" s="244" t="s">
        <v>113</v>
      </c>
      <c r="D26" s="244" t="s">
        <v>149</v>
      </c>
      <c r="E26" s="244" t="s">
        <v>149</v>
      </c>
      <c r="F26" s="244" t="s">
        <v>3</v>
      </c>
      <c r="G26" s="244" t="s">
        <v>149</v>
      </c>
      <c r="H26" s="244" t="s">
        <v>116</v>
      </c>
      <c r="I26" s="244" t="s">
        <v>113</v>
      </c>
      <c r="J26" s="244" t="s">
        <v>127</v>
      </c>
      <c r="K26" s="245"/>
      <c r="L26" s="245"/>
      <c r="M26" s="245"/>
    </row>
    <row r="27" spans="1:13" x14ac:dyDescent="0.25">
      <c r="A27" s="244">
        <v>15</v>
      </c>
      <c r="B27" s="244" t="s">
        <v>150</v>
      </c>
      <c r="C27" s="244" t="s">
        <v>113</v>
      </c>
      <c r="D27" s="244" t="s">
        <v>150</v>
      </c>
      <c r="E27" s="244" t="s">
        <v>150</v>
      </c>
      <c r="F27" s="244" t="s">
        <v>3</v>
      </c>
      <c r="G27" s="244" t="s">
        <v>150</v>
      </c>
      <c r="H27" s="244" t="s">
        <v>116</v>
      </c>
      <c r="I27" s="244" t="s">
        <v>113</v>
      </c>
      <c r="J27" s="244" t="s">
        <v>127</v>
      </c>
      <c r="K27" s="245"/>
      <c r="L27" s="245"/>
      <c r="M27" s="245"/>
    </row>
    <row r="28" spans="1:13" x14ac:dyDescent="0.25">
      <c r="A28" s="244">
        <v>230</v>
      </c>
      <c r="B28" s="244" t="s">
        <v>151</v>
      </c>
      <c r="C28" s="244" t="s">
        <v>113</v>
      </c>
      <c r="D28" s="244" t="s">
        <v>152</v>
      </c>
      <c r="E28" s="244" t="s">
        <v>153</v>
      </c>
      <c r="F28" s="244"/>
      <c r="G28" s="244" t="s">
        <v>114</v>
      </c>
      <c r="H28" s="244" t="s">
        <v>116</v>
      </c>
      <c r="I28" s="244" t="s">
        <v>113</v>
      </c>
      <c r="J28" s="244" t="s">
        <v>117</v>
      </c>
      <c r="K28" s="245"/>
      <c r="L28" s="245"/>
      <c r="M28" s="245"/>
    </row>
    <row r="29" spans="1:13" x14ac:dyDescent="0.25">
      <c r="A29" s="244">
        <v>231</v>
      </c>
      <c r="B29" s="244" t="s">
        <v>154</v>
      </c>
      <c r="C29" s="244" t="s">
        <v>113</v>
      </c>
      <c r="D29" s="244" t="s">
        <v>152</v>
      </c>
      <c r="E29" s="244" t="s">
        <v>153</v>
      </c>
      <c r="F29" s="244"/>
      <c r="G29" s="244" t="s">
        <v>114</v>
      </c>
      <c r="H29" s="244" t="s">
        <v>155</v>
      </c>
      <c r="I29" s="244" t="s">
        <v>113</v>
      </c>
      <c r="J29" s="244" t="s">
        <v>117</v>
      </c>
      <c r="K29" s="245"/>
      <c r="L29" s="245"/>
      <c r="M29" s="245"/>
    </row>
    <row r="30" spans="1:13" x14ac:dyDescent="0.25">
      <c r="A30" s="244">
        <v>249</v>
      </c>
      <c r="B30" s="244" t="s">
        <v>156</v>
      </c>
      <c r="C30" s="244" t="s">
        <v>113</v>
      </c>
      <c r="D30" s="244" t="s">
        <v>152</v>
      </c>
      <c r="E30" s="244" t="s">
        <v>153</v>
      </c>
      <c r="F30" s="244"/>
      <c r="G30" s="244" t="s">
        <v>114</v>
      </c>
      <c r="H30" s="244" t="s">
        <v>157</v>
      </c>
      <c r="I30" s="244" t="s">
        <v>113</v>
      </c>
      <c r="J30" s="244" t="s">
        <v>117</v>
      </c>
      <c r="K30" s="245"/>
      <c r="L30" s="245"/>
      <c r="M30" s="245"/>
    </row>
    <row r="31" spans="1:13" x14ac:dyDescent="0.25">
      <c r="A31" s="244">
        <v>242</v>
      </c>
      <c r="B31" s="244" t="s">
        <v>158</v>
      </c>
      <c r="C31" s="244" t="s">
        <v>113</v>
      </c>
      <c r="D31" s="244" t="s">
        <v>152</v>
      </c>
      <c r="E31" s="244" t="s">
        <v>153</v>
      </c>
      <c r="F31" s="244"/>
      <c r="G31" s="244" t="s">
        <v>1106</v>
      </c>
      <c r="H31" s="244" t="s">
        <v>155</v>
      </c>
      <c r="I31" s="244" t="s">
        <v>113</v>
      </c>
      <c r="J31" s="244" t="s">
        <v>117</v>
      </c>
      <c r="K31" s="245"/>
      <c r="L31" s="245"/>
      <c r="M31" s="245"/>
    </row>
    <row r="32" spans="1:13" x14ac:dyDescent="0.25">
      <c r="A32" s="244">
        <v>838</v>
      </c>
      <c r="B32" s="244" t="s">
        <v>159</v>
      </c>
      <c r="C32" s="244" t="s">
        <v>113</v>
      </c>
      <c r="D32" s="244" t="s">
        <v>152</v>
      </c>
      <c r="E32" s="244" t="s">
        <v>153</v>
      </c>
      <c r="F32" s="244"/>
      <c r="G32" s="244" t="s">
        <v>1106</v>
      </c>
      <c r="H32" s="244" t="s">
        <v>160</v>
      </c>
      <c r="I32" s="244" t="s">
        <v>113</v>
      </c>
      <c r="J32" s="244" t="s">
        <v>117</v>
      </c>
      <c r="K32" s="245"/>
      <c r="L32" s="245"/>
      <c r="M32" s="245"/>
    </row>
    <row r="33" spans="1:13" x14ac:dyDescent="0.25">
      <c r="A33" s="244">
        <v>35</v>
      </c>
      <c r="B33" s="244" t="s">
        <v>161</v>
      </c>
      <c r="C33" s="244" t="s">
        <v>113</v>
      </c>
      <c r="D33" s="244" t="s">
        <v>162</v>
      </c>
      <c r="E33" s="244" t="s">
        <v>163</v>
      </c>
      <c r="F33" s="244" t="s">
        <v>3</v>
      </c>
      <c r="G33" s="244" t="s">
        <v>164</v>
      </c>
      <c r="H33" s="244" t="s">
        <v>131</v>
      </c>
      <c r="I33" s="244" t="s">
        <v>113</v>
      </c>
      <c r="J33" s="244" t="s">
        <v>127</v>
      </c>
      <c r="K33" s="245"/>
      <c r="L33" s="245"/>
      <c r="M33" s="245"/>
    </row>
    <row r="34" spans="1:13" x14ac:dyDescent="0.25">
      <c r="A34" s="244">
        <v>98</v>
      </c>
      <c r="B34" s="244" t="s">
        <v>165</v>
      </c>
      <c r="C34" s="244" t="s">
        <v>113</v>
      </c>
      <c r="D34" s="244" t="s">
        <v>162</v>
      </c>
      <c r="E34" s="244" t="s">
        <v>163</v>
      </c>
      <c r="F34" s="244" t="s">
        <v>3</v>
      </c>
      <c r="G34" s="244" t="s">
        <v>164</v>
      </c>
      <c r="H34" s="244" t="s">
        <v>116</v>
      </c>
      <c r="I34" s="244" t="s">
        <v>113</v>
      </c>
      <c r="J34" s="244" t="s">
        <v>76</v>
      </c>
      <c r="K34" s="245"/>
      <c r="L34" s="245"/>
      <c r="M34" s="245"/>
    </row>
    <row r="35" spans="1:13" ht="22.5" x14ac:dyDescent="0.25">
      <c r="A35" s="244">
        <v>42</v>
      </c>
      <c r="B35" s="244" t="s">
        <v>166</v>
      </c>
      <c r="C35" s="244" t="s">
        <v>113</v>
      </c>
      <c r="D35" s="244" t="s">
        <v>162</v>
      </c>
      <c r="E35" s="244" t="s">
        <v>163</v>
      </c>
      <c r="F35" s="244" t="s">
        <v>123</v>
      </c>
      <c r="G35" s="244" t="s">
        <v>167</v>
      </c>
      <c r="H35" s="244" t="s">
        <v>125</v>
      </c>
      <c r="I35" s="244" t="s">
        <v>113</v>
      </c>
      <c r="J35" s="244" t="s">
        <v>76</v>
      </c>
      <c r="K35" s="245"/>
      <c r="L35" s="245"/>
      <c r="M35" s="245"/>
    </row>
    <row r="36" spans="1:13" x14ac:dyDescent="0.25">
      <c r="A36" s="244">
        <v>408</v>
      </c>
      <c r="B36" s="244" t="s">
        <v>168</v>
      </c>
      <c r="C36" s="244" t="s">
        <v>113</v>
      </c>
      <c r="D36" s="244" t="s">
        <v>162</v>
      </c>
      <c r="E36" s="244" t="s">
        <v>163</v>
      </c>
      <c r="F36" s="244" t="s">
        <v>3</v>
      </c>
      <c r="G36" s="244" t="s">
        <v>164</v>
      </c>
      <c r="H36" s="244" t="s">
        <v>116</v>
      </c>
      <c r="I36" s="244" t="s">
        <v>113</v>
      </c>
      <c r="J36" s="244" t="s">
        <v>127</v>
      </c>
      <c r="K36" s="245"/>
      <c r="L36" s="245"/>
      <c r="M36" s="245"/>
    </row>
    <row r="37" spans="1:13" x14ac:dyDescent="0.25">
      <c r="A37" s="244">
        <v>508</v>
      </c>
      <c r="B37" s="244" t="s">
        <v>169</v>
      </c>
      <c r="C37" s="244" t="s">
        <v>113</v>
      </c>
      <c r="D37" s="244" t="s">
        <v>162</v>
      </c>
      <c r="E37" s="244" t="s">
        <v>122</v>
      </c>
      <c r="F37" s="244" t="s">
        <v>3</v>
      </c>
      <c r="G37" s="244" t="s">
        <v>167</v>
      </c>
      <c r="H37" s="244" t="s">
        <v>116</v>
      </c>
      <c r="I37" s="244" t="s">
        <v>113</v>
      </c>
      <c r="J37" s="244" t="s">
        <v>76</v>
      </c>
      <c r="K37" s="245"/>
      <c r="L37" s="245"/>
      <c r="M37" s="245"/>
    </row>
    <row r="38" spans="1:13" x14ac:dyDescent="0.25">
      <c r="A38" s="244">
        <v>4028</v>
      </c>
      <c r="B38" s="244" t="s">
        <v>170</v>
      </c>
      <c r="C38" s="244" t="s">
        <v>113</v>
      </c>
      <c r="D38" s="244" t="s">
        <v>162</v>
      </c>
      <c r="E38" s="244" t="s">
        <v>122</v>
      </c>
      <c r="F38" s="244" t="s">
        <v>3</v>
      </c>
      <c r="G38" s="244" t="s">
        <v>164</v>
      </c>
      <c r="H38" s="244" t="s">
        <v>171</v>
      </c>
      <c r="I38" s="244" t="s">
        <v>113</v>
      </c>
      <c r="J38" s="244" t="s">
        <v>127</v>
      </c>
      <c r="K38" s="245"/>
      <c r="L38" s="245"/>
      <c r="M38" s="245"/>
    </row>
    <row r="39" spans="1:13" x14ac:dyDescent="0.25">
      <c r="A39" s="244">
        <v>40</v>
      </c>
      <c r="B39" s="244" t="s">
        <v>172</v>
      </c>
      <c r="C39" s="244" t="s">
        <v>113</v>
      </c>
      <c r="D39" s="244" t="s">
        <v>162</v>
      </c>
      <c r="E39" s="244" t="s">
        <v>163</v>
      </c>
      <c r="F39" s="244" t="s">
        <v>3</v>
      </c>
      <c r="G39" s="244" t="s">
        <v>164</v>
      </c>
      <c r="H39" s="244" t="s">
        <v>173</v>
      </c>
      <c r="I39" s="244" t="s">
        <v>113</v>
      </c>
      <c r="J39" s="244" t="s">
        <v>127</v>
      </c>
      <c r="K39" s="245"/>
      <c r="L39" s="245"/>
      <c r="M39" s="245"/>
    </row>
    <row r="40" spans="1:13" x14ac:dyDescent="0.25">
      <c r="A40" s="244">
        <v>505</v>
      </c>
      <c r="B40" s="244" t="s">
        <v>174</v>
      </c>
      <c r="C40" s="244" t="s">
        <v>113</v>
      </c>
      <c r="D40" s="244" t="s">
        <v>162</v>
      </c>
      <c r="E40" s="244" t="s">
        <v>122</v>
      </c>
      <c r="F40" s="244" t="s">
        <v>3</v>
      </c>
      <c r="G40" s="244" t="s">
        <v>164</v>
      </c>
      <c r="H40" s="244" t="s">
        <v>116</v>
      </c>
      <c r="I40" s="244" t="s">
        <v>113</v>
      </c>
      <c r="J40" s="244" t="s">
        <v>76</v>
      </c>
      <c r="K40" s="245"/>
      <c r="L40" s="245"/>
      <c r="M40" s="245"/>
    </row>
    <row r="41" spans="1:13" x14ac:dyDescent="0.25">
      <c r="A41" s="244">
        <v>409</v>
      </c>
      <c r="B41" s="244" t="s">
        <v>175</v>
      </c>
      <c r="C41" s="244" t="s">
        <v>113</v>
      </c>
      <c r="D41" s="244" t="s">
        <v>162</v>
      </c>
      <c r="E41" s="244" t="s">
        <v>163</v>
      </c>
      <c r="F41" s="244" t="s">
        <v>3</v>
      </c>
      <c r="G41" s="244" t="s">
        <v>164</v>
      </c>
      <c r="H41" s="244" t="s">
        <v>116</v>
      </c>
      <c r="I41" s="244" t="s">
        <v>113</v>
      </c>
      <c r="J41" s="244" t="s">
        <v>76</v>
      </c>
      <c r="K41" s="245"/>
      <c r="L41" s="245"/>
      <c r="M41" s="245"/>
    </row>
    <row r="42" spans="1:13" x14ac:dyDescent="0.25">
      <c r="A42" s="244">
        <v>73</v>
      </c>
      <c r="B42" s="244" t="s">
        <v>176</v>
      </c>
      <c r="C42" s="244" t="s">
        <v>113</v>
      </c>
      <c r="D42" s="244" t="s">
        <v>162</v>
      </c>
      <c r="E42" s="244" t="s">
        <v>122</v>
      </c>
      <c r="F42" s="244" t="s">
        <v>3</v>
      </c>
      <c r="G42" s="244" t="s">
        <v>167</v>
      </c>
      <c r="H42" s="244" t="s">
        <v>116</v>
      </c>
      <c r="I42" s="244" t="s">
        <v>113</v>
      </c>
      <c r="J42" s="244" t="s">
        <v>76</v>
      </c>
      <c r="K42" s="245"/>
      <c r="L42" s="245"/>
      <c r="M42" s="245"/>
    </row>
    <row r="43" spans="1:13" x14ac:dyDescent="0.25">
      <c r="A43" s="244">
        <v>276</v>
      </c>
      <c r="B43" s="244" t="s">
        <v>177</v>
      </c>
      <c r="C43" s="244" t="s">
        <v>113</v>
      </c>
      <c r="D43" s="244" t="s">
        <v>162</v>
      </c>
      <c r="E43" s="244" t="s">
        <v>122</v>
      </c>
      <c r="F43" s="244" t="s">
        <v>3</v>
      </c>
      <c r="G43" s="244" t="s">
        <v>167</v>
      </c>
      <c r="H43" s="244" t="s">
        <v>116</v>
      </c>
      <c r="I43" s="244" t="s">
        <v>113</v>
      </c>
      <c r="J43" s="244" t="s">
        <v>76</v>
      </c>
      <c r="K43" s="245"/>
      <c r="L43" s="245"/>
      <c r="M43" s="245"/>
    </row>
    <row r="44" spans="1:13" x14ac:dyDescent="0.25">
      <c r="A44" s="244">
        <v>176</v>
      </c>
      <c r="B44" s="244" t="s">
        <v>178</v>
      </c>
      <c r="C44" s="244" t="s">
        <v>113</v>
      </c>
      <c r="D44" s="244" t="s">
        <v>162</v>
      </c>
      <c r="E44" s="244" t="s">
        <v>122</v>
      </c>
      <c r="F44" s="244" t="s">
        <v>2</v>
      </c>
      <c r="G44" s="244" t="s">
        <v>167</v>
      </c>
      <c r="H44" s="244" t="s">
        <v>179</v>
      </c>
      <c r="I44" s="244" t="s">
        <v>113</v>
      </c>
      <c r="J44" s="244" t="s">
        <v>127</v>
      </c>
      <c r="K44" s="245"/>
      <c r="L44" s="245"/>
      <c r="M44" s="245"/>
    </row>
    <row r="45" spans="1:13" x14ac:dyDescent="0.25">
      <c r="A45" s="244">
        <v>512</v>
      </c>
      <c r="B45" s="244" t="s">
        <v>180</v>
      </c>
      <c r="C45" s="244" t="s">
        <v>113</v>
      </c>
      <c r="D45" s="244" t="s">
        <v>162</v>
      </c>
      <c r="E45" s="244" t="s">
        <v>181</v>
      </c>
      <c r="F45" s="244" t="s">
        <v>3</v>
      </c>
      <c r="G45" s="244" t="s">
        <v>164</v>
      </c>
      <c r="H45" s="244" t="s">
        <v>131</v>
      </c>
      <c r="I45" s="244" t="s">
        <v>113</v>
      </c>
      <c r="J45" s="244" t="s">
        <v>127</v>
      </c>
      <c r="K45" s="245"/>
      <c r="L45" s="245"/>
      <c r="M45" s="245"/>
    </row>
    <row r="46" spans="1:13" x14ac:dyDescent="0.25">
      <c r="A46" s="244">
        <v>28</v>
      </c>
      <c r="B46" s="244" t="s">
        <v>182</v>
      </c>
      <c r="C46" s="244" t="s">
        <v>113</v>
      </c>
      <c r="D46" s="244" t="s">
        <v>162</v>
      </c>
      <c r="E46" s="244" t="s">
        <v>163</v>
      </c>
      <c r="F46" s="244" t="s">
        <v>3</v>
      </c>
      <c r="G46" s="244" t="s">
        <v>164</v>
      </c>
      <c r="H46" s="244" t="s">
        <v>116</v>
      </c>
      <c r="I46" s="244" t="s">
        <v>113</v>
      </c>
      <c r="J46" s="244" t="s">
        <v>127</v>
      </c>
      <c r="K46" s="245"/>
      <c r="L46" s="245"/>
      <c r="M46" s="245"/>
    </row>
    <row r="47" spans="1:13" x14ac:dyDescent="0.25">
      <c r="A47" s="244">
        <v>37</v>
      </c>
      <c r="B47" s="244" t="s">
        <v>183</v>
      </c>
      <c r="C47" s="244" t="s">
        <v>113</v>
      </c>
      <c r="D47" s="244" t="s">
        <v>162</v>
      </c>
      <c r="E47" s="244" t="s">
        <v>163</v>
      </c>
      <c r="F47" s="244" t="s">
        <v>3</v>
      </c>
      <c r="G47" s="244" t="s">
        <v>164</v>
      </c>
      <c r="H47" s="244" t="s">
        <v>116</v>
      </c>
      <c r="I47" s="244" t="s">
        <v>113</v>
      </c>
      <c r="J47" s="244" t="s">
        <v>76</v>
      </c>
      <c r="K47" s="245"/>
      <c r="L47" s="245"/>
      <c r="M47" s="245"/>
    </row>
    <row r="48" spans="1:13" x14ac:dyDescent="0.25">
      <c r="A48" s="244">
        <v>275</v>
      </c>
      <c r="B48" s="244" t="s">
        <v>184</v>
      </c>
      <c r="C48" s="244" t="s">
        <v>113</v>
      </c>
      <c r="D48" s="244" t="s">
        <v>162</v>
      </c>
      <c r="E48" s="244" t="s">
        <v>181</v>
      </c>
      <c r="F48" s="244" t="s">
        <v>3</v>
      </c>
      <c r="G48" s="244" t="s">
        <v>167</v>
      </c>
      <c r="H48" s="244" t="s">
        <v>155</v>
      </c>
      <c r="I48" s="244" t="s">
        <v>113</v>
      </c>
      <c r="J48" s="244" t="s">
        <v>76</v>
      </c>
      <c r="K48" s="245"/>
      <c r="L48" s="245"/>
      <c r="M48" s="245"/>
    </row>
    <row r="49" spans="1:13" x14ac:dyDescent="0.25">
      <c r="A49" s="244">
        <v>33</v>
      </c>
      <c r="B49" s="244" t="s">
        <v>185</v>
      </c>
      <c r="C49" s="244" t="s">
        <v>113</v>
      </c>
      <c r="D49" s="244" t="s">
        <v>162</v>
      </c>
      <c r="E49" s="244" t="s">
        <v>163</v>
      </c>
      <c r="F49" s="244" t="s">
        <v>3</v>
      </c>
      <c r="G49" s="244" t="s">
        <v>164</v>
      </c>
      <c r="H49" s="244" t="s">
        <v>116</v>
      </c>
      <c r="I49" s="244" t="s">
        <v>113</v>
      </c>
      <c r="J49" s="244" t="s">
        <v>127</v>
      </c>
      <c r="K49" s="245"/>
      <c r="L49" s="245"/>
      <c r="M49" s="245"/>
    </row>
    <row r="50" spans="1:13" x14ac:dyDescent="0.25">
      <c r="A50" s="244">
        <v>177</v>
      </c>
      <c r="B50" s="244" t="s">
        <v>186</v>
      </c>
      <c r="C50" s="244" t="s">
        <v>113</v>
      </c>
      <c r="D50" s="244" t="s">
        <v>162</v>
      </c>
      <c r="E50" s="244" t="s">
        <v>181</v>
      </c>
      <c r="F50" s="244" t="s">
        <v>2</v>
      </c>
      <c r="G50" s="244" t="s">
        <v>167</v>
      </c>
      <c r="H50" s="244" t="s">
        <v>187</v>
      </c>
      <c r="I50" s="244" t="s">
        <v>113</v>
      </c>
      <c r="J50" s="244" t="s">
        <v>127</v>
      </c>
      <c r="K50" s="245"/>
      <c r="L50" s="245"/>
      <c r="M50" s="245"/>
    </row>
    <row r="51" spans="1:13" x14ac:dyDescent="0.25">
      <c r="A51" s="244">
        <v>29</v>
      </c>
      <c r="B51" s="244" t="s">
        <v>188</v>
      </c>
      <c r="C51" s="244" t="s">
        <v>113</v>
      </c>
      <c r="D51" s="244" t="s">
        <v>162</v>
      </c>
      <c r="E51" s="244" t="s">
        <v>122</v>
      </c>
      <c r="F51" s="244" t="s">
        <v>3</v>
      </c>
      <c r="G51" s="244" t="s">
        <v>164</v>
      </c>
      <c r="H51" s="244" t="s">
        <v>116</v>
      </c>
      <c r="I51" s="244" t="s">
        <v>113</v>
      </c>
      <c r="J51" s="244" t="s">
        <v>127</v>
      </c>
      <c r="K51" s="245"/>
      <c r="L51" s="245"/>
      <c r="M51" s="245"/>
    </row>
    <row r="52" spans="1:13" x14ac:dyDescent="0.25">
      <c r="A52" s="244">
        <v>39</v>
      </c>
      <c r="B52" s="244" t="s">
        <v>189</v>
      </c>
      <c r="C52" s="244" t="s">
        <v>113</v>
      </c>
      <c r="D52" s="244" t="s">
        <v>162</v>
      </c>
      <c r="E52" s="244" t="s">
        <v>163</v>
      </c>
      <c r="F52" s="244" t="s">
        <v>3</v>
      </c>
      <c r="G52" s="244" t="s">
        <v>167</v>
      </c>
      <c r="H52" s="244" t="s">
        <v>116</v>
      </c>
      <c r="I52" s="244" t="s">
        <v>113</v>
      </c>
      <c r="J52" s="244" t="s">
        <v>76</v>
      </c>
      <c r="K52" s="245"/>
      <c r="L52" s="245"/>
      <c r="M52" s="245"/>
    </row>
    <row r="53" spans="1:13" x14ac:dyDescent="0.25">
      <c r="A53" s="243">
        <v>75</v>
      </c>
      <c r="B53" s="244" t="s">
        <v>190</v>
      </c>
      <c r="C53" s="244" t="s">
        <v>113</v>
      </c>
      <c r="D53" s="244" t="s">
        <v>162</v>
      </c>
      <c r="E53" s="244" t="s">
        <v>191</v>
      </c>
      <c r="F53" s="244" t="s">
        <v>3</v>
      </c>
      <c r="G53" s="244" t="s">
        <v>164</v>
      </c>
      <c r="H53" s="244" t="s">
        <v>192</v>
      </c>
      <c r="I53" s="244" t="s">
        <v>113</v>
      </c>
      <c r="J53" s="244" t="s">
        <v>127</v>
      </c>
      <c r="K53" s="245"/>
      <c r="L53" s="245"/>
      <c r="M53" s="245"/>
    </row>
    <row r="54" spans="1:13" x14ac:dyDescent="0.25">
      <c r="A54" s="244">
        <v>31</v>
      </c>
      <c r="B54" s="244" t="s">
        <v>193</v>
      </c>
      <c r="C54" s="244" t="s">
        <v>113</v>
      </c>
      <c r="D54" s="244" t="s">
        <v>162</v>
      </c>
      <c r="E54" s="244" t="s">
        <v>163</v>
      </c>
      <c r="F54" s="244" t="s">
        <v>3</v>
      </c>
      <c r="G54" s="244" t="s">
        <v>167</v>
      </c>
      <c r="H54" s="244" t="s">
        <v>116</v>
      </c>
      <c r="I54" s="244" t="s">
        <v>113</v>
      </c>
      <c r="J54" s="244" t="s">
        <v>76</v>
      </c>
      <c r="K54" s="245"/>
      <c r="L54" s="245"/>
      <c r="M54" s="245"/>
    </row>
    <row r="55" spans="1:13" x14ac:dyDescent="0.25">
      <c r="A55" s="244">
        <v>514</v>
      </c>
      <c r="B55" s="244" t="s">
        <v>194</v>
      </c>
      <c r="C55" s="244" t="s">
        <v>113</v>
      </c>
      <c r="D55" s="244" t="s">
        <v>162</v>
      </c>
      <c r="E55" s="244" t="s">
        <v>181</v>
      </c>
      <c r="F55" s="244" t="s">
        <v>3</v>
      </c>
      <c r="G55" s="244" t="s">
        <v>164</v>
      </c>
      <c r="H55" s="244" t="s">
        <v>116</v>
      </c>
      <c r="I55" s="244" t="s">
        <v>113</v>
      </c>
      <c r="J55" s="244" t="s">
        <v>76</v>
      </c>
      <c r="K55" s="245"/>
      <c r="L55" s="245"/>
      <c r="M55" s="245"/>
    </row>
    <row r="56" spans="1:13" x14ac:dyDescent="0.25">
      <c r="A56" s="244">
        <v>30</v>
      </c>
      <c r="B56" s="244" t="s">
        <v>195</v>
      </c>
      <c r="C56" s="244" t="s">
        <v>113</v>
      </c>
      <c r="D56" s="244" t="s">
        <v>162</v>
      </c>
      <c r="E56" s="244" t="s">
        <v>163</v>
      </c>
      <c r="F56" s="244" t="s">
        <v>3</v>
      </c>
      <c r="G56" s="244" t="s">
        <v>167</v>
      </c>
      <c r="H56" s="244" t="s">
        <v>155</v>
      </c>
      <c r="I56" s="244" t="s">
        <v>113</v>
      </c>
      <c r="J56" s="244" t="s">
        <v>76</v>
      </c>
      <c r="K56" s="245"/>
      <c r="L56" s="245"/>
      <c r="M56" s="245"/>
    </row>
    <row r="57" spans="1:13" ht="22.5" x14ac:dyDescent="0.25">
      <c r="A57" s="243">
        <v>384</v>
      </c>
      <c r="B57" s="244" t="s">
        <v>196</v>
      </c>
      <c r="C57" s="244" t="s">
        <v>113</v>
      </c>
      <c r="D57" s="244" t="s">
        <v>162</v>
      </c>
      <c r="E57" s="244" t="s">
        <v>181</v>
      </c>
      <c r="F57" s="244" t="s">
        <v>123</v>
      </c>
      <c r="G57" s="244" t="s">
        <v>167</v>
      </c>
      <c r="H57" s="244" t="s">
        <v>197</v>
      </c>
      <c r="I57" s="244" t="s">
        <v>113</v>
      </c>
      <c r="J57" s="244" t="s">
        <v>76</v>
      </c>
      <c r="K57" s="245"/>
      <c r="L57" s="245"/>
      <c r="M57" s="245"/>
    </row>
    <row r="58" spans="1:13" x14ac:dyDescent="0.25">
      <c r="A58" s="244">
        <v>265</v>
      </c>
      <c r="B58" s="244" t="s">
        <v>198</v>
      </c>
      <c r="C58" s="244" t="s">
        <v>113</v>
      </c>
      <c r="D58" s="244" t="s">
        <v>162</v>
      </c>
      <c r="E58" s="244" t="s">
        <v>163</v>
      </c>
      <c r="F58" s="244" t="s">
        <v>2</v>
      </c>
      <c r="G58" s="244" t="s">
        <v>199</v>
      </c>
      <c r="H58" s="244" t="s">
        <v>200</v>
      </c>
      <c r="I58" s="244" t="s">
        <v>113</v>
      </c>
      <c r="J58" s="244" t="s">
        <v>76</v>
      </c>
      <c r="K58" s="245"/>
      <c r="L58" s="245"/>
      <c r="M58" s="245"/>
    </row>
    <row r="59" spans="1:13" x14ac:dyDescent="0.25">
      <c r="A59" s="244">
        <v>502</v>
      </c>
      <c r="B59" s="244" t="s">
        <v>201</v>
      </c>
      <c r="C59" s="244" t="s">
        <v>113</v>
      </c>
      <c r="D59" s="244" t="s">
        <v>162</v>
      </c>
      <c r="E59" s="244" t="s">
        <v>181</v>
      </c>
      <c r="F59" s="244" t="s">
        <v>3</v>
      </c>
      <c r="G59" s="244" t="s">
        <v>164</v>
      </c>
      <c r="H59" s="244" t="s">
        <v>116</v>
      </c>
      <c r="I59" s="244" t="s">
        <v>113</v>
      </c>
      <c r="J59" s="244" t="s">
        <v>76</v>
      </c>
      <c r="K59" s="245"/>
      <c r="L59" s="245"/>
      <c r="M59" s="245"/>
    </row>
    <row r="60" spans="1:13" x14ac:dyDescent="0.25">
      <c r="A60" s="244">
        <v>504</v>
      </c>
      <c r="B60" s="244" t="s">
        <v>202</v>
      </c>
      <c r="C60" s="244" t="s">
        <v>113</v>
      </c>
      <c r="D60" s="244" t="s">
        <v>162</v>
      </c>
      <c r="E60" s="244" t="s">
        <v>122</v>
      </c>
      <c r="F60" s="244" t="s">
        <v>3</v>
      </c>
      <c r="G60" s="244" t="s">
        <v>164</v>
      </c>
      <c r="H60" s="244" t="s">
        <v>116</v>
      </c>
      <c r="I60" s="244" t="s">
        <v>113</v>
      </c>
      <c r="J60" s="244" t="s">
        <v>76</v>
      </c>
      <c r="K60" s="245"/>
      <c r="L60" s="245"/>
      <c r="M60" s="245"/>
    </row>
    <row r="61" spans="1:13" x14ac:dyDescent="0.25">
      <c r="A61" s="244">
        <v>95</v>
      </c>
      <c r="B61" s="244" t="s">
        <v>203</v>
      </c>
      <c r="C61" s="244" t="s">
        <v>113</v>
      </c>
      <c r="D61" s="244" t="s">
        <v>162</v>
      </c>
      <c r="E61" s="244" t="s">
        <v>163</v>
      </c>
      <c r="F61" s="244" t="s">
        <v>3</v>
      </c>
      <c r="G61" s="244" t="s">
        <v>164</v>
      </c>
      <c r="H61" s="244" t="s">
        <v>192</v>
      </c>
      <c r="I61" s="244" t="s">
        <v>113</v>
      </c>
      <c r="J61" s="244" t="s">
        <v>127</v>
      </c>
      <c r="K61" s="245"/>
      <c r="L61" s="245"/>
      <c r="M61" s="245"/>
    </row>
    <row r="62" spans="1:13" ht="22.5" x14ac:dyDescent="0.25">
      <c r="A62" s="244">
        <v>74</v>
      </c>
      <c r="B62" s="244" t="s">
        <v>204</v>
      </c>
      <c r="C62" s="244" t="s">
        <v>113</v>
      </c>
      <c r="D62" s="244" t="s">
        <v>162</v>
      </c>
      <c r="E62" s="244" t="s">
        <v>122</v>
      </c>
      <c r="F62" s="244" t="s">
        <v>123</v>
      </c>
      <c r="G62" s="244" t="s">
        <v>167</v>
      </c>
      <c r="H62" s="244" t="s">
        <v>205</v>
      </c>
      <c r="I62" s="244" t="s">
        <v>113</v>
      </c>
      <c r="J62" s="244" t="s">
        <v>127</v>
      </c>
      <c r="K62" s="245"/>
      <c r="L62" s="245"/>
      <c r="M62" s="245"/>
    </row>
    <row r="63" spans="1:13" x14ac:dyDescent="0.25">
      <c r="A63" s="244">
        <v>45</v>
      </c>
      <c r="B63" s="244" t="s">
        <v>206</v>
      </c>
      <c r="C63" s="244" t="s">
        <v>113</v>
      </c>
      <c r="D63" s="244" t="s">
        <v>162</v>
      </c>
      <c r="E63" s="244" t="s">
        <v>163</v>
      </c>
      <c r="F63" s="244" t="s">
        <v>2</v>
      </c>
      <c r="G63" s="244" t="s">
        <v>167</v>
      </c>
      <c r="H63" s="244" t="s">
        <v>207</v>
      </c>
      <c r="I63" s="244" t="s">
        <v>113</v>
      </c>
      <c r="J63" s="244" t="s">
        <v>127</v>
      </c>
      <c r="K63" s="245"/>
      <c r="L63" s="245"/>
      <c r="M63" s="245"/>
    </row>
    <row r="64" spans="1:13" x14ac:dyDescent="0.25">
      <c r="A64" s="243">
        <v>482</v>
      </c>
      <c r="B64" s="244" t="s">
        <v>208</v>
      </c>
      <c r="C64" s="244" t="s">
        <v>113</v>
      </c>
      <c r="D64" s="244" t="s">
        <v>162</v>
      </c>
      <c r="E64" s="244" t="s">
        <v>122</v>
      </c>
      <c r="F64" s="244" t="s">
        <v>3</v>
      </c>
      <c r="G64" s="244" t="s">
        <v>167</v>
      </c>
      <c r="H64" s="244" t="s">
        <v>116</v>
      </c>
      <c r="I64" s="244" t="s">
        <v>113</v>
      </c>
      <c r="J64" s="244" t="s">
        <v>76</v>
      </c>
      <c r="K64" s="245"/>
      <c r="L64" s="245"/>
      <c r="M64" s="245"/>
    </row>
    <row r="65" spans="1:13" x14ac:dyDescent="0.25">
      <c r="A65" s="244">
        <v>4040</v>
      </c>
      <c r="B65" s="244" t="s">
        <v>209</v>
      </c>
      <c r="C65" s="244" t="s">
        <v>113</v>
      </c>
      <c r="D65" s="244" t="s">
        <v>162</v>
      </c>
      <c r="E65" s="244" t="s">
        <v>181</v>
      </c>
      <c r="F65" s="244" t="s">
        <v>3</v>
      </c>
      <c r="G65" s="244" t="s">
        <v>167</v>
      </c>
      <c r="H65" s="244" t="s">
        <v>116</v>
      </c>
      <c r="I65" s="244" t="s">
        <v>113</v>
      </c>
      <c r="J65" s="244" t="s">
        <v>76</v>
      </c>
      <c r="K65" s="245"/>
      <c r="L65" s="245"/>
      <c r="M65" s="245"/>
    </row>
    <row r="66" spans="1:13" x14ac:dyDescent="0.25">
      <c r="A66" s="243">
        <v>4042</v>
      </c>
      <c r="B66" s="244" t="s">
        <v>210</v>
      </c>
      <c r="C66" s="244" t="s">
        <v>113</v>
      </c>
      <c r="D66" s="244" t="s">
        <v>162</v>
      </c>
      <c r="E66" s="244" t="s">
        <v>122</v>
      </c>
      <c r="F66" s="244" t="s">
        <v>3</v>
      </c>
      <c r="G66" s="244" t="s">
        <v>167</v>
      </c>
      <c r="H66" s="244" t="s">
        <v>131</v>
      </c>
      <c r="I66" s="244" t="s">
        <v>113</v>
      </c>
      <c r="J66" s="244" t="s">
        <v>127</v>
      </c>
      <c r="K66" s="245"/>
      <c r="L66" s="245"/>
      <c r="M66" s="245"/>
    </row>
    <row r="67" spans="1:13" ht="22.5" x14ac:dyDescent="0.25">
      <c r="A67" s="243">
        <v>4155</v>
      </c>
      <c r="B67" s="244" t="s">
        <v>211</v>
      </c>
      <c r="C67" s="244" t="s">
        <v>113</v>
      </c>
      <c r="D67" s="244" t="s">
        <v>212</v>
      </c>
      <c r="E67" s="244" t="s">
        <v>213</v>
      </c>
      <c r="F67" s="244" t="s">
        <v>123</v>
      </c>
      <c r="G67" s="244" t="s">
        <v>214</v>
      </c>
      <c r="H67" s="244" t="s">
        <v>215</v>
      </c>
      <c r="I67" s="244" t="s">
        <v>113</v>
      </c>
      <c r="J67" s="244" t="s">
        <v>76</v>
      </c>
      <c r="K67" s="245"/>
      <c r="L67" s="245"/>
      <c r="M67" s="245"/>
    </row>
    <row r="68" spans="1:13" ht="22.5" x14ac:dyDescent="0.25">
      <c r="A68" s="244">
        <v>199</v>
      </c>
      <c r="B68" s="244" t="s">
        <v>216</v>
      </c>
      <c r="C68" s="244" t="s">
        <v>113</v>
      </c>
      <c r="D68" s="244" t="s">
        <v>212</v>
      </c>
      <c r="E68" s="244" t="s">
        <v>213</v>
      </c>
      <c r="F68" s="244" t="s">
        <v>3</v>
      </c>
      <c r="G68" s="244" t="s">
        <v>214</v>
      </c>
      <c r="H68" s="244" t="s">
        <v>215</v>
      </c>
      <c r="I68" s="244" t="s">
        <v>113</v>
      </c>
      <c r="J68" s="244" t="s">
        <v>76</v>
      </c>
      <c r="K68" s="245"/>
      <c r="L68" s="245"/>
      <c r="M68" s="245"/>
    </row>
    <row r="69" spans="1:13" ht="22.5" x14ac:dyDescent="0.25">
      <c r="A69" s="244">
        <v>4177</v>
      </c>
      <c r="B69" s="244" t="s">
        <v>217</v>
      </c>
      <c r="C69" s="244" t="s">
        <v>113</v>
      </c>
      <c r="D69" s="244" t="s">
        <v>212</v>
      </c>
      <c r="E69" s="244" t="s">
        <v>213</v>
      </c>
      <c r="F69" s="244" t="s">
        <v>3</v>
      </c>
      <c r="G69" s="244" t="s">
        <v>214</v>
      </c>
      <c r="H69" s="244" t="s">
        <v>131</v>
      </c>
      <c r="I69" s="244" t="s">
        <v>113</v>
      </c>
      <c r="J69" s="244" t="s">
        <v>127</v>
      </c>
      <c r="K69" s="245"/>
      <c r="L69" s="245"/>
      <c r="M69" s="245"/>
    </row>
    <row r="70" spans="1:13" ht="22.5" x14ac:dyDescent="0.25">
      <c r="A70" s="243">
        <v>4154</v>
      </c>
      <c r="B70" s="244" t="s">
        <v>218</v>
      </c>
      <c r="C70" s="244" t="s">
        <v>113</v>
      </c>
      <c r="D70" s="244" t="s">
        <v>212</v>
      </c>
      <c r="E70" s="244" t="s">
        <v>213</v>
      </c>
      <c r="F70" s="244" t="s">
        <v>123</v>
      </c>
      <c r="G70" s="244" t="s">
        <v>214</v>
      </c>
      <c r="H70" s="244" t="s">
        <v>125</v>
      </c>
      <c r="I70" s="244" t="s">
        <v>113</v>
      </c>
      <c r="J70" s="244" t="s">
        <v>76</v>
      </c>
      <c r="K70" s="245"/>
      <c r="L70" s="245"/>
      <c r="M70" s="245"/>
    </row>
    <row r="71" spans="1:13" ht="22.5" x14ac:dyDescent="0.25">
      <c r="A71" s="244">
        <v>4197</v>
      </c>
      <c r="B71" s="244" t="s">
        <v>219</v>
      </c>
      <c r="C71" s="244" t="s">
        <v>113</v>
      </c>
      <c r="D71" s="244" t="s">
        <v>212</v>
      </c>
      <c r="E71" s="244" t="s">
        <v>213</v>
      </c>
      <c r="F71" s="244" t="s">
        <v>3</v>
      </c>
      <c r="G71" s="244" t="s">
        <v>214</v>
      </c>
      <c r="H71" s="244" t="s">
        <v>116</v>
      </c>
      <c r="I71" s="244" t="s">
        <v>113</v>
      </c>
      <c r="J71" s="244" t="s">
        <v>76</v>
      </c>
      <c r="K71" s="245"/>
      <c r="L71" s="245"/>
      <c r="M71" s="245"/>
    </row>
    <row r="72" spans="1:13" ht="22.5" x14ac:dyDescent="0.25">
      <c r="A72" s="244">
        <v>183</v>
      </c>
      <c r="B72" s="244" t="s">
        <v>220</v>
      </c>
      <c r="C72" s="244" t="s">
        <v>113</v>
      </c>
      <c r="D72" s="244" t="s">
        <v>212</v>
      </c>
      <c r="E72" s="244" t="s">
        <v>213</v>
      </c>
      <c r="F72" s="244" t="s">
        <v>3</v>
      </c>
      <c r="G72" s="244" t="s">
        <v>214</v>
      </c>
      <c r="H72" s="244" t="s">
        <v>192</v>
      </c>
      <c r="I72" s="244" t="s">
        <v>113</v>
      </c>
      <c r="J72" s="244" t="s">
        <v>127</v>
      </c>
      <c r="K72" s="245"/>
      <c r="L72" s="245"/>
      <c r="M72" s="245"/>
    </row>
    <row r="73" spans="1:13" ht="22.5" x14ac:dyDescent="0.25">
      <c r="A73" s="244">
        <v>760</v>
      </c>
      <c r="B73" s="244" t="s">
        <v>221</v>
      </c>
      <c r="C73" s="244" t="s">
        <v>113</v>
      </c>
      <c r="D73" s="244" t="s">
        <v>212</v>
      </c>
      <c r="E73" s="244" t="s">
        <v>213</v>
      </c>
      <c r="F73" s="244" t="s">
        <v>3</v>
      </c>
      <c r="G73" s="244" t="s">
        <v>214</v>
      </c>
      <c r="H73" s="244" t="s">
        <v>116</v>
      </c>
      <c r="I73" s="244" t="s">
        <v>113</v>
      </c>
      <c r="J73" s="244" t="s">
        <v>127</v>
      </c>
      <c r="K73" s="245"/>
      <c r="L73" s="245"/>
      <c r="M73" s="245"/>
    </row>
    <row r="74" spans="1:13" x14ac:dyDescent="0.25">
      <c r="A74" s="244">
        <v>168</v>
      </c>
      <c r="B74" s="244" t="s">
        <v>222</v>
      </c>
      <c r="C74" s="244" t="s">
        <v>113</v>
      </c>
      <c r="D74" s="244" t="s">
        <v>212</v>
      </c>
      <c r="E74" s="244" t="s">
        <v>213</v>
      </c>
      <c r="F74" s="244" t="s">
        <v>3</v>
      </c>
      <c r="G74" s="244" t="s">
        <v>214</v>
      </c>
      <c r="H74" s="244" t="s">
        <v>116</v>
      </c>
      <c r="I74" s="244" t="s">
        <v>113</v>
      </c>
      <c r="J74" s="244" t="s">
        <v>127</v>
      </c>
      <c r="K74" s="245"/>
      <c r="L74" s="245"/>
      <c r="M74" s="245"/>
    </row>
    <row r="75" spans="1:13" ht="22.5" x14ac:dyDescent="0.25">
      <c r="A75" s="244">
        <v>109</v>
      </c>
      <c r="B75" s="244" t="s">
        <v>223</v>
      </c>
      <c r="C75" s="244" t="s">
        <v>113</v>
      </c>
      <c r="D75" s="244" t="s">
        <v>212</v>
      </c>
      <c r="E75" s="244" t="s">
        <v>213</v>
      </c>
      <c r="F75" s="244" t="s">
        <v>3</v>
      </c>
      <c r="G75" s="244" t="s">
        <v>214</v>
      </c>
      <c r="H75" s="244" t="s">
        <v>116</v>
      </c>
      <c r="I75" s="244" t="s">
        <v>113</v>
      </c>
      <c r="J75" s="244" t="s">
        <v>127</v>
      </c>
      <c r="K75" s="245"/>
      <c r="L75" s="245"/>
      <c r="M75" s="245"/>
    </row>
    <row r="76" spans="1:13" x14ac:dyDescent="0.25">
      <c r="A76" s="244">
        <v>323</v>
      </c>
      <c r="B76" s="244" t="s">
        <v>224</v>
      </c>
      <c r="C76" s="244" t="s">
        <v>113</v>
      </c>
      <c r="D76" s="244" t="s">
        <v>212</v>
      </c>
      <c r="E76" s="244" t="s">
        <v>213</v>
      </c>
      <c r="F76" s="244" t="s">
        <v>3</v>
      </c>
      <c r="G76" s="244" t="s">
        <v>214</v>
      </c>
      <c r="H76" s="244" t="s">
        <v>116</v>
      </c>
      <c r="I76" s="244" t="s">
        <v>113</v>
      </c>
      <c r="J76" s="244" t="s">
        <v>127</v>
      </c>
      <c r="K76" s="245"/>
      <c r="L76" s="245"/>
      <c r="M76" s="245"/>
    </row>
    <row r="77" spans="1:13" ht="22.5" x14ac:dyDescent="0.25">
      <c r="A77" s="244">
        <v>198</v>
      </c>
      <c r="B77" s="244" t="s">
        <v>225</v>
      </c>
      <c r="C77" s="244" t="s">
        <v>113</v>
      </c>
      <c r="D77" s="244" t="s">
        <v>212</v>
      </c>
      <c r="E77" s="244" t="s">
        <v>213</v>
      </c>
      <c r="F77" s="244" t="s">
        <v>3</v>
      </c>
      <c r="G77" s="244" t="s">
        <v>214</v>
      </c>
      <c r="H77" s="244" t="s">
        <v>116</v>
      </c>
      <c r="I77" s="244" t="s">
        <v>113</v>
      </c>
      <c r="J77" s="244" t="s">
        <v>76</v>
      </c>
      <c r="K77" s="245"/>
      <c r="L77" s="245"/>
      <c r="M77" s="245"/>
    </row>
    <row r="78" spans="1:13" ht="22.5" x14ac:dyDescent="0.25">
      <c r="A78" s="244">
        <v>4110</v>
      </c>
      <c r="B78" s="244" t="s">
        <v>226</v>
      </c>
      <c r="C78" s="244" t="s">
        <v>113</v>
      </c>
      <c r="D78" s="244" t="s">
        <v>212</v>
      </c>
      <c r="E78" s="244" t="s">
        <v>213</v>
      </c>
      <c r="F78" s="244" t="s">
        <v>123</v>
      </c>
      <c r="G78" s="244" t="s">
        <v>214</v>
      </c>
      <c r="H78" s="244" t="s">
        <v>227</v>
      </c>
      <c r="I78" s="244" t="s">
        <v>113</v>
      </c>
      <c r="J78" s="244" t="s">
        <v>76</v>
      </c>
      <c r="K78" s="245"/>
      <c r="L78" s="245"/>
      <c r="M78" s="245"/>
    </row>
    <row r="79" spans="1:13" ht="22.5" x14ac:dyDescent="0.25">
      <c r="A79" s="244">
        <v>4185</v>
      </c>
      <c r="B79" s="244" t="s">
        <v>228</v>
      </c>
      <c r="C79" s="244" t="s">
        <v>113</v>
      </c>
      <c r="D79" s="244" t="s">
        <v>212</v>
      </c>
      <c r="E79" s="244" t="s">
        <v>213</v>
      </c>
      <c r="F79" s="244" t="s">
        <v>123</v>
      </c>
      <c r="G79" s="244" t="s">
        <v>214</v>
      </c>
      <c r="H79" s="244" t="s">
        <v>229</v>
      </c>
      <c r="I79" s="244" t="s">
        <v>113</v>
      </c>
      <c r="J79" s="244" t="s">
        <v>76</v>
      </c>
      <c r="K79" s="245"/>
      <c r="L79" s="245"/>
      <c r="M79" s="245"/>
    </row>
    <row r="80" spans="1:13" ht="22.5" x14ac:dyDescent="0.25">
      <c r="A80" s="244">
        <v>197</v>
      </c>
      <c r="B80" s="244" t="s">
        <v>230</v>
      </c>
      <c r="C80" s="244" t="s">
        <v>113</v>
      </c>
      <c r="D80" s="244" t="s">
        <v>212</v>
      </c>
      <c r="E80" s="244" t="s">
        <v>213</v>
      </c>
      <c r="F80" s="244" t="s">
        <v>3</v>
      </c>
      <c r="G80" s="244" t="s">
        <v>214</v>
      </c>
      <c r="H80" s="244" t="s">
        <v>116</v>
      </c>
      <c r="I80" s="244" t="s">
        <v>113</v>
      </c>
      <c r="J80" s="244" t="s">
        <v>127</v>
      </c>
      <c r="K80" s="245"/>
      <c r="L80" s="245"/>
      <c r="M80" s="245"/>
    </row>
    <row r="81" spans="1:13" x14ac:dyDescent="0.25">
      <c r="A81" s="244">
        <v>4106</v>
      </c>
      <c r="B81" s="244" t="s">
        <v>231</v>
      </c>
      <c r="C81" s="244" t="s">
        <v>113</v>
      </c>
      <c r="D81" s="244" t="s">
        <v>212</v>
      </c>
      <c r="E81" s="244" t="s">
        <v>213</v>
      </c>
      <c r="F81" s="244" t="s">
        <v>3</v>
      </c>
      <c r="G81" s="244" t="s">
        <v>214</v>
      </c>
      <c r="H81" s="244" t="s">
        <v>131</v>
      </c>
      <c r="I81" s="244" t="s">
        <v>113</v>
      </c>
      <c r="J81" s="244" t="s">
        <v>127</v>
      </c>
      <c r="K81" s="245"/>
      <c r="L81" s="245"/>
      <c r="M81" s="245"/>
    </row>
    <row r="82" spans="1:13" x14ac:dyDescent="0.25">
      <c r="A82" s="243">
        <v>4167</v>
      </c>
      <c r="B82" s="244" t="s">
        <v>232</v>
      </c>
      <c r="C82" s="244" t="s">
        <v>113</v>
      </c>
      <c r="D82" s="244" t="s">
        <v>212</v>
      </c>
      <c r="E82" s="244" t="s">
        <v>213</v>
      </c>
      <c r="F82" s="244" t="s">
        <v>3</v>
      </c>
      <c r="G82" s="244" t="s">
        <v>214</v>
      </c>
      <c r="H82" s="244" t="s">
        <v>131</v>
      </c>
      <c r="I82" s="244" t="s">
        <v>113</v>
      </c>
      <c r="J82" s="244" t="s">
        <v>127</v>
      </c>
      <c r="K82" s="245"/>
      <c r="L82" s="245"/>
      <c r="M82" s="245"/>
    </row>
    <row r="83" spans="1:13" ht="22.5" x14ac:dyDescent="0.25">
      <c r="A83" s="243">
        <v>4152</v>
      </c>
      <c r="B83" s="244" t="s">
        <v>233</v>
      </c>
      <c r="C83" s="244" t="s">
        <v>113</v>
      </c>
      <c r="D83" s="244" t="s">
        <v>212</v>
      </c>
      <c r="E83" s="244" t="s">
        <v>213</v>
      </c>
      <c r="F83" s="244" t="s">
        <v>3</v>
      </c>
      <c r="G83" s="244" t="s">
        <v>214</v>
      </c>
      <c r="H83" s="244" t="s">
        <v>131</v>
      </c>
      <c r="I83" s="244" t="s">
        <v>113</v>
      </c>
      <c r="J83" s="244" t="s">
        <v>127</v>
      </c>
      <c r="K83" s="245"/>
      <c r="L83" s="245"/>
      <c r="M83" s="245"/>
    </row>
    <row r="84" spans="1:13" ht="22.5" x14ac:dyDescent="0.25">
      <c r="A84" s="244">
        <v>656</v>
      </c>
      <c r="B84" s="244" t="s">
        <v>234</v>
      </c>
      <c r="C84" s="244" t="s">
        <v>113</v>
      </c>
      <c r="D84" s="244" t="s">
        <v>212</v>
      </c>
      <c r="E84" s="244" t="s">
        <v>213</v>
      </c>
      <c r="F84" s="244" t="s">
        <v>3</v>
      </c>
      <c r="G84" s="244" t="s">
        <v>214</v>
      </c>
      <c r="H84" s="244" t="s">
        <v>116</v>
      </c>
      <c r="I84" s="244" t="s">
        <v>113</v>
      </c>
      <c r="J84" s="244" t="s">
        <v>127</v>
      </c>
      <c r="K84" s="245"/>
      <c r="L84" s="245"/>
      <c r="M84" s="245"/>
    </row>
    <row r="85" spans="1:13" x14ac:dyDescent="0.25">
      <c r="A85" s="243">
        <v>7899</v>
      </c>
      <c r="B85" s="244" t="s">
        <v>235</v>
      </c>
      <c r="C85" s="244" t="s">
        <v>113</v>
      </c>
      <c r="D85" s="244" t="s">
        <v>235</v>
      </c>
      <c r="E85" s="244" t="s">
        <v>235</v>
      </c>
      <c r="F85" s="244" t="s">
        <v>3</v>
      </c>
      <c r="G85" s="244" t="s">
        <v>236</v>
      </c>
      <c r="H85" s="244" t="s">
        <v>116</v>
      </c>
      <c r="I85" s="244" t="s">
        <v>113</v>
      </c>
      <c r="J85" s="244" t="s">
        <v>127</v>
      </c>
      <c r="K85" s="245"/>
      <c r="L85" s="245"/>
      <c r="M85" s="245"/>
    </row>
    <row r="86" spans="1:13" ht="22.5" x14ac:dyDescent="0.25">
      <c r="A86" s="244">
        <v>910</v>
      </c>
      <c r="B86" s="244" t="s">
        <v>237</v>
      </c>
      <c r="C86" s="244" t="s">
        <v>113</v>
      </c>
      <c r="D86" s="244" t="s">
        <v>238</v>
      </c>
      <c r="E86" s="244" t="s">
        <v>238</v>
      </c>
      <c r="F86" s="244" t="s">
        <v>3</v>
      </c>
      <c r="G86" s="244" t="s">
        <v>238</v>
      </c>
      <c r="H86" s="244" t="s">
        <v>116</v>
      </c>
      <c r="I86" s="244" t="s">
        <v>113</v>
      </c>
      <c r="J86" s="244" t="s">
        <v>117</v>
      </c>
      <c r="K86" s="245"/>
      <c r="L86" s="245"/>
      <c r="M86" s="245"/>
    </row>
    <row r="87" spans="1:13" ht="22.5" x14ac:dyDescent="0.25">
      <c r="A87" s="244">
        <v>763</v>
      </c>
      <c r="B87" s="244" t="s">
        <v>239</v>
      </c>
      <c r="C87" s="244" t="s">
        <v>113</v>
      </c>
      <c r="D87" s="244" t="s">
        <v>240</v>
      </c>
      <c r="E87" s="244" t="s">
        <v>241</v>
      </c>
      <c r="F87" s="244" t="s">
        <v>123</v>
      </c>
      <c r="G87" s="244" t="s">
        <v>242</v>
      </c>
      <c r="H87" s="244" t="s">
        <v>227</v>
      </c>
      <c r="I87" s="244" t="s">
        <v>113</v>
      </c>
      <c r="J87" s="244" t="s">
        <v>76</v>
      </c>
      <c r="K87" s="245"/>
      <c r="L87" s="245"/>
      <c r="M87" s="245"/>
    </row>
    <row r="88" spans="1:13" ht="22.5" x14ac:dyDescent="0.25">
      <c r="A88" s="244">
        <v>642</v>
      </c>
      <c r="B88" s="244" t="s">
        <v>243</v>
      </c>
      <c r="C88" s="244" t="s">
        <v>113</v>
      </c>
      <c r="D88" s="244" t="s">
        <v>240</v>
      </c>
      <c r="E88" s="244" t="s">
        <v>241</v>
      </c>
      <c r="F88" s="244" t="s">
        <v>3</v>
      </c>
      <c r="G88" s="244" t="s">
        <v>242</v>
      </c>
      <c r="H88" s="244" t="s">
        <v>116</v>
      </c>
      <c r="I88" s="244" t="s">
        <v>113</v>
      </c>
      <c r="J88" s="244" t="s">
        <v>76</v>
      </c>
      <c r="K88" s="245"/>
      <c r="L88" s="245"/>
      <c r="M88" s="245"/>
    </row>
    <row r="89" spans="1:13" ht="22.5" x14ac:dyDescent="0.25">
      <c r="A89" s="244">
        <v>453</v>
      </c>
      <c r="B89" s="244" t="s">
        <v>244</v>
      </c>
      <c r="C89" s="244" t="s">
        <v>113</v>
      </c>
      <c r="D89" s="244" t="s">
        <v>240</v>
      </c>
      <c r="E89" s="244" t="s">
        <v>241</v>
      </c>
      <c r="F89" s="244" t="s">
        <v>123</v>
      </c>
      <c r="G89" s="244" t="s">
        <v>242</v>
      </c>
      <c r="H89" s="244" t="s">
        <v>245</v>
      </c>
      <c r="I89" s="244" t="s">
        <v>113</v>
      </c>
      <c r="J89" s="244" t="s">
        <v>127</v>
      </c>
      <c r="K89" s="245"/>
      <c r="L89" s="245"/>
      <c r="M89" s="245"/>
    </row>
    <row r="90" spans="1:13" ht="22.5" x14ac:dyDescent="0.25">
      <c r="A90" s="244">
        <v>627</v>
      </c>
      <c r="B90" s="244" t="s">
        <v>246</v>
      </c>
      <c r="C90" s="244" t="s">
        <v>113</v>
      </c>
      <c r="D90" s="244" t="s">
        <v>240</v>
      </c>
      <c r="E90" s="244" t="s">
        <v>241</v>
      </c>
      <c r="F90" s="244" t="s">
        <v>123</v>
      </c>
      <c r="G90" s="244" t="s">
        <v>242</v>
      </c>
      <c r="H90" s="244" t="s">
        <v>247</v>
      </c>
      <c r="I90" s="244" t="s">
        <v>113</v>
      </c>
      <c r="J90" s="244" t="s">
        <v>76</v>
      </c>
      <c r="K90" s="245"/>
      <c r="L90" s="245"/>
      <c r="M90" s="245"/>
    </row>
    <row r="91" spans="1:13" ht="22.5" x14ac:dyDescent="0.25">
      <c r="A91" s="244">
        <v>342</v>
      </c>
      <c r="B91" s="244" t="s">
        <v>248</v>
      </c>
      <c r="C91" s="244" t="s">
        <v>113</v>
      </c>
      <c r="D91" s="244" t="s">
        <v>240</v>
      </c>
      <c r="E91" s="244" t="s">
        <v>115</v>
      </c>
      <c r="F91" s="244" t="s">
        <v>3</v>
      </c>
      <c r="G91" s="244" t="s">
        <v>242</v>
      </c>
      <c r="H91" s="244" t="s">
        <v>155</v>
      </c>
      <c r="I91" s="244" t="s">
        <v>113</v>
      </c>
      <c r="J91" s="244" t="s">
        <v>76</v>
      </c>
      <c r="K91" s="245"/>
      <c r="L91" s="245"/>
      <c r="M91" s="245"/>
    </row>
    <row r="92" spans="1:13" ht="22.5" x14ac:dyDescent="0.25">
      <c r="A92" s="244">
        <v>516</v>
      </c>
      <c r="B92" s="244" t="s">
        <v>249</v>
      </c>
      <c r="C92" s="244" t="s">
        <v>113</v>
      </c>
      <c r="D92" s="244" t="s">
        <v>240</v>
      </c>
      <c r="E92" s="244" t="s">
        <v>115</v>
      </c>
      <c r="F92" s="244" t="s">
        <v>3</v>
      </c>
      <c r="G92" s="244" t="s">
        <v>242</v>
      </c>
      <c r="H92" s="244" t="s">
        <v>173</v>
      </c>
      <c r="I92" s="244" t="s">
        <v>113</v>
      </c>
      <c r="J92" s="244" t="s">
        <v>127</v>
      </c>
      <c r="K92" s="245"/>
      <c r="L92" s="245"/>
      <c r="M92" s="245"/>
    </row>
    <row r="93" spans="1:13" ht="22.5" x14ac:dyDescent="0.25">
      <c r="A93" s="244">
        <v>759</v>
      </c>
      <c r="B93" s="244" t="s">
        <v>250</v>
      </c>
      <c r="C93" s="244" t="s">
        <v>113</v>
      </c>
      <c r="D93" s="244" t="s">
        <v>240</v>
      </c>
      <c r="E93" s="244" t="s">
        <v>115</v>
      </c>
      <c r="F93" s="244" t="s">
        <v>123</v>
      </c>
      <c r="G93" s="244" t="s">
        <v>242</v>
      </c>
      <c r="H93" s="244" t="s">
        <v>251</v>
      </c>
      <c r="I93" s="244" t="s">
        <v>113</v>
      </c>
      <c r="J93" s="244" t="s">
        <v>127</v>
      </c>
      <c r="K93" s="245"/>
      <c r="L93" s="245"/>
      <c r="M93" s="245"/>
    </row>
    <row r="94" spans="1:13" ht="22.5" x14ac:dyDescent="0.25">
      <c r="A94" s="244">
        <v>755</v>
      </c>
      <c r="B94" s="244" t="s">
        <v>252</v>
      </c>
      <c r="C94" s="244" t="s">
        <v>113</v>
      </c>
      <c r="D94" s="244" t="s">
        <v>240</v>
      </c>
      <c r="E94" s="244" t="s">
        <v>115</v>
      </c>
      <c r="F94" s="244" t="s">
        <v>123</v>
      </c>
      <c r="G94" s="244" t="s">
        <v>242</v>
      </c>
      <c r="H94" s="244" t="s">
        <v>253</v>
      </c>
      <c r="I94" s="244" t="s">
        <v>113</v>
      </c>
      <c r="J94" s="244" t="s">
        <v>127</v>
      </c>
      <c r="K94" s="245"/>
      <c r="L94" s="245"/>
      <c r="M94" s="245"/>
    </row>
    <row r="95" spans="1:13" ht="22.5" x14ac:dyDescent="0.25">
      <c r="A95" s="244">
        <v>613</v>
      </c>
      <c r="B95" s="244" t="s">
        <v>254</v>
      </c>
      <c r="C95" s="244" t="s">
        <v>113</v>
      </c>
      <c r="D95" s="244" t="s">
        <v>240</v>
      </c>
      <c r="E95" s="244" t="s">
        <v>115</v>
      </c>
      <c r="F95" s="244" t="s">
        <v>3</v>
      </c>
      <c r="G95" s="244" t="s">
        <v>242</v>
      </c>
      <c r="H95" s="244" t="s">
        <v>116</v>
      </c>
      <c r="I95" s="244" t="s">
        <v>113</v>
      </c>
      <c r="J95" s="244" t="s">
        <v>76</v>
      </c>
      <c r="K95" s="245"/>
      <c r="L95" s="245"/>
      <c r="M95" s="245"/>
    </row>
    <row r="96" spans="1:13" ht="22.5" x14ac:dyDescent="0.25">
      <c r="A96" s="244">
        <v>333</v>
      </c>
      <c r="B96" s="244" t="s">
        <v>255</v>
      </c>
      <c r="C96" s="244" t="s">
        <v>113</v>
      </c>
      <c r="D96" s="244" t="s">
        <v>240</v>
      </c>
      <c r="E96" s="244" t="s">
        <v>115</v>
      </c>
      <c r="F96" s="244" t="s">
        <v>123</v>
      </c>
      <c r="G96" s="244" t="s">
        <v>242</v>
      </c>
      <c r="H96" s="244" t="s">
        <v>197</v>
      </c>
      <c r="I96" s="244" t="s">
        <v>113</v>
      </c>
      <c r="J96" s="244" t="s">
        <v>76</v>
      </c>
      <c r="K96" s="245"/>
      <c r="L96" s="245"/>
      <c r="M96" s="245"/>
    </row>
    <row r="97" spans="1:13" ht="22.5" x14ac:dyDescent="0.25">
      <c r="A97" s="244">
        <v>485</v>
      </c>
      <c r="B97" s="244" t="s">
        <v>256</v>
      </c>
      <c r="C97" s="244" t="s">
        <v>113</v>
      </c>
      <c r="D97" s="244" t="s">
        <v>240</v>
      </c>
      <c r="E97" s="244" t="s">
        <v>241</v>
      </c>
      <c r="F97" s="244" t="s">
        <v>3</v>
      </c>
      <c r="G97" s="244" t="s">
        <v>242</v>
      </c>
      <c r="H97" s="244" t="s">
        <v>116</v>
      </c>
      <c r="I97" s="244" t="s">
        <v>113</v>
      </c>
      <c r="J97" s="244" t="s">
        <v>76</v>
      </c>
      <c r="K97" s="245"/>
      <c r="L97" s="245"/>
      <c r="M97" s="245"/>
    </row>
    <row r="98" spans="1:13" ht="22.5" x14ac:dyDescent="0.25">
      <c r="A98" s="244">
        <v>486</v>
      </c>
      <c r="B98" s="244" t="s">
        <v>257</v>
      </c>
      <c r="C98" s="244" t="s">
        <v>113</v>
      </c>
      <c r="D98" s="244" t="s">
        <v>240</v>
      </c>
      <c r="E98" s="244" t="s">
        <v>115</v>
      </c>
      <c r="F98" s="244" t="s">
        <v>123</v>
      </c>
      <c r="G98" s="244" t="s">
        <v>242</v>
      </c>
      <c r="H98" s="244" t="s">
        <v>258</v>
      </c>
      <c r="I98" s="244" t="s">
        <v>113</v>
      </c>
      <c r="J98" s="244" t="s">
        <v>76</v>
      </c>
      <c r="K98" s="245"/>
      <c r="L98" s="245"/>
      <c r="M98" s="245"/>
    </row>
    <row r="99" spans="1:13" ht="22.5" x14ac:dyDescent="0.25">
      <c r="A99" s="244">
        <v>572</v>
      </c>
      <c r="B99" s="244" t="s">
        <v>259</v>
      </c>
      <c r="C99" s="244" t="s">
        <v>113</v>
      </c>
      <c r="D99" s="244" t="s">
        <v>240</v>
      </c>
      <c r="E99" s="244" t="s">
        <v>241</v>
      </c>
      <c r="F99" s="244" t="s">
        <v>3</v>
      </c>
      <c r="G99" s="244" t="s">
        <v>242</v>
      </c>
      <c r="H99" s="244" t="s">
        <v>116</v>
      </c>
      <c r="I99" s="244" t="s">
        <v>113</v>
      </c>
      <c r="J99" s="244" t="s">
        <v>76</v>
      </c>
      <c r="K99" s="245"/>
      <c r="L99" s="245"/>
      <c r="M99" s="245"/>
    </row>
    <row r="100" spans="1:13" ht="22.5" x14ac:dyDescent="0.25">
      <c r="A100" s="244">
        <v>507</v>
      </c>
      <c r="B100" s="244" t="s">
        <v>260</v>
      </c>
      <c r="C100" s="244" t="s">
        <v>113</v>
      </c>
      <c r="D100" s="244" t="s">
        <v>240</v>
      </c>
      <c r="E100" s="244" t="s">
        <v>241</v>
      </c>
      <c r="F100" s="244" t="s">
        <v>3</v>
      </c>
      <c r="G100" s="244" t="s">
        <v>242</v>
      </c>
      <c r="H100" s="244" t="s">
        <v>116</v>
      </c>
      <c r="I100" s="244" t="s">
        <v>113</v>
      </c>
      <c r="J100" s="244" t="s">
        <v>76</v>
      </c>
      <c r="K100" s="245"/>
      <c r="L100" s="245"/>
      <c r="M100" s="245"/>
    </row>
    <row r="101" spans="1:13" ht="22.5" x14ac:dyDescent="0.25">
      <c r="A101" s="244">
        <v>621</v>
      </c>
      <c r="B101" s="244" t="s">
        <v>261</v>
      </c>
      <c r="C101" s="244" t="s">
        <v>113</v>
      </c>
      <c r="D101" s="244" t="s">
        <v>240</v>
      </c>
      <c r="E101" s="244" t="s">
        <v>241</v>
      </c>
      <c r="F101" s="244" t="s">
        <v>3</v>
      </c>
      <c r="G101" s="244" t="s">
        <v>242</v>
      </c>
      <c r="H101" s="244" t="s">
        <v>116</v>
      </c>
      <c r="I101" s="244" t="s">
        <v>113</v>
      </c>
      <c r="J101" s="244" t="s">
        <v>127</v>
      </c>
      <c r="K101" s="245"/>
      <c r="L101" s="245"/>
      <c r="M101" s="245"/>
    </row>
    <row r="102" spans="1:13" ht="22.5" x14ac:dyDescent="0.25">
      <c r="A102" s="244">
        <v>523</v>
      </c>
      <c r="B102" s="244" t="s">
        <v>262</v>
      </c>
      <c r="C102" s="244" t="s">
        <v>113</v>
      </c>
      <c r="D102" s="244" t="s">
        <v>240</v>
      </c>
      <c r="E102" s="244" t="s">
        <v>241</v>
      </c>
      <c r="F102" s="244" t="s">
        <v>3</v>
      </c>
      <c r="G102" s="244" t="s">
        <v>242</v>
      </c>
      <c r="H102" s="244" t="s">
        <v>116</v>
      </c>
      <c r="I102" s="244" t="s">
        <v>113</v>
      </c>
      <c r="J102" s="244" t="s">
        <v>76</v>
      </c>
      <c r="K102" s="245"/>
      <c r="L102" s="245"/>
      <c r="M102" s="245"/>
    </row>
    <row r="103" spans="1:13" ht="22.5" x14ac:dyDescent="0.25">
      <c r="A103" s="244">
        <v>515</v>
      </c>
      <c r="B103" s="244" t="s">
        <v>263</v>
      </c>
      <c r="C103" s="244" t="s">
        <v>113</v>
      </c>
      <c r="D103" s="244" t="s">
        <v>240</v>
      </c>
      <c r="E103" s="244" t="s">
        <v>241</v>
      </c>
      <c r="F103" s="244" t="s">
        <v>3</v>
      </c>
      <c r="G103" s="244" t="s">
        <v>242</v>
      </c>
      <c r="H103" s="244" t="s">
        <v>116</v>
      </c>
      <c r="I103" s="244" t="s">
        <v>113</v>
      </c>
      <c r="J103" s="244" t="s">
        <v>76</v>
      </c>
      <c r="K103" s="245"/>
      <c r="L103" s="245"/>
      <c r="M103" s="245"/>
    </row>
    <row r="104" spans="1:13" ht="22.5" x14ac:dyDescent="0.25">
      <c r="A104" s="244">
        <v>521</v>
      </c>
      <c r="B104" s="244" t="s">
        <v>264</v>
      </c>
      <c r="C104" s="244" t="s">
        <v>113</v>
      </c>
      <c r="D104" s="244" t="s">
        <v>240</v>
      </c>
      <c r="E104" s="244" t="s">
        <v>241</v>
      </c>
      <c r="F104" s="244" t="s">
        <v>123</v>
      </c>
      <c r="G104" s="244" t="s">
        <v>242</v>
      </c>
      <c r="H104" s="244" t="s">
        <v>265</v>
      </c>
      <c r="I104" s="244" t="s">
        <v>113</v>
      </c>
      <c r="J104" s="244" t="s">
        <v>76</v>
      </c>
      <c r="K104" s="245"/>
      <c r="L104" s="245"/>
      <c r="M104" s="245"/>
    </row>
    <row r="105" spans="1:13" ht="22.5" x14ac:dyDescent="0.25">
      <c r="A105" s="244">
        <v>463</v>
      </c>
      <c r="B105" s="244" t="s">
        <v>266</v>
      </c>
      <c r="C105" s="244" t="s">
        <v>113</v>
      </c>
      <c r="D105" s="244" t="s">
        <v>240</v>
      </c>
      <c r="E105" s="244" t="s">
        <v>241</v>
      </c>
      <c r="F105" s="244" t="s">
        <v>2</v>
      </c>
      <c r="G105" s="244" t="s">
        <v>242</v>
      </c>
      <c r="H105" s="244" t="s">
        <v>267</v>
      </c>
      <c r="I105" s="244" t="s">
        <v>113</v>
      </c>
      <c r="J105" s="244" t="s">
        <v>76</v>
      </c>
      <c r="K105" s="245"/>
      <c r="L105" s="245"/>
      <c r="M105" s="245"/>
    </row>
    <row r="106" spans="1:13" ht="22.5" x14ac:dyDescent="0.25">
      <c r="A106" s="244">
        <v>165</v>
      </c>
      <c r="B106" s="244" t="s">
        <v>268</v>
      </c>
      <c r="C106" s="244" t="s">
        <v>113</v>
      </c>
      <c r="D106" s="244" t="s">
        <v>240</v>
      </c>
      <c r="E106" s="244" t="s">
        <v>115</v>
      </c>
      <c r="F106" s="244" t="s">
        <v>123</v>
      </c>
      <c r="G106" s="244" t="s">
        <v>242</v>
      </c>
      <c r="H106" s="244" t="s">
        <v>125</v>
      </c>
      <c r="I106" s="244" t="s">
        <v>113</v>
      </c>
      <c r="J106" s="244" t="s">
        <v>76</v>
      </c>
      <c r="K106" s="245"/>
      <c r="L106" s="245"/>
      <c r="M106" s="245"/>
    </row>
    <row r="107" spans="1:13" ht="22.5" x14ac:dyDescent="0.25">
      <c r="A107" s="244">
        <v>464</v>
      </c>
      <c r="B107" s="244" t="s">
        <v>269</v>
      </c>
      <c r="C107" s="244" t="s">
        <v>113</v>
      </c>
      <c r="D107" s="244" t="s">
        <v>240</v>
      </c>
      <c r="E107" s="244" t="s">
        <v>241</v>
      </c>
      <c r="F107" s="244" t="s">
        <v>3</v>
      </c>
      <c r="G107" s="244" t="s">
        <v>242</v>
      </c>
      <c r="H107" s="244" t="s">
        <v>116</v>
      </c>
      <c r="I107" s="244" t="s">
        <v>113</v>
      </c>
      <c r="J107" s="244" t="s">
        <v>76</v>
      </c>
      <c r="K107" s="245"/>
      <c r="L107" s="245"/>
      <c r="M107" s="245"/>
    </row>
    <row r="108" spans="1:13" ht="22.5" x14ac:dyDescent="0.25">
      <c r="A108" s="244">
        <v>758</v>
      </c>
      <c r="B108" s="244" t="s">
        <v>270</v>
      </c>
      <c r="C108" s="244" t="s">
        <v>113</v>
      </c>
      <c r="D108" s="244" t="s">
        <v>240</v>
      </c>
      <c r="E108" s="244" t="s">
        <v>241</v>
      </c>
      <c r="F108" s="244" t="s">
        <v>3</v>
      </c>
      <c r="G108" s="244" t="s">
        <v>242</v>
      </c>
      <c r="H108" s="244" t="s">
        <v>116</v>
      </c>
      <c r="I108" s="244" t="s">
        <v>113</v>
      </c>
      <c r="J108" s="244" t="s">
        <v>76</v>
      </c>
      <c r="K108" s="245"/>
      <c r="L108" s="245"/>
      <c r="M108" s="245"/>
    </row>
    <row r="109" spans="1:13" ht="22.5" x14ac:dyDescent="0.25">
      <c r="A109" s="244">
        <v>746</v>
      </c>
      <c r="B109" s="244" t="s">
        <v>271</v>
      </c>
      <c r="C109" s="244" t="s">
        <v>113</v>
      </c>
      <c r="D109" s="244" t="s">
        <v>240</v>
      </c>
      <c r="E109" s="244" t="s">
        <v>115</v>
      </c>
      <c r="F109" s="244" t="s">
        <v>2</v>
      </c>
      <c r="G109" s="244" t="s">
        <v>272</v>
      </c>
      <c r="H109" s="244" t="s">
        <v>200</v>
      </c>
      <c r="I109" s="244" t="s">
        <v>113</v>
      </c>
      <c r="J109" s="244" t="s">
        <v>76</v>
      </c>
      <c r="K109" s="245"/>
      <c r="L109" s="245"/>
      <c r="M109" s="245"/>
    </row>
    <row r="110" spans="1:13" ht="22.5" x14ac:dyDescent="0.25">
      <c r="A110" s="244">
        <v>765</v>
      </c>
      <c r="B110" s="244" t="s">
        <v>273</v>
      </c>
      <c r="C110" s="244" t="s">
        <v>113</v>
      </c>
      <c r="D110" s="244" t="s">
        <v>240</v>
      </c>
      <c r="E110" s="244" t="s">
        <v>241</v>
      </c>
      <c r="F110" s="244" t="s">
        <v>3</v>
      </c>
      <c r="G110" s="244" t="s">
        <v>242</v>
      </c>
      <c r="H110" s="244" t="s">
        <v>116</v>
      </c>
      <c r="I110" s="244" t="s">
        <v>113</v>
      </c>
      <c r="J110" s="244" t="s">
        <v>76</v>
      </c>
      <c r="K110" s="245"/>
      <c r="L110" s="245"/>
      <c r="M110" s="245"/>
    </row>
    <row r="111" spans="1:13" ht="22.5" x14ac:dyDescent="0.25">
      <c r="A111" s="244">
        <v>1010</v>
      </c>
      <c r="B111" s="244" t="s">
        <v>274</v>
      </c>
      <c r="C111" s="244" t="s">
        <v>113</v>
      </c>
      <c r="D111" s="244" t="s">
        <v>275</v>
      </c>
      <c r="E111" s="244" t="s">
        <v>276</v>
      </c>
      <c r="F111" s="244" t="s">
        <v>123</v>
      </c>
      <c r="G111" s="244" t="s">
        <v>276</v>
      </c>
      <c r="H111" s="244" t="s">
        <v>197</v>
      </c>
      <c r="I111" s="244" t="s">
        <v>113</v>
      </c>
      <c r="J111" s="244" t="s">
        <v>76</v>
      </c>
      <c r="K111" s="245"/>
      <c r="L111" s="245"/>
      <c r="M111" s="245"/>
    </row>
    <row r="112" spans="1:13" x14ac:dyDescent="0.25">
      <c r="A112" s="244">
        <v>3233</v>
      </c>
      <c r="B112" s="244" t="s">
        <v>277</v>
      </c>
      <c r="C112" s="244" t="s">
        <v>113</v>
      </c>
      <c r="D112" s="244" t="s">
        <v>275</v>
      </c>
      <c r="E112" s="244" t="s">
        <v>275</v>
      </c>
      <c r="F112" s="244" t="s">
        <v>3</v>
      </c>
      <c r="G112" s="244" t="s">
        <v>276</v>
      </c>
      <c r="H112" s="244" t="s">
        <v>116</v>
      </c>
      <c r="I112" s="244" t="s">
        <v>113</v>
      </c>
      <c r="J112" s="244" t="s">
        <v>127</v>
      </c>
      <c r="K112" s="245"/>
      <c r="L112" s="245"/>
      <c r="M112" s="245"/>
    </row>
    <row r="113" spans="1:13" ht="22.5" x14ac:dyDescent="0.25">
      <c r="A113" s="244">
        <v>8300</v>
      </c>
      <c r="B113" s="244" t="s">
        <v>278</v>
      </c>
      <c r="C113" s="244" t="s">
        <v>113</v>
      </c>
      <c r="D113" s="244" t="s">
        <v>275</v>
      </c>
      <c r="E113" s="244" t="s">
        <v>276</v>
      </c>
      <c r="F113" s="244" t="s">
        <v>123</v>
      </c>
      <c r="G113" s="244" t="s">
        <v>276</v>
      </c>
      <c r="H113" s="244" t="s">
        <v>116</v>
      </c>
      <c r="I113" s="244" t="s">
        <v>113</v>
      </c>
      <c r="J113" s="244" t="s">
        <v>127</v>
      </c>
      <c r="K113" s="245"/>
      <c r="L113" s="245"/>
      <c r="M113" s="245"/>
    </row>
    <row r="114" spans="1:13" ht="22.5" x14ac:dyDescent="0.25">
      <c r="A114" s="244">
        <v>5018</v>
      </c>
      <c r="B114" s="244" t="s">
        <v>279</v>
      </c>
      <c r="C114" s="244" t="s">
        <v>113</v>
      </c>
      <c r="D114" s="244" t="s">
        <v>275</v>
      </c>
      <c r="E114" s="244" t="s">
        <v>276</v>
      </c>
      <c r="F114" s="244" t="s">
        <v>3</v>
      </c>
      <c r="G114" s="244" t="s">
        <v>276</v>
      </c>
      <c r="H114" s="244" t="s">
        <v>116</v>
      </c>
      <c r="I114" s="244" t="s">
        <v>113</v>
      </c>
      <c r="J114" s="244" t="s">
        <v>76</v>
      </c>
      <c r="K114" s="245"/>
      <c r="L114" s="245"/>
      <c r="M114" s="245"/>
    </row>
    <row r="115" spans="1:13" ht="22.5" x14ac:dyDescent="0.25">
      <c r="A115" s="243">
        <v>2019</v>
      </c>
      <c r="B115" s="244" t="s">
        <v>280</v>
      </c>
      <c r="C115" s="244" t="s">
        <v>281</v>
      </c>
      <c r="D115" s="244" t="s">
        <v>282</v>
      </c>
      <c r="E115" s="244" t="s">
        <v>282</v>
      </c>
      <c r="F115" s="244" t="s">
        <v>3</v>
      </c>
      <c r="G115" s="244" t="s">
        <v>115</v>
      </c>
      <c r="H115" s="244" t="s">
        <v>283</v>
      </c>
      <c r="I115" s="244" t="s">
        <v>284</v>
      </c>
      <c r="J115" s="244" t="s">
        <v>117</v>
      </c>
      <c r="K115" s="245"/>
      <c r="L115" s="245"/>
      <c r="M115" s="245"/>
    </row>
    <row r="116" spans="1:13" ht="22.5" x14ac:dyDescent="0.25">
      <c r="A116" s="244">
        <v>1234</v>
      </c>
      <c r="B116" s="244" t="s">
        <v>285</v>
      </c>
      <c r="C116" s="244" t="s">
        <v>281</v>
      </c>
      <c r="D116" s="244" t="s">
        <v>282</v>
      </c>
      <c r="E116" s="244" t="s">
        <v>282</v>
      </c>
      <c r="F116" s="244" t="s">
        <v>3</v>
      </c>
      <c r="G116" s="244" t="s">
        <v>115</v>
      </c>
      <c r="H116" s="244" t="s">
        <v>283</v>
      </c>
      <c r="I116" s="244" t="s">
        <v>284</v>
      </c>
      <c r="J116" s="244" t="s">
        <v>117</v>
      </c>
      <c r="K116" s="245"/>
      <c r="L116" s="245"/>
      <c r="M116" s="245"/>
    </row>
    <row r="117" spans="1:13" ht="22.5" x14ac:dyDescent="0.25">
      <c r="A117" s="244">
        <v>518</v>
      </c>
      <c r="B117" s="244" t="s">
        <v>286</v>
      </c>
      <c r="C117" s="244" t="s">
        <v>281</v>
      </c>
      <c r="D117" s="244" t="s">
        <v>121</v>
      </c>
      <c r="E117" s="244" t="s">
        <v>122</v>
      </c>
      <c r="F117" s="244" t="s">
        <v>123</v>
      </c>
      <c r="G117" s="244" t="s">
        <v>287</v>
      </c>
      <c r="H117" s="244" t="s">
        <v>288</v>
      </c>
      <c r="I117" s="244" t="s">
        <v>284</v>
      </c>
      <c r="J117" s="244" t="s">
        <v>289</v>
      </c>
      <c r="K117" s="245"/>
      <c r="L117" s="245"/>
      <c r="M117" s="245"/>
    </row>
    <row r="118" spans="1:13" ht="22.5" x14ac:dyDescent="0.25">
      <c r="A118" s="244">
        <v>525</v>
      </c>
      <c r="B118" s="244" t="s">
        <v>290</v>
      </c>
      <c r="C118" s="244" t="s">
        <v>281</v>
      </c>
      <c r="D118" s="244" t="s">
        <v>121</v>
      </c>
      <c r="E118" s="244" t="s">
        <v>122</v>
      </c>
      <c r="F118" s="244" t="s">
        <v>2</v>
      </c>
      <c r="G118" s="244" t="s">
        <v>291</v>
      </c>
      <c r="H118" s="244" t="s">
        <v>283</v>
      </c>
      <c r="I118" s="244" t="s">
        <v>284</v>
      </c>
      <c r="J118" s="244" t="s">
        <v>292</v>
      </c>
      <c r="K118" s="245"/>
      <c r="L118" s="245"/>
      <c r="M118" s="245"/>
    </row>
    <row r="119" spans="1:13" ht="22.5" x14ac:dyDescent="0.25">
      <c r="A119" s="244">
        <v>550</v>
      </c>
      <c r="B119" s="244" t="s">
        <v>293</v>
      </c>
      <c r="C119" s="244" t="s">
        <v>281</v>
      </c>
      <c r="D119" s="244" t="s">
        <v>121</v>
      </c>
      <c r="E119" s="244" t="s">
        <v>122</v>
      </c>
      <c r="F119" s="244" t="s">
        <v>2</v>
      </c>
      <c r="G119" s="244" t="s">
        <v>287</v>
      </c>
      <c r="H119" s="244" t="s">
        <v>283</v>
      </c>
      <c r="I119" s="244" t="s">
        <v>284</v>
      </c>
      <c r="J119" s="244" t="s">
        <v>294</v>
      </c>
      <c r="K119" s="245"/>
      <c r="L119" s="245"/>
      <c r="M119" s="245"/>
    </row>
    <row r="120" spans="1:13" ht="22.5" x14ac:dyDescent="0.25">
      <c r="A120" s="244">
        <v>710</v>
      </c>
      <c r="B120" s="244" t="s">
        <v>295</v>
      </c>
      <c r="C120" s="244" t="s">
        <v>281</v>
      </c>
      <c r="D120" s="244" t="s">
        <v>121</v>
      </c>
      <c r="E120" s="244" t="s">
        <v>122</v>
      </c>
      <c r="F120" s="244" t="s">
        <v>3</v>
      </c>
      <c r="G120" s="244" t="s">
        <v>287</v>
      </c>
      <c r="H120" s="244" t="s">
        <v>283</v>
      </c>
      <c r="I120" s="244" t="s">
        <v>284</v>
      </c>
      <c r="J120" s="244" t="s">
        <v>294</v>
      </c>
      <c r="K120" s="245"/>
      <c r="L120" s="245"/>
      <c r="M120" s="245"/>
    </row>
    <row r="121" spans="1:13" ht="22.5" x14ac:dyDescent="0.25">
      <c r="A121" s="244">
        <v>549</v>
      </c>
      <c r="B121" s="244" t="s">
        <v>296</v>
      </c>
      <c r="C121" s="244" t="s">
        <v>281</v>
      </c>
      <c r="D121" s="244" t="s">
        <v>121</v>
      </c>
      <c r="E121" s="244" t="s">
        <v>122</v>
      </c>
      <c r="F121" s="244" t="s">
        <v>3</v>
      </c>
      <c r="G121" s="244" t="s">
        <v>287</v>
      </c>
      <c r="H121" s="244" t="s">
        <v>283</v>
      </c>
      <c r="I121" s="244" t="s">
        <v>284</v>
      </c>
      <c r="J121" s="244" t="s">
        <v>294</v>
      </c>
      <c r="K121" s="245"/>
      <c r="L121" s="245"/>
      <c r="M121" s="245"/>
    </row>
    <row r="122" spans="1:13" ht="22.5" x14ac:dyDescent="0.25">
      <c r="A122" s="244">
        <v>702</v>
      </c>
      <c r="B122" s="244" t="s">
        <v>297</v>
      </c>
      <c r="C122" s="244" t="s">
        <v>281</v>
      </c>
      <c r="D122" s="244" t="s">
        <v>121</v>
      </c>
      <c r="E122" s="244" t="s">
        <v>122</v>
      </c>
      <c r="F122" s="244" t="s">
        <v>3</v>
      </c>
      <c r="G122" s="244" t="s">
        <v>291</v>
      </c>
      <c r="H122" s="244" t="s">
        <v>283</v>
      </c>
      <c r="I122" s="244" t="s">
        <v>284</v>
      </c>
      <c r="J122" s="244" t="s">
        <v>292</v>
      </c>
      <c r="K122" s="245"/>
      <c r="L122" s="245"/>
      <c r="M122" s="245"/>
    </row>
    <row r="123" spans="1:13" ht="22.5" x14ac:dyDescent="0.25">
      <c r="A123" s="244">
        <v>707</v>
      </c>
      <c r="B123" s="244" t="s">
        <v>298</v>
      </c>
      <c r="C123" s="244" t="s">
        <v>281</v>
      </c>
      <c r="D123" s="244" t="s">
        <v>121</v>
      </c>
      <c r="E123" s="244" t="s">
        <v>122</v>
      </c>
      <c r="F123" s="244" t="s">
        <v>3</v>
      </c>
      <c r="G123" s="244" t="s">
        <v>299</v>
      </c>
      <c r="H123" s="244" t="s">
        <v>283</v>
      </c>
      <c r="I123" s="244" t="s">
        <v>284</v>
      </c>
      <c r="J123" s="244" t="s">
        <v>294</v>
      </c>
      <c r="K123" s="245"/>
      <c r="L123" s="245"/>
      <c r="M123" s="245"/>
    </row>
    <row r="124" spans="1:13" ht="22.5" x14ac:dyDescent="0.25">
      <c r="A124" s="244">
        <v>297</v>
      </c>
      <c r="B124" s="244" t="s">
        <v>300</v>
      </c>
      <c r="C124" s="244" t="s">
        <v>281</v>
      </c>
      <c r="D124" s="244" t="s">
        <v>121</v>
      </c>
      <c r="E124" s="244" t="s">
        <v>122</v>
      </c>
      <c r="F124" s="244" t="s">
        <v>3</v>
      </c>
      <c r="G124" s="244" t="s">
        <v>299</v>
      </c>
      <c r="H124" s="244" t="s">
        <v>283</v>
      </c>
      <c r="I124" s="244" t="s">
        <v>284</v>
      </c>
      <c r="J124" s="244" t="s">
        <v>289</v>
      </c>
      <c r="K124" s="245"/>
      <c r="L124" s="245"/>
      <c r="M124" s="245"/>
    </row>
    <row r="125" spans="1:13" ht="22.5" x14ac:dyDescent="0.25">
      <c r="A125" s="244">
        <v>4817</v>
      </c>
      <c r="B125" s="244" t="s">
        <v>301</v>
      </c>
      <c r="C125" s="244" t="s">
        <v>281</v>
      </c>
      <c r="D125" s="244" t="s">
        <v>121</v>
      </c>
      <c r="E125" s="244" t="s">
        <v>122</v>
      </c>
      <c r="F125" s="244" t="s">
        <v>3</v>
      </c>
      <c r="G125" s="244" t="s">
        <v>291</v>
      </c>
      <c r="H125" s="244" t="s">
        <v>283</v>
      </c>
      <c r="I125" s="244" t="s">
        <v>284</v>
      </c>
      <c r="J125" s="244" t="s">
        <v>292</v>
      </c>
      <c r="K125" s="245"/>
      <c r="L125" s="245"/>
      <c r="M125" s="245"/>
    </row>
    <row r="126" spans="1:13" ht="22.5" x14ac:dyDescent="0.25">
      <c r="A126" s="244">
        <v>527</v>
      </c>
      <c r="B126" s="244" t="s">
        <v>302</v>
      </c>
      <c r="C126" s="244" t="s">
        <v>281</v>
      </c>
      <c r="D126" s="244" t="s">
        <v>121</v>
      </c>
      <c r="E126" s="244" t="s">
        <v>122</v>
      </c>
      <c r="F126" s="244" t="s">
        <v>3</v>
      </c>
      <c r="G126" s="244" t="s">
        <v>291</v>
      </c>
      <c r="H126" s="244" t="s">
        <v>283</v>
      </c>
      <c r="I126" s="244" t="s">
        <v>284</v>
      </c>
      <c r="J126" s="244" t="s">
        <v>292</v>
      </c>
      <c r="K126" s="245"/>
      <c r="L126" s="245"/>
      <c r="M126" s="245"/>
    </row>
    <row r="127" spans="1:13" ht="22.5" x14ac:dyDescent="0.25">
      <c r="A127" s="244">
        <v>4809</v>
      </c>
      <c r="B127" s="244" t="s">
        <v>303</v>
      </c>
      <c r="C127" s="244" t="s">
        <v>281</v>
      </c>
      <c r="D127" s="244" t="s">
        <v>121</v>
      </c>
      <c r="E127" s="244" t="s">
        <v>122</v>
      </c>
      <c r="F127" s="244" t="s">
        <v>2</v>
      </c>
      <c r="G127" s="244" t="s">
        <v>299</v>
      </c>
      <c r="H127" s="244" t="s">
        <v>304</v>
      </c>
      <c r="I127" s="244" t="s">
        <v>305</v>
      </c>
      <c r="J127" s="244" t="s">
        <v>289</v>
      </c>
      <c r="K127" s="245"/>
      <c r="L127" s="245"/>
      <c r="M127" s="245"/>
    </row>
    <row r="128" spans="1:13" ht="22.5" x14ac:dyDescent="0.25">
      <c r="A128" s="244">
        <v>561</v>
      </c>
      <c r="B128" s="244" t="s">
        <v>306</v>
      </c>
      <c r="C128" s="244" t="s">
        <v>281</v>
      </c>
      <c r="D128" s="244" t="s">
        <v>121</v>
      </c>
      <c r="E128" s="244" t="s">
        <v>122</v>
      </c>
      <c r="F128" s="244" t="s">
        <v>3</v>
      </c>
      <c r="G128" s="244" t="s">
        <v>287</v>
      </c>
      <c r="H128" s="244" t="s">
        <v>283</v>
      </c>
      <c r="I128" s="244" t="s">
        <v>284</v>
      </c>
      <c r="J128" s="244" t="s">
        <v>289</v>
      </c>
      <c r="K128" s="245"/>
      <c r="L128" s="245"/>
      <c r="M128" s="245"/>
    </row>
    <row r="129" spans="1:13" ht="22.5" x14ac:dyDescent="0.25">
      <c r="A129" s="244">
        <v>299</v>
      </c>
      <c r="B129" s="244" t="s">
        <v>307</v>
      </c>
      <c r="C129" s="244" t="s">
        <v>281</v>
      </c>
      <c r="D129" s="244" t="s">
        <v>121</v>
      </c>
      <c r="E129" s="244" t="s">
        <v>122</v>
      </c>
      <c r="F129" s="244" t="s">
        <v>3</v>
      </c>
      <c r="G129" s="244" t="s">
        <v>287</v>
      </c>
      <c r="H129" s="244" t="s">
        <v>283</v>
      </c>
      <c r="I129" s="244" t="s">
        <v>284</v>
      </c>
      <c r="J129" s="244" t="s">
        <v>294</v>
      </c>
      <c r="K129" s="245"/>
      <c r="L129" s="245"/>
      <c r="M129" s="245"/>
    </row>
    <row r="130" spans="1:13" ht="22.5" x14ac:dyDescent="0.25">
      <c r="A130" s="244">
        <v>566</v>
      </c>
      <c r="B130" s="244" t="s">
        <v>308</v>
      </c>
      <c r="C130" s="244" t="s">
        <v>281</v>
      </c>
      <c r="D130" s="244" t="s">
        <v>121</v>
      </c>
      <c r="E130" s="244" t="s">
        <v>122</v>
      </c>
      <c r="F130" s="244" t="s">
        <v>3</v>
      </c>
      <c r="G130" s="244" t="s">
        <v>299</v>
      </c>
      <c r="H130" s="244" t="s">
        <v>283</v>
      </c>
      <c r="I130" s="244" t="s">
        <v>284</v>
      </c>
      <c r="J130" s="244" t="s">
        <v>294</v>
      </c>
      <c r="K130" s="245"/>
      <c r="L130" s="245"/>
      <c r="M130" s="245"/>
    </row>
    <row r="131" spans="1:13" ht="22.5" x14ac:dyDescent="0.25">
      <c r="A131" s="244">
        <v>585</v>
      </c>
      <c r="B131" s="244" t="s">
        <v>309</v>
      </c>
      <c r="C131" s="244" t="s">
        <v>281</v>
      </c>
      <c r="D131" s="244" t="s">
        <v>121</v>
      </c>
      <c r="E131" s="244" t="s">
        <v>122</v>
      </c>
      <c r="F131" s="244" t="s">
        <v>3</v>
      </c>
      <c r="G131" s="244" t="s">
        <v>299</v>
      </c>
      <c r="H131" s="244" t="s">
        <v>283</v>
      </c>
      <c r="I131" s="244" t="s">
        <v>284</v>
      </c>
      <c r="J131" s="244" t="s">
        <v>310</v>
      </c>
      <c r="K131" s="245"/>
      <c r="L131" s="245"/>
      <c r="M131" s="245"/>
    </row>
    <row r="132" spans="1:13" ht="22.5" x14ac:dyDescent="0.25">
      <c r="A132" s="244">
        <v>294</v>
      </c>
      <c r="B132" s="244" t="s">
        <v>311</v>
      </c>
      <c r="C132" s="244" t="s">
        <v>281</v>
      </c>
      <c r="D132" s="244" t="s">
        <v>121</v>
      </c>
      <c r="E132" s="244" t="s">
        <v>122</v>
      </c>
      <c r="F132" s="244" t="s">
        <v>3</v>
      </c>
      <c r="G132" s="244" t="s">
        <v>287</v>
      </c>
      <c r="H132" s="244" t="s">
        <v>283</v>
      </c>
      <c r="I132" s="244" t="s">
        <v>284</v>
      </c>
      <c r="J132" s="244" t="s">
        <v>289</v>
      </c>
      <c r="K132" s="245"/>
      <c r="L132" s="245"/>
      <c r="M132" s="245"/>
    </row>
    <row r="133" spans="1:13" ht="22.5" x14ac:dyDescent="0.25">
      <c r="A133" s="244">
        <v>348</v>
      </c>
      <c r="B133" s="244" t="s">
        <v>312</v>
      </c>
      <c r="C133" s="244" t="s">
        <v>281</v>
      </c>
      <c r="D133" s="244" t="s">
        <v>121</v>
      </c>
      <c r="E133" s="244" t="s">
        <v>122</v>
      </c>
      <c r="F133" s="244" t="s">
        <v>3</v>
      </c>
      <c r="G133" s="244" t="s">
        <v>287</v>
      </c>
      <c r="H133" s="244" t="s">
        <v>283</v>
      </c>
      <c r="I133" s="244" t="s">
        <v>284</v>
      </c>
      <c r="J133" s="244" t="s">
        <v>294</v>
      </c>
      <c r="K133" s="245"/>
      <c r="L133" s="245"/>
      <c r="M133" s="245"/>
    </row>
    <row r="134" spans="1:13" ht="22.5" x14ac:dyDescent="0.25">
      <c r="A134" s="244">
        <v>582</v>
      </c>
      <c r="B134" s="244" t="s">
        <v>313</v>
      </c>
      <c r="C134" s="244" t="s">
        <v>281</v>
      </c>
      <c r="D134" s="244" t="s">
        <v>121</v>
      </c>
      <c r="E134" s="244" t="s">
        <v>122</v>
      </c>
      <c r="F134" s="244" t="s">
        <v>3</v>
      </c>
      <c r="G134" s="244" t="s">
        <v>291</v>
      </c>
      <c r="H134" s="244" t="s">
        <v>283</v>
      </c>
      <c r="I134" s="244" t="s">
        <v>284</v>
      </c>
      <c r="J134" s="244" t="s">
        <v>292</v>
      </c>
      <c r="K134" s="245"/>
      <c r="L134" s="245"/>
      <c r="M134" s="245"/>
    </row>
    <row r="135" spans="1:13" ht="22.5" x14ac:dyDescent="0.25">
      <c r="A135" s="244">
        <v>547</v>
      </c>
      <c r="B135" s="244" t="s">
        <v>314</v>
      </c>
      <c r="C135" s="244" t="s">
        <v>281</v>
      </c>
      <c r="D135" s="244" t="s">
        <v>121</v>
      </c>
      <c r="E135" s="244" t="s">
        <v>122</v>
      </c>
      <c r="F135" s="244" t="s">
        <v>3</v>
      </c>
      <c r="G135" s="244" t="s">
        <v>299</v>
      </c>
      <c r="H135" s="244" t="s">
        <v>283</v>
      </c>
      <c r="I135" s="244" t="s">
        <v>284</v>
      </c>
      <c r="J135" s="244" t="s">
        <v>294</v>
      </c>
      <c r="K135" s="245"/>
      <c r="L135" s="245"/>
      <c r="M135" s="245"/>
    </row>
    <row r="136" spans="1:13" ht="22.5" x14ac:dyDescent="0.25">
      <c r="A136" s="244">
        <v>405</v>
      </c>
      <c r="B136" s="244" t="s">
        <v>315</v>
      </c>
      <c r="C136" s="244" t="s">
        <v>281</v>
      </c>
      <c r="D136" s="244" t="s">
        <v>121</v>
      </c>
      <c r="E136" s="244" t="s">
        <v>122</v>
      </c>
      <c r="F136" s="244" t="s">
        <v>3</v>
      </c>
      <c r="G136" s="244" t="s">
        <v>299</v>
      </c>
      <c r="H136" s="244" t="s">
        <v>283</v>
      </c>
      <c r="I136" s="244" t="s">
        <v>284</v>
      </c>
      <c r="J136" s="244" t="s">
        <v>294</v>
      </c>
      <c r="K136" s="245"/>
      <c r="L136" s="245"/>
      <c r="M136" s="245"/>
    </row>
    <row r="137" spans="1:13" ht="22.5" x14ac:dyDescent="0.25">
      <c r="A137" s="244">
        <v>4803</v>
      </c>
      <c r="B137" s="244" t="s">
        <v>316</v>
      </c>
      <c r="C137" s="244" t="s">
        <v>281</v>
      </c>
      <c r="D137" s="244" t="s">
        <v>121</v>
      </c>
      <c r="E137" s="244" t="s">
        <v>122</v>
      </c>
      <c r="F137" s="244" t="s">
        <v>3</v>
      </c>
      <c r="G137" s="244" t="s">
        <v>299</v>
      </c>
      <c r="H137" s="244" t="s">
        <v>283</v>
      </c>
      <c r="I137" s="244" t="s">
        <v>284</v>
      </c>
      <c r="J137" s="244" t="s">
        <v>294</v>
      </c>
      <c r="K137" s="245"/>
      <c r="L137" s="245"/>
      <c r="M137" s="245"/>
    </row>
    <row r="138" spans="1:13" x14ac:dyDescent="0.25">
      <c r="A138" s="244">
        <v>667</v>
      </c>
      <c r="B138" s="244" t="s">
        <v>317</v>
      </c>
      <c r="C138" s="244" t="s">
        <v>281</v>
      </c>
      <c r="D138" s="244" t="s">
        <v>121</v>
      </c>
      <c r="E138" s="244" t="s">
        <v>122</v>
      </c>
      <c r="F138" s="244" t="s">
        <v>2</v>
      </c>
      <c r="G138" s="244" t="s">
        <v>291</v>
      </c>
      <c r="H138" s="244" t="s">
        <v>318</v>
      </c>
      <c r="I138" s="244" t="s">
        <v>319</v>
      </c>
      <c r="J138" s="244" t="s">
        <v>294</v>
      </c>
      <c r="K138" s="245"/>
      <c r="L138" s="245"/>
      <c r="M138" s="245"/>
    </row>
    <row r="139" spans="1:13" ht="22.5" x14ac:dyDescent="0.25">
      <c r="A139" s="244">
        <v>404</v>
      </c>
      <c r="B139" s="244" t="s">
        <v>320</v>
      </c>
      <c r="C139" s="244" t="s">
        <v>281</v>
      </c>
      <c r="D139" s="244" t="s">
        <v>121</v>
      </c>
      <c r="E139" s="244" t="s">
        <v>138</v>
      </c>
      <c r="F139" s="244" t="s">
        <v>3</v>
      </c>
      <c r="G139" s="244" t="s">
        <v>287</v>
      </c>
      <c r="H139" s="244" t="s">
        <v>283</v>
      </c>
      <c r="I139" s="244" t="s">
        <v>284</v>
      </c>
      <c r="J139" s="244" t="s">
        <v>289</v>
      </c>
      <c r="K139" s="245"/>
      <c r="L139" s="245"/>
      <c r="M139" s="245"/>
    </row>
    <row r="140" spans="1:13" ht="22.5" x14ac:dyDescent="0.25">
      <c r="A140" s="244">
        <v>351</v>
      </c>
      <c r="B140" s="244" t="s">
        <v>321</v>
      </c>
      <c r="C140" s="244" t="s">
        <v>281</v>
      </c>
      <c r="D140" s="244" t="s">
        <v>121</v>
      </c>
      <c r="E140" s="244" t="s">
        <v>122</v>
      </c>
      <c r="F140" s="244" t="s">
        <v>3</v>
      </c>
      <c r="G140" s="244" t="s">
        <v>291</v>
      </c>
      <c r="H140" s="244" t="s">
        <v>283</v>
      </c>
      <c r="I140" s="244" t="s">
        <v>284</v>
      </c>
      <c r="J140" s="244" t="s">
        <v>292</v>
      </c>
      <c r="K140" s="245"/>
      <c r="L140" s="245"/>
      <c r="M140" s="245"/>
    </row>
    <row r="141" spans="1:13" ht="22.5" x14ac:dyDescent="0.25">
      <c r="A141" s="244">
        <v>886</v>
      </c>
      <c r="B141" s="244" t="s">
        <v>322</v>
      </c>
      <c r="C141" s="244" t="s">
        <v>281</v>
      </c>
      <c r="D141" s="244" t="s">
        <v>121</v>
      </c>
      <c r="E141" s="244" t="s">
        <v>122</v>
      </c>
      <c r="F141" s="244" t="s">
        <v>123</v>
      </c>
      <c r="G141" s="244" t="s">
        <v>299</v>
      </c>
      <c r="H141" s="244" t="s">
        <v>323</v>
      </c>
      <c r="I141" s="244" t="s">
        <v>284</v>
      </c>
      <c r="J141" s="244" t="s">
        <v>292</v>
      </c>
      <c r="K141" s="245"/>
      <c r="L141" s="245"/>
      <c r="M141" s="245"/>
    </row>
    <row r="142" spans="1:13" ht="22.5" x14ac:dyDescent="0.25">
      <c r="A142" s="244">
        <v>517</v>
      </c>
      <c r="B142" s="244" t="s">
        <v>324</v>
      </c>
      <c r="C142" s="244" t="s">
        <v>281</v>
      </c>
      <c r="D142" s="244" t="s">
        <v>121</v>
      </c>
      <c r="E142" s="244" t="s">
        <v>122</v>
      </c>
      <c r="F142" s="244" t="s">
        <v>3</v>
      </c>
      <c r="G142" s="244" t="s">
        <v>287</v>
      </c>
      <c r="H142" s="244" t="s">
        <v>283</v>
      </c>
      <c r="I142" s="244" t="s">
        <v>284</v>
      </c>
      <c r="J142" s="244" t="s">
        <v>289</v>
      </c>
      <c r="K142" s="245"/>
      <c r="L142" s="245"/>
      <c r="M142" s="245"/>
    </row>
    <row r="143" spans="1:13" ht="22.5" x14ac:dyDescent="0.25">
      <c r="A143" s="244">
        <v>526</v>
      </c>
      <c r="B143" s="244" t="s">
        <v>325</v>
      </c>
      <c r="C143" s="244" t="s">
        <v>281</v>
      </c>
      <c r="D143" s="244" t="s">
        <v>121</v>
      </c>
      <c r="E143" s="244" t="s">
        <v>122</v>
      </c>
      <c r="F143" s="244" t="s">
        <v>3</v>
      </c>
      <c r="G143" s="244" t="s">
        <v>299</v>
      </c>
      <c r="H143" s="244" t="s">
        <v>283</v>
      </c>
      <c r="I143" s="244" t="s">
        <v>284</v>
      </c>
      <c r="J143" s="244" t="s">
        <v>289</v>
      </c>
      <c r="K143" s="245"/>
      <c r="L143" s="245"/>
      <c r="M143" s="245"/>
    </row>
    <row r="144" spans="1:13" ht="22.5" x14ac:dyDescent="0.25">
      <c r="A144" s="244">
        <v>557</v>
      </c>
      <c r="B144" s="244" t="s">
        <v>326</v>
      </c>
      <c r="C144" s="244" t="s">
        <v>281</v>
      </c>
      <c r="D144" s="244" t="s">
        <v>121</v>
      </c>
      <c r="E144" s="244" t="s">
        <v>138</v>
      </c>
      <c r="F144" s="244" t="s">
        <v>3</v>
      </c>
      <c r="G144" s="244" t="s">
        <v>287</v>
      </c>
      <c r="H144" s="244" t="s">
        <v>283</v>
      </c>
      <c r="I144" s="244" t="s">
        <v>284</v>
      </c>
      <c r="J144" s="244" t="s">
        <v>289</v>
      </c>
      <c r="K144" s="245"/>
      <c r="L144" s="245"/>
      <c r="M144" s="245"/>
    </row>
    <row r="145" spans="1:13" ht="22.5" x14ac:dyDescent="0.25">
      <c r="A145" s="244">
        <v>544</v>
      </c>
      <c r="B145" s="244" t="s">
        <v>327</v>
      </c>
      <c r="C145" s="244" t="s">
        <v>281</v>
      </c>
      <c r="D145" s="244" t="s">
        <v>121</v>
      </c>
      <c r="E145" s="244" t="s">
        <v>138</v>
      </c>
      <c r="F145" s="244" t="s">
        <v>3</v>
      </c>
      <c r="G145" s="244" t="s">
        <v>299</v>
      </c>
      <c r="H145" s="244" t="s">
        <v>283</v>
      </c>
      <c r="I145" s="244" t="s">
        <v>284</v>
      </c>
      <c r="J145" s="244" t="s">
        <v>289</v>
      </c>
      <c r="K145" s="245"/>
      <c r="L145" s="245"/>
      <c r="M145" s="245"/>
    </row>
    <row r="146" spans="1:13" ht="22.5" x14ac:dyDescent="0.25">
      <c r="A146" s="244">
        <v>350</v>
      </c>
      <c r="B146" s="244" t="s">
        <v>328</v>
      </c>
      <c r="C146" s="244" t="s">
        <v>281</v>
      </c>
      <c r="D146" s="244" t="s">
        <v>121</v>
      </c>
      <c r="E146" s="244" t="s">
        <v>122</v>
      </c>
      <c r="F146" s="244" t="s">
        <v>3</v>
      </c>
      <c r="G146" s="244" t="s">
        <v>287</v>
      </c>
      <c r="H146" s="244" t="s">
        <v>283</v>
      </c>
      <c r="I146" s="244" t="s">
        <v>284</v>
      </c>
      <c r="J146" s="244" t="s">
        <v>294</v>
      </c>
      <c r="K146" s="245"/>
      <c r="L146" s="245"/>
      <c r="M146" s="245"/>
    </row>
    <row r="147" spans="1:13" ht="22.5" x14ac:dyDescent="0.25">
      <c r="A147" s="244">
        <v>531</v>
      </c>
      <c r="B147" s="244" t="s">
        <v>329</v>
      </c>
      <c r="C147" s="244" t="s">
        <v>281</v>
      </c>
      <c r="D147" s="244" t="s">
        <v>121</v>
      </c>
      <c r="E147" s="244" t="s">
        <v>138</v>
      </c>
      <c r="F147" s="244" t="s">
        <v>3</v>
      </c>
      <c r="G147" s="244" t="s">
        <v>287</v>
      </c>
      <c r="H147" s="244" t="s">
        <v>283</v>
      </c>
      <c r="I147" s="244" t="s">
        <v>284</v>
      </c>
      <c r="J147" s="244" t="s">
        <v>294</v>
      </c>
      <c r="K147" s="245"/>
      <c r="L147" s="245"/>
      <c r="M147" s="245"/>
    </row>
    <row r="148" spans="1:13" ht="22.5" x14ac:dyDescent="0.25">
      <c r="A148" s="244">
        <v>530</v>
      </c>
      <c r="B148" s="244" t="s">
        <v>330</v>
      </c>
      <c r="C148" s="244" t="s">
        <v>281</v>
      </c>
      <c r="D148" s="244" t="s">
        <v>121</v>
      </c>
      <c r="E148" s="244" t="s">
        <v>138</v>
      </c>
      <c r="F148" s="244" t="s">
        <v>3</v>
      </c>
      <c r="G148" s="244" t="s">
        <v>291</v>
      </c>
      <c r="H148" s="244" t="s">
        <v>283</v>
      </c>
      <c r="I148" s="244" t="s">
        <v>284</v>
      </c>
      <c r="J148" s="244" t="s">
        <v>292</v>
      </c>
      <c r="K148" s="245"/>
      <c r="L148" s="245"/>
      <c r="M148" s="245"/>
    </row>
    <row r="149" spans="1:13" ht="22.5" x14ac:dyDescent="0.25">
      <c r="A149" s="244">
        <v>543</v>
      </c>
      <c r="B149" s="244" t="s">
        <v>331</v>
      </c>
      <c r="C149" s="244" t="s">
        <v>281</v>
      </c>
      <c r="D149" s="244" t="s">
        <v>121</v>
      </c>
      <c r="E149" s="244" t="s">
        <v>138</v>
      </c>
      <c r="F149" s="244" t="s">
        <v>3</v>
      </c>
      <c r="G149" s="244" t="s">
        <v>287</v>
      </c>
      <c r="H149" s="244" t="s">
        <v>283</v>
      </c>
      <c r="I149" s="244" t="s">
        <v>284</v>
      </c>
      <c r="J149" s="244" t="s">
        <v>289</v>
      </c>
      <c r="K149" s="245"/>
      <c r="L149" s="245"/>
      <c r="M149" s="245"/>
    </row>
    <row r="150" spans="1:13" ht="22.5" x14ac:dyDescent="0.25">
      <c r="A150" s="244">
        <v>4808</v>
      </c>
      <c r="B150" s="244" t="s">
        <v>332</v>
      </c>
      <c r="C150" s="244" t="s">
        <v>281</v>
      </c>
      <c r="D150" s="244" t="s">
        <v>121</v>
      </c>
      <c r="E150" s="244" t="s">
        <v>122</v>
      </c>
      <c r="F150" s="244" t="s">
        <v>3</v>
      </c>
      <c r="G150" s="244" t="s">
        <v>287</v>
      </c>
      <c r="H150" s="244" t="s">
        <v>288</v>
      </c>
      <c r="I150" s="244" t="s">
        <v>284</v>
      </c>
      <c r="J150" s="244" t="s">
        <v>289</v>
      </c>
      <c r="K150" s="245"/>
      <c r="L150" s="245"/>
      <c r="M150" s="245"/>
    </row>
    <row r="151" spans="1:13" ht="22.5" x14ac:dyDescent="0.25">
      <c r="A151" s="244">
        <v>4813</v>
      </c>
      <c r="B151" s="244" t="s">
        <v>333</v>
      </c>
      <c r="C151" s="244" t="s">
        <v>281</v>
      </c>
      <c r="D151" s="244" t="s">
        <v>121</v>
      </c>
      <c r="E151" s="244" t="s">
        <v>122</v>
      </c>
      <c r="F151" s="244" t="s">
        <v>3</v>
      </c>
      <c r="G151" s="244" t="s">
        <v>291</v>
      </c>
      <c r="H151" s="244" t="s">
        <v>283</v>
      </c>
      <c r="I151" s="244" t="s">
        <v>284</v>
      </c>
      <c r="J151" s="244" t="s">
        <v>310</v>
      </c>
      <c r="K151" s="245"/>
      <c r="L151" s="245"/>
      <c r="M151" s="245"/>
    </row>
    <row r="152" spans="1:13" ht="22.5" x14ac:dyDescent="0.25">
      <c r="A152" s="244">
        <v>532</v>
      </c>
      <c r="B152" s="244" t="s">
        <v>334</v>
      </c>
      <c r="C152" s="244" t="s">
        <v>281</v>
      </c>
      <c r="D152" s="244" t="s">
        <v>121</v>
      </c>
      <c r="E152" s="244" t="s">
        <v>138</v>
      </c>
      <c r="F152" s="244" t="s">
        <v>3</v>
      </c>
      <c r="G152" s="244" t="s">
        <v>299</v>
      </c>
      <c r="H152" s="244" t="s">
        <v>283</v>
      </c>
      <c r="I152" s="244" t="s">
        <v>284</v>
      </c>
      <c r="J152" s="244" t="s">
        <v>294</v>
      </c>
      <c r="K152" s="245"/>
      <c r="L152" s="245"/>
      <c r="M152" s="245"/>
    </row>
    <row r="153" spans="1:13" ht="22.5" x14ac:dyDescent="0.25">
      <c r="A153" s="244">
        <v>545</v>
      </c>
      <c r="B153" s="244" t="s">
        <v>335</v>
      </c>
      <c r="C153" s="244" t="s">
        <v>281</v>
      </c>
      <c r="D153" s="244" t="s">
        <v>121</v>
      </c>
      <c r="E153" s="244" t="s">
        <v>138</v>
      </c>
      <c r="F153" s="244" t="s">
        <v>3</v>
      </c>
      <c r="G153" s="244" t="s">
        <v>299</v>
      </c>
      <c r="H153" s="244" t="s">
        <v>283</v>
      </c>
      <c r="I153" s="244" t="s">
        <v>284</v>
      </c>
      <c r="J153" s="244" t="s">
        <v>294</v>
      </c>
      <c r="K153" s="245"/>
      <c r="L153" s="245"/>
      <c r="M153" s="245"/>
    </row>
    <row r="154" spans="1:13" ht="22.5" x14ac:dyDescent="0.25">
      <c r="A154" s="246">
        <v>663</v>
      </c>
      <c r="B154" s="246" t="s">
        <v>336</v>
      </c>
      <c r="C154" s="246" t="s">
        <v>337</v>
      </c>
      <c r="D154" s="246" t="s">
        <v>121</v>
      </c>
      <c r="E154" s="246" t="s">
        <v>122</v>
      </c>
      <c r="F154" s="246" t="s">
        <v>3</v>
      </c>
      <c r="G154" s="244" t="s">
        <v>299</v>
      </c>
      <c r="H154" s="244" t="s">
        <v>283</v>
      </c>
      <c r="I154" s="244" t="s">
        <v>284</v>
      </c>
      <c r="J154" s="244" t="s">
        <v>337</v>
      </c>
      <c r="K154" s="245"/>
      <c r="L154" s="245"/>
      <c r="M154" s="245"/>
    </row>
    <row r="155" spans="1:13" ht="22.5" x14ac:dyDescent="0.25">
      <c r="A155" s="244">
        <v>468</v>
      </c>
      <c r="B155" s="244" t="s">
        <v>338</v>
      </c>
      <c r="C155" s="244" t="s">
        <v>281</v>
      </c>
      <c r="D155" s="244" t="s">
        <v>121</v>
      </c>
      <c r="E155" s="244" t="s">
        <v>138</v>
      </c>
      <c r="F155" s="244" t="s">
        <v>3</v>
      </c>
      <c r="G155" s="244" t="s">
        <v>287</v>
      </c>
      <c r="H155" s="244" t="s">
        <v>283</v>
      </c>
      <c r="I155" s="244" t="s">
        <v>284</v>
      </c>
      <c r="J155" s="244" t="s">
        <v>294</v>
      </c>
      <c r="K155" s="245"/>
      <c r="L155" s="245"/>
      <c r="M155" s="245"/>
    </row>
    <row r="156" spans="1:13" ht="22.5" x14ac:dyDescent="0.25">
      <c r="A156" s="244">
        <v>4806</v>
      </c>
      <c r="B156" s="244" t="s">
        <v>339</v>
      </c>
      <c r="C156" s="244" t="s">
        <v>281</v>
      </c>
      <c r="D156" s="244" t="s">
        <v>121</v>
      </c>
      <c r="E156" s="244" t="s">
        <v>122</v>
      </c>
      <c r="F156" s="244" t="s">
        <v>2</v>
      </c>
      <c r="G156" s="244" t="s">
        <v>287</v>
      </c>
      <c r="H156" s="244" t="s">
        <v>340</v>
      </c>
      <c r="I156" s="244" t="s">
        <v>284</v>
      </c>
      <c r="J156" s="244" t="s">
        <v>341</v>
      </c>
      <c r="K156" s="245"/>
      <c r="L156" s="245"/>
      <c r="M156" s="245"/>
    </row>
    <row r="157" spans="1:13" ht="22.5" x14ac:dyDescent="0.25">
      <c r="A157" s="244">
        <v>4802</v>
      </c>
      <c r="B157" s="244" t="s">
        <v>342</v>
      </c>
      <c r="C157" s="244" t="s">
        <v>281</v>
      </c>
      <c r="D157" s="244" t="s">
        <v>121</v>
      </c>
      <c r="E157" s="244" t="s">
        <v>337</v>
      </c>
      <c r="F157" s="244" t="s">
        <v>3</v>
      </c>
      <c r="G157" s="244" t="s">
        <v>291</v>
      </c>
      <c r="H157" s="244" t="s">
        <v>283</v>
      </c>
      <c r="I157" s="244" t="s">
        <v>284</v>
      </c>
      <c r="J157" s="244" t="s">
        <v>292</v>
      </c>
      <c r="K157" s="245"/>
      <c r="L157" s="245"/>
      <c r="M157" s="245"/>
    </row>
    <row r="158" spans="1:13" ht="22.5" x14ac:dyDescent="0.25">
      <c r="A158" s="244">
        <v>562</v>
      </c>
      <c r="B158" s="244" t="s">
        <v>343</v>
      </c>
      <c r="C158" s="244" t="s">
        <v>281</v>
      </c>
      <c r="D158" s="244" t="s">
        <v>121</v>
      </c>
      <c r="E158" s="244" t="s">
        <v>122</v>
      </c>
      <c r="F158" s="244" t="s">
        <v>3</v>
      </c>
      <c r="G158" s="244" t="s">
        <v>291</v>
      </c>
      <c r="H158" s="244" t="s">
        <v>283</v>
      </c>
      <c r="I158" s="244" t="s">
        <v>284</v>
      </c>
      <c r="J158" s="244" t="s">
        <v>292</v>
      </c>
      <c r="K158" s="245"/>
      <c r="L158" s="245"/>
      <c r="M158" s="245"/>
    </row>
    <row r="159" spans="1:13" ht="22.5" x14ac:dyDescent="0.25">
      <c r="A159" s="244">
        <v>567</v>
      </c>
      <c r="B159" s="244" t="s">
        <v>344</v>
      </c>
      <c r="C159" s="244" t="s">
        <v>281</v>
      </c>
      <c r="D159" s="244" t="s">
        <v>121</v>
      </c>
      <c r="E159" s="244" t="s">
        <v>122</v>
      </c>
      <c r="F159" s="244" t="s">
        <v>3</v>
      </c>
      <c r="G159" s="244" t="s">
        <v>299</v>
      </c>
      <c r="H159" s="244" t="s">
        <v>283</v>
      </c>
      <c r="I159" s="244" t="s">
        <v>284</v>
      </c>
      <c r="J159" s="244" t="s">
        <v>294</v>
      </c>
      <c r="K159" s="245"/>
      <c r="L159" s="245"/>
      <c r="M159" s="245"/>
    </row>
    <row r="160" spans="1:13" ht="22.5" x14ac:dyDescent="0.25">
      <c r="A160" s="244">
        <v>548</v>
      </c>
      <c r="B160" s="244" t="s">
        <v>345</v>
      </c>
      <c r="C160" s="244" t="s">
        <v>281</v>
      </c>
      <c r="D160" s="244" t="s">
        <v>121</v>
      </c>
      <c r="E160" s="244" t="s">
        <v>122</v>
      </c>
      <c r="F160" s="244" t="s">
        <v>3</v>
      </c>
      <c r="G160" s="244" t="s">
        <v>287</v>
      </c>
      <c r="H160" s="244" t="s">
        <v>283</v>
      </c>
      <c r="I160" s="244" t="s">
        <v>284</v>
      </c>
      <c r="J160" s="244" t="s">
        <v>294</v>
      </c>
      <c r="K160" s="245"/>
      <c r="L160" s="245"/>
      <c r="M160" s="245"/>
    </row>
    <row r="161" spans="1:13" ht="22.5" x14ac:dyDescent="0.25">
      <c r="A161" s="244">
        <v>581</v>
      </c>
      <c r="B161" s="244" t="s">
        <v>346</v>
      </c>
      <c r="C161" s="244" t="s">
        <v>281</v>
      </c>
      <c r="D161" s="244" t="s">
        <v>121</v>
      </c>
      <c r="E161" s="244" t="s">
        <v>122</v>
      </c>
      <c r="F161" s="244" t="s">
        <v>3</v>
      </c>
      <c r="G161" s="244" t="s">
        <v>299</v>
      </c>
      <c r="H161" s="244" t="s">
        <v>283</v>
      </c>
      <c r="I161" s="244" t="s">
        <v>284</v>
      </c>
      <c r="J161" s="244" t="s">
        <v>294</v>
      </c>
      <c r="K161" s="245"/>
      <c r="L161" s="245"/>
      <c r="M161" s="245"/>
    </row>
    <row r="162" spans="1:13" ht="22.5" x14ac:dyDescent="0.25">
      <c r="A162" s="244">
        <v>406</v>
      </c>
      <c r="B162" s="244" t="s">
        <v>347</v>
      </c>
      <c r="C162" s="244" t="s">
        <v>281</v>
      </c>
      <c r="D162" s="244" t="s">
        <v>121</v>
      </c>
      <c r="E162" s="244" t="s">
        <v>122</v>
      </c>
      <c r="F162" s="244" t="s">
        <v>3</v>
      </c>
      <c r="G162" s="244" t="s">
        <v>291</v>
      </c>
      <c r="H162" s="244" t="s">
        <v>283</v>
      </c>
      <c r="I162" s="244" t="s">
        <v>284</v>
      </c>
      <c r="J162" s="244" t="s">
        <v>292</v>
      </c>
      <c r="K162" s="245"/>
      <c r="L162" s="245"/>
      <c r="M162" s="245"/>
    </row>
    <row r="163" spans="1:13" ht="22.5" x14ac:dyDescent="0.25">
      <c r="A163" s="244">
        <v>537</v>
      </c>
      <c r="B163" s="244" t="s">
        <v>348</v>
      </c>
      <c r="C163" s="244" t="s">
        <v>281</v>
      </c>
      <c r="D163" s="244" t="s">
        <v>121</v>
      </c>
      <c r="E163" s="244" t="s">
        <v>122</v>
      </c>
      <c r="F163" s="244" t="s">
        <v>3</v>
      </c>
      <c r="G163" s="244" t="s">
        <v>291</v>
      </c>
      <c r="H163" s="244" t="s">
        <v>283</v>
      </c>
      <c r="I163" s="244" t="s">
        <v>284</v>
      </c>
      <c r="J163" s="244" t="s">
        <v>292</v>
      </c>
      <c r="K163" s="245"/>
      <c r="L163" s="245"/>
      <c r="M163" s="245"/>
    </row>
    <row r="164" spans="1:13" ht="22.5" x14ac:dyDescent="0.25">
      <c r="A164" s="244">
        <v>713</v>
      </c>
      <c r="B164" s="244" t="s">
        <v>349</v>
      </c>
      <c r="C164" s="244" t="s">
        <v>281</v>
      </c>
      <c r="D164" s="244" t="s">
        <v>121</v>
      </c>
      <c r="E164" s="244" t="s">
        <v>122</v>
      </c>
      <c r="F164" s="244" t="s">
        <v>3</v>
      </c>
      <c r="G164" s="244" t="s">
        <v>299</v>
      </c>
      <c r="H164" s="244" t="s">
        <v>283</v>
      </c>
      <c r="I164" s="244" t="s">
        <v>284</v>
      </c>
      <c r="J164" s="244" t="s">
        <v>294</v>
      </c>
      <c r="K164" s="245"/>
      <c r="L164" s="245"/>
      <c r="M164" s="245"/>
    </row>
    <row r="165" spans="1:13" ht="22.5" x14ac:dyDescent="0.25">
      <c r="A165" s="244">
        <v>569</v>
      </c>
      <c r="B165" s="244" t="s">
        <v>350</v>
      </c>
      <c r="C165" s="244" t="s">
        <v>281</v>
      </c>
      <c r="D165" s="244" t="s">
        <v>121</v>
      </c>
      <c r="E165" s="244" t="s">
        <v>122</v>
      </c>
      <c r="F165" s="244" t="s">
        <v>3</v>
      </c>
      <c r="G165" s="244" t="s">
        <v>287</v>
      </c>
      <c r="H165" s="244" t="s">
        <v>283</v>
      </c>
      <c r="I165" s="244" t="s">
        <v>284</v>
      </c>
      <c r="J165" s="244" t="s">
        <v>289</v>
      </c>
      <c r="K165" s="245"/>
      <c r="L165" s="245"/>
      <c r="M165" s="245"/>
    </row>
    <row r="166" spans="1:13" ht="22.5" x14ac:dyDescent="0.25">
      <c r="A166" s="244">
        <v>564</v>
      </c>
      <c r="B166" s="244" t="s">
        <v>351</v>
      </c>
      <c r="C166" s="244" t="s">
        <v>281</v>
      </c>
      <c r="D166" s="244" t="s">
        <v>121</v>
      </c>
      <c r="E166" s="244" t="s">
        <v>122</v>
      </c>
      <c r="F166" s="244" t="s">
        <v>3</v>
      </c>
      <c r="G166" s="244" t="s">
        <v>287</v>
      </c>
      <c r="H166" s="244" t="s">
        <v>283</v>
      </c>
      <c r="I166" s="244" t="s">
        <v>284</v>
      </c>
      <c r="J166" s="244" t="s">
        <v>289</v>
      </c>
      <c r="K166" s="245"/>
      <c r="L166" s="245"/>
      <c r="M166" s="245"/>
    </row>
    <row r="167" spans="1:13" ht="22.5" x14ac:dyDescent="0.25">
      <c r="A167" s="244">
        <v>546</v>
      </c>
      <c r="B167" s="244" t="s">
        <v>352</v>
      </c>
      <c r="C167" s="244" t="s">
        <v>281</v>
      </c>
      <c r="D167" s="244" t="s">
        <v>121</v>
      </c>
      <c r="E167" s="244" t="s">
        <v>122</v>
      </c>
      <c r="F167" s="244" t="s">
        <v>3</v>
      </c>
      <c r="G167" s="244" t="s">
        <v>299</v>
      </c>
      <c r="H167" s="244" t="s">
        <v>283</v>
      </c>
      <c r="I167" s="244" t="s">
        <v>284</v>
      </c>
      <c r="J167" s="244" t="s">
        <v>289</v>
      </c>
      <c r="K167" s="245"/>
      <c r="L167" s="245"/>
      <c r="M167" s="245"/>
    </row>
    <row r="168" spans="1:13" ht="22.5" x14ac:dyDescent="0.25">
      <c r="A168" s="244">
        <v>563</v>
      </c>
      <c r="B168" s="244" t="s">
        <v>353</v>
      </c>
      <c r="C168" s="244" t="s">
        <v>281</v>
      </c>
      <c r="D168" s="244" t="s">
        <v>121</v>
      </c>
      <c r="E168" s="244" t="s">
        <v>122</v>
      </c>
      <c r="F168" s="244" t="s">
        <v>3</v>
      </c>
      <c r="G168" s="244" t="s">
        <v>291</v>
      </c>
      <c r="H168" s="244" t="s">
        <v>283</v>
      </c>
      <c r="I168" s="244" t="s">
        <v>284</v>
      </c>
      <c r="J168" s="244" t="s">
        <v>292</v>
      </c>
      <c r="K168" s="245"/>
      <c r="L168" s="245"/>
      <c r="M168" s="245"/>
    </row>
    <row r="169" spans="1:13" ht="22.5" x14ac:dyDescent="0.25">
      <c r="A169" s="244">
        <v>519</v>
      </c>
      <c r="B169" s="244" t="s">
        <v>354</v>
      </c>
      <c r="C169" s="244" t="s">
        <v>281</v>
      </c>
      <c r="D169" s="244" t="s">
        <v>121</v>
      </c>
      <c r="E169" s="244" t="s">
        <v>122</v>
      </c>
      <c r="F169" s="244" t="s">
        <v>3</v>
      </c>
      <c r="G169" s="244" t="s">
        <v>291</v>
      </c>
      <c r="H169" s="244" t="s">
        <v>283</v>
      </c>
      <c r="I169" s="244" t="s">
        <v>284</v>
      </c>
      <c r="J169" s="244" t="s">
        <v>292</v>
      </c>
      <c r="K169" s="245"/>
      <c r="L169" s="245"/>
      <c r="M169" s="245"/>
    </row>
    <row r="170" spans="1:13" ht="22.5" x14ac:dyDescent="0.25">
      <c r="A170" s="244">
        <v>565</v>
      </c>
      <c r="B170" s="244" t="s">
        <v>355</v>
      </c>
      <c r="C170" s="244" t="s">
        <v>281</v>
      </c>
      <c r="D170" s="244" t="s">
        <v>121</v>
      </c>
      <c r="E170" s="244" t="s">
        <v>122</v>
      </c>
      <c r="F170" s="244" t="s">
        <v>3</v>
      </c>
      <c r="G170" s="244" t="s">
        <v>291</v>
      </c>
      <c r="H170" s="244" t="s">
        <v>283</v>
      </c>
      <c r="I170" s="244" t="s">
        <v>284</v>
      </c>
      <c r="J170" s="244" t="s">
        <v>292</v>
      </c>
      <c r="K170" s="245"/>
      <c r="L170" s="245"/>
      <c r="M170" s="245"/>
    </row>
    <row r="171" spans="1:13" ht="22.5" x14ac:dyDescent="0.25">
      <c r="A171" s="244">
        <v>568</v>
      </c>
      <c r="B171" s="244" t="s">
        <v>356</v>
      </c>
      <c r="C171" s="244" t="s">
        <v>281</v>
      </c>
      <c r="D171" s="244" t="s">
        <v>121</v>
      </c>
      <c r="E171" s="244" t="s">
        <v>122</v>
      </c>
      <c r="F171" s="244" t="s">
        <v>3</v>
      </c>
      <c r="G171" s="244" t="s">
        <v>291</v>
      </c>
      <c r="H171" s="244" t="s">
        <v>283</v>
      </c>
      <c r="I171" s="244" t="s">
        <v>284</v>
      </c>
      <c r="J171" s="244" t="s">
        <v>292</v>
      </c>
      <c r="K171" s="245"/>
      <c r="L171" s="245"/>
      <c r="M171" s="245"/>
    </row>
    <row r="172" spans="1:13" ht="22.5" x14ac:dyDescent="0.25">
      <c r="A172" s="244">
        <v>137</v>
      </c>
      <c r="B172" s="244" t="s">
        <v>357</v>
      </c>
      <c r="C172" s="244" t="s">
        <v>281</v>
      </c>
      <c r="D172" s="244" t="s">
        <v>358</v>
      </c>
      <c r="E172" s="244" t="s">
        <v>145</v>
      </c>
      <c r="F172" s="244" t="s">
        <v>3</v>
      </c>
      <c r="G172" s="244" t="s">
        <v>145</v>
      </c>
      <c r="H172" s="244" t="s">
        <v>283</v>
      </c>
      <c r="I172" s="244" t="s">
        <v>284</v>
      </c>
      <c r="J172" s="244" t="s">
        <v>292</v>
      </c>
      <c r="K172" s="245"/>
      <c r="L172" s="245"/>
      <c r="M172" s="245"/>
    </row>
    <row r="173" spans="1:13" ht="33.75" x14ac:dyDescent="0.25">
      <c r="A173" s="244">
        <v>85</v>
      </c>
      <c r="B173" s="244" t="s">
        <v>359</v>
      </c>
      <c r="C173" s="244" t="s">
        <v>281</v>
      </c>
      <c r="D173" s="244" t="s">
        <v>358</v>
      </c>
      <c r="E173" s="244" t="s">
        <v>145</v>
      </c>
      <c r="F173" s="244" t="s">
        <v>3</v>
      </c>
      <c r="G173" s="244" t="s">
        <v>145</v>
      </c>
      <c r="H173" s="244" t="s">
        <v>283</v>
      </c>
      <c r="I173" s="244" t="s">
        <v>284</v>
      </c>
      <c r="J173" s="244" t="s">
        <v>360</v>
      </c>
      <c r="K173" s="245"/>
      <c r="L173" s="245"/>
      <c r="M173" s="245"/>
    </row>
    <row r="174" spans="1:13" ht="22.5" x14ac:dyDescent="0.25">
      <c r="A174" s="244">
        <v>858</v>
      </c>
      <c r="B174" s="244" t="s">
        <v>361</v>
      </c>
      <c r="C174" s="244" t="s">
        <v>281</v>
      </c>
      <c r="D174" s="244" t="s">
        <v>145</v>
      </c>
      <c r="E174" s="244" t="s">
        <v>145</v>
      </c>
      <c r="F174" s="244" t="s">
        <v>3</v>
      </c>
      <c r="G174" s="244" t="s">
        <v>145</v>
      </c>
      <c r="H174" s="244" t="s">
        <v>283</v>
      </c>
      <c r="I174" s="244" t="s">
        <v>284</v>
      </c>
      <c r="J174" s="244" t="s">
        <v>292</v>
      </c>
      <c r="K174" s="245"/>
      <c r="L174" s="245"/>
      <c r="M174" s="245"/>
    </row>
    <row r="175" spans="1:13" ht="22.5" x14ac:dyDescent="0.25">
      <c r="A175" s="244">
        <v>941</v>
      </c>
      <c r="B175" s="244" t="s">
        <v>362</v>
      </c>
      <c r="C175" s="244" t="s">
        <v>281</v>
      </c>
      <c r="D175" s="244" t="s">
        <v>363</v>
      </c>
      <c r="E175" s="244" t="s">
        <v>363</v>
      </c>
      <c r="F175" s="244" t="s">
        <v>3</v>
      </c>
      <c r="G175" s="244" t="s">
        <v>145</v>
      </c>
      <c r="H175" s="244" t="s">
        <v>283</v>
      </c>
      <c r="I175" s="244" t="s">
        <v>284</v>
      </c>
      <c r="J175" s="244" t="s">
        <v>294</v>
      </c>
      <c r="K175" s="245"/>
      <c r="L175" s="245"/>
      <c r="M175" s="245"/>
    </row>
    <row r="176" spans="1:13" ht="22.5" x14ac:dyDescent="0.25">
      <c r="A176" s="244">
        <v>6666</v>
      </c>
      <c r="B176" s="244" t="s">
        <v>364</v>
      </c>
      <c r="C176" s="244" t="s">
        <v>281</v>
      </c>
      <c r="D176" s="244" t="s">
        <v>149</v>
      </c>
      <c r="E176" s="244" t="s">
        <v>149</v>
      </c>
      <c r="F176" s="244" t="s">
        <v>3</v>
      </c>
      <c r="G176" s="244" t="s">
        <v>149</v>
      </c>
      <c r="H176" s="244" t="s">
        <v>283</v>
      </c>
      <c r="I176" s="244" t="s">
        <v>284</v>
      </c>
      <c r="J176" s="244" t="s">
        <v>289</v>
      </c>
      <c r="K176" s="245"/>
      <c r="L176" s="245"/>
      <c r="M176" s="245"/>
    </row>
    <row r="177" spans="1:13" ht="22.5" x14ac:dyDescent="0.25">
      <c r="A177" s="244">
        <v>832</v>
      </c>
      <c r="B177" s="244" t="s">
        <v>365</v>
      </c>
      <c r="C177" s="244" t="s">
        <v>281</v>
      </c>
      <c r="D177" s="244" t="s">
        <v>152</v>
      </c>
      <c r="E177" s="244" t="s">
        <v>153</v>
      </c>
      <c r="F177" s="244"/>
      <c r="G177" s="244" t="s">
        <v>1106</v>
      </c>
      <c r="H177" s="244"/>
      <c r="I177" s="244" t="s">
        <v>284</v>
      </c>
      <c r="J177" s="244" t="s">
        <v>117</v>
      </c>
      <c r="K177" s="245"/>
      <c r="L177" s="245"/>
      <c r="M177" s="245"/>
    </row>
    <row r="178" spans="1:13" ht="22.5" x14ac:dyDescent="0.25">
      <c r="A178" s="244">
        <v>819</v>
      </c>
      <c r="B178" s="244" t="s">
        <v>366</v>
      </c>
      <c r="C178" s="244" t="s">
        <v>281</v>
      </c>
      <c r="D178" s="244" t="s">
        <v>152</v>
      </c>
      <c r="E178" s="244" t="s">
        <v>153</v>
      </c>
      <c r="F178" s="244"/>
      <c r="G178" s="244" t="s">
        <v>1106</v>
      </c>
      <c r="H178" s="244"/>
      <c r="I178" s="244" t="s">
        <v>284</v>
      </c>
      <c r="J178" s="244" t="s">
        <v>117</v>
      </c>
      <c r="K178" s="245"/>
      <c r="L178" s="245"/>
      <c r="M178" s="245"/>
    </row>
    <row r="179" spans="1:13" ht="22.5" x14ac:dyDescent="0.25">
      <c r="A179" s="244">
        <v>81</v>
      </c>
      <c r="B179" s="244" t="s">
        <v>367</v>
      </c>
      <c r="C179" s="244" t="s">
        <v>281</v>
      </c>
      <c r="D179" s="244" t="s">
        <v>162</v>
      </c>
      <c r="E179" s="244" t="s">
        <v>163</v>
      </c>
      <c r="F179" s="244" t="s">
        <v>3</v>
      </c>
      <c r="G179" s="244" t="s">
        <v>368</v>
      </c>
      <c r="H179" s="244" t="s">
        <v>283</v>
      </c>
      <c r="I179" s="244" t="s">
        <v>284</v>
      </c>
      <c r="J179" s="244" t="s">
        <v>294</v>
      </c>
      <c r="K179" s="245"/>
      <c r="L179" s="245"/>
      <c r="M179" s="245"/>
    </row>
    <row r="180" spans="1:13" ht="22.5" x14ac:dyDescent="0.25">
      <c r="A180" s="244">
        <v>88</v>
      </c>
      <c r="B180" s="244" t="s">
        <v>369</v>
      </c>
      <c r="C180" s="244" t="s">
        <v>281</v>
      </c>
      <c r="D180" s="244" t="s">
        <v>162</v>
      </c>
      <c r="E180" s="244" t="s">
        <v>163</v>
      </c>
      <c r="F180" s="244" t="s">
        <v>3</v>
      </c>
      <c r="G180" s="244" t="s">
        <v>368</v>
      </c>
      <c r="H180" s="244" t="s">
        <v>283</v>
      </c>
      <c r="I180" s="244" t="s">
        <v>284</v>
      </c>
      <c r="J180" s="244" t="s">
        <v>289</v>
      </c>
      <c r="K180" s="245"/>
      <c r="L180" s="245"/>
      <c r="M180" s="245"/>
    </row>
    <row r="181" spans="1:13" ht="22.5" x14ac:dyDescent="0.25">
      <c r="A181" s="244">
        <v>303</v>
      </c>
      <c r="B181" s="244" t="s">
        <v>370</v>
      </c>
      <c r="C181" s="244" t="s">
        <v>281</v>
      </c>
      <c r="D181" s="244" t="s">
        <v>162</v>
      </c>
      <c r="E181" s="244" t="s">
        <v>163</v>
      </c>
      <c r="F181" s="244" t="s">
        <v>3</v>
      </c>
      <c r="G181" s="244" t="s">
        <v>368</v>
      </c>
      <c r="H181" s="244" t="s">
        <v>283</v>
      </c>
      <c r="I181" s="244" t="s">
        <v>284</v>
      </c>
      <c r="J181" s="244" t="s">
        <v>294</v>
      </c>
      <c r="K181" s="245"/>
      <c r="L181" s="245"/>
      <c r="M181" s="245"/>
    </row>
    <row r="182" spans="1:13" ht="22.5" x14ac:dyDescent="0.25">
      <c r="A182" s="244">
        <v>84</v>
      </c>
      <c r="B182" s="244" t="s">
        <v>371</v>
      </c>
      <c r="C182" s="244" t="s">
        <v>281</v>
      </c>
      <c r="D182" s="244" t="s">
        <v>162</v>
      </c>
      <c r="E182" s="244" t="s">
        <v>163</v>
      </c>
      <c r="F182" s="244" t="s">
        <v>3</v>
      </c>
      <c r="G182" s="244" t="s">
        <v>373</v>
      </c>
      <c r="H182" s="244" t="s">
        <v>283</v>
      </c>
      <c r="I182" s="244" t="s">
        <v>284</v>
      </c>
      <c r="J182" s="244" t="s">
        <v>292</v>
      </c>
      <c r="K182" s="245"/>
      <c r="L182" s="245"/>
      <c r="M182" s="245"/>
    </row>
    <row r="183" spans="1:13" ht="22.5" x14ac:dyDescent="0.25">
      <c r="A183" s="244">
        <v>83</v>
      </c>
      <c r="B183" s="244" t="s">
        <v>374</v>
      </c>
      <c r="C183" s="244" t="s">
        <v>281</v>
      </c>
      <c r="D183" s="244" t="s">
        <v>162</v>
      </c>
      <c r="E183" s="244" t="s">
        <v>163</v>
      </c>
      <c r="F183" s="244" t="s">
        <v>3</v>
      </c>
      <c r="G183" s="244" t="s">
        <v>373</v>
      </c>
      <c r="H183" s="244" t="s">
        <v>283</v>
      </c>
      <c r="I183" s="244" t="s">
        <v>284</v>
      </c>
      <c r="J183" s="244" t="s">
        <v>310</v>
      </c>
      <c r="K183" s="245"/>
      <c r="L183" s="245"/>
      <c r="M183" s="245"/>
    </row>
    <row r="184" spans="1:13" ht="22.5" x14ac:dyDescent="0.25">
      <c r="A184" s="244">
        <v>94</v>
      </c>
      <c r="B184" s="244" t="s">
        <v>375</v>
      </c>
      <c r="C184" s="244" t="s">
        <v>281</v>
      </c>
      <c r="D184" s="244" t="s">
        <v>162</v>
      </c>
      <c r="E184" s="244" t="s">
        <v>163</v>
      </c>
      <c r="F184" s="244" t="s">
        <v>3</v>
      </c>
      <c r="G184" s="244" t="s">
        <v>368</v>
      </c>
      <c r="H184" s="244" t="s">
        <v>283</v>
      </c>
      <c r="I184" s="244" t="s">
        <v>284</v>
      </c>
      <c r="J184" s="244" t="s">
        <v>292</v>
      </c>
      <c r="K184" s="245"/>
      <c r="L184" s="245"/>
      <c r="M184" s="245"/>
    </row>
    <row r="185" spans="1:13" ht="22.5" x14ac:dyDescent="0.25">
      <c r="A185" s="244">
        <v>580</v>
      </c>
      <c r="B185" s="244" t="s">
        <v>376</v>
      </c>
      <c r="C185" s="244" t="s">
        <v>281</v>
      </c>
      <c r="D185" s="244" t="s">
        <v>162</v>
      </c>
      <c r="E185" s="244" t="s">
        <v>181</v>
      </c>
      <c r="F185" s="244" t="s">
        <v>2</v>
      </c>
      <c r="G185" s="244" t="s">
        <v>377</v>
      </c>
      <c r="H185" s="244" t="s">
        <v>378</v>
      </c>
      <c r="I185" s="244" t="s">
        <v>379</v>
      </c>
      <c r="J185" s="244" t="s">
        <v>341</v>
      </c>
      <c r="K185" s="245"/>
      <c r="L185" s="245"/>
      <c r="M185" s="245"/>
    </row>
    <row r="186" spans="1:13" ht="22.5" x14ac:dyDescent="0.25">
      <c r="A186" s="244">
        <v>69</v>
      </c>
      <c r="B186" s="244" t="s">
        <v>380</v>
      </c>
      <c r="C186" s="244" t="s">
        <v>281</v>
      </c>
      <c r="D186" s="244" t="s">
        <v>162</v>
      </c>
      <c r="E186" s="244" t="s">
        <v>122</v>
      </c>
      <c r="F186" s="244" t="s">
        <v>2</v>
      </c>
      <c r="G186" s="244" t="s">
        <v>372</v>
      </c>
      <c r="H186" s="244" t="s">
        <v>381</v>
      </c>
      <c r="I186" s="244" t="s">
        <v>382</v>
      </c>
      <c r="J186" s="244" t="s">
        <v>289</v>
      </c>
      <c r="K186" s="245"/>
      <c r="L186" s="245"/>
      <c r="M186" s="245"/>
    </row>
    <row r="187" spans="1:13" ht="22.5" x14ac:dyDescent="0.25">
      <c r="A187" s="244">
        <v>578</v>
      </c>
      <c r="B187" s="244" t="s">
        <v>383</v>
      </c>
      <c r="C187" s="244" t="s">
        <v>281</v>
      </c>
      <c r="D187" s="244" t="s">
        <v>162</v>
      </c>
      <c r="E187" s="244" t="s">
        <v>181</v>
      </c>
      <c r="F187" s="244" t="s">
        <v>2</v>
      </c>
      <c r="G187" s="244" t="s">
        <v>377</v>
      </c>
      <c r="H187" s="244" t="s">
        <v>384</v>
      </c>
      <c r="I187" s="244" t="s">
        <v>379</v>
      </c>
      <c r="J187" s="244" t="s">
        <v>341</v>
      </c>
      <c r="K187" s="245"/>
      <c r="L187" s="245"/>
      <c r="M187" s="245"/>
    </row>
    <row r="188" spans="1:13" ht="22.5" x14ac:dyDescent="0.25">
      <c r="A188" s="244">
        <v>92</v>
      </c>
      <c r="B188" s="244" t="s">
        <v>385</v>
      </c>
      <c r="C188" s="244" t="s">
        <v>281</v>
      </c>
      <c r="D188" s="244" t="s">
        <v>162</v>
      </c>
      <c r="E188" s="244" t="s">
        <v>163</v>
      </c>
      <c r="F188" s="244" t="s">
        <v>3</v>
      </c>
      <c r="G188" s="244" t="s">
        <v>368</v>
      </c>
      <c r="H188" s="244" t="s">
        <v>283</v>
      </c>
      <c r="I188" s="244" t="s">
        <v>284</v>
      </c>
      <c r="J188" s="244" t="s">
        <v>294</v>
      </c>
      <c r="K188" s="245"/>
      <c r="L188" s="245"/>
      <c r="M188" s="245"/>
    </row>
    <row r="189" spans="1:13" ht="22.5" x14ac:dyDescent="0.25">
      <c r="A189" s="244">
        <v>307</v>
      </c>
      <c r="B189" s="244" t="s">
        <v>386</v>
      </c>
      <c r="C189" s="244" t="s">
        <v>281</v>
      </c>
      <c r="D189" s="244" t="s">
        <v>162</v>
      </c>
      <c r="E189" s="244" t="s">
        <v>163</v>
      </c>
      <c r="F189" s="244" t="s">
        <v>3</v>
      </c>
      <c r="G189" s="244" t="s">
        <v>373</v>
      </c>
      <c r="H189" s="244" t="s">
        <v>283</v>
      </c>
      <c r="I189" s="244" t="s">
        <v>284</v>
      </c>
      <c r="J189" s="244" t="s">
        <v>292</v>
      </c>
      <c r="K189" s="245"/>
      <c r="L189" s="245"/>
      <c r="M189" s="245"/>
    </row>
    <row r="190" spans="1:13" x14ac:dyDescent="0.25">
      <c r="A190" s="244">
        <v>157</v>
      </c>
      <c r="B190" s="244" t="s">
        <v>387</v>
      </c>
      <c r="C190" s="244" t="s">
        <v>281</v>
      </c>
      <c r="D190" s="244" t="s">
        <v>162</v>
      </c>
      <c r="E190" s="244" t="s">
        <v>163</v>
      </c>
      <c r="F190" s="244" t="s">
        <v>2</v>
      </c>
      <c r="G190" s="244" t="s">
        <v>372</v>
      </c>
      <c r="H190" s="244" t="s">
        <v>388</v>
      </c>
      <c r="I190" s="244" t="s">
        <v>319</v>
      </c>
      <c r="J190" s="244" t="s">
        <v>310</v>
      </c>
      <c r="K190" s="245"/>
      <c r="L190" s="245"/>
      <c r="M190" s="245"/>
    </row>
    <row r="191" spans="1:13" ht="22.5" x14ac:dyDescent="0.25">
      <c r="A191" s="244">
        <v>554</v>
      </c>
      <c r="B191" s="244" t="s">
        <v>389</v>
      </c>
      <c r="C191" s="244" t="s">
        <v>281</v>
      </c>
      <c r="D191" s="244" t="s">
        <v>162</v>
      </c>
      <c r="E191" s="244" t="s">
        <v>181</v>
      </c>
      <c r="F191" s="244" t="s">
        <v>3</v>
      </c>
      <c r="G191" s="244" t="s">
        <v>373</v>
      </c>
      <c r="H191" s="244" t="s">
        <v>283</v>
      </c>
      <c r="I191" s="244" t="s">
        <v>284</v>
      </c>
      <c r="J191" s="244" t="s">
        <v>310</v>
      </c>
      <c r="K191" s="245"/>
      <c r="L191" s="245"/>
      <c r="M191" s="245"/>
    </row>
    <row r="192" spans="1:13" ht="22.5" x14ac:dyDescent="0.25">
      <c r="A192" s="246">
        <v>293</v>
      </c>
      <c r="B192" s="246" t="s">
        <v>390</v>
      </c>
      <c r="C192" s="246" t="s">
        <v>337</v>
      </c>
      <c r="D192" s="246" t="s">
        <v>162</v>
      </c>
      <c r="E192" s="246" t="s">
        <v>122</v>
      </c>
      <c r="F192" s="246" t="s">
        <v>3</v>
      </c>
      <c r="G192" s="246" t="s">
        <v>368</v>
      </c>
      <c r="H192" s="246" t="s">
        <v>283</v>
      </c>
      <c r="I192" s="246" t="s">
        <v>284</v>
      </c>
      <c r="J192" s="244" t="s">
        <v>337</v>
      </c>
      <c r="K192" s="245"/>
      <c r="L192" s="245"/>
      <c r="M192" s="245"/>
    </row>
    <row r="193" spans="1:13" ht="22.5" x14ac:dyDescent="0.25">
      <c r="A193" s="244">
        <v>291</v>
      </c>
      <c r="B193" s="244" t="s">
        <v>391</v>
      </c>
      <c r="C193" s="244" t="s">
        <v>281</v>
      </c>
      <c r="D193" s="244" t="s">
        <v>162</v>
      </c>
      <c r="E193" s="244" t="s">
        <v>181</v>
      </c>
      <c r="F193" s="244" t="s">
        <v>3</v>
      </c>
      <c r="G193" s="244" t="s">
        <v>373</v>
      </c>
      <c r="H193" s="244" t="s">
        <v>283</v>
      </c>
      <c r="I193" s="244" t="s">
        <v>284</v>
      </c>
      <c r="J193" s="244" t="s">
        <v>310</v>
      </c>
      <c r="K193" s="245"/>
      <c r="L193" s="245"/>
      <c r="M193" s="245"/>
    </row>
    <row r="194" spans="1:13" ht="22.5" x14ac:dyDescent="0.25">
      <c r="A194" s="244">
        <v>86</v>
      </c>
      <c r="B194" s="244" t="s">
        <v>392</v>
      </c>
      <c r="C194" s="244" t="s">
        <v>281</v>
      </c>
      <c r="D194" s="244" t="s">
        <v>162</v>
      </c>
      <c r="E194" s="244" t="s">
        <v>163</v>
      </c>
      <c r="F194" s="244" t="s">
        <v>3</v>
      </c>
      <c r="G194" s="244" t="s">
        <v>373</v>
      </c>
      <c r="H194" s="244" t="s">
        <v>283</v>
      </c>
      <c r="I194" s="244" t="s">
        <v>284</v>
      </c>
      <c r="J194" s="244" t="s">
        <v>289</v>
      </c>
      <c r="K194" s="245"/>
      <c r="L194" s="245"/>
      <c r="M194" s="245"/>
    </row>
    <row r="195" spans="1:13" x14ac:dyDescent="0.25">
      <c r="A195" s="244">
        <v>379</v>
      </c>
      <c r="B195" s="244" t="s">
        <v>393</v>
      </c>
      <c r="C195" s="244" t="s">
        <v>281</v>
      </c>
      <c r="D195" s="244" t="s">
        <v>162</v>
      </c>
      <c r="E195" s="244" t="s">
        <v>163</v>
      </c>
      <c r="F195" s="244" t="s">
        <v>2</v>
      </c>
      <c r="G195" s="244" t="s">
        <v>372</v>
      </c>
      <c r="H195" s="244" t="s">
        <v>394</v>
      </c>
      <c r="I195" s="244" t="s">
        <v>319</v>
      </c>
      <c r="J195" s="244" t="s">
        <v>310</v>
      </c>
      <c r="K195" s="245"/>
      <c r="L195" s="245"/>
      <c r="M195" s="245"/>
    </row>
    <row r="196" spans="1:13" ht="22.5" x14ac:dyDescent="0.25">
      <c r="A196" s="244">
        <v>93</v>
      </c>
      <c r="B196" s="244" t="s">
        <v>395</v>
      </c>
      <c r="C196" s="244" t="s">
        <v>281</v>
      </c>
      <c r="D196" s="244" t="s">
        <v>162</v>
      </c>
      <c r="E196" s="244" t="s">
        <v>163</v>
      </c>
      <c r="F196" s="244" t="s">
        <v>3</v>
      </c>
      <c r="G196" s="244" t="s">
        <v>368</v>
      </c>
      <c r="H196" s="244" t="s">
        <v>283</v>
      </c>
      <c r="I196" s="244" t="s">
        <v>284</v>
      </c>
      <c r="J196" s="244" t="s">
        <v>289</v>
      </c>
      <c r="K196" s="245"/>
      <c r="L196" s="245"/>
      <c r="M196" s="245"/>
    </row>
    <row r="197" spans="1:13" ht="22.5" x14ac:dyDescent="0.25">
      <c r="A197" s="244">
        <v>283</v>
      </c>
      <c r="B197" s="244" t="s">
        <v>396</v>
      </c>
      <c r="C197" s="244" t="s">
        <v>281</v>
      </c>
      <c r="D197" s="244" t="s">
        <v>162</v>
      </c>
      <c r="E197" s="244" t="s">
        <v>163</v>
      </c>
      <c r="F197" s="244" t="s">
        <v>3</v>
      </c>
      <c r="G197" s="244" t="s">
        <v>373</v>
      </c>
      <c r="H197" s="244" t="s">
        <v>283</v>
      </c>
      <c r="I197" s="244" t="s">
        <v>284</v>
      </c>
      <c r="J197" s="244" t="s">
        <v>341</v>
      </c>
      <c r="K197" s="245"/>
      <c r="L197" s="245"/>
      <c r="M197" s="245"/>
    </row>
    <row r="198" spans="1:13" ht="22.5" x14ac:dyDescent="0.25">
      <c r="A198" s="244">
        <v>356</v>
      </c>
      <c r="B198" s="244" t="s">
        <v>397</v>
      </c>
      <c r="C198" s="244" t="s">
        <v>281</v>
      </c>
      <c r="D198" s="244" t="s">
        <v>162</v>
      </c>
      <c r="E198" s="244" t="s">
        <v>163</v>
      </c>
      <c r="F198" s="244" t="s">
        <v>3</v>
      </c>
      <c r="G198" s="244" t="s">
        <v>373</v>
      </c>
      <c r="H198" s="244" t="s">
        <v>283</v>
      </c>
      <c r="I198" s="244" t="s">
        <v>284</v>
      </c>
      <c r="J198" s="244" t="s">
        <v>292</v>
      </c>
      <c r="K198" s="245"/>
      <c r="L198" s="245"/>
      <c r="M198" s="245"/>
    </row>
    <row r="199" spans="1:13" ht="22.5" x14ac:dyDescent="0.25">
      <c r="A199" s="244">
        <v>330</v>
      </c>
      <c r="B199" s="244" t="s">
        <v>398</v>
      </c>
      <c r="C199" s="244" t="s">
        <v>281</v>
      </c>
      <c r="D199" s="244" t="s">
        <v>162</v>
      </c>
      <c r="E199" s="244" t="s">
        <v>181</v>
      </c>
      <c r="F199" s="244" t="s">
        <v>2</v>
      </c>
      <c r="G199" s="244" t="s">
        <v>372</v>
      </c>
      <c r="H199" s="244" t="s">
        <v>304</v>
      </c>
      <c r="I199" s="244" t="s">
        <v>305</v>
      </c>
      <c r="J199" s="244" t="s">
        <v>289</v>
      </c>
      <c r="K199" s="245"/>
      <c r="L199" s="245"/>
      <c r="M199" s="245"/>
    </row>
    <row r="200" spans="1:13" ht="22.5" x14ac:dyDescent="0.25">
      <c r="A200" s="244">
        <v>358</v>
      </c>
      <c r="B200" s="244" t="s">
        <v>399</v>
      </c>
      <c r="C200" s="244" t="s">
        <v>281</v>
      </c>
      <c r="D200" s="244" t="s">
        <v>162</v>
      </c>
      <c r="E200" s="244" t="s">
        <v>163</v>
      </c>
      <c r="F200" s="244" t="s">
        <v>2</v>
      </c>
      <c r="G200" s="244" t="s">
        <v>372</v>
      </c>
      <c r="H200" s="244" t="s">
        <v>304</v>
      </c>
      <c r="I200" s="244" t="s">
        <v>305</v>
      </c>
      <c r="J200" s="244" t="s">
        <v>289</v>
      </c>
      <c r="K200" s="245"/>
      <c r="L200" s="245"/>
      <c r="M200" s="245"/>
    </row>
    <row r="201" spans="1:13" ht="22.5" x14ac:dyDescent="0.25">
      <c r="A201" s="244">
        <v>135</v>
      </c>
      <c r="B201" s="244" t="s">
        <v>400</v>
      </c>
      <c r="C201" s="244" t="s">
        <v>281</v>
      </c>
      <c r="D201" s="244" t="s">
        <v>162</v>
      </c>
      <c r="E201" s="244" t="s">
        <v>163</v>
      </c>
      <c r="F201" s="244" t="s">
        <v>2</v>
      </c>
      <c r="G201" s="244" t="s">
        <v>372</v>
      </c>
      <c r="H201" s="244" t="s">
        <v>381</v>
      </c>
      <c r="I201" s="244" t="s">
        <v>382</v>
      </c>
      <c r="J201" s="244" t="s">
        <v>289</v>
      </c>
      <c r="K201" s="245"/>
      <c r="L201" s="245"/>
      <c r="M201" s="245"/>
    </row>
    <row r="202" spans="1:13" ht="22.5" x14ac:dyDescent="0.25">
      <c r="A202" s="244">
        <v>97</v>
      </c>
      <c r="B202" s="244" t="s">
        <v>401</v>
      </c>
      <c r="C202" s="244" t="s">
        <v>281</v>
      </c>
      <c r="D202" s="244" t="s">
        <v>162</v>
      </c>
      <c r="E202" s="244" t="s">
        <v>163</v>
      </c>
      <c r="F202" s="244" t="s">
        <v>3</v>
      </c>
      <c r="G202" s="244" t="s">
        <v>373</v>
      </c>
      <c r="H202" s="244" t="s">
        <v>283</v>
      </c>
      <c r="I202" s="244" t="s">
        <v>284</v>
      </c>
      <c r="J202" s="244" t="s">
        <v>341</v>
      </c>
      <c r="K202" s="245"/>
      <c r="L202" s="245"/>
      <c r="M202" s="245"/>
    </row>
    <row r="203" spans="1:13" ht="22.5" x14ac:dyDescent="0.25">
      <c r="A203" s="244">
        <v>159</v>
      </c>
      <c r="B203" s="244" t="s">
        <v>402</v>
      </c>
      <c r="C203" s="244" t="s">
        <v>281</v>
      </c>
      <c r="D203" s="244" t="s">
        <v>162</v>
      </c>
      <c r="E203" s="244" t="s">
        <v>163</v>
      </c>
      <c r="F203" s="244" t="s">
        <v>2</v>
      </c>
      <c r="G203" s="244" t="s">
        <v>372</v>
      </c>
      <c r="H203" s="244" t="s">
        <v>304</v>
      </c>
      <c r="I203" s="244" t="s">
        <v>305</v>
      </c>
      <c r="J203" s="244" t="s">
        <v>289</v>
      </c>
      <c r="K203" s="245"/>
      <c r="L203" s="245"/>
      <c r="M203" s="245"/>
    </row>
    <row r="204" spans="1:13" ht="22.5" x14ac:dyDescent="0.25">
      <c r="A204" s="244">
        <v>355</v>
      </c>
      <c r="B204" s="244" t="s">
        <v>403</v>
      </c>
      <c r="C204" s="244" t="s">
        <v>281</v>
      </c>
      <c r="D204" s="244" t="s">
        <v>162</v>
      </c>
      <c r="E204" s="244" t="s">
        <v>163</v>
      </c>
      <c r="F204" s="244" t="s">
        <v>3</v>
      </c>
      <c r="G204" s="244" t="s">
        <v>368</v>
      </c>
      <c r="H204" s="244" t="s">
        <v>283</v>
      </c>
      <c r="I204" s="244" t="s">
        <v>284</v>
      </c>
      <c r="J204" s="244" t="s">
        <v>310</v>
      </c>
      <c r="K204" s="245"/>
      <c r="L204" s="245"/>
      <c r="M204" s="245"/>
    </row>
    <row r="205" spans="1:13" ht="22.5" x14ac:dyDescent="0.25">
      <c r="A205" s="246">
        <v>553</v>
      </c>
      <c r="B205" s="246" t="s">
        <v>404</v>
      </c>
      <c r="C205" s="246" t="s">
        <v>337</v>
      </c>
      <c r="D205" s="246" t="s">
        <v>162</v>
      </c>
      <c r="E205" s="246" t="s">
        <v>181</v>
      </c>
      <c r="F205" s="246" t="s">
        <v>3</v>
      </c>
      <c r="G205" s="246" t="s">
        <v>337</v>
      </c>
      <c r="H205" s="246" t="s">
        <v>283</v>
      </c>
      <c r="I205" s="246" t="s">
        <v>284</v>
      </c>
      <c r="J205" s="244" t="s">
        <v>337</v>
      </c>
      <c r="K205" s="245"/>
      <c r="L205" s="245"/>
      <c r="M205" s="245"/>
    </row>
    <row r="206" spans="1:13" x14ac:dyDescent="0.25">
      <c r="A206" s="244">
        <v>419</v>
      </c>
      <c r="B206" s="244" t="s">
        <v>405</v>
      </c>
      <c r="C206" s="244" t="s">
        <v>281</v>
      </c>
      <c r="D206" s="244" t="s">
        <v>162</v>
      </c>
      <c r="E206" s="244" t="s">
        <v>181</v>
      </c>
      <c r="F206" s="244" t="s">
        <v>2</v>
      </c>
      <c r="G206" s="244" t="s">
        <v>372</v>
      </c>
      <c r="H206" s="244" t="s">
        <v>388</v>
      </c>
      <c r="I206" s="244" t="s">
        <v>319</v>
      </c>
      <c r="J206" s="244" t="s">
        <v>310</v>
      </c>
      <c r="K206" s="245"/>
      <c r="L206" s="245"/>
      <c r="M206" s="245"/>
    </row>
    <row r="207" spans="1:13" ht="22.5" x14ac:dyDescent="0.25">
      <c r="A207" s="244">
        <v>570</v>
      </c>
      <c r="B207" s="244" t="s">
        <v>406</v>
      </c>
      <c r="C207" s="244" t="s">
        <v>281</v>
      </c>
      <c r="D207" s="244" t="s">
        <v>162</v>
      </c>
      <c r="E207" s="244" t="s">
        <v>181</v>
      </c>
      <c r="F207" s="244" t="s">
        <v>123</v>
      </c>
      <c r="G207" s="244" t="s">
        <v>372</v>
      </c>
      <c r="H207" s="244" t="s">
        <v>407</v>
      </c>
      <c r="I207" s="244" t="s">
        <v>284</v>
      </c>
      <c r="J207" s="244" t="s">
        <v>294</v>
      </c>
      <c r="K207" s="245"/>
      <c r="L207" s="245"/>
      <c r="M207" s="245"/>
    </row>
    <row r="208" spans="1:13" x14ac:dyDescent="0.25">
      <c r="A208" s="244">
        <v>328</v>
      </c>
      <c r="B208" s="244" t="s">
        <v>408</v>
      </c>
      <c r="C208" s="244" t="s">
        <v>281</v>
      </c>
      <c r="D208" s="244" t="s">
        <v>162</v>
      </c>
      <c r="E208" s="244" t="s">
        <v>181</v>
      </c>
      <c r="F208" s="244" t="s">
        <v>2</v>
      </c>
      <c r="G208" s="244" t="s">
        <v>372</v>
      </c>
      <c r="H208" s="244" t="s">
        <v>388</v>
      </c>
      <c r="I208" s="244" t="s">
        <v>319</v>
      </c>
      <c r="J208" s="244" t="s">
        <v>310</v>
      </c>
      <c r="K208" s="245"/>
      <c r="L208" s="245"/>
      <c r="M208" s="245"/>
    </row>
    <row r="209" spans="1:13" ht="22.5" x14ac:dyDescent="0.25">
      <c r="A209" s="244">
        <v>376</v>
      </c>
      <c r="B209" s="244" t="s">
        <v>409</v>
      </c>
      <c r="C209" s="244" t="s">
        <v>281</v>
      </c>
      <c r="D209" s="244" t="s">
        <v>162</v>
      </c>
      <c r="E209" s="244" t="s">
        <v>163</v>
      </c>
      <c r="F209" s="244" t="s">
        <v>3</v>
      </c>
      <c r="G209" s="244" t="s">
        <v>373</v>
      </c>
      <c r="H209" s="244" t="s">
        <v>283</v>
      </c>
      <c r="I209" s="244" t="s">
        <v>284</v>
      </c>
      <c r="J209" s="244" t="s">
        <v>341</v>
      </c>
      <c r="K209" s="245"/>
      <c r="L209" s="245"/>
      <c r="M209" s="245"/>
    </row>
    <row r="210" spans="1:13" ht="22.5" x14ac:dyDescent="0.25">
      <c r="A210" s="244">
        <v>285</v>
      </c>
      <c r="B210" s="244" t="s">
        <v>410</v>
      </c>
      <c r="C210" s="244" t="s">
        <v>281</v>
      </c>
      <c r="D210" s="244" t="s">
        <v>162</v>
      </c>
      <c r="E210" s="244" t="s">
        <v>181</v>
      </c>
      <c r="F210" s="244" t="s">
        <v>3</v>
      </c>
      <c r="G210" s="244" t="s">
        <v>368</v>
      </c>
      <c r="H210" s="244" t="s">
        <v>283</v>
      </c>
      <c r="I210" s="244" t="s">
        <v>284</v>
      </c>
      <c r="J210" s="244" t="s">
        <v>292</v>
      </c>
      <c r="K210" s="245"/>
      <c r="L210" s="245"/>
      <c r="M210" s="245"/>
    </row>
    <row r="211" spans="1:13" ht="22.5" x14ac:dyDescent="0.25">
      <c r="A211" s="244">
        <v>483</v>
      </c>
      <c r="B211" s="244" t="s">
        <v>411</v>
      </c>
      <c r="C211" s="244" t="s">
        <v>281</v>
      </c>
      <c r="D211" s="244" t="s">
        <v>162</v>
      </c>
      <c r="E211" s="244" t="s">
        <v>163</v>
      </c>
      <c r="F211" s="244" t="s">
        <v>123</v>
      </c>
      <c r="G211" s="244" t="s">
        <v>368</v>
      </c>
      <c r="H211" s="244" t="s">
        <v>288</v>
      </c>
      <c r="I211" s="244" t="s">
        <v>284</v>
      </c>
      <c r="J211" s="244" t="s">
        <v>289</v>
      </c>
      <c r="K211" s="245"/>
      <c r="L211" s="245"/>
      <c r="M211" s="245"/>
    </row>
    <row r="212" spans="1:13" ht="22.5" x14ac:dyDescent="0.25">
      <c r="A212" s="244">
        <v>96</v>
      </c>
      <c r="B212" s="244" t="s">
        <v>412</v>
      </c>
      <c r="C212" s="244" t="s">
        <v>281</v>
      </c>
      <c r="D212" s="244" t="s">
        <v>162</v>
      </c>
      <c r="E212" s="244" t="s">
        <v>163</v>
      </c>
      <c r="F212" s="244" t="s">
        <v>123</v>
      </c>
      <c r="G212" s="244" t="s">
        <v>372</v>
      </c>
      <c r="H212" s="244" t="s">
        <v>413</v>
      </c>
      <c r="I212" s="244" t="s">
        <v>284</v>
      </c>
      <c r="J212" s="244" t="s">
        <v>292</v>
      </c>
      <c r="K212" s="245"/>
      <c r="L212" s="245"/>
      <c r="M212" s="245"/>
    </row>
    <row r="213" spans="1:13" ht="22.5" x14ac:dyDescent="0.25">
      <c r="A213" s="244">
        <v>558</v>
      </c>
      <c r="B213" s="244" t="s">
        <v>414</v>
      </c>
      <c r="C213" s="244" t="s">
        <v>281</v>
      </c>
      <c r="D213" s="244" t="s">
        <v>162</v>
      </c>
      <c r="E213" s="244" t="s">
        <v>122</v>
      </c>
      <c r="F213" s="244" t="s">
        <v>3</v>
      </c>
      <c r="G213" s="244" t="s">
        <v>373</v>
      </c>
      <c r="H213" s="244" t="s">
        <v>283</v>
      </c>
      <c r="I213" s="244" t="s">
        <v>284</v>
      </c>
      <c r="J213" s="244" t="s">
        <v>310</v>
      </c>
      <c r="K213" s="245"/>
      <c r="L213" s="245"/>
      <c r="M213" s="245"/>
    </row>
    <row r="214" spans="1:13" ht="22.5" x14ac:dyDescent="0.25">
      <c r="A214" s="244">
        <v>287</v>
      </c>
      <c r="B214" s="244" t="s">
        <v>415</v>
      </c>
      <c r="C214" s="244" t="s">
        <v>281</v>
      </c>
      <c r="D214" s="244" t="s">
        <v>162</v>
      </c>
      <c r="E214" s="244" t="s">
        <v>122</v>
      </c>
      <c r="F214" s="244" t="s">
        <v>3</v>
      </c>
      <c r="G214" s="244" t="s">
        <v>373</v>
      </c>
      <c r="H214" s="244" t="s">
        <v>283</v>
      </c>
      <c r="I214" s="244" t="s">
        <v>284</v>
      </c>
      <c r="J214" s="244" t="s">
        <v>289</v>
      </c>
      <c r="K214" s="245"/>
      <c r="L214" s="245"/>
      <c r="M214" s="245"/>
    </row>
    <row r="215" spans="1:13" x14ac:dyDescent="0.25">
      <c r="A215" s="244">
        <v>175</v>
      </c>
      <c r="B215" s="244" t="s">
        <v>416</v>
      </c>
      <c r="C215" s="244" t="s">
        <v>281</v>
      </c>
      <c r="D215" s="244" t="s">
        <v>162</v>
      </c>
      <c r="E215" s="244" t="s">
        <v>163</v>
      </c>
      <c r="F215" s="244" t="s">
        <v>2</v>
      </c>
      <c r="G215" s="244" t="s">
        <v>372</v>
      </c>
      <c r="H215" s="244" t="s">
        <v>417</v>
      </c>
      <c r="I215" s="244" t="s">
        <v>418</v>
      </c>
      <c r="J215" s="244" t="s">
        <v>310</v>
      </c>
      <c r="K215" s="245"/>
      <c r="L215" s="245"/>
      <c r="M215" s="245"/>
    </row>
    <row r="216" spans="1:13" ht="22.5" x14ac:dyDescent="0.25">
      <c r="A216" s="244">
        <v>4034</v>
      </c>
      <c r="B216" s="244" t="s">
        <v>419</v>
      </c>
      <c r="C216" s="244" t="s">
        <v>281</v>
      </c>
      <c r="D216" s="244" t="s">
        <v>162</v>
      </c>
      <c r="E216" s="244" t="s">
        <v>122</v>
      </c>
      <c r="F216" s="244" t="s">
        <v>3</v>
      </c>
      <c r="G216" s="244" t="s">
        <v>372</v>
      </c>
      <c r="H216" s="244" t="s">
        <v>388</v>
      </c>
      <c r="I216" s="244" t="s">
        <v>284</v>
      </c>
      <c r="J216" s="244" t="s">
        <v>310</v>
      </c>
      <c r="K216" s="245"/>
      <c r="L216" s="245"/>
      <c r="M216" s="245"/>
    </row>
    <row r="217" spans="1:13" ht="22.5" x14ac:dyDescent="0.25">
      <c r="A217" s="244">
        <v>91</v>
      </c>
      <c r="B217" s="244" t="s">
        <v>420</v>
      </c>
      <c r="C217" s="244" t="s">
        <v>281</v>
      </c>
      <c r="D217" s="244" t="s">
        <v>162</v>
      </c>
      <c r="E217" s="244" t="s">
        <v>163</v>
      </c>
      <c r="F217" s="244" t="s">
        <v>3</v>
      </c>
      <c r="G217" s="244" t="s">
        <v>368</v>
      </c>
      <c r="H217" s="244" t="s">
        <v>283</v>
      </c>
      <c r="I217" s="244" t="s">
        <v>284</v>
      </c>
      <c r="J217" s="244" t="s">
        <v>310</v>
      </c>
      <c r="K217" s="245"/>
      <c r="L217" s="245"/>
      <c r="M217" s="245"/>
    </row>
    <row r="218" spans="1:13" ht="22.5" x14ac:dyDescent="0.25">
      <c r="A218" s="244">
        <v>302</v>
      </c>
      <c r="B218" s="244" t="s">
        <v>421</v>
      </c>
      <c r="C218" s="244" t="s">
        <v>281</v>
      </c>
      <c r="D218" s="244" t="s">
        <v>162</v>
      </c>
      <c r="E218" s="244" t="s">
        <v>163</v>
      </c>
      <c r="F218" s="244" t="s">
        <v>3</v>
      </c>
      <c r="G218" s="244" t="s">
        <v>373</v>
      </c>
      <c r="H218" s="244" t="s">
        <v>283</v>
      </c>
      <c r="I218" s="244" t="s">
        <v>284</v>
      </c>
      <c r="J218" s="244" t="s">
        <v>341</v>
      </c>
      <c r="K218" s="245"/>
      <c r="L218" s="245"/>
      <c r="M218" s="245"/>
    </row>
    <row r="219" spans="1:13" ht="22.5" x14ac:dyDescent="0.25">
      <c r="A219" s="244">
        <v>281</v>
      </c>
      <c r="B219" s="244" t="s">
        <v>422</v>
      </c>
      <c r="C219" s="244" t="s">
        <v>281</v>
      </c>
      <c r="D219" s="244" t="s">
        <v>162</v>
      </c>
      <c r="E219" s="244" t="s">
        <v>163</v>
      </c>
      <c r="F219" s="244" t="s">
        <v>3</v>
      </c>
      <c r="G219" s="244" t="s">
        <v>368</v>
      </c>
      <c r="H219" s="244" t="s">
        <v>283</v>
      </c>
      <c r="I219" s="244" t="s">
        <v>284</v>
      </c>
      <c r="J219" s="244" t="s">
        <v>289</v>
      </c>
      <c r="K219" s="245"/>
      <c r="L219" s="245"/>
      <c r="M219" s="245"/>
    </row>
    <row r="220" spans="1:13" ht="22.5" x14ac:dyDescent="0.25">
      <c r="A220" s="244">
        <v>574</v>
      </c>
      <c r="B220" s="244" t="s">
        <v>423</v>
      </c>
      <c r="C220" s="244" t="s">
        <v>281</v>
      </c>
      <c r="D220" s="244" t="s">
        <v>162</v>
      </c>
      <c r="E220" s="244" t="s">
        <v>181</v>
      </c>
      <c r="F220" s="244" t="s">
        <v>2</v>
      </c>
      <c r="G220" s="244" t="s">
        <v>377</v>
      </c>
      <c r="H220" s="244" t="s">
        <v>424</v>
      </c>
      <c r="I220" s="244" t="s">
        <v>379</v>
      </c>
      <c r="J220" s="244" t="s">
        <v>341</v>
      </c>
      <c r="K220" s="245"/>
      <c r="L220" s="245"/>
      <c r="M220" s="245"/>
    </row>
    <row r="221" spans="1:13" ht="22.5" x14ac:dyDescent="0.25">
      <c r="A221" s="244">
        <v>584</v>
      </c>
      <c r="B221" s="244" t="s">
        <v>425</v>
      </c>
      <c r="C221" s="244" t="s">
        <v>281</v>
      </c>
      <c r="D221" s="244" t="s">
        <v>162</v>
      </c>
      <c r="E221" s="244" t="s">
        <v>122</v>
      </c>
      <c r="F221" s="244" t="s">
        <v>3</v>
      </c>
      <c r="G221" s="244" t="s">
        <v>373</v>
      </c>
      <c r="H221" s="244" t="s">
        <v>283</v>
      </c>
      <c r="I221" s="244" t="s">
        <v>284</v>
      </c>
      <c r="J221" s="244" t="s">
        <v>310</v>
      </c>
      <c r="K221" s="245"/>
      <c r="L221" s="245"/>
      <c r="M221" s="245"/>
    </row>
    <row r="222" spans="1:13" ht="22.5" x14ac:dyDescent="0.25">
      <c r="A222" s="244">
        <v>4043</v>
      </c>
      <c r="B222" s="244" t="s">
        <v>426</v>
      </c>
      <c r="C222" s="244" t="s">
        <v>281</v>
      </c>
      <c r="D222" s="244" t="s">
        <v>162</v>
      </c>
      <c r="E222" s="244" t="s">
        <v>163</v>
      </c>
      <c r="F222" s="244" t="s">
        <v>3</v>
      </c>
      <c r="G222" s="244" t="s">
        <v>368</v>
      </c>
      <c r="H222" s="244" t="s">
        <v>283</v>
      </c>
      <c r="I222" s="244" t="s">
        <v>284</v>
      </c>
      <c r="J222" s="244" t="s">
        <v>310</v>
      </c>
      <c r="K222" s="245"/>
      <c r="L222" s="245"/>
      <c r="M222" s="245"/>
    </row>
    <row r="223" spans="1:13" ht="22.5" x14ac:dyDescent="0.25">
      <c r="A223" s="244">
        <v>89</v>
      </c>
      <c r="B223" s="244" t="s">
        <v>427</v>
      </c>
      <c r="C223" s="244" t="s">
        <v>281</v>
      </c>
      <c r="D223" s="244" t="s">
        <v>162</v>
      </c>
      <c r="E223" s="244" t="s">
        <v>163</v>
      </c>
      <c r="F223" s="244" t="s">
        <v>3</v>
      </c>
      <c r="G223" s="244" t="s">
        <v>373</v>
      </c>
      <c r="H223" s="244" t="s">
        <v>283</v>
      </c>
      <c r="I223" s="244" t="s">
        <v>284</v>
      </c>
      <c r="J223" s="244" t="s">
        <v>310</v>
      </c>
      <c r="K223" s="245"/>
      <c r="L223" s="245"/>
      <c r="M223" s="245"/>
    </row>
    <row r="224" spans="1:13" ht="22.5" x14ac:dyDescent="0.25">
      <c r="A224" s="244">
        <v>290</v>
      </c>
      <c r="B224" s="244" t="s">
        <v>428</v>
      </c>
      <c r="C224" s="244" t="s">
        <v>281</v>
      </c>
      <c r="D224" s="244" t="s">
        <v>162</v>
      </c>
      <c r="E224" s="244" t="s">
        <v>122</v>
      </c>
      <c r="F224" s="244" t="s">
        <v>3</v>
      </c>
      <c r="G224" s="244" t="s">
        <v>373</v>
      </c>
      <c r="H224" s="244" t="s">
        <v>283</v>
      </c>
      <c r="I224" s="244" t="s">
        <v>284</v>
      </c>
      <c r="J224" s="244" t="s">
        <v>310</v>
      </c>
      <c r="K224" s="245"/>
      <c r="L224" s="245"/>
      <c r="M224" s="245"/>
    </row>
    <row r="225" spans="1:13" ht="22.5" x14ac:dyDescent="0.25">
      <c r="A225" s="244">
        <v>282</v>
      </c>
      <c r="B225" s="244" t="s">
        <v>429</v>
      </c>
      <c r="C225" s="244" t="s">
        <v>281</v>
      </c>
      <c r="D225" s="244" t="s">
        <v>162</v>
      </c>
      <c r="E225" s="244" t="s">
        <v>181</v>
      </c>
      <c r="F225" s="244" t="s">
        <v>3</v>
      </c>
      <c r="G225" s="244" t="s">
        <v>373</v>
      </c>
      <c r="H225" s="244" t="s">
        <v>283</v>
      </c>
      <c r="I225" s="244" t="s">
        <v>284</v>
      </c>
      <c r="J225" s="244" t="s">
        <v>341</v>
      </c>
      <c r="K225" s="245"/>
      <c r="L225" s="245"/>
      <c r="M225" s="245"/>
    </row>
    <row r="226" spans="1:13" ht="22.5" x14ac:dyDescent="0.25">
      <c r="A226" s="244">
        <v>4029</v>
      </c>
      <c r="B226" s="244" t="s">
        <v>430</v>
      </c>
      <c r="C226" s="244" t="s">
        <v>281</v>
      </c>
      <c r="D226" s="244" t="s">
        <v>162</v>
      </c>
      <c r="E226" s="244" t="s">
        <v>163</v>
      </c>
      <c r="F226" s="244" t="s">
        <v>3</v>
      </c>
      <c r="G226" s="244" t="s">
        <v>368</v>
      </c>
      <c r="H226" s="244" t="s">
        <v>283</v>
      </c>
      <c r="I226" s="244" t="s">
        <v>284</v>
      </c>
      <c r="J226" s="244" t="s">
        <v>310</v>
      </c>
      <c r="K226" s="245"/>
      <c r="L226" s="245"/>
      <c r="M226" s="245"/>
    </row>
    <row r="227" spans="1:13" ht="22.5" x14ac:dyDescent="0.25">
      <c r="A227" s="244">
        <v>158</v>
      </c>
      <c r="B227" s="244" t="s">
        <v>431</v>
      </c>
      <c r="C227" s="244" t="s">
        <v>281</v>
      </c>
      <c r="D227" s="244" t="s">
        <v>162</v>
      </c>
      <c r="E227" s="244" t="s">
        <v>163</v>
      </c>
      <c r="F227" s="244" t="s">
        <v>123</v>
      </c>
      <c r="G227" s="244" t="s">
        <v>372</v>
      </c>
      <c r="H227" s="244" t="s">
        <v>432</v>
      </c>
      <c r="I227" s="244" t="s">
        <v>284</v>
      </c>
      <c r="J227" s="244" t="s">
        <v>341</v>
      </c>
      <c r="K227" s="245"/>
      <c r="L227" s="245"/>
      <c r="M227" s="245"/>
    </row>
    <row r="228" spans="1:13" ht="22.5" x14ac:dyDescent="0.25">
      <c r="A228" s="244">
        <v>4048</v>
      </c>
      <c r="B228" s="244" t="s">
        <v>433</v>
      </c>
      <c r="C228" s="244" t="s">
        <v>281</v>
      </c>
      <c r="D228" s="244" t="s">
        <v>162</v>
      </c>
      <c r="E228" s="244" t="s">
        <v>181</v>
      </c>
      <c r="F228" s="244" t="s">
        <v>2</v>
      </c>
      <c r="G228" s="244" t="s">
        <v>434</v>
      </c>
      <c r="H228" s="244" t="s">
        <v>435</v>
      </c>
      <c r="I228" s="244" t="s">
        <v>157</v>
      </c>
      <c r="J228" s="244" t="s">
        <v>292</v>
      </c>
      <c r="K228" s="245"/>
      <c r="L228" s="245"/>
      <c r="M228" s="245"/>
    </row>
    <row r="229" spans="1:13" ht="22.5" x14ac:dyDescent="0.25">
      <c r="A229" s="244">
        <v>78</v>
      </c>
      <c r="B229" s="244" t="s">
        <v>436</v>
      </c>
      <c r="C229" s="244" t="s">
        <v>281</v>
      </c>
      <c r="D229" s="244" t="s">
        <v>162</v>
      </c>
      <c r="E229" s="244" t="s">
        <v>181</v>
      </c>
      <c r="F229" s="244" t="s">
        <v>2</v>
      </c>
      <c r="G229" s="244" t="s">
        <v>372</v>
      </c>
      <c r="H229" s="244" t="s">
        <v>437</v>
      </c>
      <c r="I229" s="244" t="s">
        <v>438</v>
      </c>
      <c r="J229" s="244" t="s">
        <v>292</v>
      </c>
      <c r="K229" s="245"/>
      <c r="L229" s="245"/>
      <c r="M229" s="245"/>
    </row>
    <row r="230" spans="1:13" x14ac:dyDescent="0.25">
      <c r="A230" s="244">
        <v>156</v>
      </c>
      <c r="B230" s="244" t="s">
        <v>439</v>
      </c>
      <c r="C230" s="244" t="s">
        <v>281</v>
      </c>
      <c r="D230" s="244" t="s">
        <v>162</v>
      </c>
      <c r="E230" s="244" t="s">
        <v>163</v>
      </c>
      <c r="F230" s="244" t="s">
        <v>2</v>
      </c>
      <c r="G230" s="244" t="s">
        <v>434</v>
      </c>
      <c r="H230" s="244" t="s">
        <v>440</v>
      </c>
      <c r="I230" s="244" t="s">
        <v>438</v>
      </c>
      <c r="J230" s="244" t="s">
        <v>294</v>
      </c>
      <c r="K230" s="245"/>
      <c r="L230" s="245"/>
      <c r="M230" s="245"/>
    </row>
    <row r="231" spans="1:13" ht="22.5" x14ac:dyDescent="0.25">
      <c r="A231" s="244">
        <v>284</v>
      </c>
      <c r="B231" s="244" t="s">
        <v>441</v>
      </c>
      <c r="C231" s="244" t="s">
        <v>281</v>
      </c>
      <c r="D231" s="244" t="s">
        <v>162</v>
      </c>
      <c r="E231" s="244" t="s">
        <v>181</v>
      </c>
      <c r="F231" s="244" t="s">
        <v>3</v>
      </c>
      <c r="G231" s="244" t="s">
        <v>373</v>
      </c>
      <c r="H231" s="244" t="s">
        <v>283</v>
      </c>
      <c r="I231" s="244" t="s">
        <v>284</v>
      </c>
      <c r="J231" s="244" t="s">
        <v>310</v>
      </c>
      <c r="K231" s="245"/>
      <c r="L231" s="245"/>
      <c r="M231" s="245"/>
    </row>
    <row r="232" spans="1:13" ht="22.5" x14ac:dyDescent="0.25">
      <c r="A232" s="244">
        <v>82</v>
      </c>
      <c r="B232" s="244" t="s">
        <v>442</v>
      </c>
      <c r="C232" s="244" t="s">
        <v>281</v>
      </c>
      <c r="D232" s="244" t="s">
        <v>162</v>
      </c>
      <c r="E232" s="244" t="s">
        <v>163</v>
      </c>
      <c r="F232" s="244" t="s">
        <v>3</v>
      </c>
      <c r="G232" s="244" t="s">
        <v>368</v>
      </c>
      <c r="H232" s="244" t="s">
        <v>283</v>
      </c>
      <c r="I232" s="244" t="s">
        <v>284</v>
      </c>
      <c r="J232" s="244" t="s">
        <v>310</v>
      </c>
      <c r="K232" s="245"/>
      <c r="L232" s="245"/>
      <c r="M232" s="245"/>
    </row>
    <row r="233" spans="1:13" ht="22.5" x14ac:dyDescent="0.25">
      <c r="A233" s="244">
        <v>4025</v>
      </c>
      <c r="B233" s="244" t="s">
        <v>443</v>
      </c>
      <c r="C233" s="244" t="s">
        <v>281</v>
      </c>
      <c r="D233" s="244" t="s">
        <v>162</v>
      </c>
      <c r="E233" s="244" t="s">
        <v>163</v>
      </c>
      <c r="F233" s="244" t="s">
        <v>3</v>
      </c>
      <c r="G233" s="244" t="s">
        <v>372</v>
      </c>
      <c r="H233" s="244" t="s">
        <v>444</v>
      </c>
      <c r="I233" s="244" t="s">
        <v>284</v>
      </c>
      <c r="J233" s="244" t="s">
        <v>341</v>
      </c>
      <c r="K233" s="245"/>
      <c r="L233" s="245"/>
      <c r="M233" s="245"/>
    </row>
    <row r="234" spans="1:13" ht="22.5" x14ac:dyDescent="0.25">
      <c r="A234" s="244">
        <v>173</v>
      </c>
      <c r="B234" s="244" t="s">
        <v>445</v>
      </c>
      <c r="C234" s="244" t="s">
        <v>281</v>
      </c>
      <c r="D234" s="244" t="s">
        <v>162</v>
      </c>
      <c r="E234" s="244" t="s">
        <v>163</v>
      </c>
      <c r="F234" s="244" t="s">
        <v>3</v>
      </c>
      <c r="G234" s="244" t="s">
        <v>372</v>
      </c>
      <c r="H234" s="244" t="s">
        <v>446</v>
      </c>
      <c r="I234" s="244" t="s">
        <v>284</v>
      </c>
      <c r="J234" s="244" t="s">
        <v>310</v>
      </c>
      <c r="K234" s="245"/>
      <c r="L234" s="245"/>
      <c r="M234" s="245"/>
    </row>
    <row r="235" spans="1:13" ht="22.5" x14ac:dyDescent="0.25">
      <c r="A235" s="244">
        <v>556</v>
      </c>
      <c r="B235" s="244" t="s">
        <v>447</v>
      </c>
      <c r="C235" s="244" t="s">
        <v>281</v>
      </c>
      <c r="D235" s="244" t="s">
        <v>162</v>
      </c>
      <c r="E235" s="244" t="s">
        <v>122</v>
      </c>
      <c r="F235" s="244" t="s">
        <v>3</v>
      </c>
      <c r="G235" s="244" t="s">
        <v>368</v>
      </c>
      <c r="H235" s="244" t="s">
        <v>283</v>
      </c>
      <c r="I235" s="244" t="s">
        <v>284</v>
      </c>
      <c r="J235" s="244" t="s">
        <v>289</v>
      </c>
      <c r="K235" s="245"/>
      <c r="L235" s="245"/>
      <c r="M235" s="245"/>
    </row>
    <row r="236" spans="1:13" ht="22.5" x14ac:dyDescent="0.25">
      <c r="A236" s="244">
        <v>444</v>
      </c>
      <c r="B236" s="244" t="s">
        <v>448</v>
      </c>
      <c r="C236" s="244" t="s">
        <v>281</v>
      </c>
      <c r="D236" s="244" t="s">
        <v>162</v>
      </c>
      <c r="E236" s="244" t="s">
        <v>163</v>
      </c>
      <c r="F236" s="244" t="s">
        <v>123</v>
      </c>
      <c r="G236" s="244" t="s">
        <v>372</v>
      </c>
      <c r="H236" s="244" t="s">
        <v>407</v>
      </c>
      <c r="I236" s="244" t="s">
        <v>284</v>
      </c>
      <c r="J236" s="244" t="s">
        <v>294</v>
      </c>
      <c r="K236" s="245"/>
      <c r="L236" s="245"/>
      <c r="M236" s="245"/>
    </row>
    <row r="237" spans="1:13" ht="22.5" x14ac:dyDescent="0.25">
      <c r="A237" s="244">
        <v>586</v>
      </c>
      <c r="B237" s="244" t="s">
        <v>449</v>
      </c>
      <c r="C237" s="244" t="s">
        <v>281</v>
      </c>
      <c r="D237" s="244" t="s">
        <v>162</v>
      </c>
      <c r="E237" s="244" t="s">
        <v>122</v>
      </c>
      <c r="F237" s="244" t="s">
        <v>3</v>
      </c>
      <c r="G237" s="244" t="s">
        <v>368</v>
      </c>
      <c r="H237" s="244" t="s">
        <v>283</v>
      </c>
      <c r="I237" s="244" t="s">
        <v>284</v>
      </c>
      <c r="J237" s="244" t="s">
        <v>310</v>
      </c>
      <c r="K237" s="245"/>
      <c r="L237" s="245"/>
      <c r="M237" s="245"/>
    </row>
    <row r="238" spans="1:13" ht="22.5" x14ac:dyDescent="0.25">
      <c r="A238" s="244">
        <v>4027</v>
      </c>
      <c r="B238" s="244" t="s">
        <v>450</v>
      </c>
      <c r="C238" s="244" t="s">
        <v>281</v>
      </c>
      <c r="D238" s="244" t="s">
        <v>162</v>
      </c>
      <c r="E238" s="244" t="s">
        <v>163</v>
      </c>
      <c r="F238" s="244" t="s">
        <v>2</v>
      </c>
      <c r="G238" s="244" t="s">
        <v>372</v>
      </c>
      <c r="H238" s="244" t="s">
        <v>388</v>
      </c>
      <c r="I238" s="244" t="s">
        <v>284</v>
      </c>
      <c r="J238" s="244" t="s">
        <v>310</v>
      </c>
      <c r="K238" s="245"/>
      <c r="L238" s="245"/>
      <c r="M238" s="245"/>
    </row>
    <row r="239" spans="1:13" ht="22.5" x14ac:dyDescent="0.25">
      <c r="A239" s="244">
        <v>4047</v>
      </c>
      <c r="B239" s="244" t="s">
        <v>451</v>
      </c>
      <c r="C239" s="244" t="s">
        <v>281</v>
      </c>
      <c r="D239" s="244" t="s">
        <v>162</v>
      </c>
      <c r="E239" s="244" t="s">
        <v>181</v>
      </c>
      <c r="F239" s="244" t="s">
        <v>2</v>
      </c>
      <c r="G239" s="244" t="s">
        <v>377</v>
      </c>
      <c r="H239" s="244" t="s">
        <v>452</v>
      </c>
      <c r="I239" s="244" t="s">
        <v>379</v>
      </c>
      <c r="J239" s="244" t="s">
        <v>341</v>
      </c>
      <c r="K239" s="245"/>
      <c r="L239" s="245"/>
      <c r="M239" s="245"/>
    </row>
    <row r="240" spans="1:13" ht="22.5" x14ac:dyDescent="0.25">
      <c r="A240" s="244">
        <v>407</v>
      </c>
      <c r="B240" s="244" t="s">
        <v>453</v>
      </c>
      <c r="C240" s="244" t="s">
        <v>281</v>
      </c>
      <c r="D240" s="244" t="s">
        <v>162</v>
      </c>
      <c r="E240" s="244" t="s">
        <v>122</v>
      </c>
      <c r="F240" s="244" t="s">
        <v>2</v>
      </c>
      <c r="G240" s="244" t="s">
        <v>372</v>
      </c>
      <c r="H240" s="244" t="s">
        <v>454</v>
      </c>
      <c r="I240" s="244" t="s">
        <v>438</v>
      </c>
      <c r="J240" s="244" t="s">
        <v>292</v>
      </c>
      <c r="K240" s="245"/>
      <c r="L240" s="245"/>
      <c r="M240" s="245"/>
    </row>
    <row r="241" spans="1:13" ht="22.5" x14ac:dyDescent="0.25">
      <c r="A241" s="244">
        <v>289</v>
      </c>
      <c r="B241" s="244" t="s">
        <v>455</v>
      </c>
      <c r="C241" s="244" t="s">
        <v>281</v>
      </c>
      <c r="D241" s="244" t="s">
        <v>162</v>
      </c>
      <c r="E241" s="244" t="s">
        <v>122</v>
      </c>
      <c r="F241" s="244" t="s">
        <v>3</v>
      </c>
      <c r="G241" s="244" t="s">
        <v>368</v>
      </c>
      <c r="H241" s="244" t="s">
        <v>283</v>
      </c>
      <c r="I241" s="244" t="s">
        <v>284</v>
      </c>
      <c r="J241" s="244" t="s">
        <v>310</v>
      </c>
      <c r="K241" s="245"/>
      <c r="L241" s="245"/>
      <c r="M241" s="245"/>
    </row>
    <row r="242" spans="1:13" x14ac:dyDescent="0.25">
      <c r="A242" s="244">
        <v>4044</v>
      </c>
      <c r="B242" s="244" t="s">
        <v>456</v>
      </c>
      <c r="C242" s="244" t="s">
        <v>281</v>
      </c>
      <c r="D242" s="244" t="s">
        <v>162</v>
      </c>
      <c r="E242" s="244" t="s">
        <v>163</v>
      </c>
      <c r="F242" s="244" t="s">
        <v>2</v>
      </c>
      <c r="G242" s="244" t="s">
        <v>372</v>
      </c>
      <c r="H242" s="244" t="s">
        <v>417</v>
      </c>
      <c r="I242" s="244" t="s">
        <v>418</v>
      </c>
      <c r="J242" s="244" t="s">
        <v>310</v>
      </c>
      <c r="K242" s="245"/>
      <c r="L242" s="245"/>
      <c r="M242" s="245"/>
    </row>
    <row r="243" spans="1:13" ht="22.5" x14ac:dyDescent="0.25">
      <c r="A243" s="244">
        <v>90</v>
      </c>
      <c r="B243" s="244" t="s">
        <v>457</v>
      </c>
      <c r="C243" s="244" t="s">
        <v>281</v>
      </c>
      <c r="D243" s="244" t="s">
        <v>162</v>
      </c>
      <c r="E243" s="244" t="s">
        <v>163</v>
      </c>
      <c r="F243" s="244" t="s">
        <v>3</v>
      </c>
      <c r="G243" s="244" t="s">
        <v>372</v>
      </c>
      <c r="H243" s="244" t="s">
        <v>458</v>
      </c>
      <c r="I243" s="244" t="s">
        <v>284</v>
      </c>
      <c r="J243" s="244" t="s">
        <v>310</v>
      </c>
      <c r="K243" s="245"/>
      <c r="L243" s="245"/>
      <c r="M243" s="245"/>
    </row>
    <row r="244" spans="1:13" ht="22.5" x14ac:dyDescent="0.25">
      <c r="A244" s="244">
        <v>79</v>
      </c>
      <c r="B244" s="244" t="s">
        <v>459</v>
      </c>
      <c r="C244" s="244" t="s">
        <v>281</v>
      </c>
      <c r="D244" s="244" t="s">
        <v>162</v>
      </c>
      <c r="E244" s="244" t="s">
        <v>163</v>
      </c>
      <c r="F244" s="244" t="s">
        <v>2</v>
      </c>
      <c r="G244" s="244" t="s">
        <v>377</v>
      </c>
      <c r="H244" s="244" t="s">
        <v>378</v>
      </c>
      <c r="I244" s="244" t="s">
        <v>379</v>
      </c>
      <c r="J244" s="244" t="s">
        <v>341</v>
      </c>
      <c r="K244" s="245"/>
      <c r="L244" s="245"/>
      <c r="M244" s="245"/>
    </row>
    <row r="245" spans="1:13" x14ac:dyDescent="0.25">
      <c r="A245" s="244">
        <v>4045</v>
      </c>
      <c r="B245" s="244" t="s">
        <v>460</v>
      </c>
      <c r="C245" s="244" t="s">
        <v>281</v>
      </c>
      <c r="D245" s="244" t="s">
        <v>162</v>
      </c>
      <c r="E245" s="244" t="s">
        <v>163</v>
      </c>
      <c r="F245" s="244" t="s">
        <v>2</v>
      </c>
      <c r="G245" s="244" t="s">
        <v>434</v>
      </c>
      <c r="H245" s="244" t="s">
        <v>440</v>
      </c>
      <c r="I245" s="244" t="s">
        <v>438</v>
      </c>
      <c r="J245" s="244" t="s">
        <v>294</v>
      </c>
      <c r="K245" s="245"/>
      <c r="L245" s="245"/>
      <c r="M245" s="245"/>
    </row>
    <row r="246" spans="1:13" ht="22.5" x14ac:dyDescent="0.25">
      <c r="A246" s="244">
        <v>4050</v>
      </c>
      <c r="B246" s="244" t="s">
        <v>461</v>
      </c>
      <c r="C246" s="244" t="s">
        <v>281</v>
      </c>
      <c r="D246" s="244" t="s">
        <v>162</v>
      </c>
      <c r="E246" s="244" t="s">
        <v>163</v>
      </c>
      <c r="F246" s="244" t="s">
        <v>3</v>
      </c>
      <c r="G246" s="244" t="s">
        <v>373</v>
      </c>
      <c r="H246" s="244" t="s">
        <v>283</v>
      </c>
      <c r="I246" s="244" t="s">
        <v>284</v>
      </c>
      <c r="J246" s="244" t="s">
        <v>341</v>
      </c>
      <c r="K246" s="245"/>
      <c r="L246" s="245"/>
      <c r="M246" s="245"/>
    </row>
    <row r="247" spans="1:13" ht="22.5" x14ac:dyDescent="0.25">
      <c r="A247" s="246">
        <v>583</v>
      </c>
      <c r="B247" s="246" t="s">
        <v>462</v>
      </c>
      <c r="C247" s="246" t="s">
        <v>337</v>
      </c>
      <c r="D247" s="246" t="s">
        <v>162</v>
      </c>
      <c r="E247" s="246" t="s">
        <v>122</v>
      </c>
      <c r="F247" s="246" t="s">
        <v>3</v>
      </c>
      <c r="G247" s="246" t="s">
        <v>373</v>
      </c>
      <c r="H247" s="246" t="s">
        <v>283</v>
      </c>
      <c r="I247" s="246" t="s">
        <v>284</v>
      </c>
      <c r="J247" s="244" t="s">
        <v>337</v>
      </c>
      <c r="K247" s="245"/>
      <c r="L247" s="245"/>
      <c r="M247" s="245"/>
    </row>
    <row r="248" spans="1:13" ht="22.5" x14ac:dyDescent="0.25">
      <c r="A248" s="244">
        <v>637</v>
      </c>
      <c r="B248" s="244" t="s">
        <v>463</v>
      </c>
      <c r="C248" s="244" t="s">
        <v>281</v>
      </c>
      <c r="D248" s="244" t="s">
        <v>212</v>
      </c>
      <c r="E248" s="244" t="s">
        <v>213</v>
      </c>
      <c r="F248" s="244" t="s">
        <v>123</v>
      </c>
      <c r="G248" s="244" t="s">
        <v>464</v>
      </c>
      <c r="H248" s="244" t="s">
        <v>407</v>
      </c>
      <c r="I248" s="244" t="s">
        <v>284</v>
      </c>
      <c r="J248" s="244" t="s">
        <v>294</v>
      </c>
      <c r="K248" s="245"/>
      <c r="L248" s="245"/>
      <c r="M248" s="245"/>
    </row>
    <row r="249" spans="1:13" ht="22.5" x14ac:dyDescent="0.25">
      <c r="A249" s="244">
        <v>301</v>
      </c>
      <c r="B249" s="244" t="s">
        <v>465</v>
      </c>
      <c r="C249" s="244" t="s">
        <v>281</v>
      </c>
      <c r="D249" s="244" t="s">
        <v>212</v>
      </c>
      <c r="E249" s="244" t="s">
        <v>213</v>
      </c>
      <c r="F249" s="244" t="s">
        <v>3</v>
      </c>
      <c r="G249" s="244" t="s">
        <v>464</v>
      </c>
      <c r="H249" s="244" t="s">
        <v>283</v>
      </c>
      <c r="I249" s="244" t="s">
        <v>284</v>
      </c>
      <c r="J249" s="244" t="s">
        <v>292</v>
      </c>
      <c r="K249" s="245"/>
      <c r="L249" s="245"/>
      <c r="M249" s="245"/>
    </row>
    <row r="250" spans="1:13" ht="22.5" x14ac:dyDescent="0.25">
      <c r="A250" s="244">
        <v>429</v>
      </c>
      <c r="B250" s="244" t="s">
        <v>466</v>
      </c>
      <c r="C250" s="244" t="s">
        <v>281</v>
      </c>
      <c r="D250" s="244" t="s">
        <v>212</v>
      </c>
      <c r="E250" s="244" t="s">
        <v>213</v>
      </c>
      <c r="F250" s="244" t="s">
        <v>3</v>
      </c>
      <c r="G250" s="244" t="s">
        <v>464</v>
      </c>
      <c r="H250" s="244" t="s">
        <v>283</v>
      </c>
      <c r="I250" s="244" t="s">
        <v>284</v>
      </c>
      <c r="J250" s="244" t="s">
        <v>294</v>
      </c>
      <c r="K250" s="245"/>
      <c r="L250" s="245"/>
      <c r="M250" s="245"/>
    </row>
    <row r="251" spans="1:13" ht="22.5" x14ac:dyDescent="0.25">
      <c r="A251" s="244">
        <v>375</v>
      </c>
      <c r="B251" s="244" t="s">
        <v>467</v>
      </c>
      <c r="C251" s="244" t="s">
        <v>281</v>
      </c>
      <c r="D251" s="244" t="s">
        <v>212</v>
      </c>
      <c r="E251" s="244" t="s">
        <v>213</v>
      </c>
      <c r="F251" s="244" t="s">
        <v>3</v>
      </c>
      <c r="G251" s="244" t="s">
        <v>464</v>
      </c>
      <c r="H251" s="244" t="s">
        <v>283</v>
      </c>
      <c r="I251" s="244" t="s">
        <v>284</v>
      </c>
      <c r="J251" s="244" t="s">
        <v>292</v>
      </c>
      <c r="K251" s="245"/>
      <c r="L251" s="245"/>
      <c r="M251" s="245"/>
    </row>
    <row r="252" spans="1:13" ht="22.5" x14ac:dyDescent="0.25">
      <c r="A252" s="244">
        <v>277</v>
      </c>
      <c r="B252" s="244" t="s">
        <v>468</v>
      </c>
      <c r="C252" s="244" t="s">
        <v>281</v>
      </c>
      <c r="D252" s="244" t="s">
        <v>212</v>
      </c>
      <c r="E252" s="244" t="s">
        <v>213</v>
      </c>
      <c r="F252" s="244" t="s">
        <v>3</v>
      </c>
      <c r="G252" s="244" t="s">
        <v>464</v>
      </c>
      <c r="H252" s="244" t="s">
        <v>283</v>
      </c>
      <c r="I252" s="244" t="s">
        <v>284</v>
      </c>
      <c r="J252" s="244" t="s">
        <v>292</v>
      </c>
      <c r="K252" s="245"/>
      <c r="L252" s="245"/>
      <c r="M252" s="245"/>
    </row>
    <row r="253" spans="1:13" ht="22.5" x14ac:dyDescent="0.25">
      <c r="A253" s="244">
        <v>127</v>
      </c>
      <c r="B253" s="244" t="s">
        <v>469</v>
      </c>
      <c r="C253" s="244" t="s">
        <v>281</v>
      </c>
      <c r="D253" s="244" t="s">
        <v>212</v>
      </c>
      <c r="E253" s="244" t="s">
        <v>213</v>
      </c>
      <c r="F253" s="244" t="s">
        <v>3</v>
      </c>
      <c r="G253" s="244" t="s">
        <v>464</v>
      </c>
      <c r="H253" s="244" t="s">
        <v>283</v>
      </c>
      <c r="I253" s="244" t="s">
        <v>284</v>
      </c>
      <c r="J253" s="244" t="s">
        <v>294</v>
      </c>
      <c r="K253" s="245"/>
      <c r="L253" s="245"/>
      <c r="M253" s="245"/>
    </row>
    <row r="254" spans="1:13" ht="22.5" x14ac:dyDescent="0.25">
      <c r="A254" s="244">
        <v>273</v>
      </c>
      <c r="B254" s="244" t="s">
        <v>470</v>
      </c>
      <c r="C254" s="244" t="s">
        <v>281</v>
      </c>
      <c r="D254" s="244" t="s">
        <v>212</v>
      </c>
      <c r="E254" s="244" t="s">
        <v>213</v>
      </c>
      <c r="F254" s="244" t="s">
        <v>3</v>
      </c>
      <c r="G254" s="244" t="s">
        <v>464</v>
      </c>
      <c r="H254" s="244" t="s">
        <v>283</v>
      </c>
      <c r="I254" s="244" t="s">
        <v>284</v>
      </c>
      <c r="J254" s="244" t="s">
        <v>292</v>
      </c>
      <c r="K254" s="245"/>
      <c r="L254" s="245"/>
      <c r="M254" s="245"/>
    </row>
    <row r="255" spans="1:13" ht="22.5" x14ac:dyDescent="0.25">
      <c r="A255" s="244">
        <v>4174</v>
      </c>
      <c r="B255" s="244" t="s">
        <v>471</v>
      </c>
      <c r="C255" s="244" t="s">
        <v>281</v>
      </c>
      <c r="D255" s="244" t="s">
        <v>212</v>
      </c>
      <c r="E255" s="244" t="s">
        <v>213</v>
      </c>
      <c r="F255" s="244" t="s">
        <v>3</v>
      </c>
      <c r="G255" s="244" t="s">
        <v>464</v>
      </c>
      <c r="H255" s="244" t="s">
        <v>283</v>
      </c>
      <c r="I255" s="244" t="s">
        <v>284</v>
      </c>
      <c r="J255" s="244" t="s">
        <v>310</v>
      </c>
      <c r="K255" s="245"/>
      <c r="L255" s="245"/>
      <c r="M255" s="245"/>
    </row>
    <row r="256" spans="1:13" ht="22.5" x14ac:dyDescent="0.25">
      <c r="A256" s="244">
        <v>4179</v>
      </c>
      <c r="B256" s="244" t="s">
        <v>472</v>
      </c>
      <c r="C256" s="244" t="s">
        <v>281</v>
      </c>
      <c r="D256" s="244" t="s">
        <v>212</v>
      </c>
      <c r="E256" s="244" t="s">
        <v>213</v>
      </c>
      <c r="F256" s="244" t="s">
        <v>3</v>
      </c>
      <c r="G256" s="244" t="s">
        <v>464</v>
      </c>
      <c r="H256" s="244" t="s">
        <v>283</v>
      </c>
      <c r="I256" s="244" t="s">
        <v>284</v>
      </c>
      <c r="J256" s="244" t="s">
        <v>294</v>
      </c>
      <c r="K256" s="245"/>
      <c r="L256" s="245"/>
      <c r="M256" s="245"/>
    </row>
    <row r="257" spans="1:13" ht="22.5" x14ac:dyDescent="0.25">
      <c r="A257" s="244">
        <v>714</v>
      </c>
      <c r="B257" s="244" t="s">
        <v>473</v>
      </c>
      <c r="C257" s="244" t="s">
        <v>281</v>
      </c>
      <c r="D257" s="244" t="s">
        <v>212</v>
      </c>
      <c r="E257" s="244" t="s">
        <v>213</v>
      </c>
      <c r="F257" s="244" t="s">
        <v>3</v>
      </c>
      <c r="G257" s="244" t="s">
        <v>464</v>
      </c>
      <c r="H257" s="244" t="s">
        <v>283</v>
      </c>
      <c r="I257" s="244" t="s">
        <v>284</v>
      </c>
      <c r="J257" s="244" t="s">
        <v>292</v>
      </c>
      <c r="K257" s="245"/>
      <c r="L257" s="245"/>
      <c r="M257" s="245"/>
    </row>
    <row r="258" spans="1:13" ht="22.5" x14ac:dyDescent="0.25">
      <c r="A258" s="244">
        <v>4172</v>
      </c>
      <c r="B258" s="244" t="s">
        <v>474</v>
      </c>
      <c r="C258" s="244" t="s">
        <v>281</v>
      </c>
      <c r="D258" s="244" t="s">
        <v>212</v>
      </c>
      <c r="E258" s="244" t="s">
        <v>213</v>
      </c>
      <c r="F258" s="244" t="s">
        <v>3</v>
      </c>
      <c r="G258" s="244" t="s">
        <v>464</v>
      </c>
      <c r="H258" s="244" t="s">
        <v>283</v>
      </c>
      <c r="I258" s="244" t="s">
        <v>284</v>
      </c>
      <c r="J258" s="244" t="s">
        <v>289</v>
      </c>
      <c r="K258" s="245"/>
      <c r="L258" s="245"/>
      <c r="M258" s="245"/>
    </row>
    <row r="259" spans="1:13" ht="22.5" x14ac:dyDescent="0.25">
      <c r="A259" s="244">
        <v>87</v>
      </c>
      <c r="B259" s="244" t="s">
        <v>475</v>
      </c>
      <c r="C259" s="244" t="s">
        <v>281</v>
      </c>
      <c r="D259" s="244" t="s">
        <v>212</v>
      </c>
      <c r="E259" s="244" t="s">
        <v>213</v>
      </c>
      <c r="F259" s="244" t="s">
        <v>2</v>
      </c>
      <c r="G259" s="244" t="s">
        <v>464</v>
      </c>
      <c r="H259" s="244" t="s">
        <v>304</v>
      </c>
      <c r="I259" s="244" t="s">
        <v>305</v>
      </c>
      <c r="J259" s="244" t="s">
        <v>289</v>
      </c>
      <c r="K259" s="245"/>
      <c r="L259" s="245"/>
      <c r="M259" s="245"/>
    </row>
    <row r="260" spans="1:13" ht="22.5" x14ac:dyDescent="0.25">
      <c r="A260" s="244">
        <v>359</v>
      </c>
      <c r="B260" s="244" t="s">
        <v>476</v>
      </c>
      <c r="C260" s="244" t="s">
        <v>281</v>
      </c>
      <c r="D260" s="244" t="s">
        <v>212</v>
      </c>
      <c r="E260" s="244" t="s">
        <v>213</v>
      </c>
      <c r="F260" s="244" t="s">
        <v>3</v>
      </c>
      <c r="G260" s="244" t="s">
        <v>464</v>
      </c>
      <c r="H260" s="244" t="s">
        <v>283</v>
      </c>
      <c r="I260" s="244" t="s">
        <v>284</v>
      </c>
      <c r="J260" s="244" t="s">
        <v>292</v>
      </c>
      <c r="K260" s="245"/>
      <c r="L260" s="245"/>
      <c r="M260" s="245"/>
    </row>
    <row r="261" spans="1:13" ht="22.5" x14ac:dyDescent="0.25">
      <c r="A261" s="244">
        <v>649</v>
      </c>
      <c r="B261" s="244" t="s">
        <v>477</v>
      </c>
      <c r="C261" s="244" t="s">
        <v>281</v>
      </c>
      <c r="D261" s="244" t="s">
        <v>212</v>
      </c>
      <c r="E261" s="244" t="s">
        <v>213</v>
      </c>
      <c r="F261" s="244" t="s">
        <v>3</v>
      </c>
      <c r="G261" s="244" t="s">
        <v>464</v>
      </c>
      <c r="H261" s="244" t="s">
        <v>283</v>
      </c>
      <c r="I261" s="244" t="s">
        <v>284</v>
      </c>
      <c r="J261" s="244" t="s">
        <v>292</v>
      </c>
      <c r="K261" s="245"/>
      <c r="L261" s="245"/>
      <c r="M261" s="245"/>
    </row>
    <row r="262" spans="1:13" ht="22.5" x14ac:dyDescent="0.25">
      <c r="A262" s="244">
        <v>413</v>
      </c>
      <c r="B262" s="244" t="s">
        <v>478</v>
      </c>
      <c r="C262" s="244" t="s">
        <v>281</v>
      </c>
      <c r="D262" s="244" t="s">
        <v>212</v>
      </c>
      <c r="E262" s="244" t="s">
        <v>213</v>
      </c>
      <c r="F262" s="244" t="s">
        <v>3</v>
      </c>
      <c r="G262" s="244" t="s">
        <v>464</v>
      </c>
      <c r="H262" s="244" t="s">
        <v>283</v>
      </c>
      <c r="I262" s="244" t="s">
        <v>284</v>
      </c>
      <c r="J262" s="244" t="s">
        <v>292</v>
      </c>
      <c r="K262" s="245"/>
      <c r="L262" s="245"/>
      <c r="M262" s="245"/>
    </row>
    <row r="263" spans="1:13" ht="22.5" x14ac:dyDescent="0.25">
      <c r="A263" s="244">
        <v>110</v>
      </c>
      <c r="B263" s="244" t="s">
        <v>479</v>
      </c>
      <c r="C263" s="244" t="s">
        <v>281</v>
      </c>
      <c r="D263" s="244" t="s">
        <v>212</v>
      </c>
      <c r="E263" s="244" t="s">
        <v>213</v>
      </c>
      <c r="F263" s="244" t="s">
        <v>3</v>
      </c>
      <c r="G263" s="244" t="s">
        <v>464</v>
      </c>
      <c r="H263" s="244" t="s">
        <v>283</v>
      </c>
      <c r="I263" s="244" t="s">
        <v>284</v>
      </c>
      <c r="J263" s="244" t="s">
        <v>292</v>
      </c>
      <c r="K263" s="245"/>
      <c r="L263" s="245"/>
      <c r="M263" s="245"/>
    </row>
    <row r="264" spans="1:13" ht="22.5" x14ac:dyDescent="0.25">
      <c r="A264" s="244">
        <v>324</v>
      </c>
      <c r="B264" s="244" t="s">
        <v>480</v>
      </c>
      <c r="C264" s="244" t="s">
        <v>281</v>
      </c>
      <c r="D264" s="244" t="s">
        <v>212</v>
      </c>
      <c r="E264" s="244" t="s">
        <v>213</v>
      </c>
      <c r="F264" s="244" t="s">
        <v>3</v>
      </c>
      <c r="G264" s="244" t="s">
        <v>464</v>
      </c>
      <c r="H264" s="244" t="s">
        <v>283</v>
      </c>
      <c r="I264" s="244" t="s">
        <v>284</v>
      </c>
      <c r="J264" s="244" t="s">
        <v>292</v>
      </c>
      <c r="K264" s="245"/>
      <c r="L264" s="245"/>
      <c r="M264" s="245"/>
    </row>
    <row r="265" spans="1:13" ht="22.5" x14ac:dyDescent="0.25">
      <c r="A265" s="244">
        <v>456</v>
      </c>
      <c r="B265" s="244" t="s">
        <v>481</v>
      </c>
      <c r="C265" s="244" t="s">
        <v>281</v>
      </c>
      <c r="D265" s="244" t="s">
        <v>212</v>
      </c>
      <c r="E265" s="244" t="s">
        <v>213</v>
      </c>
      <c r="F265" s="244" t="s">
        <v>3</v>
      </c>
      <c r="G265" s="244" t="s">
        <v>464</v>
      </c>
      <c r="H265" s="244" t="s">
        <v>283</v>
      </c>
      <c r="I265" s="244" t="s">
        <v>284</v>
      </c>
      <c r="J265" s="244" t="s">
        <v>292</v>
      </c>
      <c r="K265" s="245"/>
      <c r="L265" s="245"/>
      <c r="M265" s="245"/>
    </row>
    <row r="266" spans="1:13" ht="22.5" x14ac:dyDescent="0.25">
      <c r="A266" s="244">
        <v>256</v>
      </c>
      <c r="B266" s="244" t="s">
        <v>482</v>
      </c>
      <c r="C266" s="244" t="s">
        <v>281</v>
      </c>
      <c r="D266" s="244" t="s">
        <v>212</v>
      </c>
      <c r="E266" s="244" t="s">
        <v>213</v>
      </c>
      <c r="F266" s="244" t="s">
        <v>3</v>
      </c>
      <c r="G266" s="244" t="s">
        <v>464</v>
      </c>
      <c r="H266" s="244" t="s">
        <v>283</v>
      </c>
      <c r="I266" s="244" t="s">
        <v>284</v>
      </c>
      <c r="J266" s="244" t="s">
        <v>292</v>
      </c>
      <c r="K266" s="245"/>
      <c r="L266" s="245"/>
      <c r="M266" s="245"/>
    </row>
    <row r="267" spans="1:13" ht="22.5" x14ac:dyDescent="0.25">
      <c r="A267" s="244">
        <v>658</v>
      </c>
      <c r="B267" s="244" t="s">
        <v>483</v>
      </c>
      <c r="C267" s="244" t="s">
        <v>281</v>
      </c>
      <c r="D267" s="244" t="s">
        <v>212</v>
      </c>
      <c r="E267" s="244" t="s">
        <v>213</v>
      </c>
      <c r="F267" s="244" t="s">
        <v>3</v>
      </c>
      <c r="G267" s="244" t="s">
        <v>464</v>
      </c>
      <c r="H267" s="244" t="s">
        <v>283</v>
      </c>
      <c r="I267" s="244" t="s">
        <v>284</v>
      </c>
      <c r="J267" s="244" t="s">
        <v>294</v>
      </c>
      <c r="K267" s="245"/>
      <c r="L267" s="245"/>
      <c r="M267" s="245"/>
    </row>
    <row r="268" spans="1:13" ht="22.5" x14ac:dyDescent="0.25">
      <c r="A268" s="244">
        <v>255</v>
      </c>
      <c r="B268" s="244" t="s">
        <v>484</v>
      </c>
      <c r="C268" s="244" t="s">
        <v>281</v>
      </c>
      <c r="D268" s="244" t="s">
        <v>212</v>
      </c>
      <c r="E268" s="244" t="s">
        <v>213</v>
      </c>
      <c r="F268" s="244" t="s">
        <v>3</v>
      </c>
      <c r="G268" s="244" t="s">
        <v>464</v>
      </c>
      <c r="H268" s="244" t="s">
        <v>283</v>
      </c>
      <c r="I268" s="244" t="s">
        <v>284</v>
      </c>
      <c r="J268" s="244" t="s">
        <v>294</v>
      </c>
      <c r="K268" s="245"/>
      <c r="L268" s="245"/>
      <c r="M268" s="245"/>
    </row>
    <row r="269" spans="1:13" ht="22.5" x14ac:dyDescent="0.25">
      <c r="A269" s="244">
        <v>4176</v>
      </c>
      <c r="B269" s="244" t="s">
        <v>485</v>
      </c>
      <c r="C269" s="244" t="s">
        <v>281</v>
      </c>
      <c r="D269" s="244" t="s">
        <v>212</v>
      </c>
      <c r="E269" s="244" t="s">
        <v>213</v>
      </c>
      <c r="F269" s="244" t="s">
        <v>3</v>
      </c>
      <c r="G269" s="244" t="s">
        <v>464</v>
      </c>
      <c r="H269" s="244" t="s">
        <v>283</v>
      </c>
      <c r="I269" s="244" t="s">
        <v>284</v>
      </c>
      <c r="J269" s="244" t="s">
        <v>289</v>
      </c>
      <c r="K269" s="245"/>
      <c r="L269" s="245"/>
      <c r="M269" s="245"/>
    </row>
    <row r="270" spans="1:13" ht="22.5" x14ac:dyDescent="0.25">
      <c r="A270" s="244">
        <v>272</v>
      </c>
      <c r="B270" s="244" t="s">
        <v>486</v>
      </c>
      <c r="C270" s="244" t="s">
        <v>281</v>
      </c>
      <c r="D270" s="244" t="s">
        <v>212</v>
      </c>
      <c r="E270" s="244" t="s">
        <v>213</v>
      </c>
      <c r="F270" s="244" t="s">
        <v>3</v>
      </c>
      <c r="G270" s="244" t="s">
        <v>464</v>
      </c>
      <c r="H270" s="244" t="s">
        <v>283</v>
      </c>
      <c r="I270" s="244" t="s">
        <v>284</v>
      </c>
      <c r="J270" s="244" t="s">
        <v>294</v>
      </c>
      <c r="K270" s="245"/>
      <c r="L270" s="245"/>
      <c r="M270" s="245"/>
    </row>
    <row r="271" spans="1:13" ht="22.5" x14ac:dyDescent="0.25">
      <c r="A271" s="244">
        <v>659</v>
      </c>
      <c r="B271" s="244" t="s">
        <v>487</v>
      </c>
      <c r="C271" s="244" t="s">
        <v>281</v>
      </c>
      <c r="D271" s="244" t="s">
        <v>212</v>
      </c>
      <c r="E271" s="244" t="s">
        <v>213</v>
      </c>
      <c r="F271" s="244" t="s">
        <v>3</v>
      </c>
      <c r="G271" s="244" t="s">
        <v>464</v>
      </c>
      <c r="H271" s="244" t="s">
        <v>283</v>
      </c>
      <c r="I271" s="244" t="s">
        <v>284</v>
      </c>
      <c r="J271" s="244" t="s">
        <v>294</v>
      </c>
      <c r="K271" s="245"/>
      <c r="L271" s="245"/>
      <c r="M271" s="245"/>
    </row>
    <row r="272" spans="1:13" ht="22.5" x14ac:dyDescent="0.25">
      <c r="A272" s="244">
        <v>497</v>
      </c>
      <c r="B272" s="244" t="s">
        <v>488</v>
      </c>
      <c r="C272" s="244" t="s">
        <v>281</v>
      </c>
      <c r="D272" s="244" t="s">
        <v>212</v>
      </c>
      <c r="E272" s="244" t="s">
        <v>213</v>
      </c>
      <c r="F272" s="244" t="s">
        <v>3</v>
      </c>
      <c r="G272" s="244" t="s">
        <v>464</v>
      </c>
      <c r="H272" s="244" t="s">
        <v>283</v>
      </c>
      <c r="I272" s="244" t="s">
        <v>284</v>
      </c>
      <c r="J272" s="244" t="s">
        <v>294</v>
      </c>
      <c r="K272" s="245"/>
      <c r="L272" s="245"/>
      <c r="M272" s="245"/>
    </row>
    <row r="273" spans="1:13" ht="22.5" x14ac:dyDescent="0.25">
      <c r="A273" s="244">
        <v>719</v>
      </c>
      <c r="B273" s="244" t="s">
        <v>489</v>
      </c>
      <c r="C273" s="244" t="s">
        <v>281</v>
      </c>
      <c r="D273" s="244" t="s">
        <v>212</v>
      </c>
      <c r="E273" s="244" t="s">
        <v>213</v>
      </c>
      <c r="F273" s="244" t="s">
        <v>3</v>
      </c>
      <c r="G273" s="244" t="s">
        <v>464</v>
      </c>
      <c r="H273" s="244" t="s">
        <v>283</v>
      </c>
      <c r="I273" s="244" t="s">
        <v>284</v>
      </c>
      <c r="J273" s="244" t="s">
        <v>292</v>
      </c>
      <c r="K273" s="245"/>
      <c r="L273" s="245"/>
      <c r="M273" s="245"/>
    </row>
    <row r="274" spans="1:13" ht="22.5" x14ac:dyDescent="0.25">
      <c r="A274" s="244">
        <v>4159</v>
      </c>
      <c r="B274" s="244" t="s">
        <v>490</v>
      </c>
      <c r="C274" s="244" t="s">
        <v>281</v>
      </c>
      <c r="D274" s="244" t="s">
        <v>212</v>
      </c>
      <c r="E274" s="244" t="s">
        <v>213</v>
      </c>
      <c r="F274" s="244" t="s">
        <v>3</v>
      </c>
      <c r="G274" s="244" t="s">
        <v>464</v>
      </c>
      <c r="H274" s="244" t="s">
        <v>283</v>
      </c>
      <c r="I274" s="244" t="s">
        <v>284</v>
      </c>
      <c r="J274" s="244" t="s">
        <v>294</v>
      </c>
      <c r="K274" s="245"/>
      <c r="L274" s="245"/>
      <c r="M274" s="245"/>
    </row>
    <row r="275" spans="1:13" ht="22.5" x14ac:dyDescent="0.25">
      <c r="A275" s="244">
        <v>411</v>
      </c>
      <c r="B275" s="244" t="s">
        <v>491</v>
      </c>
      <c r="C275" s="244" t="s">
        <v>281</v>
      </c>
      <c r="D275" s="244" t="s">
        <v>212</v>
      </c>
      <c r="E275" s="244" t="s">
        <v>213</v>
      </c>
      <c r="F275" s="244" t="s">
        <v>3</v>
      </c>
      <c r="G275" s="244" t="s">
        <v>464</v>
      </c>
      <c r="H275" s="244" t="s">
        <v>283</v>
      </c>
      <c r="I275" s="244" t="s">
        <v>284</v>
      </c>
      <c r="J275" s="244" t="s">
        <v>294</v>
      </c>
      <c r="K275" s="245"/>
      <c r="L275" s="245"/>
      <c r="M275" s="245"/>
    </row>
    <row r="276" spans="1:13" ht="22.5" x14ac:dyDescent="0.25">
      <c r="A276" s="244">
        <v>4171</v>
      </c>
      <c r="B276" s="244" t="s">
        <v>492</v>
      </c>
      <c r="C276" s="244" t="s">
        <v>281</v>
      </c>
      <c r="D276" s="244" t="s">
        <v>212</v>
      </c>
      <c r="E276" s="244" t="s">
        <v>213</v>
      </c>
      <c r="F276" s="244" t="s">
        <v>2</v>
      </c>
      <c r="G276" s="244" t="s">
        <v>464</v>
      </c>
      <c r="H276" s="244" t="s">
        <v>283</v>
      </c>
      <c r="I276" s="244" t="s">
        <v>284</v>
      </c>
      <c r="J276" s="244" t="s">
        <v>289</v>
      </c>
      <c r="K276" s="245"/>
      <c r="L276" s="245"/>
      <c r="M276" s="245"/>
    </row>
    <row r="277" spans="1:13" ht="22.5" x14ac:dyDescent="0.25">
      <c r="A277" s="244">
        <v>622</v>
      </c>
      <c r="B277" s="244" t="s">
        <v>493</v>
      </c>
      <c r="C277" s="244" t="s">
        <v>281</v>
      </c>
      <c r="D277" s="244" t="s">
        <v>212</v>
      </c>
      <c r="E277" s="244" t="s">
        <v>213</v>
      </c>
      <c r="F277" s="244" t="s">
        <v>3</v>
      </c>
      <c r="G277" s="244" t="s">
        <v>464</v>
      </c>
      <c r="H277" s="244" t="s">
        <v>283</v>
      </c>
      <c r="I277" s="244" t="s">
        <v>284</v>
      </c>
      <c r="J277" s="244" t="s">
        <v>289</v>
      </c>
      <c r="K277" s="245"/>
      <c r="L277" s="245"/>
      <c r="M277" s="245"/>
    </row>
    <row r="278" spans="1:13" ht="22.5" x14ac:dyDescent="0.25">
      <c r="A278" s="244">
        <v>4166</v>
      </c>
      <c r="B278" s="244" t="s">
        <v>494</v>
      </c>
      <c r="C278" s="244" t="s">
        <v>281</v>
      </c>
      <c r="D278" s="244" t="s">
        <v>212</v>
      </c>
      <c r="E278" s="244" t="s">
        <v>213</v>
      </c>
      <c r="F278" s="244" t="s">
        <v>3</v>
      </c>
      <c r="G278" s="244" t="s">
        <v>464</v>
      </c>
      <c r="H278" s="244" t="s">
        <v>283</v>
      </c>
      <c r="I278" s="244" t="s">
        <v>284</v>
      </c>
      <c r="J278" s="244" t="s">
        <v>341</v>
      </c>
      <c r="K278" s="245"/>
      <c r="L278" s="245"/>
      <c r="M278" s="245"/>
    </row>
    <row r="279" spans="1:13" ht="22.5" x14ac:dyDescent="0.25">
      <c r="A279" s="244">
        <v>4173</v>
      </c>
      <c r="B279" s="244" t="s">
        <v>495</v>
      </c>
      <c r="C279" s="244" t="s">
        <v>281</v>
      </c>
      <c r="D279" s="244" t="s">
        <v>212</v>
      </c>
      <c r="E279" s="244" t="s">
        <v>213</v>
      </c>
      <c r="F279" s="244" t="s">
        <v>2</v>
      </c>
      <c r="G279" s="244" t="s">
        <v>464</v>
      </c>
      <c r="H279" s="244" t="s">
        <v>318</v>
      </c>
      <c r="I279" s="244" t="s">
        <v>284</v>
      </c>
      <c r="J279" s="244" t="s">
        <v>294</v>
      </c>
      <c r="K279" s="245"/>
      <c r="L279" s="245"/>
      <c r="M279" s="245"/>
    </row>
    <row r="280" spans="1:13" ht="22.5" x14ac:dyDescent="0.25">
      <c r="A280" s="244">
        <v>327</v>
      </c>
      <c r="B280" s="244" t="s">
        <v>496</v>
      </c>
      <c r="C280" s="244" t="s">
        <v>281</v>
      </c>
      <c r="D280" s="244" t="s">
        <v>212</v>
      </c>
      <c r="E280" s="244" t="s">
        <v>213</v>
      </c>
      <c r="F280" s="244" t="s">
        <v>3</v>
      </c>
      <c r="G280" s="244" t="s">
        <v>464</v>
      </c>
      <c r="H280" s="244" t="s">
        <v>283</v>
      </c>
      <c r="I280" s="244" t="s">
        <v>284</v>
      </c>
      <c r="J280" s="244" t="s">
        <v>292</v>
      </c>
      <c r="K280" s="245"/>
      <c r="L280" s="245"/>
      <c r="M280" s="245"/>
    </row>
    <row r="281" spans="1:13" ht="22.5" x14ac:dyDescent="0.25">
      <c r="A281" s="244">
        <v>360</v>
      </c>
      <c r="B281" s="244" t="s">
        <v>497</v>
      </c>
      <c r="C281" s="244" t="s">
        <v>281</v>
      </c>
      <c r="D281" s="244" t="s">
        <v>212</v>
      </c>
      <c r="E281" s="244" t="s">
        <v>213</v>
      </c>
      <c r="F281" s="244" t="s">
        <v>3</v>
      </c>
      <c r="G281" s="244" t="s">
        <v>464</v>
      </c>
      <c r="H281" s="244" t="s">
        <v>283</v>
      </c>
      <c r="I281" s="244" t="s">
        <v>284</v>
      </c>
      <c r="J281" s="244" t="s">
        <v>294</v>
      </c>
      <c r="K281" s="245"/>
      <c r="L281" s="245"/>
      <c r="M281" s="245"/>
    </row>
    <row r="282" spans="1:13" ht="22.5" x14ac:dyDescent="0.25">
      <c r="A282" s="244">
        <v>4109</v>
      </c>
      <c r="B282" s="244" t="s">
        <v>498</v>
      </c>
      <c r="C282" s="244" t="s">
        <v>281</v>
      </c>
      <c r="D282" s="244" t="s">
        <v>212</v>
      </c>
      <c r="E282" s="244" t="s">
        <v>213</v>
      </c>
      <c r="F282" s="244" t="s">
        <v>3</v>
      </c>
      <c r="G282" s="244" t="s">
        <v>464</v>
      </c>
      <c r="H282" s="244" t="s">
        <v>283</v>
      </c>
      <c r="I282" s="244" t="s">
        <v>284</v>
      </c>
      <c r="J282" s="244" t="s">
        <v>294</v>
      </c>
      <c r="K282" s="245"/>
      <c r="L282" s="245"/>
      <c r="M282" s="245"/>
    </row>
    <row r="283" spans="1:13" ht="22.5" x14ac:dyDescent="0.25">
      <c r="A283" s="244">
        <v>278</v>
      </c>
      <c r="B283" s="244" t="s">
        <v>499</v>
      </c>
      <c r="C283" s="244" t="s">
        <v>281</v>
      </c>
      <c r="D283" s="244" t="s">
        <v>212</v>
      </c>
      <c r="E283" s="244" t="s">
        <v>213</v>
      </c>
      <c r="F283" s="244" t="s">
        <v>3</v>
      </c>
      <c r="G283" s="244" t="s">
        <v>464</v>
      </c>
      <c r="H283" s="244" t="s">
        <v>283</v>
      </c>
      <c r="I283" s="244" t="s">
        <v>284</v>
      </c>
      <c r="J283" s="244" t="s">
        <v>292</v>
      </c>
      <c r="K283" s="245"/>
      <c r="L283" s="245"/>
      <c r="M283" s="245"/>
    </row>
    <row r="284" spans="1:13" ht="22.5" x14ac:dyDescent="0.25">
      <c r="A284" s="244">
        <v>4107</v>
      </c>
      <c r="B284" s="244" t="s">
        <v>500</v>
      </c>
      <c r="C284" s="244" t="s">
        <v>281</v>
      </c>
      <c r="D284" s="244" t="s">
        <v>212</v>
      </c>
      <c r="E284" s="244" t="s">
        <v>213</v>
      </c>
      <c r="F284" s="244" t="s">
        <v>2</v>
      </c>
      <c r="G284" s="244" t="s">
        <v>214</v>
      </c>
      <c r="H284" s="244" t="s">
        <v>501</v>
      </c>
      <c r="I284" s="244" t="s">
        <v>284</v>
      </c>
      <c r="J284" s="244" t="s">
        <v>292</v>
      </c>
      <c r="K284" s="245"/>
      <c r="L284" s="245"/>
      <c r="M284" s="245"/>
    </row>
    <row r="285" spans="1:13" ht="22.5" x14ac:dyDescent="0.25">
      <c r="A285" s="244">
        <v>4187</v>
      </c>
      <c r="B285" s="244" t="s">
        <v>502</v>
      </c>
      <c r="C285" s="244" t="s">
        <v>281</v>
      </c>
      <c r="D285" s="244" t="s">
        <v>212</v>
      </c>
      <c r="E285" s="244" t="s">
        <v>213</v>
      </c>
      <c r="F285" s="244" t="s">
        <v>3</v>
      </c>
      <c r="G285" s="244" t="s">
        <v>464</v>
      </c>
      <c r="H285" s="244" t="s">
        <v>283</v>
      </c>
      <c r="I285" s="244" t="s">
        <v>284</v>
      </c>
      <c r="J285" s="244" t="s">
        <v>292</v>
      </c>
      <c r="K285" s="245"/>
      <c r="L285" s="245"/>
      <c r="M285" s="245"/>
    </row>
    <row r="286" spans="1:13" ht="22.5" x14ac:dyDescent="0.25">
      <c r="A286" s="244">
        <v>188</v>
      </c>
      <c r="B286" s="244" t="s">
        <v>503</v>
      </c>
      <c r="C286" s="244" t="s">
        <v>281</v>
      </c>
      <c r="D286" s="244" t="s">
        <v>212</v>
      </c>
      <c r="E286" s="244" t="s">
        <v>213</v>
      </c>
      <c r="F286" s="244" t="s">
        <v>2</v>
      </c>
      <c r="G286" s="244" t="s">
        <v>464</v>
      </c>
      <c r="H286" s="244" t="s">
        <v>304</v>
      </c>
      <c r="I286" s="244" t="s">
        <v>305</v>
      </c>
      <c r="J286" s="244" t="s">
        <v>289</v>
      </c>
      <c r="K286" s="245"/>
      <c r="L286" s="245"/>
      <c r="M286" s="245"/>
    </row>
    <row r="287" spans="1:13" ht="22.5" x14ac:dyDescent="0.25">
      <c r="A287" s="244">
        <v>279</v>
      </c>
      <c r="B287" s="244" t="s">
        <v>504</v>
      </c>
      <c r="C287" s="244" t="s">
        <v>281</v>
      </c>
      <c r="D287" s="244" t="s">
        <v>212</v>
      </c>
      <c r="E287" s="244" t="s">
        <v>213</v>
      </c>
      <c r="F287" s="244" t="s">
        <v>3</v>
      </c>
      <c r="G287" s="244" t="s">
        <v>464</v>
      </c>
      <c r="H287" s="244" t="s">
        <v>283</v>
      </c>
      <c r="I287" s="244" t="s">
        <v>284</v>
      </c>
      <c r="J287" s="244" t="s">
        <v>292</v>
      </c>
      <c r="K287" s="245"/>
      <c r="L287" s="245"/>
      <c r="M287" s="245"/>
    </row>
    <row r="288" spans="1:13" ht="22.5" x14ac:dyDescent="0.25">
      <c r="A288" s="244">
        <v>723</v>
      </c>
      <c r="B288" s="244" t="s">
        <v>505</v>
      </c>
      <c r="C288" s="244" t="s">
        <v>281</v>
      </c>
      <c r="D288" s="244" t="s">
        <v>212</v>
      </c>
      <c r="E288" s="244" t="s">
        <v>213</v>
      </c>
      <c r="F288" s="244" t="s">
        <v>3</v>
      </c>
      <c r="G288" s="244" t="s">
        <v>464</v>
      </c>
      <c r="H288" s="244" t="s">
        <v>283</v>
      </c>
      <c r="I288" s="244" t="s">
        <v>284</v>
      </c>
      <c r="J288" s="244" t="s">
        <v>310</v>
      </c>
      <c r="K288" s="245"/>
      <c r="L288" s="245"/>
      <c r="M288" s="245"/>
    </row>
    <row r="289" spans="1:13" ht="22.5" x14ac:dyDescent="0.25">
      <c r="A289" s="244">
        <v>4169</v>
      </c>
      <c r="B289" s="244" t="s">
        <v>506</v>
      </c>
      <c r="C289" s="244" t="s">
        <v>281</v>
      </c>
      <c r="D289" s="244" t="s">
        <v>212</v>
      </c>
      <c r="E289" s="244" t="s">
        <v>213</v>
      </c>
      <c r="F289" s="244" t="s">
        <v>3</v>
      </c>
      <c r="G289" s="244" t="s">
        <v>464</v>
      </c>
      <c r="H289" s="244" t="s">
        <v>283</v>
      </c>
      <c r="I289" s="244" t="s">
        <v>284</v>
      </c>
      <c r="J289" s="244" t="s">
        <v>292</v>
      </c>
      <c r="K289" s="245"/>
      <c r="L289" s="245"/>
      <c r="M289" s="245"/>
    </row>
    <row r="290" spans="1:13" x14ac:dyDescent="0.25">
      <c r="A290" s="246">
        <v>4156</v>
      </c>
      <c r="B290" s="246" t="s">
        <v>507</v>
      </c>
      <c r="C290" s="246" t="s">
        <v>337</v>
      </c>
      <c r="D290" s="246" t="s">
        <v>212</v>
      </c>
      <c r="E290" s="246" t="s">
        <v>213</v>
      </c>
      <c r="F290" s="246" t="s">
        <v>2</v>
      </c>
      <c r="G290" s="246" t="s">
        <v>464</v>
      </c>
      <c r="H290" s="246" t="s">
        <v>304</v>
      </c>
      <c r="I290" s="246" t="s">
        <v>305</v>
      </c>
      <c r="J290" s="244" t="s">
        <v>337</v>
      </c>
      <c r="K290" s="245"/>
      <c r="L290" s="245"/>
      <c r="M290" s="245"/>
    </row>
    <row r="291" spans="1:13" ht="22.5" x14ac:dyDescent="0.25">
      <c r="A291" s="244">
        <v>459</v>
      </c>
      <c r="B291" s="244" t="s">
        <v>508</v>
      </c>
      <c r="C291" s="244" t="s">
        <v>281</v>
      </c>
      <c r="D291" s="244" t="s">
        <v>212</v>
      </c>
      <c r="E291" s="244" t="s">
        <v>213</v>
      </c>
      <c r="F291" s="244" t="s">
        <v>3</v>
      </c>
      <c r="G291" s="244" t="s">
        <v>464</v>
      </c>
      <c r="H291" s="244" t="s">
        <v>283</v>
      </c>
      <c r="I291" s="244" t="s">
        <v>284</v>
      </c>
      <c r="J291" s="244" t="s">
        <v>294</v>
      </c>
      <c r="K291" s="245"/>
      <c r="L291" s="245"/>
      <c r="M291" s="245"/>
    </row>
    <row r="292" spans="1:13" ht="22.5" x14ac:dyDescent="0.25">
      <c r="A292" s="244">
        <v>657</v>
      </c>
      <c r="B292" s="244" t="s">
        <v>509</v>
      </c>
      <c r="C292" s="244" t="s">
        <v>281</v>
      </c>
      <c r="D292" s="244" t="s">
        <v>212</v>
      </c>
      <c r="E292" s="244" t="s">
        <v>213</v>
      </c>
      <c r="F292" s="244" t="s">
        <v>3</v>
      </c>
      <c r="G292" s="244" t="s">
        <v>464</v>
      </c>
      <c r="H292" s="244" t="s">
        <v>283</v>
      </c>
      <c r="I292" s="244" t="s">
        <v>284</v>
      </c>
      <c r="J292" s="244" t="s">
        <v>294</v>
      </c>
      <c r="K292" s="245"/>
      <c r="L292" s="245"/>
      <c r="M292" s="245"/>
    </row>
    <row r="293" spans="1:13" ht="22.5" x14ac:dyDescent="0.25">
      <c r="A293" s="244">
        <v>108</v>
      </c>
      <c r="B293" s="244" t="s">
        <v>510</v>
      </c>
      <c r="C293" s="244" t="s">
        <v>281</v>
      </c>
      <c r="D293" s="244" t="s">
        <v>212</v>
      </c>
      <c r="E293" s="244" t="s">
        <v>213</v>
      </c>
      <c r="F293" s="244" t="s">
        <v>3</v>
      </c>
      <c r="G293" s="244" t="s">
        <v>464</v>
      </c>
      <c r="H293" s="244" t="s">
        <v>283</v>
      </c>
      <c r="I293" s="244" t="s">
        <v>284</v>
      </c>
      <c r="J293" s="244" t="s">
        <v>289</v>
      </c>
      <c r="K293" s="245"/>
      <c r="L293" s="245"/>
      <c r="M293" s="245"/>
    </row>
    <row r="294" spans="1:13" ht="22.5" x14ac:dyDescent="0.25">
      <c r="A294" s="244">
        <v>638</v>
      </c>
      <c r="B294" s="244" t="s">
        <v>511</v>
      </c>
      <c r="C294" s="244" t="s">
        <v>281</v>
      </c>
      <c r="D294" s="244" t="s">
        <v>212</v>
      </c>
      <c r="E294" s="244" t="s">
        <v>213</v>
      </c>
      <c r="F294" s="244" t="s">
        <v>123</v>
      </c>
      <c r="G294" s="244" t="s">
        <v>464</v>
      </c>
      <c r="H294" s="244" t="s">
        <v>288</v>
      </c>
      <c r="I294" s="244" t="s">
        <v>284</v>
      </c>
      <c r="J294" s="244" t="s">
        <v>289</v>
      </c>
      <c r="K294" s="245"/>
      <c r="L294" s="245"/>
      <c r="M294" s="245"/>
    </row>
    <row r="295" spans="1:13" ht="22.5" x14ac:dyDescent="0.25">
      <c r="A295" s="244">
        <v>4188</v>
      </c>
      <c r="B295" s="244" t="s">
        <v>512</v>
      </c>
      <c r="C295" s="244" t="s">
        <v>281</v>
      </c>
      <c r="D295" s="244" t="s">
        <v>212</v>
      </c>
      <c r="E295" s="244" t="s">
        <v>213</v>
      </c>
      <c r="F295" s="244" t="s">
        <v>3</v>
      </c>
      <c r="G295" s="244" t="s">
        <v>464</v>
      </c>
      <c r="H295" s="244" t="s">
        <v>283</v>
      </c>
      <c r="I295" s="244" t="s">
        <v>284</v>
      </c>
      <c r="J295" s="244" t="s">
        <v>289</v>
      </c>
      <c r="K295" s="245"/>
      <c r="L295" s="245"/>
      <c r="M295" s="245"/>
    </row>
    <row r="296" spans="1:13" ht="22.5" x14ac:dyDescent="0.25">
      <c r="A296" s="244">
        <v>4178</v>
      </c>
      <c r="B296" s="244" t="s">
        <v>513</v>
      </c>
      <c r="C296" s="244" t="s">
        <v>281</v>
      </c>
      <c r="D296" s="244" t="s">
        <v>212</v>
      </c>
      <c r="E296" s="244" t="s">
        <v>213</v>
      </c>
      <c r="F296" s="244" t="s">
        <v>3</v>
      </c>
      <c r="G296" s="244" t="s">
        <v>464</v>
      </c>
      <c r="H296" s="244" t="s">
        <v>283</v>
      </c>
      <c r="I296" s="244" t="s">
        <v>284</v>
      </c>
      <c r="J296" s="244" t="s">
        <v>294</v>
      </c>
      <c r="K296" s="245"/>
      <c r="L296" s="245"/>
      <c r="M296" s="245"/>
    </row>
    <row r="297" spans="1:13" ht="22.5" x14ac:dyDescent="0.25">
      <c r="A297" s="244">
        <v>4157</v>
      </c>
      <c r="B297" s="244" t="s">
        <v>514</v>
      </c>
      <c r="C297" s="244" t="s">
        <v>281</v>
      </c>
      <c r="D297" s="244" t="s">
        <v>212</v>
      </c>
      <c r="E297" s="244" t="s">
        <v>213</v>
      </c>
      <c r="F297" s="244" t="s">
        <v>2</v>
      </c>
      <c r="G297" s="244" t="s">
        <v>464</v>
      </c>
      <c r="H297" s="244" t="s">
        <v>304</v>
      </c>
      <c r="I297" s="244" t="s">
        <v>305</v>
      </c>
      <c r="J297" s="244" t="s">
        <v>289</v>
      </c>
      <c r="K297" s="245"/>
      <c r="L297" s="245"/>
      <c r="M297" s="245"/>
    </row>
    <row r="298" spans="1:13" ht="22.5" x14ac:dyDescent="0.25">
      <c r="A298" s="243">
        <v>987</v>
      </c>
      <c r="B298" s="244" t="s">
        <v>515</v>
      </c>
      <c r="C298" s="244" t="s">
        <v>281</v>
      </c>
      <c r="D298" s="244" t="s">
        <v>516</v>
      </c>
      <c r="E298" s="244" t="s">
        <v>516</v>
      </c>
      <c r="F298" s="244" t="s">
        <v>3</v>
      </c>
      <c r="G298" s="244" t="s">
        <v>115</v>
      </c>
      <c r="H298" s="244" t="s">
        <v>283</v>
      </c>
      <c r="I298" s="244" t="s">
        <v>284</v>
      </c>
      <c r="J298" s="244" t="s">
        <v>117</v>
      </c>
      <c r="K298" s="245"/>
      <c r="L298" s="245"/>
      <c r="M298" s="245"/>
    </row>
    <row r="299" spans="1:13" ht="22.5" x14ac:dyDescent="0.25">
      <c r="A299" s="244">
        <v>915</v>
      </c>
      <c r="B299" s="244" t="s">
        <v>517</v>
      </c>
      <c r="C299" s="244" t="s">
        <v>281</v>
      </c>
      <c r="D299" s="244" t="s">
        <v>238</v>
      </c>
      <c r="E299" s="244" t="s">
        <v>238</v>
      </c>
      <c r="F299" s="244" t="s">
        <v>3</v>
      </c>
      <c r="G299" s="244" t="s">
        <v>238</v>
      </c>
      <c r="H299" s="244" t="s">
        <v>283</v>
      </c>
      <c r="I299" s="244" t="s">
        <v>284</v>
      </c>
      <c r="J299" s="244" t="s">
        <v>292</v>
      </c>
      <c r="K299" s="245"/>
      <c r="L299" s="245"/>
      <c r="M299" s="245"/>
    </row>
    <row r="300" spans="1:13" ht="22.5" x14ac:dyDescent="0.25">
      <c r="A300" s="243">
        <v>935</v>
      </c>
      <c r="B300" s="244" t="s">
        <v>518</v>
      </c>
      <c r="C300" s="244" t="s">
        <v>281</v>
      </c>
      <c r="D300" s="244" t="s">
        <v>519</v>
      </c>
      <c r="E300" s="244" t="s">
        <v>519</v>
      </c>
      <c r="F300" s="244" t="s">
        <v>3</v>
      </c>
      <c r="G300" s="244" t="s">
        <v>114</v>
      </c>
      <c r="H300" s="244" t="s">
        <v>283</v>
      </c>
      <c r="I300" s="244" t="s">
        <v>284</v>
      </c>
      <c r="J300" s="244" t="s">
        <v>310</v>
      </c>
      <c r="K300" s="245"/>
      <c r="L300" s="245"/>
      <c r="M300" s="245"/>
    </row>
    <row r="301" spans="1:13" x14ac:dyDescent="0.25">
      <c r="A301" s="244">
        <v>4317</v>
      </c>
      <c r="B301" s="244" t="s">
        <v>520</v>
      </c>
      <c r="C301" s="244" t="s">
        <v>281</v>
      </c>
      <c r="D301" s="244" t="s">
        <v>521</v>
      </c>
      <c r="E301" s="244" t="s">
        <v>122</v>
      </c>
      <c r="F301" s="244" t="s">
        <v>2</v>
      </c>
      <c r="G301" s="244" t="s">
        <v>522</v>
      </c>
      <c r="H301" s="244" t="s">
        <v>523</v>
      </c>
      <c r="I301" s="244" t="s">
        <v>438</v>
      </c>
      <c r="J301" s="244" t="s">
        <v>310</v>
      </c>
      <c r="K301" s="245"/>
      <c r="L301" s="245"/>
      <c r="M301" s="245"/>
    </row>
    <row r="302" spans="1:13" ht="22.5" x14ac:dyDescent="0.25">
      <c r="A302" s="244">
        <v>4258</v>
      </c>
      <c r="B302" s="244" t="s">
        <v>524</v>
      </c>
      <c r="C302" s="244" t="s">
        <v>281</v>
      </c>
      <c r="D302" s="244" t="s">
        <v>521</v>
      </c>
      <c r="E302" s="244" t="s">
        <v>122</v>
      </c>
      <c r="F302" s="244"/>
      <c r="G302" s="244" t="s">
        <v>522</v>
      </c>
      <c r="H302" s="244" t="s">
        <v>525</v>
      </c>
      <c r="I302" s="244" t="s">
        <v>319</v>
      </c>
      <c r="J302" s="244" t="s">
        <v>310</v>
      </c>
      <c r="K302" s="245"/>
      <c r="L302" s="245"/>
      <c r="M302" s="245"/>
    </row>
    <row r="303" spans="1:13" x14ac:dyDescent="0.25">
      <c r="A303" s="244">
        <v>4322</v>
      </c>
      <c r="B303" s="244" t="s">
        <v>526</v>
      </c>
      <c r="C303" s="244" t="s">
        <v>281</v>
      </c>
      <c r="D303" s="244" t="s">
        <v>521</v>
      </c>
      <c r="E303" s="244" t="s">
        <v>122</v>
      </c>
      <c r="F303" s="244" t="s">
        <v>2</v>
      </c>
      <c r="G303" s="244" t="s">
        <v>522</v>
      </c>
      <c r="H303" s="244" t="s">
        <v>440</v>
      </c>
      <c r="I303" s="244" t="s">
        <v>438</v>
      </c>
      <c r="J303" s="244" t="s">
        <v>294</v>
      </c>
      <c r="K303" s="245"/>
      <c r="L303" s="245"/>
      <c r="M303" s="245"/>
    </row>
    <row r="304" spans="1:13" ht="22.5" x14ac:dyDescent="0.25">
      <c r="A304" s="244">
        <v>4257</v>
      </c>
      <c r="B304" s="244" t="s">
        <v>527</v>
      </c>
      <c r="C304" s="244" t="s">
        <v>281</v>
      </c>
      <c r="D304" s="244" t="s">
        <v>521</v>
      </c>
      <c r="E304" s="244" t="s">
        <v>122</v>
      </c>
      <c r="F304" s="244" t="s">
        <v>2</v>
      </c>
      <c r="G304" s="244" t="s">
        <v>522</v>
      </c>
      <c r="H304" s="244" t="s">
        <v>528</v>
      </c>
      <c r="I304" s="244" t="s">
        <v>438</v>
      </c>
      <c r="J304" s="244" t="s">
        <v>292</v>
      </c>
      <c r="K304" s="245"/>
      <c r="L304" s="245"/>
      <c r="M304" s="245"/>
    </row>
    <row r="305" spans="1:13" ht="22.5" x14ac:dyDescent="0.25">
      <c r="A305" s="244">
        <v>4318</v>
      </c>
      <c r="B305" s="244" t="s">
        <v>529</v>
      </c>
      <c r="C305" s="244" t="s">
        <v>281</v>
      </c>
      <c r="D305" s="244" t="s">
        <v>521</v>
      </c>
      <c r="E305" s="244" t="s">
        <v>122</v>
      </c>
      <c r="F305" s="244"/>
      <c r="G305" s="244" t="s">
        <v>522</v>
      </c>
      <c r="H305" s="244" t="s">
        <v>530</v>
      </c>
      <c r="I305" s="244" t="s">
        <v>438</v>
      </c>
      <c r="J305" s="244" t="s">
        <v>292</v>
      </c>
      <c r="K305" s="245"/>
      <c r="L305" s="245"/>
      <c r="M305" s="245"/>
    </row>
    <row r="306" spans="1:13" x14ac:dyDescent="0.25">
      <c r="A306" s="244">
        <v>4320</v>
      </c>
      <c r="B306" s="244" t="s">
        <v>531</v>
      </c>
      <c r="C306" s="244" t="s">
        <v>281</v>
      </c>
      <c r="D306" s="244" t="s">
        <v>521</v>
      </c>
      <c r="E306" s="244" t="s">
        <v>122</v>
      </c>
      <c r="F306" s="244" t="s">
        <v>3</v>
      </c>
      <c r="G306" s="244" t="s">
        <v>522</v>
      </c>
      <c r="H306" s="244" t="s">
        <v>440</v>
      </c>
      <c r="I306" s="244" t="s">
        <v>438</v>
      </c>
      <c r="J306" s="244" t="s">
        <v>294</v>
      </c>
      <c r="K306" s="245"/>
      <c r="L306" s="245"/>
      <c r="M306" s="245"/>
    </row>
    <row r="307" spans="1:13" ht="22.5" x14ac:dyDescent="0.25">
      <c r="A307" s="244">
        <v>434</v>
      </c>
      <c r="B307" s="244" t="s">
        <v>532</v>
      </c>
      <c r="C307" s="244" t="s">
        <v>281</v>
      </c>
      <c r="D307" s="244" t="s">
        <v>240</v>
      </c>
      <c r="E307" s="244" t="s">
        <v>241</v>
      </c>
      <c r="F307" s="244" t="s">
        <v>3</v>
      </c>
      <c r="G307" s="244" t="s">
        <v>533</v>
      </c>
      <c r="H307" s="244" t="s">
        <v>283</v>
      </c>
      <c r="I307" s="244" t="s">
        <v>284</v>
      </c>
      <c r="J307" s="244" t="s">
        <v>341</v>
      </c>
      <c r="K307" s="245"/>
      <c r="L307" s="245"/>
      <c r="M307" s="245"/>
    </row>
    <row r="308" spans="1:13" ht="22.5" x14ac:dyDescent="0.25">
      <c r="A308" s="244">
        <v>640</v>
      </c>
      <c r="B308" s="244" t="s">
        <v>534</v>
      </c>
      <c r="C308" s="244" t="s">
        <v>281</v>
      </c>
      <c r="D308" s="244" t="s">
        <v>240</v>
      </c>
      <c r="E308" s="244" t="s">
        <v>241</v>
      </c>
      <c r="F308" s="244" t="s">
        <v>3</v>
      </c>
      <c r="G308" s="244" t="s">
        <v>533</v>
      </c>
      <c r="H308" s="244" t="s">
        <v>283</v>
      </c>
      <c r="I308" s="244" t="s">
        <v>284</v>
      </c>
      <c r="J308" s="244" t="s">
        <v>341</v>
      </c>
      <c r="K308" s="245"/>
      <c r="L308" s="245"/>
      <c r="M308" s="245"/>
    </row>
    <row r="309" spans="1:13" ht="22.5" x14ac:dyDescent="0.25">
      <c r="A309" s="244">
        <v>225</v>
      </c>
      <c r="B309" s="244" t="s">
        <v>535</v>
      </c>
      <c r="C309" s="244" t="s">
        <v>281</v>
      </c>
      <c r="D309" s="244" t="s">
        <v>240</v>
      </c>
      <c r="E309" s="244" t="s">
        <v>241</v>
      </c>
      <c r="F309" s="244" t="s">
        <v>3</v>
      </c>
      <c r="G309" s="244" t="s">
        <v>536</v>
      </c>
      <c r="H309" s="244" t="s">
        <v>446</v>
      </c>
      <c r="I309" s="244" t="s">
        <v>284</v>
      </c>
      <c r="J309" s="244" t="s">
        <v>310</v>
      </c>
      <c r="K309" s="245"/>
      <c r="L309" s="245"/>
      <c r="M309" s="245"/>
    </row>
    <row r="310" spans="1:13" ht="22.5" x14ac:dyDescent="0.25">
      <c r="A310" s="244">
        <v>105</v>
      </c>
      <c r="B310" s="244" t="s">
        <v>537</v>
      </c>
      <c r="C310" s="244" t="s">
        <v>281</v>
      </c>
      <c r="D310" s="244" t="s">
        <v>240</v>
      </c>
      <c r="E310" s="244" t="s">
        <v>241</v>
      </c>
      <c r="F310" s="244" t="s">
        <v>3</v>
      </c>
      <c r="G310" s="244" t="s">
        <v>533</v>
      </c>
      <c r="H310" s="244" t="s">
        <v>283</v>
      </c>
      <c r="I310" s="244" t="s">
        <v>284</v>
      </c>
      <c r="J310" s="244" t="s">
        <v>341</v>
      </c>
      <c r="K310" s="245"/>
      <c r="L310" s="245"/>
      <c r="M310" s="245"/>
    </row>
    <row r="311" spans="1:13" ht="22.5" x14ac:dyDescent="0.25">
      <c r="A311" s="244">
        <v>481</v>
      </c>
      <c r="B311" s="244" t="s">
        <v>538</v>
      </c>
      <c r="C311" s="244" t="s">
        <v>281</v>
      </c>
      <c r="D311" s="244" t="s">
        <v>240</v>
      </c>
      <c r="E311" s="244" t="s">
        <v>241</v>
      </c>
      <c r="F311" s="244" t="s">
        <v>3</v>
      </c>
      <c r="G311" s="244" t="s">
        <v>533</v>
      </c>
      <c r="H311" s="244" t="s">
        <v>283</v>
      </c>
      <c r="I311" s="244" t="s">
        <v>284</v>
      </c>
      <c r="J311" s="244" t="s">
        <v>310</v>
      </c>
      <c r="K311" s="245"/>
      <c r="L311" s="245"/>
      <c r="M311" s="245"/>
    </row>
    <row r="312" spans="1:13" ht="22.5" x14ac:dyDescent="0.25">
      <c r="A312" s="244">
        <v>310</v>
      </c>
      <c r="B312" s="244" t="s">
        <v>539</v>
      </c>
      <c r="C312" s="244" t="s">
        <v>281</v>
      </c>
      <c r="D312" s="244" t="s">
        <v>240</v>
      </c>
      <c r="E312" s="244" t="s">
        <v>241</v>
      </c>
      <c r="F312" s="244" t="s">
        <v>3</v>
      </c>
      <c r="G312" s="244" t="s">
        <v>533</v>
      </c>
      <c r="H312" s="244" t="s">
        <v>283</v>
      </c>
      <c r="I312" s="244" t="s">
        <v>284</v>
      </c>
      <c r="J312" s="244" t="s">
        <v>341</v>
      </c>
      <c r="K312" s="245"/>
      <c r="L312" s="245"/>
      <c r="M312" s="245"/>
    </row>
    <row r="313" spans="1:13" ht="22.5" x14ac:dyDescent="0.25">
      <c r="A313" s="244">
        <v>733</v>
      </c>
      <c r="B313" s="244" t="s">
        <v>540</v>
      </c>
      <c r="C313" s="244" t="s">
        <v>281</v>
      </c>
      <c r="D313" s="244" t="s">
        <v>240</v>
      </c>
      <c r="E313" s="244" t="s">
        <v>115</v>
      </c>
      <c r="F313" s="244" t="s">
        <v>3</v>
      </c>
      <c r="G313" s="244" t="s">
        <v>536</v>
      </c>
      <c r="H313" s="244" t="s">
        <v>541</v>
      </c>
      <c r="I313" s="244" t="s">
        <v>284</v>
      </c>
      <c r="J313" s="244" t="s">
        <v>289</v>
      </c>
      <c r="K313" s="245"/>
      <c r="L313" s="245"/>
      <c r="M313" s="245"/>
    </row>
    <row r="314" spans="1:13" ht="22.5" x14ac:dyDescent="0.25">
      <c r="A314" s="244">
        <v>412</v>
      </c>
      <c r="B314" s="244" t="s">
        <v>542</v>
      </c>
      <c r="C314" s="244" t="s">
        <v>281</v>
      </c>
      <c r="D314" s="244" t="s">
        <v>240</v>
      </c>
      <c r="E314" s="244" t="s">
        <v>115</v>
      </c>
      <c r="F314" s="244" t="s">
        <v>3</v>
      </c>
      <c r="G314" s="244" t="s">
        <v>536</v>
      </c>
      <c r="H314" s="244" t="s">
        <v>283</v>
      </c>
      <c r="I314" s="244" t="s">
        <v>284</v>
      </c>
      <c r="J314" s="244" t="s">
        <v>310</v>
      </c>
      <c r="K314" s="245"/>
      <c r="L314" s="245"/>
      <c r="M314" s="245"/>
    </row>
    <row r="315" spans="1:13" ht="22.5" x14ac:dyDescent="0.25">
      <c r="A315" s="244">
        <v>436</v>
      </c>
      <c r="B315" s="244" t="s">
        <v>543</v>
      </c>
      <c r="C315" s="244" t="s">
        <v>281</v>
      </c>
      <c r="D315" s="244" t="s">
        <v>240</v>
      </c>
      <c r="E315" s="244" t="s">
        <v>115</v>
      </c>
      <c r="F315" s="244" t="s">
        <v>123</v>
      </c>
      <c r="G315" s="244" t="s">
        <v>536</v>
      </c>
      <c r="H315" s="244" t="s">
        <v>288</v>
      </c>
      <c r="I315" s="244" t="s">
        <v>284</v>
      </c>
      <c r="J315" s="244" t="s">
        <v>289</v>
      </c>
      <c r="K315" s="245"/>
      <c r="L315" s="245"/>
      <c r="M315" s="245"/>
    </row>
    <row r="316" spans="1:13" ht="22.5" x14ac:dyDescent="0.25">
      <c r="A316" s="246">
        <v>386</v>
      </c>
      <c r="B316" s="246" t="s">
        <v>544</v>
      </c>
      <c r="C316" s="246" t="s">
        <v>337</v>
      </c>
      <c r="D316" s="246" t="s">
        <v>240</v>
      </c>
      <c r="E316" s="246" t="s">
        <v>115</v>
      </c>
      <c r="F316" s="246" t="s">
        <v>3</v>
      </c>
      <c r="G316" s="246" t="s">
        <v>536</v>
      </c>
      <c r="H316" s="246" t="s">
        <v>283</v>
      </c>
      <c r="I316" s="246" t="s">
        <v>284</v>
      </c>
      <c r="J316" s="244" t="s">
        <v>337</v>
      </c>
      <c r="K316" s="245"/>
      <c r="L316" s="245"/>
      <c r="M316" s="245"/>
    </row>
    <row r="317" spans="1:13" ht="22.5" x14ac:dyDescent="0.25">
      <c r="A317" s="244">
        <v>311</v>
      </c>
      <c r="B317" s="244" t="s">
        <v>545</v>
      </c>
      <c r="C317" s="244" t="s">
        <v>281</v>
      </c>
      <c r="D317" s="244" t="s">
        <v>240</v>
      </c>
      <c r="E317" s="244" t="s">
        <v>241</v>
      </c>
      <c r="F317" s="244" t="s">
        <v>3</v>
      </c>
      <c r="G317" s="244" t="s">
        <v>533</v>
      </c>
      <c r="H317" s="244" t="s">
        <v>283</v>
      </c>
      <c r="I317" s="244" t="s">
        <v>284</v>
      </c>
      <c r="J317" s="244" t="s">
        <v>341</v>
      </c>
      <c r="K317" s="245"/>
      <c r="L317" s="245"/>
      <c r="M317" s="245"/>
    </row>
    <row r="318" spans="1:13" ht="22.5" x14ac:dyDescent="0.25">
      <c r="A318" s="244">
        <v>576</v>
      </c>
      <c r="B318" s="244" t="s">
        <v>546</v>
      </c>
      <c r="C318" s="244" t="s">
        <v>281</v>
      </c>
      <c r="D318" s="244" t="s">
        <v>240</v>
      </c>
      <c r="E318" s="244" t="s">
        <v>115</v>
      </c>
      <c r="F318" s="244" t="s">
        <v>123</v>
      </c>
      <c r="G318" s="244" t="s">
        <v>536</v>
      </c>
      <c r="H318" s="244" t="s">
        <v>340</v>
      </c>
      <c r="I318" s="244" t="s">
        <v>284</v>
      </c>
      <c r="J318" s="244" t="s">
        <v>341</v>
      </c>
      <c r="K318" s="245"/>
      <c r="L318" s="245"/>
      <c r="M318" s="245"/>
    </row>
    <row r="319" spans="1:13" ht="22.5" x14ac:dyDescent="0.25">
      <c r="A319" s="244">
        <v>388</v>
      </c>
      <c r="B319" s="244" t="s">
        <v>547</v>
      </c>
      <c r="C319" s="244" t="s">
        <v>281</v>
      </c>
      <c r="D319" s="244" t="s">
        <v>240</v>
      </c>
      <c r="E319" s="244" t="s">
        <v>115</v>
      </c>
      <c r="F319" s="244" t="s">
        <v>3</v>
      </c>
      <c r="G319" s="244" t="s">
        <v>536</v>
      </c>
      <c r="H319" s="244" t="s">
        <v>283</v>
      </c>
      <c r="I319" s="244" t="s">
        <v>284</v>
      </c>
      <c r="J319" s="244" t="s">
        <v>310</v>
      </c>
      <c r="K319" s="245"/>
      <c r="L319" s="245"/>
      <c r="M319" s="245"/>
    </row>
    <row r="320" spans="1:13" ht="22.5" x14ac:dyDescent="0.25">
      <c r="A320" s="244">
        <v>579</v>
      </c>
      <c r="B320" s="244" t="s">
        <v>548</v>
      </c>
      <c r="C320" s="244" t="s">
        <v>281</v>
      </c>
      <c r="D320" s="244" t="s">
        <v>240</v>
      </c>
      <c r="E320" s="244" t="s">
        <v>115</v>
      </c>
      <c r="F320" s="244" t="s">
        <v>3</v>
      </c>
      <c r="G320" s="244" t="s">
        <v>533</v>
      </c>
      <c r="H320" s="244" t="s">
        <v>444</v>
      </c>
      <c r="I320" s="244" t="s">
        <v>284</v>
      </c>
      <c r="J320" s="244" t="s">
        <v>341</v>
      </c>
      <c r="K320" s="245"/>
      <c r="L320" s="245"/>
      <c r="M320" s="245"/>
    </row>
    <row r="321" spans="1:13" ht="22.5" x14ac:dyDescent="0.25">
      <c r="A321" s="244">
        <v>718</v>
      </c>
      <c r="B321" s="244" t="s">
        <v>549</v>
      </c>
      <c r="C321" s="244" t="s">
        <v>281</v>
      </c>
      <c r="D321" s="244" t="s">
        <v>240</v>
      </c>
      <c r="E321" s="244" t="s">
        <v>241</v>
      </c>
      <c r="F321" s="244" t="s">
        <v>3</v>
      </c>
      <c r="G321" s="244" t="s">
        <v>536</v>
      </c>
      <c r="H321" s="244" t="s">
        <v>283</v>
      </c>
      <c r="I321" s="244" t="s">
        <v>284</v>
      </c>
      <c r="J321" s="244" t="s">
        <v>310</v>
      </c>
      <c r="K321" s="245"/>
      <c r="L321" s="245"/>
      <c r="M321" s="245"/>
    </row>
    <row r="322" spans="1:13" ht="22.5" x14ac:dyDescent="0.25">
      <c r="A322" s="246">
        <v>705</v>
      </c>
      <c r="B322" s="246" t="s">
        <v>550</v>
      </c>
      <c r="C322" s="246" t="s">
        <v>337</v>
      </c>
      <c r="D322" s="246" t="s">
        <v>240</v>
      </c>
      <c r="E322" s="246" t="s">
        <v>115</v>
      </c>
      <c r="F322" s="246" t="s">
        <v>3</v>
      </c>
      <c r="G322" s="246" t="s">
        <v>533</v>
      </c>
      <c r="H322" s="246" t="s">
        <v>283</v>
      </c>
      <c r="I322" s="246" t="s">
        <v>284</v>
      </c>
      <c r="J322" s="244" t="s">
        <v>337</v>
      </c>
      <c r="K322" s="245"/>
      <c r="L322" s="245"/>
      <c r="M322" s="245"/>
    </row>
    <row r="323" spans="1:13" ht="22.5" x14ac:dyDescent="0.25">
      <c r="A323" s="244">
        <v>166</v>
      </c>
      <c r="B323" s="244" t="s">
        <v>551</v>
      </c>
      <c r="C323" s="244" t="s">
        <v>281</v>
      </c>
      <c r="D323" s="244" t="s">
        <v>240</v>
      </c>
      <c r="E323" s="244" t="s">
        <v>241</v>
      </c>
      <c r="F323" s="244" t="s">
        <v>3</v>
      </c>
      <c r="G323" s="244" t="s">
        <v>533</v>
      </c>
      <c r="H323" s="244" t="s">
        <v>283</v>
      </c>
      <c r="I323" s="244" t="s">
        <v>284</v>
      </c>
      <c r="J323" s="244" t="s">
        <v>341</v>
      </c>
      <c r="K323" s="245"/>
      <c r="L323" s="245"/>
      <c r="M323" s="245"/>
    </row>
    <row r="324" spans="1:13" ht="22.5" x14ac:dyDescent="0.25">
      <c r="A324" s="246">
        <v>476</v>
      </c>
      <c r="B324" s="246" t="s">
        <v>552</v>
      </c>
      <c r="C324" s="246" t="s">
        <v>337</v>
      </c>
      <c r="D324" s="246" t="s">
        <v>240</v>
      </c>
      <c r="E324" s="246" t="s">
        <v>115</v>
      </c>
      <c r="F324" s="246" t="s">
        <v>3</v>
      </c>
      <c r="G324" s="246" t="s">
        <v>536</v>
      </c>
      <c r="H324" s="246" t="s">
        <v>553</v>
      </c>
      <c r="I324" s="246" t="s">
        <v>284</v>
      </c>
      <c r="J324" s="244" t="s">
        <v>337</v>
      </c>
      <c r="K324" s="245"/>
      <c r="L324" s="245"/>
      <c r="M324" s="245"/>
    </row>
    <row r="325" spans="1:13" ht="22.5" x14ac:dyDescent="0.25">
      <c r="A325" s="244">
        <v>703</v>
      </c>
      <c r="B325" s="244" t="s">
        <v>554</v>
      </c>
      <c r="C325" s="244" t="s">
        <v>281</v>
      </c>
      <c r="D325" s="244" t="s">
        <v>240</v>
      </c>
      <c r="E325" s="244" t="s">
        <v>115</v>
      </c>
      <c r="F325" s="244" t="s">
        <v>3</v>
      </c>
      <c r="G325" s="244" t="s">
        <v>536</v>
      </c>
      <c r="H325" s="244" t="s">
        <v>323</v>
      </c>
      <c r="I325" s="244" t="s">
        <v>284</v>
      </c>
      <c r="J325" s="244" t="s">
        <v>292</v>
      </c>
      <c r="K325" s="245"/>
      <c r="L325" s="245"/>
      <c r="M325" s="245"/>
    </row>
    <row r="326" spans="1:13" ht="22.5" x14ac:dyDescent="0.25">
      <c r="A326" s="246">
        <v>790</v>
      </c>
      <c r="B326" s="246" t="s">
        <v>555</v>
      </c>
      <c r="C326" s="246" t="s">
        <v>337</v>
      </c>
      <c r="D326" s="246" t="s">
        <v>240</v>
      </c>
      <c r="E326" s="246" t="s">
        <v>115</v>
      </c>
      <c r="F326" s="246" t="s">
        <v>3</v>
      </c>
      <c r="G326" s="246" t="s">
        <v>533</v>
      </c>
      <c r="H326" s="246" t="s">
        <v>283</v>
      </c>
      <c r="I326" s="246" t="s">
        <v>284</v>
      </c>
      <c r="J326" s="244" t="s">
        <v>337</v>
      </c>
      <c r="K326" s="245"/>
      <c r="L326" s="245"/>
      <c r="M326" s="245"/>
    </row>
    <row r="327" spans="1:13" ht="22.5" x14ac:dyDescent="0.25">
      <c r="A327" s="244">
        <v>432</v>
      </c>
      <c r="B327" s="244" t="s">
        <v>556</v>
      </c>
      <c r="C327" s="244" t="s">
        <v>281</v>
      </c>
      <c r="D327" s="244" t="s">
        <v>240</v>
      </c>
      <c r="E327" s="244" t="s">
        <v>115</v>
      </c>
      <c r="F327" s="244" t="s">
        <v>3</v>
      </c>
      <c r="G327" s="244" t="s">
        <v>536</v>
      </c>
      <c r="H327" s="244" t="s">
        <v>557</v>
      </c>
      <c r="I327" s="244" t="s">
        <v>284</v>
      </c>
      <c r="J327" s="244" t="s">
        <v>310</v>
      </c>
      <c r="K327" s="245"/>
      <c r="L327" s="245"/>
      <c r="M327" s="245"/>
    </row>
    <row r="328" spans="1:13" ht="22.5" x14ac:dyDescent="0.25">
      <c r="A328" s="246">
        <v>588</v>
      </c>
      <c r="B328" s="246" t="s">
        <v>558</v>
      </c>
      <c r="C328" s="246" t="s">
        <v>337</v>
      </c>
      <c r="D328" s="246" t="s">
        <v>240</v>
      </c>
      <c r="E328" s="246" t="s">
        <v>115</v>
      </c>
      <c r="F328" s="246" t="s">
        <v>3</v>
      </c>
      <c r="G328" s="246" t="s">
        <v>536</v>
      </c>
      <c r="H328" s="246" t="s">
        <v>283</v>
      </c>
      <c r="I328" s="246" t="s">
        <v>284</v>
      </c>
      <c r="J328" s="244" t="s">
        <v>337</v>
      </c>
      <c r="K328" s="245"/>
      <c r="L328" s="245"/>
      <c r="M328" s="245"/>
    </row>
    <row r="329" spans="1:13" ht="22.5" x14ac:dyDescent="0.25">
      <c r="A329" s="244">
        <v>391</v>
      </c>
      <c r="B329" s="244" t="s">
        <v>559</v>
      </c>
      <c r="C329" s="244" t="s">
        <v>281</v>
      </c>
      <c r="D329" s="244" t="s">
        <v>240</v>
      </c>
      <c r="E329" s="244" t="s">
        <v>115</v>
      </c>
      <c r="F329" s="244" t="s">
        <v>3</v>
      </c>
      <c r="G329" s="244" t="s">
        <v>533</v>
      </c>
      <c r="H329" s="244" t="s">
        <v>283</v>
      </c>
      <c r="I329" s="244" t="s">
        <v>284</v>
      </c>
      <c r="J329" s="244" t="s">
        <v>341</v>
      </c>
      <c r="K329" s="245"/>
      <c r="L329" s="245"/>
      <c r="M329" s="245"/>
    </row>
    <row r="330" spans="1:13" ht="22.5" x14ac:dyDescent="0.25">
      <c r="A330" s="244">
        <v>635</v>
      </c>
      <c r="B330" s="244" t="s">
        <v>560</v>
      </c>
      <c r="C330" s="244" t="s">
        <v>281</v>
      </c>
      <c r="D330" s="244" t="s">
        <v>240</v>
      </c>
      <c r="E330" s="244" t="s">
        <v>115</v>
      </c>
      <c r="F330" s="244" t="s">
        <v>2</v>
      </c>
      <c r="G330" s="244" t="s">
        <v>533</v>
      </c>
      <c r="H330" s="244" t="s">
        <v>304</v>
      </c>
      <c r="I330" s="244" t="s">
        <v>305</v>
      </c>
      <c r="J330" s="244" t="s">
        <v>289</v>
      </c>
      <c r="K330" s="245"/>
      <c r="L330" s="245"/>
      <c r="M330" s="245"/>
    </row>
    <row r="331" spans="1:13" ht="22.5" x14ac:dyDescent="0.25">
      <c r="A331" s="246">
        <v>392</v>
      </c>
      <c r="B331" s="246" t="s">
        <v>561</v>
      </c>
      <c r="C331" s="246" t="s">
        <v>337</v>
      </c>
      <c r="D331" s="246" t="s">
        <v>240</v>
      </c>
      <c r="E331" s="246" t="s">
        <v>115</v>
      </c>
      <c r="F331" s="246" t="s">
        <v>3</v>
      </c>
      <c r="G331" s="246" t="s">
        <v>536</v>
      </c>
      <c r="H331" s="246" t="s">
        <v>283</v>
      </c>
      <c r="I331" s="246" t="s">
        <v>284</v>
      </c>
      <c r="J331" s="244" t="s">
        <v>337</v>
      </c>
      <c r="K331" s="245"/>
      <c r="L331" s="245"/>
      <c r="M331" s="245"/>
    </row>
    <row r="332" spans="1:13" ht="22.5" x14ac:dyDescent="0.25">
      <c r="A332" s="244">
        <v>393</v>
      </c>
      <c r="B332" s="244" t="s">
        <v>562</v>
      </c>
      <c r="C332" s="244" t="s">
        <v>281</v>
      </c>
      <c r="D332" s="244" t="s">
        <v>240</v>
      </c>
      <c r="E332" s="244" t="s">
        <v>115</v>
      </c>
      <c r="F332" s="244" t="s">
        <v>3</v>
      </c>
      <c r="G332" s="244" t="s">
        <v>533</v>
      </c>
      <c r="H332" s="244" t="s">
        <v>283</v>
      </c>
      <c r="I332" s="244" t="s">
        <v>284</v>
      </c>
      <c r="J332" s="244" t="s">
        <v>310</v>
      </c>
      <c r="K332" s="245"/>
      <c r="L332" s="245"/>
      <c r="M332" s="245"/>
    </row>
    <row r="333" spans="1:13" ht="22.5" x14ac:dyDescent="0.25">
      <c r="A333" s="244">
        <v>450</v>
      </c>
      <c r="B333" s="244" t="s">
        <v>563</v>
      </c>
      <c r="C333" s="244" t="s">
        <v>281</v>
      </c>
      <c r="D333" s="244" t="s">
        <v>240</v>
      </c>
      <c r="E333" s="244" t="s">
        <v>241</v>
      </c>
      <c r="F333" s="244" t="s">
        <v>3</v>
      </c>
      <c r="G333" s="244" t="s">
        <v>533</v>
      </c>
      <c r="H333" s="244" t="s">
        <v>283</v>
      </c>
      <c r="I333" s="244" t="s">
        <v>284</v>
      </c>
      <c r="J333" s="244" t="s">
        <v>341</v>
      </c>
      <c r="K333" s="245"/>
      <c r="L333" s="245"/>
      <c r="M333" s="245"/>
    </row>
    <row r="334" spans="1:13" ht="22.5" x14ac:dyDescent="0.25">
      <c r="A334" s="246">
        <v>396</v>
      </c>
      <c r="B334" s="246" t="s">
        <v>564</v>
      </c>
      <c r="C334" s="246" t="s">
        <v>337</v>
      </c>
      <c r="D334" s="246" t="s">
        <v>240</v>
      </c>
      <c r="E334" s="246" t="s">
        <v>115</v>
      </c>
      <c r="F334" s="246" t="s">
        <v>3</v>
      </c>
      <c r="G334" s="246" t="s">
        <v>536</v>
      </c>
      <c r="H334" s="246" t="s">
        <v>283</v>
      </c>
      <c r="I334" s="246" t="s">
        <v>284</v>
      </c>
      <c r="J334" s="244" t="s">
        <v>337</v>
      </c>
      <c r="K334" s="245"/>
      <c r="L334" s="245"/>
      <c r="M334" s="245"/>
    </row>
    <row r="335" spans="1:13" ht="22.5" x14ac:dyDescent="0.25">
      <c r="A335" s="244">
        <v>443</v>
      </c>
      <c r="B335" s="244" t="s">
        <v>565</v>
      </c>
      <c r="C335" s="244" t="s">
        <v>281</v>
      </c>
      <c r="D335" s="244" t="s">
        <v>240</v>
      </c>
      <c r="E335" s="244" t="s">
        <v>115</v>
      </c>
      <c r="F335" s="244" t="s">
        <v>3</v>
      </c>
      <c r="G335" s="244" t="s">
        <v>533</v>
      </c>
      <c r="H335" s="244" t="s">
        <v>444</v>
      </c>
      <c r="I335" s="244" t="s">
        <v>284</v>
      </c>
      <c r="J335" s="244" t="s">
        <v>341</v>
      </c>
      <c r="K335" s="245"/>
      <c r="L335" s="245"/>
      <c r="M335" s="245"/>
    </row>
    <row r="336" spans="1:13" ht="22.5" x14ac:dyDescent="0.25">
      <c r="A336" s="244">
        <v>577</v>
      </c>
      <c r="B336" s="244" t="s">
        <v>566</v>
      </c>
      <c r="C336" s="244" t="s">
        <v>281</v>
      </c>
      <c r="D336" s="244" t="s">
        <v>240</v>
      </c>
      <c r="E336" s="244" t="s">
        <v>115</v>
      </c>
      <c r="F336" s="244" t="s">
        <v>3</v>
      </c>
      <c r="G336" s="244" t="s">
        <v>536</v>
      </c>
      <c r="H336" s="244" t="s">
        <v>567</v>
      </c>
      <c r="I336" s="244" t="s">
        <v>284</v>
      </c>
      <c r="J336" s="244" t="s">
        <v>294</v>
      </c>
      <c r="K336" s="245"/>
      <c r="L336" s="245"/>
      <c r="M336" s="245"/>
    </row>
    <row r="337" spans="1:13" ht="22.5" x14ac:dyDescent="0.25">
      <c r="A337" s="244">
        <v>398</v>
      </c>
      <c r="B337" s="244" t="s">
        <v>568</v>
      </c>
      <c r="C337" s="244" t="s">
        <v>281</v>
      </c>
      <c r="D337" s="244" t="s">
        <v>240</v>
      </c>
      <c r="E337" s="244" t="s">
        <v>115</v>
      </c>
      <c r="F337" s="244" t="s">
        <v>3</v>
      </c>
      <c r="G337" s="244" t="s">
        <v>536</v>
      </c>
      <c r="H337" s="244" t="s">
        <v>283</v>
      </c>
      <c r="I337" s="244" t="s">
        <v>284</v>
      </c>
      <c r="J337" s="244" t="s">
        <v>289</v>
      </c>
      <c r="K337" s="245"/>
      <c r="L337" s="245"/>
      <c r="M337" s="245"/>
    </row>
    <row r="338" spans="1:13" ht="22.5" x14ac:dyDescent="0.25">
      <c r="A338" s="246">
        <v>399</v>
      </c>
      <c r="B338" s="246" t="s">
        <v>569</v>
      </c>
      <c r="C338" s="246" t="s">
        <v>337</v>
      </c>
      <c r="D338" s="246" t="s">
        <v>240</v>
      </c>
      <c r="E338" s="246" t="s">
        <v>115</v>
      </c>
      <c r="F338" s="246" t="s">
        <v>3</v>
      </c>
      <c r="G338" s="246" t="s">
        <v>533</v>
      </c>
      <c r="H338" s="246" t="s">
        <v>283</v>
      </c>
      <c r="I338" s="246" t="s">
        <v>284</v>
      </c>
      <c r="J338" s="244" t="s">
        <v>337</v>
      </c>
      <c r="K338" s="245"/>
      <c r="L338" s="245"/>
      <c r="M338" s="245"/>
    </row>
    <row r="339" spans="1:13" ht="22.5" x14ac:dyDescent="0.25">
      <c r="A339" s="244">
        <v>451</v>
      </c>
      <c r="B339" s="244" t="s">
        <v>570</v>
      </c>
      <c r="C339" s="244" t="s">
        <v>281</v>
      </c>
      <c r="D339" s="244" t="s">
        <v>240</v>
      </c>
      <c r="E339" s="244" t="s">
        <v>115</v>
      </c>
      <c r="F339" s="244" t="s">
        <v>123</v>
      </c>
      <c r="G339" s="244" t="s">
        <v>533</v>
      </c>
      <c r="H339" s="244" t="s">
        <v>571</v>
      </c>
      <c r="I339" s="244" t="s">
        <v>284</v>
      </c>
      <c r="J339" s="244" t="s">
        <v>292</v>
      </c>
      <c r="K339" s="245"/>
      <c r="L339" s="245"/>
      <c r="M339" s="245"/>
    </row>
    <row r="340" spans="1:13" ht="22.5" x14ac:dyDescent="0.25">
      <c r="A340" s="244">
        <v>467</v>
      </c>
      <c r="B340" s="244" t="s">
        <v>572</v>
      </c>
      <c r="C340" s="244" t="s">
        <v>281</v>
      </c>
      <c r="D340" s="244" t="s">
        <v>240</v>
      </c>
      <c r="E340" s="244" t="s">
        <v>241</v>
      </c>
      <c r="F340" s="244" t="s">
        <v>3</v>
      </c>
      <c r="G340" s="244" t="s">
        <v>536</v>
      </c>
      <c r="H340" s="244" t="s">
        <v>283</v>
      </c>
      <c r="I340" s="244" t="s">
        <v>284</v>
      </c>
      <c r="J340" s="244" t="s">
        <v>294</v>
      </c>
      <c r="K340" s="245"/>
      <c r="L340" s="245"/>
      <c r="M340" s="245"/>
    </row>
    <row r="341" spans="1:13" ht="22.5" x14ac:dyDescent="0.25">
      <c r="A341" s="244">
        <v>224</v>
      </c>
      <c r="B341" s="244" t="s">
        <v>573</v>
      </c>
      <c r="C341" s="244" t="s">
        <v>281</v>
      </c>
      <c r="D341" s="244" t="s">
        <v>240</v>
      </c>
      <c r="E341" s="244" t="s">
        <v>241</v>
      </c>
      <c r="F341" s="244" t="s">
        <v>3</v>
      </c>
      <c r="G341" s="244" t="s">
        <v>533</v>
      </c>
      <c r="H341" s="244" t="s">
        <v>283</v>
      </c>
      <c r="I341" s="244" t="s">
        <v>284</v>
      </c>
      <c r="J341" s="244" t="s">
        <v>341</v>
      </c>
      <c r="K341" s="245"/>
      <c r="L341" s="245"/>
      <c r="M341" s="245"/>
    </row>
    <row r="342" spans="1:13" ht="22.5" x14ac:dyDescent="0.25">
      <c r="A342" s="244">
        <v>686</v>
      </c>
      <c r="B342" s="244" t="s">
        <v>574</v>
      </c>
      <c r="C342" s="244" t="s">
        <v>281</v>
      </c>
      <c r="D342" s="244" t="s">
        <v>240</v>
      </c>
      <c r="E342" s="244" t="s">
        <v>241</v>
      </c>
      <c r="F342" s="244" t="s">
        <v>3</v>
      </c>
      <c r="G342" s="244" t="s">
        <v>536</v>
      </c>
      <c r="H342" s="244" t="s">
        <v>283</v>
      </c>
      <c r="I342" s="244" t="s">
        <v>284</v>
      </c>
      <c r="J342" s="244" t="s">
        <v>289</v>
      </c>
      <c r="K342" s="245"/>
      <c r="L342" s="245"/>
      <c r="M342" s="245"/>
    </row>
    <row r="343" spans="1:13" ht="22.5" x14ac:dyDescent="0.25">
      <c r="A343" s="244">
        <v>471</v>
      </c>
      <c r="B343" s="244" t="s">
        <v>575</v>
      </c>
      <c r="C343" s="244" t="s">
        <v>281</v>
      </c>
      <c r="D343" s="244" t="s">
        <v>240</v>
      </c>
      <c r="E343" s="244" t="s">
        <v>241</v>
      </c>
      <c r="F343" s="244" t="s">
        <v>3</v>
      </c>
      <c r="G343" s="244" t="s">
        <v>536</v>
      </c>
      <c r="H343" s="244" t="s">
        <v>283</v>
      </c>
      <c r="I343" s="244" t="s">
        <v>284</v>
      </c>
      <c r="J343" s="244" t="s">
        <v>289</v>
      </c>
      <c r="K343" s="245"/>
      <c r="L343" s="245"/>
      <c r="M343" s="245"/>
    </row>
    <row r="344" spans="1:13" ht="22.5" x14ac:dyDescent="0.25">
      <c r="A344" s="244">
        <v>781</v>
      </c>
      <c r="B344" s="244" t="s">
        <v>576</v>
      </c>
      <c r="C344" s="244" t="s">
        <v>281</v>
      </c>
      <c r="D344" s="244" t="s">
        <v>240</v>
      </c>
      <c r="E344" s="244" t="s">
        <v>241</v>
      </c>
      <c r="F344" s="244" t="s">
        <v>3</v>
      </c>
      <c r="G344" s="244" t="s">
        <v>533</v>
      </c>
      <c r="H344" s="244" t="s">
        <v>283</v>
      </c>
      <c r="I344" s="244" t="s">
        <v>284</v>
      </c>
      <c r="J344" s="244" t="s">
        <v>341</v>
      </c>
      <c r="K344" s="245"/>
      <c r="L344" s="245"/>
      <c r="M344" s="245"/>
    </row>
    <row r="345" spans="1:13" ht="22.5" x14ac:dyDescent="0.25">
      <c r="A345" s="244">
        <v>768</v>
      </c>
      <c r="B345" s="244" t="s">
        <v>577</v>
      </c>
      <c r="C345" s="244" t="s">
        <v>281</v>
      </c>
      <c r="D345" s="244" t="s">
        <v>240</v>
      </c>
      <c r="E345" s="244" t="s">
        <v>241</v>
      </c>
      <c r="F345" s="244" t="s">
        <v>3</v>
      </c>
      <c r="G345" s="244" t="s">
        <v>533</v>
      </c>
      <c r="H345" s="244" t="s">
        <v>283</v>
      </c>
      <c r="I345" s="244" t="s">
        <v>284</v>
      </c>
      <c r="J345" s="244" t="s">
        <v>341</v>
      </c>
      <c r="K345" s="245"/>
      <c r="L345" s="245"/>
      <c r="M345" s="245"/>
    </row>
    <row r="346" spans="1:13" ht="22.5" x14ac:dyDescent="0.25">
      <c r="A346" s="244">
        <v>571</v>
      </c>
      <c r="B346" s="244" t="s">
        <v>578</v>
      </c>
      <c r="C346" s="244" t="s">
        <v>281</v>
      </c>
      <c r="D346" s="244" t="s">
        <v>240</v>
      </c>
      <c r="E346" s="244" t="s">
        <v>241</v>
      </c>
      <c r="F346" s="244" t="s">
        <v>579</v>
      </c>
      <c r="G346" s="244" t="s">
        <v>536</v>
      </c>
      <c r="H346" s="244" t="s">
        <v>580</v>
      </c>
      <c r="I346" s="244" t="s">
        <v>284</v>
      </c>
      <c r="J346" s="244" t="s">
        <v>294</v>
      </c>
      <c r="K346" s="245"/>
      <c r="L346" s="245"/>
      <c r="M346" s="245"/>
    </row>
    <row r="347" spans="1:13" ht="22.5" x14ac:dyDescent="0.25">
      <c r="A347" s="244">
        <v>449</v>
      </c>
      <c r="B347" s="244" t="s">
        <v>581</v>
      </c>
      <c r="C347" s="244" t="s">
        <v>281</v>
      </c>
      <c r="D347" s="244" t="s">
        <v>240</v>
      </c>
      <c r="E347" s="244" t="s">
        <v>241</v>
      </c>
      <c r="F347" s="244" t="s">
        <v>3</v>
      </c>
      <c r="G347" s="244" t="s">
        <v>536</v>
      </c>
      <c r="H347" s="244" t="s">
        <v>283</v>
      </c>
      <c r="I347" s="244" t="s">
        <v>284</v>
      </c>
      <c r="J347" s="244" t="s">
        <v>310</v>
      </c>
      <c r="K347" s="245"/>
      <c r="L347" s="245"/>
      <c r="M347" s="245"/>
    </row>
    <row r="348" spans="1:13" ht="22.5" x14ac:dyDescent="0.25">
      <c r="A348" s="244">
        <v>470</v>
      </c>
      <c r="B348" s="244" t="s">
        <v>582</v>
      </c>
      <c r="C348" s="244" t="s">
        <v>281</v>
      </c>
      <c r="D348" s="244" t="s">
        <v>240</v>
      </c>
      <c r="E348" s="244" t="s">
        <v>241</v>
      </c>
      <c r="F348" s="244" t="s">
        <v>3</v>
      </c>
      <c r="G348" s="244" t="s">
        <v>533</v>
      </c>
      <c r="H348" s="244" t="s">
        <v>283</v>
      </c>
      <c r="I348" s="244" t="s">
        <v>284</v>
      </c>
      <c r="J348" s="244" t="s">
        <v>341</v>
      </c>
      <c r="K348" s="245"/>
      <c r="L348" s="245"/>
      <c r="M348" s="245"/>
    </row>
    <row r="349" spans="1:13" ht="22.5" x14ac:dyDescent="0.25">
      <c r="A349" s="244">
        <v>506</v>
      </c>
      <c r="B349" s="244" t="s">
        <v>583</v>
      </c>
      <c r="C349" s="244" t="s">
        <v>281</v>
      </c>
      <c r="D349" s="244" t="s">
        <v>240</v>
      </c>
      <c r="E349" s="244" t="s">
        <v>241</v>
      </c>
      <c r="F349" s="244" t="s">
        <v>3</v>
      </c>
      <c r="G349" s="244" t="s">
        <v>533</v>
      </c>
      <c r="H349" s="244" t="s">
        <v>283</v>
      </c>
      <c r="I349" s="244" t="s">
        <v>284</v>
      </c>
      <c r="J349" s="244" t="s">
        <v>341</v>
      </c>
      <c r="K349" s="245"/>
      <c r="L349" s="245"/>
      <c r="M349" s="245"/>
    </row>
    <row r="350" spans="1:13" ht="22.5" x14ac:dyDescent="0.25">
      <c r="A350" s="244">
        <v>219</v>
      </c>
      <c r="B350" s="244" t="s">
        <v>584</v>
      </c>
      <c r="C350" s="244" t="s">
        <v>281</v>
      </c>
      <c r="D350" s="244" t="s">
        <v>240</v>
      </c>
      <c r="E350" s="244" t="s">
        <v>241</v>
      </c>
      <c r="F350" s="244" t="s">
        <v>3</v>
      </c>
      <c r="G350" s="244" t="s">
        <v>536</v>
      </c>
      <c r="H350" s="244" t="s">
        <v>283</v>
      </c>
      <c r="I350" s="244" t="s">
        <v>284</v>
      </c>
      <c r="J350" s="244" t="s">
        <v>289</v>
      </c>
      <c r="K350" s="245"/>
      <c r="L350" s="245"/>
      <c r="M350" s="245"/>
    </row>
    <row r="351" spans="1:13" ht="22.5" x14ac:dyDescent="0.25">
      <c r="A351" s="244">
        <v>511</v>
      </c>
      <c r="B351" s="244" t="s">
        <v>585</v>
      </c>
      <c r="C351" s="244" t="s">
        <v>281</v>
      </c>
      <c r="D351" s="244" t="s">
        <v>240</v>
      </c>
      <c r="E351" s="244" t="s">
        <v>241</v>
      </c>
      <c r="F351" s="244" t="s">
        <v>3</v>
      </c>
      <c r="G351" s="244" t="s">
        <v>536</v>
      </c>
      <c r="H351" s="244" t="s">
        <v>283</v>
      </c>
      <c r="I351" s="244" t="s">
        <v>284</v>
      </c>
      <c r="J351" s="244" t="s">
        <v>292</v>
      </c>
      <c r="K351" s="245"/>
      <c r="L351" s="245"/>
      <c r="M351" s="245"/>
    </row>
    <row r="352" spans="1:13" ht="22.5" x14ac:dyDescent="0.25">
      <c r="A352" s="244">
        <v>472</v>
      </c>
      <c r="B352" s="244" t="s">
        <v>586</v>
      </c>
      <c r="C352" s="244" t="s">
        <v>281</v>
      </c>
      <c r="D352" s="244" t="s">
        <v>240</v>
      </c>
      <c r="E352" s="244" t="s">
        <v>241</v>
      </c>
      <c r="F352" s="244" t="s">
        <v>3</v>
      </c>
      <c r="G352" s="244" t="s">
        <v>533</v>
      </c>
      <c r="H352" s="244" t="s">
        <v>283</v>
      </c>
      <c r="I352" s="244" t="s">
        <v>284</v>
      </c>
      <c r="J352" s="244" t="s">
        <v>341</v>
      </c>
      <c r="K352" s="245"/>
      <c r="L352" s="245"/>
      <c r="M352" s="245"/>
    </row>
    <row r="353" spans="1:13" ht="22.5" x14ac:dyDescent="0.25">
      <c r="A353" s="244">
        <v>217</v>
      </c>
      <c r="B353" s="244" t="s">
        <v>587</v>
      </c>
      <c r="C353" s="244" t="s">
        <v>281</v>
      </c>
      <c r="D353" s="244" t="s">
        <v>240</v>
      </c>
      <c r="E353" s="244" t="s">
        <v>241</v>
      </c>
      <c r="F353" s="244" t="s">
        <v>3</v>
      </c>
      <c r="G353" s="244" t="s">
        <v>536</v>
      </c>
      <c r="H353" s="244" t="s">
        <v>283</v>
      </c>
      <c r="I353" s="244" t="s">
        <v>284</v>
      </c>
      <c r="J353" s="244" t="s">
        <v>289</v>
      </c>
      <c r="K353" s="245"/>
      <c r="L353" s="245"/>
      <c r="M353" s="245"/>
    </row>
    <row r="354" spans="1:13" ht="22.5" x14ac:dyDescent="0.25">
      <c r="A354" s="244">
        <v>227</v>
      </c>
      <c r="B354" s="244" t="s">
        <v>588</v>
      </c>
      <c r="C354" s="244" t="s">
        <v>281</v>
      </c>
      <c r="D354" s="244" t="s">
        <v>240</v>
      </c>
      <c r="E354" s="244" t="s">
        <v>241</v>
      </c>
      <c r="F354" s="244" t="s">
        <v>3</v>
      </c>
      <c r="G354" s="244" t="s">
        <v>536</v>
      </c>
      <c r="H354" s="244" t="s">
        <v>283</v>
      </c>
      <c r="I354" s="244" t="s">
        <v>284</v>
      </c>
      <c r="J354" s="244" t="s">
        <v>310</v>
      </c>
      <c r="K354" s="245"/>
      <c r="L354" s="245"/>
      <c r="M354" s="245"/>
    </row>
    <row r="355" spans="1:13" ht="22.5" x14ac:dyDescent="0.25">
      <c r="A355" s="244">
        <v>575</v>
      </c>
      <c r="B355" s="244" t="s">
        <v>589</v>
      </c>
      <c r="C355" s="244" t="s">
        <v>281</v>
      </c>
      <c r="D355" s="244" t="s">
        <v>240</v>
      </c>
      <c r="E355" s="244" t="s">
        <v>241</v>
      </c>
      <c r="F355" s="244" t="s">
        <v>3</v>
      </c>
      <c r="G355" s="244" t="s">
        <v>533</v>
      </c>
      <c r="H355" s="244" t="s">
        <v>444</v>
      </c>
      <c r="I355" s="244" t="s">
        <v>284</v>
      </c>
      <c r="J355" s="244" t="s">
        <v>341</v>
      </c>
      <c r="K355" s="245"/>
      <c r="L355" s="245"/>
      <c r="M355" s="245"/>
    </row>
    <row r="356" spans="1:13" ht="22.5" x14ac:dyDescent="0.25">
      <c r="A356" s="244">
        <v>646</v>
      </c>
      <c r="B356" s="244" t="s">
        <v>590</v>
      </c>
      <c r="C356" s="244" t="s">
        <v>281</v>
      </c>
      <c r="D356" s="244" t="s">
        <v>240</v>
      </c>
      <c r="E356" s="244" t="s">
        <v>241</v>
      </c>
      <c r="F356" s="244" t="s">
        <v>3</v>
      </c>
      <c r="G356" s="244" t="s">
        <v>536</v>
      </c>
      <c r="H356" s="244" t="s">
        <v>283</v>
      </c>
      <c r="I356" s="244" t="s">
        <v>284</v>
      </c>
      <c r="J356" s="244" t="s">
        <v>294</v>
      </c>
      <c r="K356" s="245"/>
      <c r="L356" s="245"/>
      <c r="M356" s="245"/>
    </row>
    <row r="357" spans="1:13" ht="22.5" x14ac:dyDescent="0.25">
      <c r="A357" s="244">
        <v>623</v>
      </c>
      <c r="B357" s="244" t="s">
        <v>591</v>
      </c>
      <c r="C357" s="244" t="s">
        <v>281</v>
      </c>
      <c r="D357" s="244" t="s">
        <v>240</v>
      </c>
      <c r="E357" s="244" t="s">
        <v>241</v>
      </c>
      <c r="F357" s="244" t="s">
        <v>3</v>
      </c>
      <c r="G357" s="244" t="s">
        <v>533</v>
      </c>
      <c r="H357" s="244" t="s">
        <v>283</v>
      </c>
      <c r="I357" s="244" t="s">
        <v>284</v>
      </c>
      <c r="J357" s="244" t="s">
        <v>310</v>
      </c>
      <c r="K357" s="245"/>
      <c r="L357" s="245"/>
      <c r="M357" s="245"/>
    </row>
    <row r="358" spans="1:13" ht="22.5" x14ac:dyDescent="0.25">
      <c r="A358" s="244">
        <v>226</v>
      </c>
      <c r="B358" s="244" t="s">
        <v>592</v>
      </c>
      <c r="C358" s="244" t="s">
        <v>281</v>
      </c>
      <c r="D358" s="244" t="s">
        <v>240</v>
      </c>
      <c r="E358" s="244" t="s">
        <v>241</v>
      </c>
      <c r="F358" s="244" t="s">
        <v>3</v>
      </c>
      <c r="G358" s="244" t="s">
        <v>536</v>
      </c>
      <c r="H358" s="244" t="s">
        <v>283</v>
      </c>
      <c r="I358" s="244" t="s">
        <v>284</v>
      </c>
      <c r="J358" s="244" t="s">
        <v>292</v>
      </c>
      <c r="K358" s="245"/>
      <c r="L358" s="245"/>
      <c r="M358" s="245"/>
    </row>
    <row r="359" spans="1:13" ht="22.5" x14ac:dyDescent="0.25">
      <c r="A359" s="244">
        <v>473</v>
      </c>
      <c r="B359" s="244" t="s">
        <v>593</v>
      </c>
      <c r="C359" s="244" t="s">
        <v>281</v>
      </c>
      <c r="D359" s="244" t="s">
        <v>240</v>
      </c>
      <c r="E359" s="244" t="s">
        <v>241</v>
      </c>
      <c r="F359" s="244" t="s">
        <v>3</v>
      </c>
      <c r="G359" s="244" t="s">
        <v>536</v>
      </c>
      <c r="H359" s="244" t="s">
        <v>283</v>
      </c>
      <c r="I359" s="244" t="s">
        <v>284</v>
      </c>
      <c r="J359" s="244" t="s">
        <v>289</v>
      </c>
      <c r="K359" s="245"/>
      <c r="L359" s="245"/>
      <c r="M359" s="245"/>
    </row>
    <row r="360" spans="1:13" ht="22.5" x14ac:dyDescent="0.25">
      <c r="A360" s="244">
        <v>573</v>
      </c>
      <c r="B360" s="244" t="s">
        <v>594</v>
      </c>
      <c r="C360" s="244" t="s">
        <v>281</v>
      </c>
      <c r="D360" s="244" t="s">
        <v>240</v>
      </c>
      <c r="E360" s="244" t="s">
        <v>241</v>
      </c>
      <c r="F360" s="244" t="s">
        <v>123</v>
      </c>
      <c r="G360" s="244" t="s">
        <v>536</v>
      </c>
      <c r="H360" s="244" t="s">
        <v>595</v>
      </c>
      <c r="I360" s="244" t="s">
        <v>284</v>
      </c>
      <c r="J360" s="244" t="s">
        <v>294</v>
      </c>
      <c r="K360" s="245"/>
      <c r="L360" s="245"/>
      <c r="M360" s="245"/>
    </row>
    <row r="361" spans="1:13" ht="22.5" x14ac:dyDescent="0.25">
      <c r="A361" s="244">
        <v>474</v>
      </c>
      <c r="B361" s="244" t="s">
        <v>596</v>
      </c>
      <c r="C361" s="244" t="s">
        <v>281</v>
      </c>
      <c r="D361" s="244" t="s">
        <v>240</v>
      </c>
      <c r="E361" s="244" t="s">
        <v>241</v>
      </c>
      <c r="F361" s="244" t="s">
        <v>3</v>
      </c>
      <c r="G361" s="244" t="s">
        <v>536</v>
      </c>
      <c r="H361" s="244" t="s">
        <v>283</v>
      </c>
      <c r="I361" s="244" t="s">
        <v>284</v>
      </c>
      <c r="J361" s="244" t="s">
        <v>289</v>
      </c>
      <c r="K361" s="245"/>
      <c r="L361" s="245"/>
      <c r="M361" s="245"/>
    </row>
    <row r="362" spans="1:13" ht="22.5" x14ac:dyDescent="0.25">
      <c r="A362" s="244">
        <v>794</v>
      </c>
      <c r="B362" s="244" t="s">
        <v>597</v>
      </c>
      <c r="C362" s="244" t="s">
        <v>281</v>
      </c>
      <c r="D362" s="244" t="s">
        <v>240</v>
      </c>
      <c r="E362" s="244" t="s">
        <v>241</v>
      </c>
      <c r="F362" s="244" t="s">
        <v>3</v>
      </c>
      <c r="G362" s="244" t="s">
        <v>533</v>
      </c>
      <c r="H362" s="244" t="s">
        <v>283</v>
      </c>
      <c r="I362" s="244" t="s">
        <v>284</v>
      </c>
      <c r="J362" s="244" t="s">
        <v>341</v>
      </c>
      <c r="K362" s="245"/>
      <c r="L362" s="245"/>
      <c r="M362" s="245"/>
    </row>
    <row r="363" spans="1:13" ht="22.5" x14ac:dyDescent="0.25">
      <c r="A363" s="244">
        <v>767</v>
      </c>
      <c r="B363" s="244" t="s">
        <v>598</v>
      </c>
      <c r="C363" s="244" t="s">
        <v>281</v>
      </c>
      <c r="D363" s="244" t="s">
        <v>240</v>
      </c>
      <c r="E363" s="244" t="s">
        <v>241</v>
      </c>
      <c r="F363" s="244" t="s">
        <v>3</v>
      </c>
      <c r="G363" s="244" t="s">
        <v>536</v>
      </c>
      <c r="H363" s="244" t="s">
        <v>283</v>
      </c>
      <c r="I363" s="244" t="s">
        <v>284</v>
      </c>
      <c r="J363" s="244" t="s">
        <v>294</v>
      </c>
      <c r="K363" s="245"/>
      <c r="L363" s="245"/>
      <c r="M363" s="245"/>
    </row>
    <row r="364" spans="1:13" ht="22.5" x14ac:dyDescent="0.25">
      <c r="A364" s="244">
        <v>513</v>
      </c>
      <c r="B364" s="244" t="s">
        <v>599</v>
      </c>
      <c r="C364" s="244" t="s">
        <v>281</v>
      </c>
      <c r="D364" s="244" t="s">
        <v>240</v>
      </c>
      <c r="E364" s="244" t="s">
        <v>241</v>
      </c>
      <c r="F364" s="244" t="s">
        <v>3</v>
      </c>
      <c r="G364" s="244" t="s">
        <v>536</v>
      </c>
      <c r="H364" s="244" t="s">
        <v>283</v>
      </c>
      <c r="I364" s="244" t="s">
        <v>284</v>
      </c>
      <c r="J364" s="244" t="s">
        <v>310</v>
      </c>
      <c r="K364" s="245"/>
      <c r="L364" s="245"/>
      <c r="M364" s="245"/>
    </row>
    <row r="365" spans="1:13" ht="22.5" x14ac:dyDescent="0.25">
      <c r="A365" s="244">
        <v>503</v>
      </c>
      <c r="B365" s="244" t="s">
        <v>600</v>
      </c>
      <c r="C365" s="244" t="s">
        <v>281</v>
      </c>
      <c r="D365" s="244" t="s">
        <v>240</v>
      </c>
      <c r="E365" s="244" t="s">
        <v>241</v>
      </c>
      <c r="F365" s="244" t="s">
        <v>3</v>
      </c>
      <c r="G365" s="244" t="s">
        <v>536</v>
      </c>
      <c r="H365" s="244" t="s">
        <v>283</v>
      </c>
      <c r="I365" s="244" t="s">
        <v>284</v>
      </c>
      <c r="J365" s="244" t="s">
        <v>310</v>
      </c>
      <c r="K365" s="245"/>
      <c r="L365" s="245"/>
      <c r="M365" s="245"/>
    </row>
    <row r="366" spans="1:13" ht="22.5" x14ac:dyDescent="0.25">
      <c r="A366" s="244">
        <v>709</v>
      </c>
      <c r="B366" s="244" t="s">
        <v>601</v>
      </c>
      <c r="C366" s="244" t="s">
        <v>281</v>
      </c>
      <c r="D366" s="244" t="s">
        <v>240</v>
      </c>
      <c r="E366" s="244" t="s">
        <v>241</v>
      </c>
      <c r="F366" s="244" t="s">
        <v>3</v>
      </c>
      <c r="G366" s="244" t="s">
        <v>533</v>
      </c>
      <c r="H366" s="244" t="s">
        <v>444</v>
      </c>
      <c r="I366" s="244" t="s">
        <v>284</v>
      </c>
      <c r="J366" s="244" t="s">
        <v>341</v>
      </c>
      <c r="K366" s="245"/>
      <c r="L366" s="245"/>
      <c r="M366" s="245"/>
    </row>
    <row r="367" spans="1:13" ht="22.5" x14ac:dyDescent="0.25">
      <c r="A367" s="246">
        <v>589</v>
      </c>
      <c r="B367" s="246" t="s">
        <v>602</v>
      </c>
      <c r="C367" s="246" t="s">
        <v>337</v>
      </c>
      <c r="D367" s="246" t="s">
        <v>240</v>
      </c>
      <c r="E367" s="246" t="s">
        <v>241</v>
      </c>
      <c r="F367" s="246" t="s">
        <v>3</v>
      </c>
      <c r="G367" s="246" t="s">
        <v>536</v>
      </c>
      <c r="H367" s="246" t="s">
        <v>283</v>
      </c>
      <c r="I367" s="246" t="s">
        <v>284</v>
      </c>
      <c r="J367" s="244" t="s">
        <v>337</v>
      </c>
      <c r="K367" s="245"/>
      <c r="L367" s="245"/>
      <c r="M367" s="245"/>
    </row>
    <row r="368" spans="1:13" ht="22.5" x14ac:dyDescent="0.25">
      <c r="A368" s="244">
        <v>606</v>
      </c>
      <c r="B368" s="244" t="s">
        <v>603</v>
      </c>
      <c r="C368" s="244" t="s">
        <v>281</v>
      </c>
      <c r="D368" s="244" t="s">
        <v>240</v>
      </c>
      <c r="E368" s="244" t="s">
        <v>241</v>
      </c>
      <c r="F368" s="244" t="s">
        <v>3</v>
      </c>
      <c r="G368" s="244" t="s">
        <v>533</v>
      </c>
      <c r="H368" s="244" t="s">
        <v>283</v>
      </c>
      <c r="I368" s="244" t="s">
        <v>284</v>
      </c>
      <c r="J368" s="244" t="s">
        <v>341</v>
      </c>
      <c r="K368" s="245"/>
      <c r="L368" s="245"/>
      <c r="M368" s="245"/>
    </row>
    <row r="369" spans="1:13" ht="22.5" x14ac:dyDescent="0.25">
      <c r="A369" s="244">
        <v>775</v>
      </c>
      <c r="B369" s="244" t="s">
        <v>604</v>
      </c>
      <c r="C369" s="244" t="s">
        <v>281</v>
      </c>
      <c r="D369" s="244" t="s">
        <v>240</v>
      </c>
      <c r="E369" s="244" t="s">
        <v>241</v>
      </c>
      <c r="F369" s="244" t="s">
        <v>3</v>
      </c>
      <c r="G369" s="244" t="s">
        <v>533</v>
      </c>
      <c r="H369" s="244" t="s">
        <v>283</v>
      </c>
      <c r="I369" s="244" t="s">
        <v>284</v>
      </c>
      <c r="J369" s="244" t="s">
        <v>341</v>
      </c>
      <c r="K369" s="245"/>
      <c r="L369" s="245"/>
      <c r="M369" s="245"/>
    </row>
    <row r="370" spans="1:13" ht="22.5" x14ac:dyDescent="0.25">
      <c r="A370" s="244">
        <v>711</v>
      </c>
      <c r="B370" s="244" t="s">
        <v>605</v>
      </c>
      <c r="C370" s="244" t="s">
        <v>281</v>
      </c>
      <c r="D370" s="244" t="s">
        <v>240</v>
      </c>
      <c r="E370" s="244" t="s">
        <v>241</v>
      </c>
      <c r="F370" s="244" t="s">
        <v>3</v>
      </c>
      <c r="G370" s="244" t="s">
        <v>536</v>
      </c>
      <c r="H370" s="244" t="s">
        <v>283</v>
      </c>
      <c r="I370" s="244" t="s">
        <v>284</v>
      </c>
      <c r="J370" s="244" t="s">
        <v>294</v>
      </c>
      <c r="K370" s="245"/>
      <c r="L370" s="245"/>
      <c r="M370" s="245"/>
    </row>
    <row r="371" spans="1:13" ht="22.5" x14ac:dyDescent="0.25">
      <c r="A371" s="244">
        <v>766</v>
      </c>
      <c r="B371" s="244" t="s">
        <v>606</v>
      </c>
      <c r="C371" s="244" t="s">
        <v>281</v>
      </c>
      <c r="D371" s="244" t="s">
        <v>240</v>
      </c>
      <c r="E371" s="244" t="s">
        <v>241</v>
      </c>
      <c r="F371" s="244" t="s">
        <v>3</v>
      </c>
      <c r="G371" s="244" t="s">
        <v>533</v>
      </c>
      <c r="H371" s="244" t="s">
        <v>283</v>
      </c>
      <c r="I371" s="244" t="s">
        <v>284</v>
      </c>
      <c r="J371" s="244" t="s">
        <v>341</v>
      </c>
      <c r="K371" s="245"/>
      <c r="L371" s="245"/>
      <c r="M371" s="245"/>
    </row>
    <row r="372" spans="1:13" ht="22.5" x14ac:dyDescent="0.25">
      <c r="A372" s="244">
        <v>4525</v>
      </c>
      <c r="B372" s="244" t="s">
        <v>607</v>
      </c>
      <c r="C372" s="244" t="s">
        <v>281</v>
      </c>
      <c r="D372" s="244" t="s">
        <v>240</v>
      </c>
      <c r="E372" s="244" t="s">
        <v>115</v>
      </c>
      <c r="F372" s="244" t="s">
        <v>2</v>
      </c>
      <c r="G372" s="244" t="s">
        <v>533</v>
      </c>
      <c r="H372" s="244" t="s">
        <v>608</v>
      </c>
      <c r="I372" s="244" t="s">
        <v>305</v>
      </c>
      <c r="J372" s="244" t="s">
        <v>289</v>
      </c>
      <c r="K372" s="245"/>
      <c r="L372" s="245"/>
      <c r="M372" s="245"/>
    </row>
    <row r="373" spans="1:13" ht="22.5" x14ac:dyDescent="0.25">
      <c r="A373" s="244">
        <v>431</v>
      </c>
      <c r="B373" s="244" t="s">
        <v>609</v>
      </c>
      <c r="C373" s="244" t="s">
        <v>281</v>
      </c>
      <c r="D373" s="244" t="s">
        <v>140</v>
      </c>
      <c r="E373" s="244" t="s">
        <v>115</v>
      </c>
      <c r="F373" s="244" t="s">
        <v>3</v>
      </c>
      <c r="G373" s="244" t="s">
        <v>114</v>
      </c>
      <c r="H373" s="244" t="s">
        <v>283</v>
      </c>
      <c r="I373" s="244" t="s">
        <v>284</v>
      </c>
      <c r="J373" s="244" t="s">
        <v>341</v>
      </c>
      <c r="K373" s="245"/>
      <c r="L373" s="245"/>
      <c r="M373" s="245"/>
    </row>
    <row r="374" spans="1:13" ht="22.5" x14ac:dyDescent="0.25">
      <c r="A374" s="244">
        <v>4709</v>
      </c>
      <c r="B374" s="244" t="s">
        <v>610</v>
      </c>
      <c r="C374" s="244" t="s">
        <v>281</v>
      </c>
      <c r="D374" s="244" t="s">
        <v>611</v>
      </c>
      <c r="E374" s="244" t="s">
        <v>611</v>
      </c>
      <c r="F374" s="244" t="s">
        <v>612</v>
      </c>
      <c r="G374" s="244" t="s">
        <v>114</v>
      </c>
      <c r="H374" s="244" t="s">
        <v>444</v>
      </c>
      <c r="I374" s="244" t="s">
        <v>284</v>
      </c>
      <c r="J374" s="244" t="s">
        <v>341</v>
      </c>
      <c r="K374" s="245"/>
      <c r="L374" s="245"/>
      <c r="M374" s="245"/>
    </row>
    <row r="375" spans="1:13" ht="22.5" x14ac:dyDescent="0.25">
      <c r="A375" s="244">
        <v>4723</v>
      </c>
      <c r="B375" s="244" t="s">
        <v>613</v>
      </c>
      <c r="C375" s="244" t="s">
        <v>281</v>
      </c>
      <c r="D375" s="244" t="s">
        <v>611</v>
      </c>
      <c r="E375" s="244" t="s">
        <v>611</v>
      </c>
      <c r="F375" s="244" t="s">
        <v>612</v>
      </c>
      <c r="G375" s="244" t="s">
        <v>114</v>
      </c>
      <c r="H375" s="244" t="s">
        <v>283</v>
      </c>
      <c r="I375" s="244" t="s">
        <v>284</v>
      </c>
      <c r="J375" s="244" t="s">
        <v>341</v>
      </c>
      <c r="K375" s="245"/>
      <c r="L375" s="245"/>
      <c r="M375" s="245"/>
    </row>
    <row r="376" spans="1:13" ht="22.5" x14ac:dyDescent="0.25">
      <c r="A376" s="243">
        <v>4710</v>
      </c>
      <c r="B376" s="244" t="s">
        <v>614</v>
      </c>
      <c r="C376" s="244" t="s">
        <v>281</v>
      </c>
      <c r="D376" s="244" t="s">
        <v>611</v>
      </c>
      <c r="E376" s="244" t="s">
        <v>611</v>
      </c>
      <c r="F376" s="244" t="s">
        <v>123</v>
      </c>
      <c r="G376" s="244" t="s">
        <v>114</v>
      </c>
      <c r="H376" s="244" t="s">
        <v>288</v>
      </c>
      <c r="I376" s="244" t="s">
        <v>284</v>
      </c>
      <c r="J376" s="244" t="s">
        <v>289</v>
      </c>
      <c r="K376" s="245"/>
      <c r="L376" s="245"/>
      <c r="M376" s="245"/>
    </row>
    <row r="377" spans="1:13" ht="22.5" x14ac:dyDescent="0.25">
      <c r="A377" s="244">
        <v>4712</v>
      </c>
      <c r="B377" s="244" t="s">
        <v>615</v>
      </c>
      <c r="C377" s="244" t="s">
        <v>281</v>
      </c>
      <c r="D377" s="244" t="s">
        <v>611</v>
      </c>
      <c r="E377" s="244" t="s">
        <v>611</v>
      </c>
      <c r="F377" s="244" t="s">
        <v>612</v>
      </c>
      <c r="G377" s="244" t="s">
        <v>114</v>
      </c>
      <c r="H377" s="244" t="s">
        <v>458</v>
      </c>
      <c r="I377" s="244" t="s">
        <v>284</v>
      </c>
      <c r="J377" s="244" t="s">
        <v>289</v>
      </c>
      <c r="K377" s="245"/>
      <c r="L377" s="245"/>
      <c r="M377" s="245"/>
    </row>
    <row r="378" spans="1:13" ht="22.5" x14ac:dyDescent="0.25">
      <c r="A378" s="244">
        <v>4705</v>
      </c>
      <c r="B378" s="244" t="s">
        <v>616</v>
      </c>
      <c r="C378" s="244" t="s">
        <v>281</v>
      </c>
      <c r="D378" s="244" t="s">
        <v>611</v>
      </c>
      <c r="E378" s="244" t="s">
        <v>611</v>
      </c>
      <c r="F378" s="244" t="s">
        <v>3</v>
      </c>
      <c r="G378" s="244" t="s">
        <v>114</v>
      </c>
      <c r="H378" s="244" t="s">
        <v>283</v>
      </c>
      <c r="I378" s="244" t="s">
        <v>284</v>
      </c>
      <c r="J378" s="244" t="s">
        <v>341</v>
      </c>
      <c r="K378" s="245"/>
      <c r="L378" s="245"/>
      <c r="M378" s="245"/>
    </row>
    <row r="379" spans="1:13" ht="22.5" x14ac:dyDescent="0.25">
      <c r="A379" s="244">
        <v>4701</v>
      </c>
      <c r="B379" s="244" t="s">
        <v>617</v>
      </c>
      <c r="C379" s="244" t="s">
        <v>281</v>
      </c>
      <c r="D379" s="244" t="s">
        <v>611</v>
      </c>
      <c r="E379" s="244" t="s">
        <v>611</v>
      </c>
      <c r="F379" s="244" t="s">
        <v>3</v>
      </c>
      <c r="G379" s="244" t="s">
        <v>114</v>
      </c>
      <c r="H379" s="244" t="s">
        <v>283</v>
      </c>
      <c r="I379" s="244" t="s">
        <v>284</v>
      </c>
      <c r="J379" s="244" t="s">
        <v>341</v>
      </c>
      <c r="K379" s="245"/>
      <c r="L379" s="245"/>
      <c r="M379" s="245"/>
    </row>
    <row r="380" spans="1:13" ht="22.5" x14ac:dyDescent="0.25">
      <c r="A380" s="244">
        <v>4722</v>
      </c>
      <c r="B380" s="244" t="s">
        <v>618</v>
      </c>
      <c r="C380" s="244" t="s">
        <v>281</v>
      </c>
      <c r="D380" s="244" t="s">
        <v>611</v>
      </c>
      <c r="E380" s="244" t="s">
        <v>611</v>
      </c>
      <c r="F380" s="244" t="s">
        <v>612</v>
      </c>
      <c r="G380" s="244" t="s">
        <v>114</v>
      </c>
      <c r="H380" s="244" t="s">
        <v>283</v>
      </c>
      <c r="I380" s="244" t="s">
        <v>284</v>
      </c>
      <c r="J380" s="244" t="s">
        <v>310</v>
      </c>
      <c r="K380" s="245"/>
      <c r="L380" s="245"/>
      <c r="M380" s="245"/>
    </row>
    <row r="381" spans="1:13" ht="22.5" x14ac:dyDescent="0.25">
      <c r="A381" s="243">
        <v>4714</v>
      </c>
      <c r="B381" s="244" t="s">
        <v>619</v>
      </c>
      <c r="C381" s="244" t="s">
        <v>281</v>
      </c>
      <c r="D381" s="244" t="s">
        <v>611</v>
      </c>
      <c r="E381" s="244" t="s">
        <v>611</v>
      </c>
      <c r="F381" s="244" t="s">
        <v>3</v>
      </c>
      <c r="G381" s="244" t="s">
        <v>114</v>
      </c>
      <c r="H381" s="244" t="s">
        <v>283</v>
      </c>
      <c r="I381" s="244" t="s">
        <v>284</v>
      </c>
      <c r="J381" s="244" t="s">
        <v>310</v>
      </c>
      <c r="K381" s="245"/>
      <c r="L381" s="245"/>
      <c r="M381" s="245"/>
    </row>
    <row r="382" spans="1:13" ht="22.5" x14ac:dyDescent="0.25">
      <c r="A382" s="244">
        <v>4725</v>
      </c>
      <c r="B382" s="244" t="s">
        <v>620</v>
      </c>
      <c r="C382" s="244" t="s">
        <v>281</v>
      </c>
      <c r="D382" s="244" t="s">
        <v>611</v>
      </c>
      <c r="E382" s="244" t="s">
        <v>611</v>
      </c>
      <c r="F382" s="244"/>
      <c r="G382" s="244" t="s">
        <v>114</v>
      </c>
      <c r="H382" s="244" t="s">
        <v>283</v>
      </c>
      <c r="I382" s="244" t="s">
        <v>284</v>
      </c>
      <c r="J382" s="244" t="s">
        <v>310</v>
      </c>
      <c r="K382" s="245"/>
      <c r="L382" s="245"/>
      <c r="M382" s="245"/>
    </row>
    <row r="383" spans="1:13" ht="22.5" x14ac:dyDescent="0.25">
      <c r="A383" s="243">
        <v>4719</v>
      </c>
      <c r="B383" s="244" t="s">
        <v>621</v>
      </c>
      <c r="C383" s="244" t="s">
        <v>281</v>
      </c>
      <c r="D383" s="244" t="s">
        <v>611</v>
      </c>
      <c r="E383" s="244" t="s">
        <v>611</v>
      </c>
      <c r="F383" s="244" t="s">
        <v>3</v>
      </c>
      <c r="G383" s="244" t="s">
        <v>114</v>
      </c>
      <c r="H383" s="244" t="s">
        <v>444</v>
      </c>
      <c r="I383" s="244" t="s">
        <v>284</v>
      </c>
      <c r="J383" s="244" t="s">
        <v>341</v>
      </c>
      <c r="K383" s="245"/>
      <c r="L383" s="245"/>
      <c r="M383" s="245"/>
    </row>
    <row r="384" spans="1:13" ht="22.5" x14ac:dyDescent="0.25">
      <c r="A384" s="244">
        <v>4724</v>
      </c>
      <c r="B384" s="244" t="s">
        <v>622</v>
      </c>
      <c r="C384" s="244" t="s">
        <v>281</v>
      </c>
      <c r="D384" s="244" t="s">
        <v>611</v>
      </c>
      <c r="E384" s="244" t="s">
        <v>611</v>
      </c>
      <c r="F384" s="244"/>
      <c r="G384" s="244" t="s">
        <v>114</v>
      </c>
      <c r="H384" s="244" t="s">
        <v>283</v>
      </c>
      <c r="I384" s="244" t="s">
        <v>284</v>
      </c>
      <c r="J384" s="244" t="s">
        <v>294</v>
      </c>
      <c r="K384" s="245"/>
      <c r="L384" s="245"/>
      <c r="M384" s="245"/>
    </row>
    <row r="385" spans="1:13" ht="22.5" x14ac:dyDescent="0.25">
      <c r="A385" s="243">
        <v>4711</v>
      </c>
      <c r="B385" s="244" t="s">
        <v>623</v>
      </c>
      <c r="C385" s="244" t="s">
        <v>281</v>
      </c>
      <c r="D385" s="244" t="s">
        <v>611</v>
      </c>
      <c r="E385" s="244" t="s">
        <v>611</v>
      </c>
      <c r="F385" s="244" t="s">
        <v>3</v>
      </c>
      <c r="G385" s="244" t="s">
        <v>114</v>
      </c>
      <c r="H385" s="244" t="s">
        <v>283</v>
      </c>
      <c r="I385" s="244" t="s">
        <v>284</v>
      </c>
      <c r="J385" s="244" t="s">
        <v>310</v>
      </c>
      <c r="K385" s="245"/>
      <c r="L385" s="245"/>
      <c r="M385" s="245"/>
    </row>
    <row r="386" spans="1:13" ht="22.5" x14ac:dyDescent="0.25">
      <c r="A386" s="244">
        <v>4704</v>
      </c>
      <c r="B386" s="244" t="s">
        <v>624</v>
      </c>
      <c r="C386" s="244" t="s">
        <v>281</v>
      </c>
      <c r="D386" s="244" t="s">
        <v>611</v>
      </c>
      <c r="E386" s="244" t="s">
        <v>611</v>
      </c>
      <c r="F386" s="244" t="s">
        <v>3</v>
      </c>
      <c r="G386" s="244" t="s">
        <v>114</v>
      </c>
      <c r="H386" s="244" t="s">
        <v>283</v>
      </c>
      <c r="I386" s="244" t="s">
        <v>284</v>
      </c>
      <c r="J386" s="244" t="s">
        <v>310</v>
      </c>
      <c r="K386" s="245"/>
      <c r="L386" s="245"/>
      <c r="M386" s="245"/>
    </row>
    <row r="387" spans="1:13" ht="22.5" x14ac:dyDescent="0.25">
      <c r="A387" s="243">
        <v>4713</v>
      </c>
      <c r="B387" s="244" t="s">
        <v>625</v>
      </c>
      <c r="C387" s="244" t="s">
        <v>281</v>
      </c>
      <c r="D387" s="244" t="s">
        <v>611</v>
      </c>
      <c r="E387" s="244" t="s">
        <v>611</v>
      </c>
      <c r="F387" s="244" t="s">
        <v>3</v>
      </c>
      <c r="G387" s="244" t="s">
        <v>114</v>
      </c>
      <c r="H387" s="244" t="s">
        <v>283</v>
      </c>
      <c r="I387" s="244" t="s">
        <v>284</v>
      </c>
      <c r="J387" s="244" t="s">
        <v>310</v>
      </c>
      <c r="K387" s="245"/>
      <c r="L387" s="245"/>
      <c r="M387" s="245"/>
    </row>
    <row r="388" spans="1:13" ht="22.5" x14ac:dyDescent="0.25">
      <c r="A388" s="244">
        <v>4720</v>
      </c>
      <c r="B388" s="244" t="s">
        <v>626</v>
      </c>
      <c r="C388" s="244" t="s">
        <v>281</v>
      </c>
      <c r="D388" s="244" t="s">
        <v>611</v>
      </c>
      <c r="E388" s="244" t="s">
        <v>611</v>
      </c>
      <c r="F388" s="244" t="s">
        <v>612</v>
      </c>
      <c r="G388" s="244" t="s">
        <v>114</v>
      </c>
      <c r="H388" s="244" t="s">
        <v>627</v>
      </c>
      <c r="I388" s="244" t="s">
        <v>284</v>
      </c>
      <c r="J388" s="244" t="s">
        <v>341</v>
      </c>
      <c r="K388" s="245"/>
      <c r="L388" s="245"/>
      <c r="M388" s="245"/>
    </row>
    <row r="389" spans="1:13" ht="22.5" x14ac:dyDescent="0.25">
      <c r="A389" s="244">
        <v>4703</v>
      </c>
      <c r="B389" s="244" t="s">
        <v>628</v>
      </c>
      <c r="C389" s="244" t="s">
        <v>281</v>
      </c>
      <c r="D389" s="244" t="s">
        <v>611</v>
      </c>
      <c r="E389" s="244" t="s">
        <v>611</v>
      </c>
      <c r="F389" s="244" t="s">
        <v>2</v>
      </c>
      <c r="G389" s="244" t="s">
        <v>114</v>
      </c>
      <c r="H389" s="244" t="s">
        <v>304</v>
      </c>
      <c r="I389" s="244" t="s">
        <v>284</v>
      </c>
      <c r="J389" s="244" t="s">
        <v>289</v>
      </c>
      <c r="K389" s="245"/>
      <c r="L389" s="245"/>
      <c r="M389" s="245"/>
    </row>
    <row r="390" spans="1:13" ht="22.5" x14ac:dyDescent="0.25">
      <c r="A390" s="244">
        <v>4707</v>
      </c>
      <c r="B390" s="244" t="s">
        <v>629</v>
      </c>
      <c r="C390" s="244" t="s">
        <v>281</v>
      </c>
      <c r="D390" s="244" t="s">
        <v>611</v>
      </c>
      <c r="E390" s="244" t="s">
        <v>611</v>
      </c>
      <c r="F390" s="244" t="s">
        <v>3</v>
      </c>
      <c r="G390" s="244" t="s">
        <v>114</v>
      </c>
      <c r="H390" s="244" t="s">
        <v>283</v>
      </c>
      <c r="I390" s="244" t="s">
        <v>284</v>
      </c>
      <c r="J390" s="244" t="s">
        <v>310</v>
      </c>
      <c r="K390" s="245"/>
      <c r="L390" s="245"/>
      <c r="M390" s="245"/>
    </row>
    <row r="391" spans="1:13" ht="22.5" x14ac:dyDescent="0.25">
      <c r="A391" s="244">
        <v>4721</v>
      </c>
      <c r="B391" s="244" t="s">
        <v>630</v>
      </c>
      <c r="C391" s="244" t="s">
        <v>281</v>
      </c>
      <c r="D391" s="244" t="s">
        <v>611</v>
      </c>
      <c r="E391" s="244" t="s">
        <v>611</v>
      </c>
      <c r="F391" s="244" t="s">
        <v>3</v>
      </c>
      <c r="G391" s="244" t="s">
        <v>114</v>
      </c>
      <c r="H391" s="244" t="s">
        <v>283</v>
      </c>
      <c r="I391" s="244" t="s">
        <v>284</v>
      </c>
      <c r="J391" s="244" t="s">
        <v>289</v>
      </c>
      <c r="K391" s="245"/>
      <c r="L391" s="245"/>
      <c r="M391" s="245"/>
    </row>
    <row r="392" spans="1:13" ht="22.5" x14ac:dyDescent="0.25">
      <c r="A392" s="244">
        <v>4727</v>
      </c>
      <c r="B392" s="244" t="s">
        <v>631</v>
      </c>
      <c r="C392" s="244" t="s">
        <v>281</v>
      </c>
      <c r="D392" s="244" t="s">
        <v>611</v>
      </c>
      <c r="E392" s="244" t="s">
        <v>611</v>
      </c>
      <c r="F392" s="244" t="s">
        <v>3</v>
      </c>
      <c r="G392" s="244" t="s">
        <v>114</v>
      </c>
      <c r="H392" s="244" t="s">
        <v>283</v>
      </c>
      <c r="I392" s="244" t="s">
        <v>284</v>
      </c>
      <c r="J392" s="244" t="s">
        <v>294</v>
      </c>
      <c r="K392" s="245"/>
      <c r="L392" s="245"/>
      <c r="M392" s="245"/>
    </row>
    <row r="393" spans="1:13" ht="22.5" x14ac:dyDescent="0.25">
      <c r="A393" s="244">
        <v>4728</v>
      </c>
      <c r="B393" s="244" t="s">
        <v>632</v>
      </c>
      <c r="C393" s="244" t="s">
        <v>281</v>
      </c>
      <c r="D393" s="244" t="s">
        <v>611</v>
      </c>
      <c r="E393" s="244" t="s">
        <v>611</v>
      </c>
      <c r="F393" s="244" t="s">
        <v>3</v>
      </c>
      <c r="G393" s="244" t="s">
        <v>114</v>
      </c>
      <c r="H393" s="244" t="s">
        <v>283</v>
      </c>
      <c r="I393" s="244" t="s">
        <v>284</v>
      </c>
      <c r="J393" s="244" t="s">
        <v>310</v>
      </c>
      <c r="K393" s="245"/>
      <c r="L393" s="245"/>
      <c r="M393" s="245"/>
    </row>
    <row r="394" spans="1:13" ht="22.5" x14ac:dyDescent="0.25">
      <c r="A394" s="244">
        <v>4730</v>
      </c>
      <c r="B394" s="244" t="s">
        <v>633</v>
      </c>
      <c r="C394" s="244" t="s">
        <v>281</v>
      </c>
      <c r="D394" s="244" t="s">
        <v>611</v>
      </c>
      <c r="E394" s="244" t="s">
        <v>611</v>
      </c>
      <c r="F394" s="244" t="s">
        <v>3</v>
      </c>
      <c r="G394" s="244" t="s">
        <v>114</v>
      </c>
      <c r="H394" s="244" t="s">
        <v>283</v>
      </c>
      <c r="I394" s="244" t="s">
        <v>284</v>
      </c>
      <c r="J394" s="244" t="s">
        <v>341</v>
      </c>
      <c r="K394" s="245"/>
      <c r="L394" s="245"/>
      <c r="M394" s="245"/>
    </row>
    <row r="395" spans="1:13" ht="22.5" x14ac:dyDescent="0.25">
      <c r="A395" s="244">
        <v>4717</v>
      </c>
      <c r="B395" s="244" t="s">
        <v>634</v>
      </c>
      <c r="C395" s="244" t="s">
        <v>281</v>
      </c>
      <c r="D395" s="244" t="s">
        <v>611</v>
      </c>
      <c r="E395" s="244" t="s">
        <v>611</v>
      </c>
      <c r="F395" s="244"/>
      <c r="G395" s="244" t="s">
        <v>114</v>
      </c>
      <c r="H395" s="244" t="s">
        <v>458</v>
      </c>
      <c r="I395" s="244" t="s">
        <v>284</v>
      </c>
      <c r="J395" s="244" t="s">
        <v>310</v>
      </c>
      <c r="K395" s="245"/>
      <c r="L395" s="245"/>
      <c r="M395" s="245"/>
    </row>
    <row r="396" spans="1:13" ht="22.5" x14ac:dyDescent="0.25">
      <c r="A396" s="244">
        <v>4718</v>
      </c>
      <c r="B396" s="244" t="s">
        <v>635</v>
      </c>
      <c r="C396" s="244" t="s">
        <v>281</v>
      </c>
      <c r="D396" s="244" t="s">
        <v>611</v>
      </c>
      <c r="E396" s="244" t="s">
        <v>611</v>
      </c>
      <c r="F396" s="244"/>
      <c r="G396" s="244" t="s">
        <v>114</v>
      </c>
      <c r="H396" s="244" t="s">
        <v>432</v>
      </c>
      <c r="I396" s="244" t="s">
        <v>284</v>
      </c>
      <c r="J396" s="244" t="s">
        <v>341</v>
      </c>
      <c r="K396" s="245"/>
      <c r="L396" s="245"/>
      <c r="M396" s="245"/>
    </row>
    <row r="397" spans="1:13" ht="22.5" x14ac:dyDescent="0.25">
      <c r="A397" s="244">
        <v>5007</v>
      </c>
      <c r="B397" s="244" t="s">
        <v>636</v>
      </c>
      <c r="C397" s="244" t="s">
        <v>281</v>
      </c>
      <c r="D397" s="244" t="s">
        <v>275</v>
      </c>
      <c r="E397" s="244" t="s">
        <v>276</v>
      </c>
      <c r="F397" s="244" t="s">
        <v>2</v>
      </c>
      <c r="G397" s="244" t="s">
        <v>276</v>
      </c>
      <c r="H397" s="244" t="s">
        <v>304</v>
      </c>
      <c r="I397" s="244" t="s">
        <v>305</v>
      </c>
      <c r="J397" s="244" t="s">
        <v>289</v>
      </c>
      <c r="K397" s="245"/>
      <c r="L397" s="245"/>
      <c r="M397" s="245"/>
    </row>
    <row r="398" spans="1:13" ht="22.5" x14ac:dyDescent="0.25">
      <c r="A398" s="244">
        <v>5240</v>
      </c>
      <c r="B398" s="244" t="s">
        <v>637</v>
      </c>
      <c r="C398" s="244" t="s">
        <v>281</v>
      </c>
      <c r="D398" s="244" t="s">
        <v>275</v>
      </c>
      <c r="E398" s="244" t="s">
        <v>276</v>
      </c>
      <c r="F398" s="244" t="s">
        <v>2</v>
      </c>
      <c r="G398" s="244" t="s">
        <v>276</v>
      </c>
      <c r="H398" s="244" t="s">
        <v>378</v>
      </c>
      <c r="I398" s="244" t="s">
        <v>379</v>
      </c>
      <c r="J398" s="244" t="s">
        <v>341</v>
      </c>
      <c r="K398" s="245"/>
      <c r="L398" s="245"/>
      <c r="M398" s="245"/>
    </row>
    <row r="399" spans="1:13" ht="22.5" x14ac:dyDescent="0.25">
      <c r="A399" s="244">
        <v>280</v>
      </c>
      <c r="B399" s="244" t="s">
        <v>638</v>
      </c>
      <c r="C399" s="244" t="s">
        <v>639</v>
      </c>
      <c r="D399" s="244" t="s">
        <v>121</v>
      </c>
      <c r="E399" s="244" t="s">
        <v>122</v>
      </c>
      <c r="F399" s="244" t="s">
        <v>3</v>
      </c>
      <c r="G399" s="244" t="s">
        <v>640</v>
      </c>
      <c r="H399" s="244" t="s">
        <v>641</v>
      </c>
      <c r="I399" s="244" t="s">
        <v>642</v>
      </c>
      <c r="J399" s="244" t="s">
        <v>643</v>
      </c>
      <c r="K399" s="245"/>
      <c r="L399" s="245"/>
      <c r="M399" s="245"/>
    </row>
    <row r="400" spans="1:13" ht="22.5" x14ac:dyDescent="0.25">
      <c r="A400" s="244">
        <v>665</v>
      </c>
      <c r="B400" s="244" t="s">
        <v>644</v>
      </c>
      <c r="C400" s="244" t="s">
        <v>639</v>
      </c>
      <c r="D400" s="244" t="s">
        <v>121</v>
      </c>
      <c r="E400" s="244" t="s">
        <v>122</v>
      </c>
      <c r="F400" s="244" t="s">
        <v>2</v>
      </c>
      <c r="G400" s="244" t="s">
        <v>640</v>
      </c>
      <c r="H400" s="244" t="s">
        <v>645</v>
      </c>
      <c r="I400" s="244" t="s">
        <v>646</v>
      </c>
      <c r="J400" s="244" t="s">
        <v>647</v>
      </c>
      <c r="K400" s="245"/>
      <c r="L400" s="245"/>
      <c r="M400" s="245"/>
    </row>
    <row r="401" spans="1:13" ht="22.5" x14ac:dyDescent="0.25">
      <c r="A401" s="244">
        <v>370</v>
      </c>
      <c r="B401" s="244" t="s">
        <v>648</v>
      </c>
      <c r="C401" s="244" t="s">
        <v>639</v>
      </c>
      <c r="D401" s="244" t="s">
        <v>162</v>
      </c>
      <c r="E401" s="244" t="s">
        <v>163</v>
      </c>
      <c r="F401" s="244" t="s">
        <v>3</v>
      </c>
      <c r="G401" s="244" t="s">
        <v>199</v>
      </c>
      <c r="H401" s="244" t="s">
        <v>650</v>
      </c>
      <c r="I401" s="244" t="s">
        <v>651</v>
      </c>
      <c r="J401" s="244" t="s">
        <v>652</v>
      </c>
      <c r="K401" s="245"/>
      <c r="L401" s="245"/>
      <c r="M401" s="245"/>
    </row>
    <row r="402" spans="1:13" ht="22.5" x14ac:dyDescent="0.25">
      <c r="A402" s="244">
        <v>371</v>
      </c>
      <c r="B402" s="244" t="s">
        <v>653</v>
      </c>
      <c r="C402" s="244" t="s">
        <v>639</v>
      </c>
      <c r="D402" s="244" t="s">
        <v>162</v>
      </c>
      <c r="E402" s="244" t="s">
        <v>163</v>
      </c>
      <c r="F402" s="244" t="s">
        <v>3</v>
      </c>
      <c r="G402" s="244" t="s">
        <v>199</v>
      </c>
      <c r="H402" s="244" t="s">
        <v>650</v>
      </c>
      <c r="I402" s="244" t="s">
        <v>651</v>
      </c>
      <c r="J402" s="244" t="s">
        <v>652</v>
      </c>
      <c r="K402" s="245"/>
      <c r="L402" s="245"/>
      <c r="M402" s="245"/>
    </row>
    <row r="403" spans="1:13" ht="22.5" x14ac:dyDescent="0.25">
      <c r="A403" s="244">
        <v>599</v>
      </c>
      <c r="B403" s="244" t="s">
        <v>654</v>
      </c>
      <c r="C403" s="244" t="s">
        <v>639</v>
      </c>
      <c r="D403" s="244" t="s">
        <v>121</v>
      </c>
      <c r="E403" s="244" t="s">
        <v>122</v>
      </c>
      <c r="F403" s="244" t="s">
        <v>3</v>
      </c>
      <c r="G403" s="244" t="s">
        <v>640</v>
      </c>
      <c r="H403" s="244" t="s">
        <v>641</v>
      </c>
      <c r="I403" s="244" t="s">
        <v>642</v>
      </c>
      <c r="J403" s="244" t="s">
        <v>643</v>
      </c>
      <c r="K403" s="245"/>
      <c r="L403" s="245"/>
      <c r="M403" s="245"/>
    </row>
    <row r="404" spans="1:13" ht="22.5" x14ac:dyDescent="0.25">
      <c r="A404" s="244">
        <v>4800</v>
      </c>
      <c r="B404" s="244" t="s">
        <v>655</v>
      </c>
      <c r="C404" s="244" t="s">
        <v>639</v>
      </c>
      <c r="D404" s="244" t="s">
        <v>121</v>
      </c>
      <c r="E404" s="244" t="s">
        <v>122</v>
      </c>
      <c r="F404" s="244" t="s">
        <v>3</v>
      </c>
      <c r="G404" s="244" t="s">
        <v>640</v>
      </c>
      <c r="H404" s="244" t="s">
        <v>656</v>
      </c>
      <c r="I404" s="244" t="s">
        <v>642</v>
      </c>
      <c r="J404" s="244" t="s">
        <v>647</v>
      </c>
      <c r="K404" s="245"/>
      <c r="L404" s="245"/>
      <c r="M404" s="245"/>
    </row>
    <row r="405" spans="1:13" ht="22.5" x14ac:dyDescent="0.25">
      <c r="A405" s="244">
        <v>534</v>
      </c>
      <c r="B405" s="244" t="s">
        <v>657</v>
      </c>
      <c r="C405" s="244" t="s">
        <v>639</v>
      </c>
      <c r="D405" s="244" t="s">
        <v>121</v>
      </c>
      <c r="E405" s="244" t="s">
        <v>122</v>
      </c>
      <c r="F405" s="244" t="s">
        <v>3</v>
      </c>
      <c r="G405" s="244" t="s">
        <v>640</v>
      </c>
      <c r="H405" s="244" t="s">
        <v>641</v>
      </c>
      <c r="I405" s="244" t="s">
        <v>642</v>
      </c>
      <c r="J405" s="244" t="s">
        <v>643</v>
      </c>
      <c r="K405" s="245"/>
      <c r="L405" s="245"/>
      <c r="M405" s="245"/>
    </row>
    <row r="406" spans="1:13" ht="22.5" x14ac:dyDescent="0.25">
      <c r="A406" s="244">
        <v>629</v>
      </c>
      <c r="B406" s="244" t="s">
        <v>658</v>
      </c>
      <c r="C406" s="244" t="s">
        <v>639</v>
      </c>
      <c r="D406" s="244" t="s">
        <v>121</v>
      </c>
      <c r="E406" s="244" t="s">
        <v>122</v>
      </c>
      <c r="F406" s="244" t="s">
        <v>2</v>
      </c>
      <c r="G406" s="244" t="s">
        <v>640</v>
      </c>
      <c r="H406" s="244" t="s">
        <v>645</v>
      </c>
      <c r="I406" s="244" t="s">
        <v>646</v>
      </c>
      <c r="J406" s="244" t="s">
        <v>647</v>
      </c>
      <c r="K406" s="245"/>
      <c r="L406" s="245"/>
      <c r="M406" s="245"/>
    </row>
    <row r="407" spans="1:13" ht="22.5" x14ac:dyDescent="0.25">
      <c r="A407" s="244">
        <v>536</v>
      </c>
      <c r="B407" s="244" t="s">
        <v>659</v>
      </c>
      <c r="C407" s="244" t="s">
        <v>639</v>
      </c>
      <c r="D407" s="244" t="s">
        <v>121</v>
      </c>
      <c r="E407" s="244" t="s">
        <v>122</v>
      </c>
      <c r="F407" s="244" t="s">
        <v>3</v>
      </c>
      <c r="G407" s="244" t="s">
        <v>640</v>
      </c>
      <c r="H407" s="244" t="s">
        <v>641</v>
      </c>
      <c r="I407" s="244" t="s">
        <v>642</v>
      </c>
      <c r="J407" s="244" t="s">
        <v>643</v>
      </c>
      <c r="K407" s="245"/>
      <c r="L407" s="245"/>
      <c r="M407" s="245"/>
    </row>
    <row r="408" spans="1:13" ht="22.5" x14ac:dyDescent="0.25">
      <c r="A408" s="244">
        <v>4804</v>
      </c>
      <c r="B408" s="244" t="s">
        <v>660</v>
      </c>
      <c r="C408" s="244" t="s">
        <v>639</v>
      </c>
      <c r="D408" s="244" t="s">
        <v>121</v>
      </c>
      <c r="E408" s="244" t="s">
        <v>122</v>
      </c>
      <c r="F408" s="244" t="s">
        <v>2</v>
      </c>
      <c r="G408" s="244" t="s">
        <v>640</v>
      </c>
      <c r="H408" s="244" t="s">
        <v>645</v>
      </c>
      <c r="I408" s="244" t="s">
        <v>646</v>
      </c>
      <c r="J408" s="244" t="s">
        <v>647</v>
      </c>
      <c r="K408" s="245"/>
      <c r="L408" s="245"/>
      <c r="M408" s="245"/>
    </row>
    <row r="409" spans="1:13" ht="22.5" x14ac:dyDescent="0.25">
      <c r="A409" s="244">
        <v>660</v>
      </c>
      <c r="B409" s="244" t="s">
        <v>661</v>
      </c>
      <c r="C409" s="244" t="s">
        <v>639</v>
      </c>
      <c r="D409" s="244" t="s">
        <v>121</v>
      </c>
      <c r="E409" s="244" t="s">
        <v>122</v>
      </c>
      <c r="F409" s="244" t="s">
        <v>3</v>
      </c>
      <c r="G409" s="244" t="s">
        <v>640</v>
      </c>
      <c r="H409" s="244" t="s">
        <v>656</v>
      </c>
      <c r="I409" s="244" t="s">
        <v>642</v>
      </c>
      <c r="J409" s="244" t="s">
        <v>647</v>
      </c>
      <c r="K409" s="245"/>
      <c r="L409" s="245"/>
      <c r="M409" s="245"/>
    </row>
    <row r="410" spans="1:13" x14ac:dyDescent="0.25">
      <c r="A410" s="244">
        <v>44</v>
      </c>
      <c r="B410" s="244" t="s">
        <v>662</v>
      </c>
      <c r="C410" s="244" t="s">
        <v>639</v>
      </c>
      <c r="D410" s="244" t="s">
        <v>162</v>
      </c>
      <c r="E410" s="244" t="s">
        <v>163</v>
      </c>
      <c r="F410" s="244" t="s">
        <v>3</v>
      </c>
      <c r="G410" s="244" t="s">
        <v>199</v>
      </c>
      <c r="H410" s="244" t="s">
        <v>650</v>
      </c>
      <c r="I410" s="244" t="s">
        <v>651</v>
      </c>
      <c r="J410" s="244" t="s">
        <v>652</v>
      </c>
      <c r="K410" s="245"/>
      <c r="L410" s="245"/>
      <c r="M410" s="245"/>
    </row>
    <row r="411" spans="1:13" x14ac:dyDescent="0.25">
      <c r="A411" s="244">
        <v>4810</v>
      </c>
      <c r="B411" s="244" t="s">
        <v>663</v>
      </c>
      <c r="C411" s="244" t="s">
        <v>639</v>
      </c>
      <c r="D411" s="244" t="s">
        <v>121</v>
      </c>
      <c r="E411" s="244" t="s">
        <v>122</v>
      </c>
      <c r="F411" s="244" t="s">
        <v>3</v>
      </c>
      <c r="G411" s="244" t="s">
        <v>640</v>
      </c>
      <c r="H411" s="244" t="s">
        <v>641</v>
      </c>
      <c r="I411" s="244" t="s">
        <v>642</v>
      </c>
      <c r="J411" s="244" t="s">
        <v>647</v>
      </c>
      <c r="K411" s="245"/>
      <c r="L411" s="245"/>
      <c r="M411" s="245"/>
    </row>
    <row r="412" spans="1:13" x14ac:dyDescent="0.25">
      <c r="A412" s="244">
        <v>257</v>
      </c>
      <c r="B412" s="244" t="s">
        <v>664</v>
      </c>
      <c r="C412" s="244" t="s">
        <v>639</v>
      </c>
      <c r="D412" s="244" t="s">
        <v>162</v>
      </c>
      <c r="E412" s="244" t="s">
        <v>181</v>
      </c>
      <c r="F412" s="244" t="s">
        <v>3</v>
      </c>
      <c r="G412" s="244" t="s">
        <v>199</v>
      </c>
      <c r="H412" s="244" t="s">
        <v>650</v>
      </c>
      <c r="I412" s="244" t="s">
        <v>651</v>
      </c>
      <c r="J412" s="244" t="s">
        <v>652</v>
      </c>
      <c r="K412" s="245"/>
      <c r="L412" s="245"/>
      <c r="M412" s="245"/>
    </row>
    <row r="413" spans="1:13" ht="22.5" x14ac:dyDescent="0.25">
      <c r="A413" s="244">
        <v>367</v>
      </c>
      <c r="B413" s="244" t="s">
        <v>665</v>
      </c>
      <c r="C413" s="244" t="s">
        <v>639</v>
      </c>
      <c r="D413" s="244" t="s">
        <v>162</v>
      </c>
      <c r="E413" s="244" t="s">
        <v>163</v>
      </c>
      <c r="F413" s="244" t="s">
        <v>3</v>
      </c>
      <c r="G413" s="244" t="s">
        <v>199</v>
      </c>
      <c r="H413" s="244" t="s">
        <v>650</v>
      </c>
      <c r="I413" s="244" t="s">
        <v>651</v>
      </c>
      <c r="J413" s="244" t="s">
        <v>652</v>
      </c>
      <c r="K413" s="245"/>
      <c r="L413" s="245"/>
      <c r="M413" s="245"/>
    </row>
    <row r="414" spans="1:13" x14ac:dyDescent="0.25">
      <c r="A414" s="244">
        <v>634</v>
      </c>
      <c r="B414" s="244" t="s">
        <v>666</v>
      </c>
      <c r="C414" s="244" t="s">
        <v>639</v>
      </c>
      <c r="D414" s="244" t="s">
        <v>121</v>
      </c>
      <c r="E414" s="244" t="s">
        <v>122</v>
      </c>
      <c r="F414" s="244" t="s">
        <v>3</v>
      </c>
      <c r="G414" s="244" t="s">
        <v>640</v>
      </c>
      <c r="H414" s="244" t="s">
        <v>650</v>
      </c>
      <c r="I414" s="244" t="s">
        <v>651</v>
      </c>
      <c r="J414" s="244" t="s">
        <v>652</v>
      </c>
      <c r="K414" s="245"/>
      <c r="L414" s="245"/>
      <c r="M414" s="245"/>
    </row>
    <row r="415" spans="1:13" x14ac:dyDescent="0.25">
      <c r="A415" s="244">
        <v>538</v>
      </c>
      <c r="B415" s="244" t="s">
        <v>667</v>
      </c>
      <c r="C415" s="244" t="s">
        <v>639</v>
      </c>
      <c r="D415" s="244" t="s">
        <v>121</v>
      </c>
      <c r="E415" s="244" t="s">
        <v>122</v>
      </c>
      <c r="F415" s="244" t="s">
        <v>3</v>
      </c>
      <c r="G415" s="244" t="s">
        <v>640</v>
      </c>
      <c r="H415" s="244" t="s">
        <v>650</v>
      </c>
      <c r="I415" s="244" t="s">
        <v>651</v>
      </c>
      <c r="J415" s="244" t="s">
        <v>652</v>
      </c>
      <c r="K415" s="245"/>
      <c r="L415" s="245"/>
      <c r="M415" s="245"/>
    </row>
    <row r="416" spans="1:13" x14ac:dyDescent="0.25">
      <c r="A416" s="244">
        <v>539</v>
      </c>
      <c r="B416" s="244" t="s">
        <v>668</v>
      </c>
      <c r="C416" s="244" t="s">
        <v>639</v>
      </c>
      <c r="D416" s="244" t="s">
        <v>121</v>
      </c>
      <c r="E416" s="244" t="s">
        <v>122</v>
      </c>
      <c r="F416" s="244" t="s">
        <v>3</v>
      </c>
      <c r="G416" s="244" t="s">
        <v>640</v>
      </c>
      <c r="H416" s="244" t="s">
        <v>650</v>
      </c>
      <c r="I416" s="244" t="s">
        <v>651</v>
      </c>
      <c r="J416" s="244" t="s">
        <v>652</v>
      </c>
      <c r="K416" s="245"/>
      <c r="L416" s="245"/>
      <c r="M416" s="245"/>
    </row>
    <row r="417" spans="1:13" ht="22.5" x14ac:dyDescent="0.25">
      <c r="A417" s="244">
        <v>535</v>
      </c>
      <c r="B417" s="244" t="s">
        <v>669</v>
      </c>
      <c r="C417" s="244" t="s">
        <v>639</v>
      </c>
      <c r="D417" s="244" t="s">
        <v>121</v>
      </c>
      <c r="E417" s="244" t="s">
        <v>122</v>
      </c>
      <c r="F417" s="244" t="s">
        <v>2</v>
      </c>
      <c r="G417" s="244" t="s">
        <v>640</v>
      </c>
      <c r="H417" s="244" t="s">
        <v>670</v>
      </c>
      <c r="I417" s="244" t="s">
        <v>671</v>
      </c>
      <c r="J417" s="244" t="s">
        <v>643</v>
      </c>
      <c r="K417" s="245"/>
      <c r="L417" s="245"/>
      <c r="M417" s="245"/>
    </row>
    <row r="418" spans="1:13" x14ac:dyDescent="0.25">
      <c r="A418" s="244">
        <v>533</v>
      </c>
      <c r="B418" s="244" t="s">
        <v>672</v>
      </c>
      <c r="C418" s="244" t="s">
        <v>639</v>
      </c>
      <c r="D418" s="244" t="s">
        <v>121</v>
      </c>
      <c r="E418" s="244" t="s">
        <v>138</v>
      </c>
      <c r="F418" s="244" t="s">
        <v>3</v>
      </c>
      <c r="G418" s="244" t="s">
        <v>640</v>
      </c>
      <c r="H418" s="244" t="s">
        <v>650</v>
      </c>
      <c r="I418" s="244" t="s">
        <v>651</v>
      </c>
      <c r="J418" s="244" t="s">
        <v>652</v>
      </c>
      <c r="K418" s="245"/>
      <c r="L418" s="245"/>
      <c r="M418" s="245"/>
    </row>
    <row r="419" spans="1:13" x14ac:dyDescent="0.25">
      <c r="A419" s="246">
        <v>4815</v>
      </c>
      <c r="B419" s="246" t="s">
        <v>673</v>
      </c>
      <c r="C419" s="246" t="s">
        <v>337</v>
      </c>
      <c r="D419" s="246" t="s">
        <v>121</v>
      </c>
      <c r="E419" s="246" t="s">
        <v>674</v>
      </c>
      <c r="F419" s="246"/>
      <c r="G419" s="246" t="s">
        <v>337</v>
      </c>
      <c r="H419" s="246" t="s">
        <v>337</v>
      </c>
      <c r="I419" s="246" t="s">
        <v>337</v>
      </c>
      <c r="J419" s="244" t="s">
        <v>337</v>
      </c>
      <c r="K419" s="245"/>
      <c r="L419" s="245"/>
      <c r="M419" s="245"/>
    </row>
    <row r="420" spans="1:13" x14ac:dyDescent="0.25">
      <c r="A420" s="244">
        <v>146</v>
      </c>
      <c r="B420" s="244" t="s">
        <v>675</v>
      </c>
      <c r="C420" s="244" t="s">
        <v>639</v>
      </c>
      <c r="D420" s="244" t="s">
        <v>358</v>
      </c>
      <c r="E420" s="244" t="s">
        <v>145</v>
      </c>
      <c r="F420" s="244" t="s">
        <v>3</v>
      </c>
      <c r="G420" s="244" t="s">
        <v>145</v>
      </c>
      <c r="H420" s="244" t="s">
        <v>641</v>
      </c>
      <c r="I420" s="244" t="s">
        <v>642</v>
      </c>
      <c r="J420" s="244" t="s">
        <v>676</v>
      </c>
      <c r="K420" s="245"/>
      <c r="L420" s="245"/>
      <c r="M420" s="245"/>
    </row>
    <row r="421" spans="1:13" x14ac:dyDescent="0.25">
      <c r="A421" s="244">
        <v>252</v>
      </c>
      <c r="B421" s="244" t="s">
        <v>677</v>
      </c>
      <c r="C421" s="244" t="s">
        <v>639</v>
      </c>
      <c r="D421" s="244" t="s">
        <v>152</v>
      </c>
      <c r="E421" s="244" t="s">
        <v>153</v>
      </c>
      <c r="F421" s="244"/>
      <c r="G421" s="244" t="s">
        <v>1106</v>
      </c>
      <c r="H421" s="244" t="s">
        <v>678</v>
      </c>
      <c r="I421" s="244" t="s">
        <v>679</v>
      </c>
      <c r="J421" s="244" t="s">
        <v>117</v>
      </c>
      <c r="K421" s="245"/>
      <c r="L421" s="245"/>
      <c r="M421" s="245"/>
    </row>
    <row r="422" spans="1:13" x14ac:dyDescent="0.25">
      <c r="A422" s="244">
        <v>836</v>
      </c>
      <c r="B422" s="244" t="s">
        <v>680</v>
      </c>
      <c r="C422" s="244" t="s">
        <v>639</v>
      </c>
      <c r="D422" s="244" t="s">
        <v>152</v>
      </c>
      <c r="E422" s="244" t="s">
        <v>153</v>
      </c>
      <c r="F422" s="244"/>
      <c r="G422" s="244" t="s">
        <v>1106</v>
      </c>
      <c r="H422" s="244" t="s">
        <v>678</v>
      </c>
      <c r="I422" s="244" t="s">
        <v>679</v>
      </c>
      <c r="J422" s="244" t="s">
        <v>117</v>
      </c>
      <c r="K422" s="245"/>
      <c r="L422" s="245"/>
      <c r="M422" s="245"/>
    </row>
    <row r="423" spans="1:13" ht="22.5" x14ac:dyDescent="0.25">
      <c r="A423" s="244">
        <v>41</v>
      </c>
      <c r="B423" s="244" t="s">
        <v>681</v>
      </c>
      <c r="C423" s="244" t="s">
        <v>639</v>
      </c>
      <c r="D423" s="244" t="s">
        <v>162</v>
      </c>
      <c r="E423" s="244" t="s">
        <v>163</v>
      </c>
      <c r="F423" s="244" t="s">
        <v>3</v>
      </c>
      <c r="G423" s="244" t="s">
        <v>649</v>
      </c>
      <c r="H423" s="244" t="s">
        <v>641</v>
      </c>
      <c r="I423" s="244" t="s">
        <v>642</v>
      </c>
      <c r="J423" s="244" t="s">
        <v>643</v>
      </c>
      <c r="K423" s="245"/>
      <c r="L423" s="245"/>
      <c r="M423" s="245"/>
    </row>
    <row r="424" spans="1:13" x14ac:dyDescent="0.25">
      <c r="A424" s="244">
        <v>4163</v>
      </c>
      <c r="B424" s="244" t="s">
        <v>682</v>
      </c>
      <c r="C424" s="244" t="s">
        <v>639</v>
      </c>
      <c r="D424" s="244" t="s">
        <v>212</v>
      </c>
      <c r="E424" s="244" t="s">
        <v>213</v>
      </c>
      <c r="F424" s="244" t="s">
        <v>3</v>
      </c>
      <c r="G424" s="244" t="s">
        <v>214</v>
      </c>
      <c r="H424" s="244" t="s">
        <v>650</v>
      </c>
      <c r="I424" s="244" t="s">
        <v>651</v>
      </c>
      <c r="J424" s="244" t="s">
        <v>652</v>
      </c>
      <c r="K424" s="245"/>
      <c r="L424" s="245"/>
      <c r="M424" s="245"/>
    </row>
    <row r="425" spans="1:13" ht="22.5" x14ac:dyDescent="0.25">
      <c r="A425" s="244">
        <v>4041</v>
      </c>
      <c r="B425" s="244" t="s">
        <v>683</v>
      </c>
      <c r="C425" s="244" t="s">
        <v>639</v>
      </c>
      <c r="D425" s="244" t="s">
        <v>162</v>
      </c>
      <c r="E425" s="244" t="s">
        <v>181</v>
      </c>
      <c r="F425" s="244" t="s">
        <v>3</v>
      </c>
      <c r="G425" s="244" t="s">
        <v>649</v>
      </c>
      <c r="H425" s="244"/>
      <c r="I425" s="244" t="s">
        <v>642</v>
      </c>
      <c r="J425" s="244" t="s">
        <v>643</v>
      </c>
      <c r="K425" s="245"/>
      <c r="L425" s="245"/>
      <c r="M425" s="245"/>
    </row>
    <row r="426" spans="1:13" ht="22.5" x14ac:dyDescent="0.25">
      <c r="A426" s="244">
        <v>68</v>
      </c>
      <c r="B426" s="244" t="s">
        <v>684</v>
      </c>
      <c r="C426" s="244" t="s">
        <v>639</v>
      </c>
      <c r="D426" s="244" t="s">
        <v>162</v>
      </c>
      <c r="E426" s="244" t="s">
        <v>122</v>
      </c>
      <c r="F426" s="244" t="s">
        <v>2</v>
      </c>
      <c r="G426" s="244" t="s">
        <v>199</v>
      </c>
      <c r="H426" s="244" t="s">
        <v>685</v>
      </c>
      <c r="I426" s="244" t="s">
        <v>679</v>
      </c>
      <c r="J426" s="244" t="s">
        <v>643</v>
      </c>
      <c r="K426" s="245"/>
      <c r="L426" s="245"/>
      <c r="M426" s="245"/>
    </row>
    <row r="427" spans="1:13" ht="22.5" x14ac:dyDescent="0.25">
      <c r="A427" s="244">
        <v>369</v>
      </c>
      <c r="B427" s="244" t="s">
        <v>686</v>
      </c>
      <c r="C427" s="244" t="s">
        <v>639</v>
      </c>
      <c r="D427" s="244" t="s">
        <v>162</v>
      </c>
      <c r="E427" s="244" t="s">
        <v>163</v>
      </c>
      <c r="F427" s="244" t="s">
        <v>3</v>
      </c>
      <c r="G427" s="244" t="s">
        <v>649</v>
      </c>
      <c r="H427" s="244" t="s">
        <v>641</v>
      </c>
      <c r="I427" s="244" t="s">
        <v>642</v>
      </c>
      <c r="J427" s="244" t="s">
        <v>647</v>
      </c>
      <c r="K427" s="245"/>
      <c r="L427" s="245"/>
      <c r="M427" s="245"/>
    </row>
    <row r="428" spans="1:13" x14ac:dyDescent="0.25">
      <c r="A428" s="243">
        <v>4033</v>
      </c>
      <c r="B428" s="244" t="s">
        <v>687</v>
      </c>
      <c r="C428" s="244" t="s">
        <v>639</v>
      </c>
      <c r="D428" s="244" t="s">
        <v>162</v>
      </c>
      <c r="E428" s="244" t="s">
        <v>163</v>
      </c>
      <c r="F428" s="244" t="s">
        <v>2</v>
      </c>
      <c r="G428" s="244" t="s">
        <v>199</v>
      </c>
      <c r="H428" s="244" t="s">
        <v>688</v>
      </c>
      <c r="I428" s="244" t="s">
        <v>689</v>
      </c>
      <c r="J428" s="244" t="s">
        <v>652</v>
      </c>
      <c r="K428" s="245"/>
      <c r="L428" s="245"/>
      <c r="M428" s="245"/>
    </row>
    <row r="429" spans="1:13" ht="22.5" x14ac:dyDescent="0.25">
      <c r="A429" s="244">
        <v>264</v>
      </c>
      <c r="B429" s="244" t="s">
        <v>690</v>
      </c>
      <c r="C429" s="244" t="s">
        <v>639</v>
      </c>
      <c r="D429" s="244" t="s">
        <v>162</v>
      </c>
      <c r="E429" s="244" t="s">
        <v>122</v>
      </c>
      <c r="F429" s="244" t="s">
        <v>2</v>
      </c>
      <c r="G429" s="244" t="s">
        <v>199</v>
      </c>
      <c r="H429" s="244" t="s">
        <v>678</v>
      </c>
      <c r="I429" s="244" t="s">
        <v>679</v>
      </c>
      <c r="J429" s="244" t="s">
        <v>643</v>
      </c>
      <c r="K429" s="245"/>
      <c r="L429" s="245"/>
      <c r="M429" s="245"/>
    </row>
    <row r="430" spans="1:13" ht="22.5" x14ac:dyDescent="0.25">
      <c r="A430" s="244">
        <v>368</v>
      </c>
      <c r="B430" s="244" t="s">
        <v>691</v>
      </c>
      <c r="C430" s="244" t="s">
        <v>639</v>
      </c>
      <c r="D430" s="244" t="s">
        <v>162</v>
      </c>
      <c r="E430" s="244" t="s">
        <v>163</v>
      </c>
      <c r="F430" s="244" t="s">
        <v>3</v>
      </c>
      <c r="G430" s="244" t="s">
        <v>649</v>
      </c>
      <c r="H430" s="244" t="s">
        <v>641</v>
      </c>
      <c r="I430" s="244" t="s">
        <v>642</v>
      </c>
      <c r="J430" s="244" t="s">
        <v>647</v>
      </c>
      <c r="K430" s="245"/>
      <c r="L430" s="245"/>
      <c r="M430" s="245"/>
    </row>
    <row r="431" spans="1:13" ht="22.5" x14ac:dyDescent="0.25">
      <c r="A431" s="244">
        <v>363</v>
      </c>
      <c r="B431" s="244" t="s">
        <v>692</v>
      </c>
      <c r="C431" s="244" t="s">
        <v>639</v>
      </c>
      <c r="D431" s="244" t="s">
        <v>162</v>
      </c>
      <c r="E431" s="244" t="s">
        <v>163</v>
      </c>
      <c r="F431" s="244" t="s">
        <v>2</v>
      </c>
      <c r="G431" s="244" t="s">
        <v>649</v>
      </c>
      <c r="H431" s="244" t="s">
        <v>645</v>
      </c>
      <c r="I431" s="244" t="s">
        <v>646</v>
      </c>
      <c r="J431" s="244" t="s">
        <v>647</v>
      </c>
      <c r="K431" s="245"/>
      <c r="L431" s="245"/>
      <c r="M431" s="245"/>
    </row>
    <row r="432" spans="1:13" ht="22.5" x14ac:dyDescent="0.25">
      <c r="A432" s="244">
        <v>541</v>
      </c>
      <c r="B432" s="244" t="s">
        <v>693</v>
      </c>
      <c r="C432" s="244" t="s">
        <v>639</v>
      </c>
      <c r="D432" s="244" t="s">
        <v>121</v>
      </c>
      <c r="E432" s="244" t="s">
        <v>122</v>
      </c>
      <c r="F432" s="244" t="s">
        <v>3</v>
      </c>
      <c r="G432" s="244" t="s">
        <v>640</v>
      </c>
      <c r="H432" s="244" t="s">
        <v>650</v>
      </c>
      <c r="I432" s="244" t="s">
        <v>651</v>
      </c>
      <c r="J432" s="244" t="s">
        <v>652</v>
      </c>
      <c r="K432" s="245"/>
      <c r="L432" s="245"/>
      <c r="M432" s="245"/>
    </row>
    <row r="433" spans="1:13" ht="22.5" x14ac:dyDescent="0.25">
      <c r="A433" s="244">
        <v>460</v>
      </c>
      <c r="B433" s="244" t="s">
        <v>694</v>
      </c>
      <c r="C433" s="244" t="s">
        <v>639</v>
      </c>
      <c r="D433" s="244" t="s">
        <v>240</v>
      </c>
      <c r="E433" s="244" t="s">
        <v>241</v>
      </c>
      <c r="F433" s="244" t="s">
        <v>3</v>
      </c>
      <c r="G433" s="244" t="s">
        <v>272</v>
      </c>
      <c r="H433" s="244" t="s">
        <v>650</v>
      </c>
      <c r="I433" s="244" t="s">
        <v>651</v>
      </c>
      <c r="J433" s="244" t="s">
        <v>652</v>
      </c>
      <c r="K433" s="245"/>
      <c r="L433" s="245"/>
      <c r="M433" s="245"/>
    </row>
    <row r="434" spans="1:13" ht="22.5" x14ac:dyDescent="0.25">
      <c r="A434" s="244">
        <v>385</v>
      </c>
      <c r="B434" s="244" t="s">
        <v>695</v>
      </c>
      <c r="C434" s="244" t="s">
        <v>639</v>
      </c>
      <c r="D434" s="244" t="s">
        <v>162</v>
      </c>
      <c r="E434" s="244" t="s">
        <v>191</v>
      </c>
      <c r="F434" s="244" t="s">
        <v>2</v>
      </c>
      <c r="G434" s="244" t="s">
        <v>649</v>
      </c>
      <c r="H434" s="244" t="s">
        <v>696</v>
      </c>
      <c r="I434" s="244" t="s">
        <v>671</v>
      </c>
      <c r="J434" s="244" t="s">
        <v>643</v>
      </c>
      <c r="K434" s="245"/>
      <c r="L434" s="245"/>
      <c r="M434" s="245"/>
    </row>
    <row r="435" spans="1:13" ht="22.5" x14ac:dyDescent="0.25">
      <c r="A435" s="244">
        <v>43</v>
      </c>
      <c r="B435" s="244" t="s">
        <v>697</v>
      </c>
      <c r="C435" s="244" t="s">
        <v>639</v>
      </c>
      <c r="D435" s="244" t="s">
        <v>162</v>
      </c>
      <c r="E435" s="244" t="s">
        <v>163</v>
      </c>
      <c r="F435" s="244" t="s">
        <v>2</v>
      </c>
      <c r="G435" s="244" t="s">
        <v>199</v>
      </c>
      <c r="H435" s="244" t="s">
        <v>678</v>
      </c>
      <c r="I435" s="244" t="s">
        <v>679</v>
      </c>
      <c r="J435" s="244" t="s">
        <v>643</v>
      </c>
      <c r="K435" s="245"/>
      <c r="L435" s="245"/>
      <c r="M435" s="245"/>
    </row>
    <row r="436" spans="1:13" ht="22.5" x14ac:dyDescent="0.25">
      <c r="A436" s="244">
        <v>661</v>
      </c>
      <c r="B436" s="244" t="s">
        <v>698</v>
      </c>
      <c r="C436" s="244" t="s">
        <v>639</v>
      </c>
      <c r="D436" s="244" t="s">
        <v>121</v>
      </c>
      <c r="E436" s="244" t="s">
        <v>138</v>
      </c>
      <c r="F436" s="244" t="s">
        <v>3</v>
      </c>
      <c r="G436" s="244" t="s">
        <v>640</v>
      </c>
      <c r="H436" s="244" t="s">
        <v>650</v>
      </c>
      <c r="I436" s="244" t="s">
        <v>651</v>
      </c>
      <c r="J436" s="244" t="s">
        <v>652</v>
      </c>
      <c r="K436" s="245"/>
      <c r="L436" s="245"/>
      <c r="M436" s="245"/>
    </row>
    <row r="437" spans="1:13" x14ac:dyDescent="0.25">
      <c r="A437" s="244">
        <v>262</v>
      </c>
      <c r="B437" s="244" t="s">
        <v>699</v>
      </c>
      <c r="C437" s="244" t="s">
        <v>639</v>
      </c>
      <c r="D437" s="244" t="s">
        <v>162</v>
      </c>
      <c r="E437" s="244" t="s">
        <v>181</v>
      </c>
      <c r="F437" s="244" t="s">
        <v>2</v>
      </c>
      <c r="G437" s="244" t="s">
        <v>199</v>
      </c>
      <c r="H437" s="244" t="s">
        <v>700</v>
      </c>
      <c r="I437" s="244" t="s">
        <v>689</v>
      </c>
      <c r="J437" s="244" t="s">
        <v>652</v>
      </c>
      <c r="K437" s="245"/>
      <c r="L437" s="245"/>
      <c r="M437" s="245"/>
    </row>
    <row r="438" spans="1:13" x14ac:dyDescent="0.25">
      <c r="A438" s="244">
        <v>647</v>
      </c>
      <c r="B438" s="244" t="s">
        <v>701</v>
      </c>
      <c r="C438" s="244" t="s">
        <v>639</v>
      </c>
      <c r="D438" s="244" t="s">
        <v>121</v>
      </c>
      <c r="E438" s="244" t="s">
        <v>122</v>
      </c>
      <c r="F438" s="244" t="s">
        <v>3</v>
      </c>
      <c r="G438" s="244" t="s">
        <v>640</v>
      </c>
      <c r="H438" s="244" t="s">
        <v>650</v>
      </c>
      <c r="I438" s="244" t="s">
        <v>651</v>
      </c>
      <c r="J438" s="244" t="s">
        <v>652</v>
      </c>
      <c r="K438" s="245"/>
      <c r="L438" s="245"/>
      <c r="M438" s="245"/>
    </row>
    <row r="439" spans="1:13" ht="22.5" x14ac:dyDescent="0.25">
      <c r="A439" s="244">
        <v>357</v>
      </c>
      <c r="B439" s="244" t="s">
        <v>702</v>
      </c>
      <c r="C439" s="244" t="s">
        <v>639</v>
      </c>
      <c r="D439" s="244" t="s">
        <v>162</v>
      </c>
      <c r="E439" s="244" t="s">
        <v>163</v>
      </c>
      <c r="F439" s="244" t="s">
        <v>2</v>
      </c>
      <c r="G439" s="244" t="s">
        <v>199</v>
      </c>
      <c r="H439" s="244" t="s">
        <v>700</v>
      </c>
      <c r="I439" s="244" t="s">
        <v>689</v>
      </c>
      <c r="J439" s="244" t="s">
        <v>652</v>
      </c>
      <c r="K439" s="245"/>
      <c r="L439" s="245"/>
      <c r="M439" s="245"/>
    </row>
    <row r="440" spans="1:13" x14ac:dyDescent="0.25">
      <c r="A440" s="244">
        <v>266</v>
      </c>
      <c r="B440" s="244" t="s">
        <v>703</v>
      </c>
      <c r="C440" s="244" t="s">
        <v>639</v>
      </c>
      <c r="D440" s="244" t="s">
        <v>162</v>
      </c>
      <c r="E440" s="244" t="s">
        <v>181</v>
      </c>
      <c r="F440" s="244" t="s">
        <v>2</v>
      </c>
      <c r="G440" s="244" t="s">
        <v>649</v>
      </c>
      <c r="H440" s="244" t="s">
        <v>704</v>
      </c>
      <c r="I440" s="244" t="s">
        <v>705</v>
      </c>
      <c r="J440" s="244" t="s">
        <v>647</v>
      </c>
      <c r="K440" s="245"/>
      <c r="L440" s="245"/>
      <c r="M440" s="245"/>
    </row>
    <row r="441" spans="1:13" x14ac:dyDescent="0.25">
      <c r="A441" s="244">
        <v>362</v>
      </c>
      <c r="B441" s="244" t="s">
        <v>706</v>
      </c>
      <c r="C441" s="244" t="s">
        <v>639</v>
      </c>
      <c r="D441" s="244" t="s">
        <v>162</v>
      </c>
      <c r="E441" s="244" t="s">
        <v>163</v>
      </c>
      <c r="F441" s="244" t="s">
        <v>3</v>
      </c>
      <c r="G441" s="244" t="s">
        <v>649</v>
      </c>
      <c r="H441" s="244" t="s">
        <v>641</v>
      </c>
      <c r="I441" s="244" t="s">
        <v>642</v>
      </c>
      <c r="J441" s="244" t="s">
        <v>647</v>
      </c>
      <c r="K441" s="245"/>
      <c r="L441" s="245"/>
      <c r="M441" s="245"/>
    </row>
    <row r="442" spans="1:13" x14ac:dyDescent="0.25">
      <c r="A442" s="244">
        <v>263</v>
      </c>
      <c r="B442" s="244" t="s">
        <v>707</v>
      </c>
      <c r="C442" s="244" t="s">
        <v>639</v>
      </c>
      <c r="D442" s="244" t="s">
        <v>162</v>
      </c>
      <c r="E442" s="244" t="s">
        <v>181</v>
      </c>
      <c r="F442" s="244" t="s">
        <v>2</v>
      </c>
      <c r="G442" s="244" t="s">
        <v>199</v>
      </c>
      <c r="H442" s="244" t="s">
        <v>700</v>
      </c>
      <c r="I442" s="244" t="s">
        <v>689</v>
      </c>
      <c r="J442" s="244" t="s">
        <v>652</v>
      </c>
      <c r="K442" s="245"/>
      <c r="L442" s="245"/>
      <c r="M442" s="245"/>
    </row>
    <row r="443" spans="1:13" ht="22.5" x14ac:dyDescent="0.25">
      <c r="A443" s="244">
        <v>258</v>
      </c>
      <c r="B443" s="244" t="s">
        <v>708</v>
      </c>
      <c r="C443" s="244" t="s">
        <v>639</v>
      </c>
      <c r="D443" s="244" t="s">
        <v>162</v>
      </c>
      <c r="E443" s="244" t="s">
        <v>181</v>
      </c>
      <c r="F443" s="244" t="s">
        <v>2</v>
      </c>
      <c r="G443" s="244" t="s">
        <v>649</v>
      </c>
      <c r="H443" s="244" t="s">
        <v>645</v>
      </c>
      <c r="I443" s="244" t="s">
        <v>646</v>
      </c>
      <c r="J443" s="244" t="s">
        <v>647</v>
      </c>
      <c r="K443" s="245"/>
      <c r="L443" s="245"/>
      <c r="M443" s="245"/>
    </row>
    <row r="444" spans="1:13" ht="22.5" x14ac:dyDescent="0.25">
      <c r="A444" s="244">
        <v>364</v>
      </c>
      <c r="B444" s="244" t="s">
        <v>709</v>
      </c>
      <c r="C444" s="244" t="s">
        <v>639</v>
      </c>
      <c r="D444" s="244" t="s">
        <v>162</v>
      </c>
      <c r="E444" s="244" t="s">
        <v>181</v>
      </c>
      <c r="F444" s="244" t="s">
        <v>3</v>
      </c>
      <c r="G444" s="244" t="s">
        <v>649</v>
      </c>
      <c r="H444" s="244" t="s">
        <v>641</v>
      </c>
      <c r="I444" s="244" t="s">
        <v>642</v>
      </c>
      <c r="J444" s="244" t="s">
        <v>643</v>
      </c>
      <c r="K444" s="245"/>
      <c r="L444" s="245"/>
      <c r="M444" s="245"/>
    </row>
    <row r="445" spans="1:13" ht="22.5" x14ac:dyDescent="0.25">
      <c r="A445" s="244">
        <v>47</v>
      </c>
      <c r="B445" s="244" t="s">
        <v>710</v>
      </c>
      <c r="C445" s="244" t="s">
        <v>639</v>
      </c>
      <c r="D445" s="244" t="s">
        <v>162</v>
      </c>
      <c r="E445" s="244" t="s">
        <v>163</v>
      </c>
      <c r="F445" s="244" t="s">
        <v>3</v>
      </c>
      <c r="G445" s="244" t="s">
        <v>649</v>
      </c>
      <c r="H445" s="244" t="s">
        <v>641</v>
      </c>
      <c r="I445" s="244" t="s">
        <v>642</v>
      </c>
      <c r="J445" s="244" t="s">
        <v>647</v>
      </c>
      <c r="K445" s="245"/>
      <c r="L445" s="245"/>
      <c r="M445" s="245"/>
    </row>
    <row r="446" spans="1:13" ht="22.5" x14ac:dyDescent="0.25">
      <c r="A446" s="244">
        <v>172</v>
      </c>
      <c r="B446" s="244" t="s">
        <v>711</v>
      </c>
      <c r="C446" s="244" t="s">
        <v>639</v>
      </c>
      <c r="D446" s="244" t="s">
        <v>162</v>
      </c>
      <c r="E446" s="244" t="s">
        <v>163</v>
      </c>
      <c r="F446" s="244" t="s">
        <v>2</v>
      </c>
      <c r="G446" s="244" t="s">
        <v>199</v>
      </c>
      <c r="H446" s="244" t="s">
        <v>712</v>
      </c>
      <c r="I446" s="244" t="s">
        <v>651</v>
      </c>
      <c r="J446" s="244" t="s">
        <v>643</v>
      </c>
      <c r="K446" s="245"/>
      <c r="L446" s="245"/>
      <c r="M446" s="245"/>
    </row>
    <row r="447" spans="1:13" ht="22.5" x14ac:dyDescent="0.25">
      <c r="A447" s="244">
        <v>250</v>
      </c>
      <c r="B447" s="244" t="s">
        <v>713</v>
      </c>
      <c r="C447" s="244" t="s">
        <v>639</v>
      </c>
      <c r="D447" s="244" t="s">
        <v>162</v>
      </c>
      <c r="E447" s="244" t="s">
        <v>181</v>
      </c>
      <c r="F447" s="244" t="s">
        <v>3</v>
      </c>
      <c r="G447" s="244" t="s">
        <v>649</v>
      </c>
      <c r="H447" s="244" t="s">
        <v>641</v>
      </c>
      <c r="I447" s="244" t="s">
        <v>642</v>
      </c>
      <c r="J447" s="244" t="s">
        <v>643</v>
      </c>
      <c r="K447" s="245"/>
      <c r="L447" s="245"/>
      <c r="M447" s="245"/>
    </row>
    <row r="448" spans="1:13" ht="22.5" x14ac:dyDescent="0.25">
      <c r="A448" s="244">
        <v>259</v>
      </c>
      <c r="B448" s="244" t="s">
        <v>714</v>
      </c>
      <c r="C448" s="244" t="s">
        <v>639</v>
      </c>
      <c r="D448" s="244" t="s">
        <v>162</v>
      </c>
      <c r="E448" s="244" t="s">
        <v>122</v>
      </c>
      <c r="F448" s="244" t="s">
        <v>2</v>
      </c>
      <c r="G448" s="244" t="s">
        <v>649</v>
      </c>
      <c r="H448" s="244" t="s">
        <v>645</v>
      </c>
      <c r="I448" s="244" t="s">
        <v>646</v>
      </c>
      <c r="J448" s="244" t="s">
        <v>647</v>
      </c>
      <c r="K448" s="245"/>
      <c r="L448" s="245"/>
      <c r="M448" s="245"/>
    </row>
    <row r="449" spans="1:13" ht="22.5" x14ac:dyDescent="0.25">
      <c r="A449" s="244">
        <v>4036</v>
      </c>
      <c r="B449" s="244" t="s">
        <v>715</v>
      </c>
      <c r="C449" s="244" t="s">
        <v>639</v>
      </c>
      <c r="D449" s="244" t="s">
        <v>162</v>
      </c>
      <c r="E449" s="244" t="s">
        <v>181</v>
      </c>
      <c r="F449" s="244" t="s">
        <v>2</v>
      </c>
      <c r="G449" s="244" t="s">
        <v>649</v>
      </c>
      <c r="H449" s="244" t="s">
        <v>716</v>
      </c>
      <c r="I449" s="244" t="s">
        <v>642</v>
      </c>
      <c r="J449" s="244" t="s">
        <v>643</v>
      </c>
      <c r="K449" s="245"/>
      <c r="L449" s="245"/>
      <c r="M449" s="245"/>
    </row>
    <row r="450" spans="1:13" x14ac:dyDescent="0.25">
      <c r="A450" s="244">
        <v>4022</v>
      </c>
      <c r="B450" s="244" t="s">
        <v>717</v>
      </c>
      <c r="C450" s="244" t="s">
        <v>639</v>
      </c>
      <c r="D450" s="244" t="s">
        <v>162</v>
      </c>
      <c r="E450" s="244" t="s">
        <v>181</v>
      </c>
      <c r="F450" s="244" t="s">
        <v>2</v>
      </c>
      <c r="G450" s="244" t="s">
        <v>649</v>
      </c>
      <c r="H450" s="244" t="s">
        <v>704</v>
      </c>
      <c r="I450" s="244" t="s">
        <v>705</v>
      </c>
      <c r="J450" s="244" t="s">
        <v>647</v>
      </c>
      <c r="K450" s="245"/>
      <c r="L450" s="245"/>
      <c r="M450" s="245"/>
    </row>
    <row r="451" spans="1:13" ht="22.5" x14ac:dyDescent="0.25">
      <c r="A451" s="244">
        <v>354</v>
      </c>
      <c r="B451" s="244" t="s">
        <v>718</v>
      </c>
      <c r="C451" s="244" t="s">
        <v>639</v>
      </c>
      <c r="D451" s="244" t="s">
        <v>162</v>
      </c>
      <c r="E451" s="244" t="s">
        <v>163</v>
      </c>
      <c r="F451" s="244" t="s">
        <v>2</v>
      </c>
      <c r="G451" s="244" t="s">
        <v>649</v>
      </c>
      <c r="H451" s="244" t="s">
        <v>704</v>
      </c>
      <c r="I451" s="244" t="s">
        <v>705</v>
      </c>
      <c r="J451" s="244" t="s">
        <v>647</v>
      </c>
      <c r="K451" s="245"/>
      <c r="L451" s="245"/>
      <c r="M451" s="245"/>
    </row>
    <row r="452" spans="1:13" ht="22.5" x14ac:dyDescent="0.25">
      <c r="A452" s="244">
        <v>366</v>
      </c>
      <c r="B452" s="244" t="s">
        <v>719</v>
      </c>
      <c r="C452" s="244" t="s">
        <v>639</v>
      </c>
      <c r="D452" s="244" t="s">
        <v>162</v>
      </c>
      <c r="E452" s="244" t="s">
        <v>163</v>
      </c>
      <c r="F452" s="244" t="s">
        <v>3</v>
      </c>
      <c r="G452" s="244" t="s">
        <v>649</v>
      </c>
      <c r="H452" s="244" t="s">
        <v>641</v>
      </c>
      <c r="I452" s="244" t="s">
        <v>642</v>
      </c>
      <c r="J452" s="244" t="s">
        <v>643</v>
      </c>
      <c r="K452" s="245"/>
      <c r="L452" s="245"/>
      <c r="M452" s="245"/>
    </row>
    <row r="453" spans="1:13" x14ac:dyDescent="0.25">
      <c r="A453" s="244">
        <v>171</v>
      </c>
      <c r="B453" s="244" t="s">
        <v>720</v>
      </c>
      <c r="C453" s="244" t="s">
        <v>639</v>
      </c>
      <c r="D453" s="244" t="s">
        <v>162</v>
      </c>
      <c r="E453" s="244" t="s">
        <v>163</v>
      </c>
      <c r="F453" s="244" t="s">
        <v>3</v>
      </c>
      <c r="G453" s="244" t="s">
        <v>649</v>
      </c>
      <c r="H453" s="244" t="s">
        <v>721</v>
      </c>
      <c r="I453" s="244" t="s">
        <v>642</v>
      </c>
      <c r="J453" s="244" t="s">
        <v>647</v>
      </c>
      <c r="K453" s="245"/>
      <c r="L453" s="245"/>
      <c r="M453" s="245"/>
    </row>
    <row r="454" spans="1:13" ht="22.5" x14ac:dyDescent="0.25">
      <c r="A454" s="244">
        <v>748</v>
      </c>
      <c r="B454" s="244" t="s">
        <v>722</v>
      </c>
      <c r="C454" s="244" t="s">
        <v>639</v>
      </c>
      <c r="D454" s="244" t="s">
        <v>212</v>
      </c>
      <c r="E454" s="244" t="s">
        <v>213</v>
      </c>
      <c r="F454" s="244" t="s">
        <v>3</v>
      </c>
      <c r="G454" s="244" t="s">
        <v>214</v>
      </c>
      <c r="H454" s="244" t="s">
        <v>650</v>
      </c>
      <c r="I454" s="244" t="s">
        <v>651</v>
      </c>
      <c r="J454" s="244" t="s">
        <v>652</v>
      </c>
      <c r="K454" s="245"/>
      <c r="L454" s="245"/>
      <c r="M454" s="245"/>
    </row>
    <row r="455" spans="1:13" ht="22.5" x14ac:dyDescent="0.25">
      <c r="A455" s="244">
        <v>670</v>
      </c>
      <c r="B455" s="244" t="s">
        <v>723</v>
      </c>
      <c r="C455" s="244" t="s">
        <v>639</v>
      </c>
      <c r="D455" s="244" t="s">
        <v>121</v>
      </c>
      <c r="E455" s="244" t="s">
        <v>138</v>
      </c>
      <c r="F455" s="244" t="s">
        <v>3</v>
      </c>
      <c r="G455" s="244" t="s">
        <v>640</v>
      </c>
      <c r="H455" s="244" t="s">
        <v>650</v>
      </c>
      <c r="I455" s="244" t="s">
        <v>651</v>
      </c>
      <c r="J455" s="244" t="s">
        <v>652</v>
      </c>
      <c r="K455" s="245"/>
      <c r="L455" s="245"/>
      <c r="M455" s="245"/>
    </row>
    <row r="456" spans="1:13" x14ac:dyDescent="0.25">
      <c r="A456" s="244">
        <v>496</v>
      </c>
      <c r="B456" s="244" t="s">
        <v>724</v>
      </c>
      <c r="C456" s="244" t="s">
        <v>639</v>
      </c>
      <c r="D456" s="244" t="s">
        <v>212</v>
      </c>
      <c r="E456" s="244" t="s">
        <v>213</v>
      </c>
      <c r="F456" s="244" t="s">
        <v>3</v>
      </c>
      <c r="G456" s="244" t="s">
        <v>214</v>
      </c>
      <c r="H456" s="244" t="s">
        <v>650</v>
      </c>
      <c r="I456" s="244" t="s">
        <v>651</v>
      </c>
      <c r="J456" s="244" t="s">
        <v>652</v>
      </c>
      <c r="K456" s="245"/>
      <c r="L456" s="245"/>
      <c r="M456" s="245"/>
    </row>
    <row r="457" spans="1:13" x14ac:dyDescent="0.25">
      <c r="A457" s="244">
        <v>739</v>
      </c>
      <c r="B457" s="244" t="s">
        <v>725</v>
      </c>
      <c r="C457" s="244" t="s">
        <v>639</v>
      </c>
      <c r="D457" s="244" t="s">
        <v>212</v>
      </c>
      <c r="E457" s="244" t="s">
        <v>213</v>
      </c>
      <c r="F457" s="244" t="s">
        <v>3</v>
      </c>
      <c r="G457" s="244" t="s">
        <v>214</v>
      </c>
      <c r="H457" s="244" t="s">
        <v>650</v>
      </c>
      <c r="I457" s="244" t="s">
        <v>651</v>
      </c>
      <c r="J457" s="244" t="s">
        <v>652</v>
      </c>
      <c r="K457" s="245"/>
      <c r="L457" s="245"/>
      <c r="M457" s="245"/>
    </row>
    <row r="458" spans="1:13" ht="22.5" x14ac:dyDescent="0.25">
      <c r="A458" s="244">
        <v>551</v>
      </c>
      <c r="B458" s="244" t="s">
        <v>726</v>
      </c>
      <c r="C458" s="244" t="s">
        <v>639</v>
      </c>
      <c r="D458" s="244" t="s">
        <v>121</v>
      </c>
      <c r="E458" s="244" t="s">
        <v>138</v>
      </c>
      <c r="F458" s="244" t="s">
        <v>3</v>
      </c>
      <c r="G458" s="244" t="s">
        <v>640</v>
      </c>
      <c r="H458" s="244" t="s">
        <v>650</v>
      </c>
      <c r="I458" s="244" t="s">
        <v>651</v>
      </c>
      <c r="J458" s="244" t="s">
        <v>652</v>
      </c>
      <c r="K458" s="245"/>
      <c r="L458" s="245"/>
      <c r="M458" s="245"/>
    </row>
    <row r="459" spans="1:13" ht="22.5" x14ac:dyDescent="0.25">
      <c r="A459" s="244">
        <v>4161</v>
      </c>
      <c r="B459" s="244" t="s">
        <v>727</v>
      </c>
      <c r="C459" s="244" t="s">
        <v>639</v>
      </c>
      <c r="D459" s="244" t="s">
        <v>212</v>
      </c>
      <c r="E459" s="244" t="s">
        <v>213</v>
      </c>
      <c r="F459" s="244" t="s">
        <v>2</v>
      </c>
      <c r="G459" s="244" t="s">
        <v>214</v>
      </c>
      <c r="H459" s="244" t="s">
        <v>645</v>
      </c>
      <c r="I459" s="244" t="s">
        <v>646</v>
      </c>
      <c r="J459" s="244" t="s">
        <v>647</v>
      </c>
      <c r="K459" s="245"/>
      <c r="L459" s="245"/>
      <c r="M459" s="245"/>
    </row>
    <row r="460" spans="1:13" ht="22.5" x14ac:dyDescent="0.25">
      <c r="A460" s="244">
        <v>4175</v>
      </c>
      <c r="B460" s="244" t="s">
        <v>728</v>
      </c>
      <c r="C460" s="244" t="s">
        <v>639</v>
      </c>
      <c r="D460" s="244" t="s">
        <v>212</v>
      </c>
      <c r="E460" s="244" t="s">
        <v>213</v>
      </c>
      <c r="F460" s="244" t="s">
        <v>2</v>
      </c>
      <c r="G460" s="244" t="s">
        <v>214</v>
      </c>
      <c r="H460" s="244" t="s">
        <v>729</v>
      </c>
      <c r="I460" s="244" t="s">
        <v>679</v>
      </c>
      <c r="J460" s="244" t="s">
        <v>643</v>
      </c>
      <c r="K460" s="245"/>
      <c r="L460" s="245"/>
      <c r="M460" s="245"/>
    </row>
    <row r="461" spans="1:13" ht="22.5" x14ac:dyDescent="0.25">
      <c r="A461" s="244">
        <v>735</v>
      </c>
      <c r="B461" s="244" t="s">
        <v>730</v>
      </c>
      <c r="C461" s="244" t="s">
        <v>639</v>
      </c>
      <c r="D461" s="244" t="s">
        <v>212</v>
      </c>
      <c r="E461" s="244" t="s">
        <v>213</v>
      </c>
      <c r="F461" s="244" t="s">
        <v>2</v>
      </c>
      <c r="G461" s="244" t="s">
        <v>214</v>
      </c>
      <c r="H461" s="244" t="s">
        <v>645</v>
      </c>
      <c r="I461" s="244" t="s">
        <v>646</v>
      </c>
      <c r="J461" s="244" t="s">
        <v>647</v>
      </c>
      <c r="K461" s="245"/>
      <c r="L461" s="245"/>
      <c r="M461" s="245"/>
    </row>
    <row r="462" spans="1:13" ht="22.5" x14ac:dyDescent="0.25">
      <c r="A462" s="244">
        <v>611</v>
      </c>
      <c r="B462" s="244" t="s">
        <v>731</v>
      </c>
      <c r="C462" s="244" t="s">
        <v>639</v>
      </c>
      <c r="D462" s="244" t="s">
        <v>240</v>
      </c>
      <c r="E462" s="244" t="s">
        <v>241</v>
      </c>
      <c r="F462" s="244" t="s">
        <v>3</v>
      </c>
      <c r="G462" s="244" t="s">
        <v>272</v>
      </c>
      <c r="H462" s="244" t="s">
        <v>721</v>
      </c>
      <c r="I462" s="244" t="s">
        <v>642</v>
      </c>
      <c r="J462" s="244" t="s">
        <v>647</v>
      </c>
      <c r="K462" s="245"/>
      <c r="L462" s="245"/>
      <c r="M462" s="245"/>
    </row>
    <row r="463" spans="1:13" ht="22.5" x14ac:dyDescent="0.25">
      <c r="A463" s="244">
        <v>489</v>
      </c>
      <c r="B463" s="244" t="s">
        <v>732</v>
      </c>
      <c r="C463" s="244" t="s">
        <v>639</v>
      </c>
      <c r="D463" s="244" t="s">
        <v>240</v>
      </c>
      <c r="E463" s="244" t="s">
        <v>115</v>
      </c>
      <c r="F463" s="244" t="s">
        <v>2</v>
      </c>
      <c r="G463" s="244" t="s">
        <v>272</v>
      </c>
      <c r="H463" s="244" t="s">
        <v>700</v>
      </c>
      <c r="I463" s="244" t="s">
        <v>689</v>
      </c>
      <c r="J463" s="244" t="s">
        <v>652</v>
      </c>
      <c r="K463" s="245"/>
      <c r="L463" s="245"/>
      <c r="M463" s="245"/>
    </row>
    <row r="464" spans="1:13" ht="22.5" x14ac:dyDescent="0.25">
      <c r="A464" s="244">
        <v>4520</v>
      </c>
      <c r="B464" s="244" t="s">
        <v>733</v>
      </c>
      <c r="C464" s="244" t="s">
        <v>639</v>
      </c>
      <c r="D464" s="244" t="s">
        <v>240</v>
      </c>
      <c r="E464" s="244" t="s">
        <v>115</v>
      </c>
      <c r="F464" s="244" t="s">
        <v>2</v>
      </c>
      <c r="G464" s="244" t="s">
        <v>272</v>
      </c>
      <c r="H464" s="244" t="s">
        <v>734</v>
      </c>
      <c r="I464" s="244" t="s">
        <v>689</v>
      </c>
      <c r="J464" s="244" t="s">
        <v>652</v>
      </c>
      <c r="K464" s="245"/>
      <c r="L464" s="245"/>
      <c r="M464" s="245"/>
    </row>
    <row r="465" spans="1:13" ht="22.5" x14ac:dyDescent="0.25">
      <c r="A465" s="244">
        <v>688</v>
      </c>
      <c r="B465" s="244" t="s">
        <v>735</v>
      </c>
      <c r="C465" s="244" t="s">
        <v>639</v>
      </c>
      <c r="D465" s="244" t="s">
        <v>240</v>
      </c>
      <c r="E465" s="244" t="s">
        <v>115</v>
      </c>
      <c r="F465" s="244" t="s">
        <v>2</v>
      </c>
      <c r="G465" s="244" t="s">
        <v>272</v>
      </c>
      <c r="H465" s="244" t="s">
        <v>736</v>
      </c>
      <c r="I465" s="244" t="s">
        <v>689</v>
      </c>
      <c r="J465" s="244" t="s">
        <v>652</v>
      </c>
      <c r="K465" s="245"/>
      <c r="L465" s="245"/>
      <c r="M465" s="245"/>
    </row>
    <row r="466" spans="1:13" ht="22.5" x14ac:dyDescent="0.25">
      <c r="A466" s="244">
        <v>374</v>
      </c>
      <c r="B466" s="244" t="s">
        <v>737</v>
      </c>
      <c r="C466" s="244" t="s">
        <v>639</v>
      </c>
      <c r="D466" s="244" t="s">
        <v>240</v>
      </c>
      <c r="E466" s="244" t="s">
        <v>115</v>
      </c>
      <c r="F466" s="244" t="s">
        <v>2</v>
      </c>
      <c r="G466" s="244" t="s">
        <v>272</v>
      </c>
      <c r="H466" s="244" t="s">
        <v>738</v>
      </c>
      <c r="I466" s="244" t="s">
        <v>679</v>
      </c>
      <c r="J466" s="244" t="s">
        <v>643</v>
      </c>
      <c r="K466" s="245"/>
      <c r="L466" s="245"/>
      <c r="M466" s="245"/>
    </row>
    <row r="467" spans="1:13" ht="22.5" x14ac:dyDescent="0.25">
      <c r="A467" s="244">
        <v>454</v>
      </c>
      <c r="B467" s="244" t="s">
        <v>739</v>
      </c>
      <c r="C467" s="244" t="s">
        <v>639</v>
      </c>
      <c r="D467" s="244" t="s">
        <v>240</v>
      </c>
      <c r="E467" s="244" t="s">
        <v>115</v>
      </c>
      <c r="F467" s="244" t="s">
        <v>2</v>
      </c>
      <c r="G467" s="244" t="s">
        <v>272</v>
      </c>
      <c r="H467" s="244" t="s">
        <v>740</v>
      </c>
      <c r="I467" s="244" t="s">
        <v>689</v>
      </c>
      <c r="J467" s="244" t="s">
        <v>652</v>
      </c>
      <c r="K467" s="245"/>
      <c r="L467" s="245"/>
      <c r="M467" s="245"/>
    </row>
    <row r="468" spans="1:13" ht="22.5" x14ac:dyDescent="0.25">
      <c r="A468" s="244">
        <v>636</v>
      </c>
      <c r="B468" s="244" t="s">
        <v>741</v>
      </c>
      <c r="C468" s="244" t="s">
        <v>639</v>
      </c>
      <c r="D468" s="244" t="s">
        <v>212</v>
      </c>
      <c r="E468" s="244" t="s">
        <v>213</v>
      </c>
      <c r="F468" s="244" t="s">
        <v>3</v>
      </c>
      <c r="G468" s="244" t="s">
        <v>214</v>
      </c>
      <c r="H468" s="244" t="s">
        <v>650</v>
      </c>
      <c r="I468" s="244" t="s">
        <v>651</v>
      </c>
      <c r="J468" s="244" t="s">
        <v>652</v>
      </c>
      <c r="K468" s="245"/>
      <c r="L468" s="245"/>
      <c r="M468" s="245"/>
    </row>
    <row r="469" spans="1:13" ht="22.5" x14ac:dyDescent="0.25">
      <c r="A469" s="246">
        <v>510</v>
      </c>
      <c r="B469" s="246" t="s">
        <v>742</v>
      </c>
      <c r="C469" s="246" t="s">
        <v>337</v>
      </c>
      <c r="D469" s="246" t="s">
        <v>240</v>
      </c>
      <c r="E469" s="246" t="s">
        <v>241</v>
      </c>
      <c r="F469" s="246" t="s">
        <v>3</v>
      </c>
      <c r="G469" s="246" t="s">
        <v>272</v>
      </c>
      <c r="H469" s="246" t="s">
        <v>641</v>
      </c>
      <c r="I469" s="246" t="s">
        <v>642</v>
      </c>
      <c r="J469" s="244" t="s">
        <v>337</v>
      </c>
      <c r="K469" s="245"/>
      <c r="L469" s="245"/>
      <c r="M469" s="245"/>
    </row>
    <row r="470" spans="1:13" ht="22.5" x14ac:dyDescent="0.25">
      <c r="A470" s="244">
        <v>461</v>
      </c>
      <c r="B470" s="244" t="s">
        <v>743</v>
      </c>
      <c r="C470" s="244" t="s">
        <v>639</v>
      </c>
      <c r="D470" s="244" t="s">
        <v>240</v>
      </c>
      <c r="E470" s="244" t="s">
        <v>241</v>
      </c>
      <c r="F470" s="244" t="s">
        <v>3</v>
      </c>
      <c r="G470" s="244" t="s">
        <v>272</v>
      </c>
      <c r="H470" s="244" t="s">
        <v>641</v>
      </c>
      <c r="I470" s="244" t="s">
        <v>642</v>
      </c>
      <c r="J470" s="244" t="s">
        <v>647</v>
      </c>
      <c r="K470" s="245"/>
      <c r="L470" s="245"/>
      <c r="M470" s="245"/>
    </row>
    <row r="471" spans="1:13" ht="22.5" x14ac:dyDescent="0.25">
      <c r="A471" s="244">
        <v>783</v>
      </c>
      <c r="B471" s="244" t="s">
        <v>744</v>
      </c>
      <c r="C471" s="244" t="s">
        <v>639</v>
      </c>
      <c r="D471" s="244" t="s">
        <v>240</v>
      </c>
      <c r="E471" s="244" t="s">
        <v>115</v>
      </c>
      <c r="F471" s="244" t="s">
        <v>3</v>
      </c>
      <c r="G471" s="244" t="s">
        <v>272</v>
      </c>
      <c r="H471" s="244" t="s">
        <v>641</v>
      </c>
      <c r="I471" s="244" t="s">
        <v>642</v>
      </c>
      <c r="J471" s="244" t="s">
        <v>643</v>
      </c>
      <c r="K471" s="245"/>
      <c r="L471" s="245"/>
      <c r="M471" s="245"/>
    </row>
    <row r="472" spans="1:13" ht="22.5" x14ac:dyDescent="0.25">
      <c r="A472" s="244">
        <v>715</v>
      </c>
      <c r="B472" s="244" t="s">
        <v>745</v>
      </c>
      <c r="C472" s="244" t="s">
        <v>639</v>
      </c>
      <c r="D472" s="244" t="s">
        <v>240</v>
      </c>
      <c r="E472" s="244" t="s">
        <v>241</v>
      </c>
      <c r="F472" s="244" t="s">
        <v>3</v>
      </c>
      <c r="G472" s="244" t="s">
        <v>272</v>
      </c>
      <c r="H472" s="244" t="s">
        <v>641</v>
      </c>
      <c r="I472" s="244" t="s">
        <v>642</v>
      </c>
      <c r="J472" s="244" t="s">
        <v>647</v>
      </c>
      <c r="K472" s="245"/>
      <c r="L472" s="245"/>
      <c r="M472" s="245"/>
    </row>
    <row r="473" spans="1:13" ht="22.5" x14ac:dyDescent="0.25">
      <c r="A473" s="246">
        <v>4521</v>
      </c>
      <c r="B473" s="246" t="s">
        <v>746</v>
      </c>
      <c r="C473" s="246" t="s">
        <v>337</v>
      </c>
      <c r="D473" s="246" t="s">
        <v>240</v>
      </c>
      <c r="E473" s="246" t="s">
        <v>241</v>
      </c>
      <c r="F473" s="246" t="s">
        <v>3</v>
      </c>
      <c r="G473" s="246" t="s">
        <v>272</v>
      </c>
      <c r="H473" s="246" t="s">
        <v>641</v>
      </c>
      <c r="I473" s="246" t="s">
        <v>642</v>
      </c>
      <c r="J473" s="244" t="s">
        <v>337</v>
      </c>
      <c r="K473" s="245"/>
      <c r="L473" s="245"/>
      <c r="M473" s="245"/>
    </row>
    <row r="474" spans="1:13" ht="22.5" x14ac:dyDescent="0.25">
      <c r="A474" s="244">
        <v>4522</v>
      </c>
      <c r="B474" s="244" t="s">
        <v>747</v>
      </c>
      <c r="C474" s="244" t="s">
        <v>639</v>
      </c>
      <c r="D474" s="244" t="s">
        <v>240</v>
      </c>
      <c r="E474" s="244" t="s">
        <v>115</v>
      </c>
      <c r="F474" s="244" t="s">
        <v>3</v>
      </c>
      <c r="G474" s="244" t="s">
        <v>272</v>
      </c>
      <c r="H474" s="244" t="s">
        <v>748</v>
      </c>
      <c r="I474" s="244" t="s">
        <v>642</v>
      </c>
      <c r="J474" s="244" t="s">
        <v>643</v>
      </c>
      <c r="K474" s="245"/>
      <c r="L474" s="245"/>
      <c r="M474" s="245"/>
    </row>
    <row r="475" spans="1:13" ht="22.5" x14ac:dyDescent="0.25">
      <c r="A475" s="244">
        <v>4706</v>
      </c>
      <c r="B475" s="244" t="s">
        <v>749</v>
      </c>
      <c r="C475" s="244" t="s">
        <v>639</v>
      </c>
      <c r="D475" s="244" t="s">
        <v>611</v>
      </c>
      <c r="E475" s="244" t="s">
        <v>611</v>
      </c>
      <c r="F475" s="244" t="s">
        <v>3</v>
      </c>
      <c r="G475" s="244" t="s">
        <v>114</v>
      </c>
      <c r="H475" s="244" t="s">
        <v>641</v>
      </c>
      <c r="I475" s="244" t="s">
        <v>642</v>
      </c>
      <c r="J475" s="244" t="s">
        <v>643</v>
      </c>
      <c r="K475" s="245"/>
      <c r="L475" s="245"/>
      <c r="M475" s="245"/>
    </row>
    <row r="476" spans="1:13" x14ac:dyDescent="0.25">
      <c r="A476" s="244">
        <v>4715</v>
      </c>
      <c r="B476" s="244" t="s">
        <v>750</v>
      </c>
      <c r="C476" s="244" t="s">
        <v>639</v>
      </c>
      <c r="D476" s="244" t="s">
        <v>611</v>
      </c>
      <c r="E476" s="244" t="s">
        <v>611</v>
      </c>
      <c r="F476" s="244" t="s">
        <v>612</v>
      </c>
      <c r="G476" s="244" t="s">
        <v>114</v>
      </c>
      <c r="H476" s="244" t="s">
        <v>641</v>
      </c>
      <c r="I476" s="244" t="s">
        <v>642</v>
      </c>
      <c r="J476" s="244" t="s">
        <v>647</v>
      </c>
      <c r="K476" s="245"/>
      <c r="L476" s="245"/>
      <c r="M476" s="245"/>
    </row>
    <row r="477" spans="1:13" x14ac:dyDescent="0.25">
      <c r="A477" s="244">
        <v>4716</v>
      </c>
      <c r="B477" s="244" t="s">
        <v>751</v>
      </c>
      <c r="C477" s="244" t="s">
        <v>639</v>
      </c>
      <c r="D477" s="244" t="s">
        <v>611</v>
      </c>
      <c r="E477" s="244" t="s">
        <v>611</v>
      </c>
      <c r="F477" s="244" t="s">
        <v>2</v>
      </c>
      <c r="G477" s="244" t="s">
        <v>114</v>
      </c>
      <c r="H477" s="244" t="s">
        <v>752</v>
      </c>
      <c r="I477" s="244" t="s">
        <v>651</v>
      </c>
      <c r="J477" s="244" t="s">
        <v>652</v>
      </c>
      <c r="K477" s="245"/>
      <c r="L477" s="245"/>
      <c r="M477" s="245"/>
    </row>
    <row r="478" spans="1:13" ht="22.5" x14ac:dyDescent="0.25">
      <c r="A478" s="244">
        <v>4729</v>
      </c>
      <c r="B478" s="244" t="s">
        <v>753</v>
      </c>
      <c r="C478" s="244" t="s">
        <v>281</v>
      </c>
      <c r="D478" s="244" t="s">
        <v>611</v>
      </c>
      <c r="E478" s="244" t="s">
        <v>611</v>
      </c>
      <c r="F478" s="244"/>
      <c r="G478" s="244" t="s">
        <v>114</v>
      </c>
      <c r="H478" s="244" t="s">
        <v>283</v>
      </c>
      <c r="I478" s="244" t="s">
        <v>284</v>
      </c>
      <c r="J478" s="244" t="s">
        <v>289</v>
      </c>
      <c r="K478" s="245"/>
      <c r="L478" s="245"/>
      <c r="M478" s="245"/>
    </row>
    <row r="479" spans="1:13" ht="22.5" x14ac:dyDescent="0.25">
      <c r="A479" s="244">
        <v>5906</v>
      </c>
      <c r="B479" s="244" t="s">
        <v>754</v>
      </c>
      <c r="C479" s="244" t="s">
        <v>639</v>
      </c>
      <c r="D479" s="244" t="s">
        <v>275</v>
      </c>
      <c r="E479" s="244" t="s">
        <v>276</v>
      </c>
      <c r="F479" s="244" t="s">
        <v>2</v>
      </c>
      <c r="G479" s="244" t="s">
        <v>276</v>
      </c>
      <c r="H479" s="244" t="s">
        <v>678</v>
      </c>
      <c r="I479" s="244" t="s">
        <v>679</v>
      </c>
      <c r="J479" s="244" t="s">
        <v>643</v>
      </c>
      <c r="K479" s="245"/>
      <c r="L479" s="245"/>
      <c r="M479" s="245"/>
    </row>
    <row r="480" spans="1:13" ht="22.5" x14ac:dyDescent="0.25">
      <c r="A480" s="244">
        <v>5555</v>
      </c>
      <c r="B480" s="244" t="s">
        <v>755</v>
      </c>
      <c r="C480" s="244" t="s">
        <v>639</v>
      </c>
      <c r="D480" s="244" t="s">
        <v>275</v>
      </c>
      <c r="E480" s="244" t="s">
        <v>276</v>
      </c>
      <c r="F480" s="244" t="s">
        <v>3</v>
      </c>
      <c r="G480" s="244" t="s">
        <v>276</v>
      </c>
      <c r="H480" s="244" t="s">
        <v>641</v>
      </c>
      <c r="I480" s="244" t="s">
        <v>642</v>
      </c>
      <c r="J480" s="244" t="s">
        <v>643</v>
      </c>
      <c r="K480" s="245"/>
      <c r="L480" s="245"/>
      <c r="M480" s="245"/>
    </row>
    <row r="481" spans="1:13" ht="22.5" x14ac:dyDescent="0.25">
      <c r="A481" s="244">
        <v>3333</v>
      </c>
      <c r="B481" s="244" t="s">
        <v>756</v>
      </c>
      <c r="C481" s="244" t="s">
        <v>639</v>
      </c>
      <c r="D481" s="244" t="s">
        <v>275</v>
      </c>
      <c r="E481" s="244" t="s">
        <v>276</v>
      </c>
      <c r="F481" s="244" t="s">
        <v>2</v>
      </c>
      <c r="G481" s="244" t="s">
        <v>276</v>
      </c>
      <c r="H481" s="244" t="s">
        <v>757</v>
      </c>
      <c r="I481" s="244" t="s">
        <v>671</v>
      </c>
      <c r="J481" s="244" t="s">
        <v>643</v>
      </c>
      <c r="K481" s="245"/>
      <c r="L481" s="245"/>
      <c r="M481" s="245"/>
    </row>
    <row r="482" spans="1:13" x14ac:dyDescent="0.25">
      <c r="A482" s="246">
        <v>591</v>
      </c>
      <c r="B482" s="246" t="s">
        <v>758</v>
      </c>
      <c r="C482" s="246" t="s">
        <v>337</v>
      </c>
      <c r="D482" s="246" t="s">
        <v>121</v>
      </c>
      <c r="E482" s="246" t="s">
        <v>337</v>
      </c>
      <c r="F482" s="246" t="s">
        <v>337</v>
      </c>
      <c r="G482" s="246" t="s">
        <v>337</v>
      </c>
      <c r="H482" s="246" t="s">
        <v>337</v>
      </c>
      <c r="I482" s="246" t="s">
        <v>337</v>
      </c>
      <c r="J482" s="244" t="s">
        <v>337</v>
      </c>
      <c r="K482" s="245"/>
      <c r="L482" s="245"/>
      <c r="M482" s="245"/>
    </row>
    <row r="483" spans="1:13" ht="22.5" x14ac:dyDescent="0.25">
      <c r="A483" s="246">
        <v>682</v>
      </c>
      <c r="B483" s="246" t="s">
        <v>759</v>
      </c>
      <c r="C483" s="246" t="s">
        <v>337</v>
      </c>
      <c r="D483" s="246" t="s">
        <v>121</v>
      </c>
      <c r="E483" s="246" t="s">
        <v>337</v>
      </c>
      <c r="F483" s="246" t="s">
        <v>337</v>
      </c>
      <c r="G483" s="246" t="s">
        <v>337</v>
      </c>
      <c r="H483" s="246" t="s">
        <v>337</v>
      </c>
      <c r="I483" s="246" t="s">
        <v>337</v>
      </c>
      <c r="J483" s="244" t="s">
        <v>337</v>
      </c>
      <c r="K483" s="245"/>
      <c r="L483" s="245"/>
      <c r="M483" s="245"/>
    </row>
    <row r="484" spans="1:13" ht="22.5" x14ac:dyDescent="0.25">
      <c r="A484" s="246">
        <v>671</v>
      </c>
      <c r="B484" s="246" t="s">
        <v>760</v>
      </c>
      <c r="C484" s="246" t="s">
        <v>337</v>
      </c>
      <c r="D484" s="246" t="s">
        <v>121</v>
      </c>
      <c r="E484" s="246" t="s">
        <v>337</v>
      </c>
      <c r="F484" s="246" t="s">
        <v>337</v>
      </c>
      <c r="G484" s="246" t="s">
        <v>337</v>
      </c>
      <c r="H484" s="246" t="s">
        <v>337</v>
      </c>
      <c r="I484" s="246" t="s">
        <v>337</v>
      </c>
      <c r="J484" s="244" t="s">
        <v>337</v>
      </c>
      <c r="K484" s="245"/>
      <c r="L484" s="245"/>
      <c r="M484" s="245"/>
    </row>
    <row r="485" spans="1:13" x14ac:dyDescent="0.25">
      <c r="A485" s="246">
        <v>529</v>
      </c>
      <c r="B485" s="246" t="s">
        <v>761</v>
      </c>
      <c r="C485" s="246" t="s">
        <v>337</v>
      </c>
      <c r="D485" s="246" t="s">
        <v>121</v>
      </c>
      <c r="E485" s="246" t="s">
        <v>337</v>
      </c>
      <c r="F485" s="246" t="s">
        <v>337</v>
      </c>
      <c r="G485" s="246" t="s">
        <v>337</v>
      </c>
      <c r="H485" s="246" t="s">
        <v>337</v>
      </c>
      <c r="I485" s="246" t="s">
        <v>337</v>
      </c>
      <c r="J485" s="244" t="s">
        <v>337</v>
      </c>
      <c r="K485" s="245"/>
      <c r="L485" s="245"/>
      <c r="M485" s="245"/>
    </row>
    <row r="486" spans="1:13" ht="22.5" x14ac:dyDescent="0.25">
      <c r="A486" s="246">
        <v>4807</v>
      </c>
      <c r="B486" s="246" t="s">
        <v>762</v>
      </c>
      <c r="C486" s="246" t="s">
        <v>337</v>
      </c>
      <c r="D486" s="246" t="s">
        <v>121</v>
      </c>
      <c r="E486" s="246" t="s">
        <v>337</v>
      </c>
      <c r="F486" s="246" t="s">
        <v>337</v>
      </c>
      <c r="G486" s="246" t="s">
        <v>337</v>
      </c>
      <c r="H486" s="246" t="s">
        <v>337</v>
      </c>
      <c r="I486" s="246" t="s">
        <v>337</v>
      </c>
      <c r="J486" s="244" t="s">
        <v>337</v>
      </c>
      <c r="K486" s="245"/>
      <c r="L486" s="245"/>
      <c r="M486" s="245"/>
    </row>
    <row r="487" spans="1:13" x14ac:dyDescent="0.25">
      <c r="A487" s="246">
        <v>829</v>
      </c>
      <c r="B487" s="246" t="s">
        <v>763</v>
      </c>
      <c r="C487" s="246" t="s">
        <v>337</v>
      </c>
      <c r="D487" s="246" t="s">
        <v>121</v>
      </c>
      <c r="E487" s="246" t="s">
        <v>337</v>
      </c>
      <c r="F487" s="246" t="s">
        <v>337</v>
      </c>
      <c r="G487" s="246" t="s">
        <v>337</v>
      </c>
      <c r="H487" s="246" t="s">
        <v>337</v>
      </c>
      <c r="I487" s="246" t="s">
        <v>337</v>
      </c>
      <c r="J487" s="244" t="s">
        <v>337</v>
      </c>
      <c r="K487" s="245"/>
      <c r="L487" s="245"/>
      <c r="M487" s="245"/>
    </row>
    <row r="488" spans="1:13" x14ac:dyDescent="0.25">
      <c r="A488" s="246">
        <v>632</v>
      </c>
      <c r="B488" s="246" t="s">
        <v>764</v>
      </c>
      <c r="C488" s="246" t="s">
        <v>337</v>
      </c>
      <c r="D488" s="246" t="s">
        <v>121</v>
      </c>
      <c r="E488" s="246" t="s">
        <v>337</v>
      </c>
      <c r="F488" s="246" t="s">
        <v>337</v>
      </c>
      <c r="G488" s="246" t="s">
        <v>337</v>
      </c>
      <c r="H488" s="246" t="s">
        <v>337</v>
      </c>
      <c r="I488" s="246" t="s">
        <v>337</v>
      </c>
      <c r="J488" s="244" t="s">
        <v>337</v>
      </c>
      <c r="K488" s="245"/>
      <c r="L488" s="245"/>
      <c r="M488" s="245"/>
    </row>
    <row r="489" spans="1:13" x14ac:dyDescent="0.25">
      <c r="A489" s="246">
        <v>3000</v>
      </c>
      <c r="B489" s="246" t="s">
        <v>765</v>
      </c>
      <c r="C489" s="246" t="s">
        <v>337</v>
      </c>
      <c r="D489" s="246" t="s">
        <v>276</v>
      </c>
      <c r="E489" s="246" t="s">
        <v>337</v>
      </c>
      <c r="F489" s="246" t="s">
        <v>337</v>
      </c>
      <c r="G489" s="246" t="s">
        <v>337</v>
      </c>
      <c r="H489" s="246" t="s">
        <v>337</v>
      </c>
      <c r="I489" s="246" t="s">
        <v>337</v>
      </c>
      <c r="J489" s="244" t="s">
        <v>337</v>
      </c>
      <c r="K489" s="245"/>
      <c r="L489" s="245"/>
      <c r="M489" s="245"/>
    </row>
    <row r="490" spans="1:13" x14ac:dyDescent="0.25">
      <c r="A490" s="246">
        <v>1111</v>
      </c>
      <c r="B490" s="246" t="s">
        <v>766</v>
      </c>
      <c r="C490" s="246" t="s">
        <v>337</v>
      </c>
      <c r="D490" s="246" t="s">
        <v>767</v>
      </c>
      <c r="E490" s="246" t="s">
        <v>337</v>
      </c>
      <c r="F490" s="246" t="s">
        <v>337</v>
      </c>
      <c r="G490" s="246" t="s">
        <v>337</v>
      </c>
      <c r="H490" s="246" t="s">
        <v>337</v>
      </c>
      <c r="I490" s="246" t="s">
        <v>337</v>
      </c>
      <c r="J490" s="244" t="s">
        <v>337</v>
      </c>
      <c r="K490" s="245"/>
      <c r="L490" s="245"/>
      <c r="M490" s="245"/>
    </row>
    <row r="491" spans="1:13" x14ac:dyDescent="0.25">
      <c r="A491" s="246">
        <v>116</v>
      </c>
      <c r="B491" s="246" t="s">
        <v>768</v>
      </c>
      <c r="C491" s="246" t="s">
        <v>337</v>
      </c>
      <c r="D491" s="246" t="s">
        <v>162</v>
      </c>
      <c r="E491" s="246" t="s">
        <v>337</v>
      </c>
      <c r="F491" s="246" t="s">
        <v>337</v>
      </c>
      <c r="G491" s="246" t="s">
        <v>337</v>
      </c>
      <c r="H491" s="246" t="s">
        <v>337</v>
      </c>
      <c r="I491" s="246" t="s">
        <v>337</v>
      </c>
      <c r="J491" s="244" t="s">
        <v>337</v>
      </c>
      <c r="K491" s="245"/>
      <c r="L491" s="245"/>
      <c r="M491" s="245"/>
    </row>
    <row r="492" spans="1:13" x14ac:dyDescent="0.25">
      <c r="A492" s="246">
        <v>331</v>
      </c>
      <c r="B492" s="246" t="s">
        <v>769</v>
      </c>
      <c r="C492" s="246" t="s">
        <v>337</v>
      </c>
      <c r="D492" s="246" t="s">
        <v>162</v>
      </c>
      <c r="E492" s="246" t="s">
        <v>337</v>
      </c>
      <c r="F492" s="246" t="s">
        <v>337</v>
      </c>
      <c r="G492" s="246" t="s">
        <v>337</v>
      </c>
      <c r="H492" s="246" t="s">
        <v>337</v>
      </c>
      <c r="I492" s="246" t="s">
        <v>337</v>
      </c>
      <c r="J492" s="244" t="s">
        <v>337</v>
      </c>
      <c r="K492" s="245"/>
      <c r="L492" s="245"/>
      <c r="M492" s="245"/>
    </row>
    <row r="493" spans="1:13" x14ac:dyDescent="0.25">
      <c r="A493" s="246">
        <v>72</v>
      </c>
      <c r="B493" s="246" t="s">
        <v>770</v>
      </c>
      <c r="C493" s="246" t="s">
        <v>337</v>
      </c>
      <c r="D493" s="246" t="s">
        <v>162</v>
      </c>
      <c r="E493" s="246" t="s">
        <v>337</v>
      </c>
      <c r="F493" s="246" t="s">
        <v>337</v>
      </c>
      <c r="G493" s="246" t="s">
        <v>337</v>
      </c>
      <c r="H493" s="246" t="s">
        <v>337</v>
      </c>
      <c r="I493" s="246" t="s">
        <v>337</v>
      </c>
      <c r="J493" s="244" t="s">
        <v>337</v>
      </c>
      <c r="K493" s="245"/>
      <c r="L493" s="245"/>
      <c r="M493" s="245"/>
    </row>
    <row r="494" spans="1:13" x14ac:dyDescent="0.25">
      <c r="A494" s="246">
        <v>601</v>
      </c>
      <c r="B494" s="246" t="s">
        <v>771</v>
      </c>
      <c r="C494" s="246" t="s">
        <v>337</v>
      </c>
      <c r="D494" s="246" t="s">
        <v>162</v>
      </c>
      <c r="E494" s="246" t="s">
        <v>337</v>
      </c>
      <c r="F494" s="246" t="s">
        <v>337</v>
      </c>
      <c r="G494" s="246" t="s">
        <v>337</v>
      </c>
      <c r="H494" s="246" t="s">
        <v>337</v>
      </c>
      <c r="I494" s="246" t="s">
        <v>337</v>
      </c>
      <c r="J494" s="244" t="s">
        <v>337</v>
      </c>
      <c r="K494" s="245"/>
      <c r="L494" s="245"/>
      <c r="M494" s="245"/>
    </row>
    <row r="495" spans="1:13" x14ac:dyDescent="0.25">
      <c r="A495" s="246">
        <v>602</v>
      </c>
      <c r="B495" s="246" t="s">
        <v>772</v>
      </c>
      <c r="C495" s="246" t="s">
        <v>337</v>
      </c>
      <c r="D495" s="246" t="s">
        <v>162</v>
      </c>
      <c r="E495" s="246" t="s">
        <v>337</v>
      </c>
      <c r="F495" s="246" t="s">
        <v>337</v>
      </c>
      <c r="G495" s="246" t="s">
        <v>337</v>
      </c>
      <c r="H495" s="246" t="s">
        <v>337</v>
      </c>
      <c r="I495" s="246" t="s">
        <v>337</v>
      </c>
      <c r="J495" s="244" t="s">
        <v>337</v>
      </c>
      <c r="K495" s="245"/>
      <c r="L495" s="245"/>
      <c r="M495" s="245"/>
    </row>
    <row r="496" spans="1:13" x14ac:dyDescent="0.25">
      <c r="A496" s="246">
        <v>433</v>
      </c>
      <c r="B496" s="246" t="s">
        <v>773</v>
      </c>
      <c r="C496" s="246" t="s">
        <v>337</v>
      </c>
      <c r="D496" s="246" t="s">
        <v>162</v>
      </c>
      <c r="E496" s="246" t="s">
        <v>337</v>
      </c>
      <c r="F496" s="246" t="s">
        <v>337</v>
      </c>
      <c r="G496" s="246" t="s">
        <v>337</v>
      </c>
      <c r="H496" s="246" t="s">
        <v>337</v>
      </c>
      <c r="I496" s="246" t="s">
        <v>337</v>
      </c>
      <c r="J496" s="244" t="s">
        <v>337</v>
      </c>
      <c r="K496" s="245"/>
      <c r="L496" s="245"/>
      <c r="M496" s="245"/>
    </row>
    <row r="497" spans="1:13" x14ac:dyDescent="0.25">
      <c r="A497" s="246">
        <v>604</v>
      </c>
      <c r="B497" s="246" t="s">
        <v>774</v>
      </c>
      <c r="C497" s="246" t="s">
        <v>337</v>
      </c>
      <c r="D497" s="246" t="s">
        <v>162</v>
      </c>
      <c r="E497" s="246" t="s">
        <v>337</v>
      </c>
      <c r="F497" s="246" t="s">
        <v>337</v>
      </c>
      <c r="G497" s="246" t="s">
        <v>337</v>
      </c>
      <c r="H497" s="246" t="s">
        <v>337</v>
      </c>
      <c r="I497" s="246" t="s">
        <v>337</v>
      </c>
      <c r="J497" s="244" t="s">
        <v>337</v>
      </c>
      <c r="K497" s="245"/>
      <c r="L497" s="245"/>
      <c r="M497" s="245"/>
    </row>
    <row r="498" spans="1:13" x14ac:dyDescent="0.25">
      <c r="A498" s="246">
        <v>377</v>
      </c>
      <c r="B498" s="246" t="s">
        <v>775</v>
      </c>
      <c r="C498" s="246" t="s">
        <v>337</v>
      </c>
      <c r="D498" s="246" t="s">
        <v>162</v>
      </c>
      <c r="E498" s="246" t="s">
        <v>337</v>
      </c>
      <c r="F498" s="246" t="s">
        <v>337</v>
      </c>
      <c r="G498" s="246" t="s">
        <v>337</v>
      </c>
      <c r="H498" s="246" t="s">
        <v>337</v>
      </c>
      <c r="I498" s="246" t="s">
        <v>337</v>
      </c>
      <c r="J498" s="244" t="s">
        <v>337</v>
      </c>
      <c r="K498" s="245"/>
      <c r="L498" s="245"/>
      <c r="M498" s="245"/>
    </row>
    <row r="499" spans="1:13" x14ac:dyDescent="0.25">
      <c r="A499" s="246">
        <v>292</v>
      </c>
      <c r="B499" s="246" t="s">
        <v>776</v>
      </c>
      <c r="C499" s="246" t="s">
        <v>337</v>
      </c>
      <c r="D499" s="246" t="s">
        <v>162</v>
      </c>
      <c r="E499" s="246" t="s">
        <v>337</v>
      </c>
      <c r="F499" s="246" t="s">
        <v>337</v>
      </c>
      <c r="G499" s="246" t="s">
        <v>337</v>
      </c>
      <c r="H499" s="246" t="s">
        <v>337</v>
      </c>
      <c r="I499" s="246" t="s">
        <v>337</v>
      </c>
      <c r="J499" s="244" t="s">
        <v>337</v>
      </c>
      <c r="K499" s="245"/>
      <c r="L499" s="245"/>
      <c r="M499" s="245"/>
    </row>
    <row r="500" spans="1:13" x14ac:dyDescent="0.25">
      <c r="A500" s="246">
        <v>380</v>
      </c>
      <c r="B500" s="246" t="s">
        <v>777</v>
      </c>
      <c r="C500" s="246" t="s">
        <v>337</v>
      </c>
      <c r="D500" s="246" t="s">
        <v>162</v>
      </c>
      <c r="E500" s="246" t="s">
        <v>337</v>
      </c>
      <c r="F500" s="246" t="s">
        <v>337</v>
      </c>
      <c r="G500" s="246" t="s">
        <v>337</v>
      </c>
      <c r="H500" s="246" t="s">
        <v>337</v>
      </c>
      <c r="I500" s="246" t="s">
        <v>337</v>
      </c>
      <c r="J500" s="244" t="s">
        <v>337</v>
      </c>
      <c r="K500" s="245"/>
      <c r="L500" s="245"/>
      <c r="M500" s="245"/>
    </row>
    <row r="501" spans="1:13" x14ac:dyDescent="0.25">
      <c r="A501" s="246">
        <v>428</v>
      </c>
      <c r="B501" s="246" t="s">
        <v>778</v>
      </c>
      <c r="C501" s="246" t="s">
        <v>337</v>
      </c>
      <c r="D501" s="246" t="s">
        <v>162</v>
      </c>
      <c r="E501" s="246" t="s">
        <v>337</v>
      </c>
      <c r="F501" s="246" t="s">
        <v>337</v>
      </c>
      <c r="G501" s="246" t="s">
        <v>337</v>
      </c>
      <c r="H501" s="246" t="s">
        <v>337</v>
      </c>
      <c r="I501" s="246" t="s">
        <v>337</v>
      </c>
      <c r="J501" s="244" t="s">
        <v>337</v>
      </c>
      <c r="K501" s="245"/>
      <c r="L501" s="245"/>
      <c r="M501" s="245"/>
    </row>
    <row r="502" spans="1:13" x14ac:dyDescent="0.25">
      <c r="A502" s="246">
        <v>4023</v>
      </c>
      <c r="B502" s="246" t="s">
        <v>779</v>
      </c>
      <c r="C502" s="246" t="s">
        <v>337</v>
      </c>
      <c r="D502" s="246" t="s">
        <v>162</v>
      </c>
      <c r="E502" s="246" t="s">
        <v>337</v>
      </c>
      <c r="F502" s="246" t="s">
        <v>337</v>
      </c>
      <c r="G502" s="246" t="s">
        <v>337</v>
      </c>
      <c r="H502" s="246" t="s">
        <v>337</v>
      </c>
      <c r="I502" s="246" t="s">
        <v>337</v>
      </c>
      <c r="J502" s="244" t="s">
        <v>337</v>
      </c>
      <c r="K502" s="245"/>
      <c r="L502" s="245"/>
      <c r="M502" s="245"/>
    </row>
    <row r="503" spans="1:13" x14ac:dyDescent="0.25">
      <c r="A503" s="246">
        <v>36</v>
      </c>
      <c r="B503" s="246" t="s">
        <v>780</v>
      </c>
      <c r="C503" s="246" t="s">
        <v>337</v>
      </c>
      <c r="D503" s="246" t="s">
        <v>162</v>
      </c>
      <c r="E503" s="246" t="s">
        <v>337</v>
      </c>
      <c r="F503" s="246" t="s">
        <v>337</v>
      </c>
      <c r="G503" s="246" t="s">
        <v>337</v>
      </c>
      <c r="H503" s="246" t="s">
        <v>337</v>
      </c>
      <c r="I503" s="246" t="s">
        <v>337</v>
      </c>
      <c r="J503" s="244" t="s">
        <v>337</v>
      </c>
      <c r="K503" s="245"/>
      <c r="L503" s="245"/>
      <c r="M503" s="245"/>
    </row>
    <row r="504" spans="1:13" x14ac:dyDescent="0.25">
      <c r="A504" s="246">
        <v>426</v>
      </c>
      <c r="B504" s="246" t="s">
        <v>781</v>
      </c>
      <c r="C504" s="246" t="s">
        <v>337</v>
      </c>
      <c r="D504" s="246" t="s">
        <v>162</v>
      </c>
      <c r="E504" s="246" t="s">
        <v>337</v>
      </c>
      <c r="F504" s="246" t="s">
        <v>337</v>
      </c>
      <c r="G504" s="246" t="s">
        <v>337</v>
      </c>
      <c r="H504" s="246" t="s">
        <v>337</v>
      </c>
      <c r="I504" s="246" t="s">
        <v>337</v>
      </c>
      <c r="J504" s="244" t="s">
        <v>337</v>
      </c>
      <c r="K504" s="245"/>
      <c r="L504" s="245"/>
      <c r="M504" s="245"/>
    </row>
    <row r="505" spans="1:13" ht="22.5" x14ac:dyDescent="0.25">
      <c r="A505" s="246">
        <v>372</v>
      </c>
      <c r="B505" s="246" t="s">
        <v>782</v>
      </c>
      <c r="C505" s="246" t="s">
        <v>337</v>
      </c>
      <c r="D505" s="246" t="s">
        <v>162</v>
      </c>
      <c r="E505" s="246" t="s">
        <v>337</v>
      </c>
      <c r="F505" s="246" t="s">
        <v>337</v>
      </c>
      <c r="G505" s="246" t="s">
        <v>337</v>
      </c>
      <c r="H505" s="246" t="s">
        <v>337</v>
      </c>
      <c r="I505" s="246" t="s">
        <v>337</v>
      </c>
      <c r="J505" s="244" t="s">
        <v>337</v>
      </c>
      <c r="K505" s="245"/>
      <c r="L505" s="245"/>
      <c r="M505" s="245"/>
    </row>
    <row r="506" spans="1:13" x14ac:dyDescent="0.25">
      <c r="A506" s="246">
        <v>418</v>
      </c>
      <c r="B506" s="246" t="s">
        <v>783</v>
      </c>
      <c r="C506" s="246" t="s">
        <v>337</v>
      </c>
      <c r="D506" s="246" t="s">
        <v>162</v>
      </c>
      <c r="E506" s="246" t="s">
        <v>337</v>
      </c>
      <c r="F506" s="246" t="s">
        <v>337</v>
      </c>
      <c r="G506" s="246" t="s">
        <v>337</v>
      </c>
      <c r="H506" s="246" t="s">
        <v>337</v>
      </c>
      <c r="I506" s="246" t="s">
        <v>337</v>
      </c>
      <c r="J506" s="244" t="s">
        <v>337</v>
      </c>
      <c r="K506" s="245"/>
      <c r="L506" s="245"/>
      <c r="M506" s="245"/>
    </row>
    <row r="507" spans="1:13" x14ac:dyDescent="0.25">
      <c r="A507" s="246">
        <v>66</v>
      </c>
      <c r="B507" s="246" t="s">
        <v>784</v>
      </c>
      <c r="C507" s="246" t="s">
        <v>337</v>
      </c>
      <c r="D507" s="246" t="s">
        <v>162</v>
      </c>
      <c r="E507" s="246" t="s">
        <v>337</v>
      </c>
      <c r="F507" s="246" t="s">
        <v>337</v>
      </c>
      <c r="G507" s="246" t="s">
        <v>337</v>
      </c>
      <c r="H507" s="246" t="s">
        <v>337</v>
      </c>
      <c r="I507" s="246" t="s">
        <v>337</v>
      </c>
      <c r="J507" s="244" t="s">
        <v>337</v>
      </c>
      <c r="K507" s="245"/>
      <c r="L507" s="245"/>
      <c r="M507" s="245"/>
    </row>
    <row r="508" spans="1:13" x14ac:dyDescent="0.25">
      <c r="A508" s="246">
        <v>179</v>
      </c>
      <c r="B508" s="246" t="s">
        <v>785</v>
      </c>
      <c r="C508" s="246" t="s">
        <v>337</v>
      </c>
      <c r="D508" s="246" t="s">
        <v>162</v>
      </c>
      <c r="E508" s="246" t="s">
        <v>337</v>
      </c>
      <c r="F508" s="246" t="s">
        <v>337</v>
      </c>
      <c r="G508" s="246" t="s">
        <v>337</v>
      </c>
      <c r="H508" s="246" t="s">
        <v>337</v>
      </c>
      <c r="I508" s="246" t="s">
        <v>337</v>
      </c>
      <c r="J508" s="244" t="s">
        <v>337</v>
      </c>
      <c r="K508" s="245"/>
      <c r="L508" s="245"/>
      <c r="M508" s="245"/>
    </row>
    <row r="509" spans="1:13" x14ac:dyDescent="0.25">
      <c r="A509" s="246">
        <v>4024</v>
      </c>
      <c r="B509" s="246" t="s">
        <v>786</v>
      </c>
      <c r="C509" s="246" t="s">
        <v>337</v>
      </c>
      <c r="D509" s="246" t="s">
        <v>162</v>
      </c>
      <c r="E509" s="246" t="s">
        <v>337</v>
      </c>
      <c r="F509" s="246" t="s">
        <v>337</v>
      </c>
      <c r="G509" s="246" t="s">
        <v>337</v>
      </c>
      <c r="H509" s="246" t="s">
        <v>337</v>
      </c>
      <c r="I509" s="246" t="s">
        <v>337</v>
      </c>
      <c r="J509" s="244" t="s">
        <v>337</v>
      </c>
      <c r="K509" s="245"/>
      <c r="L509" s="245"/>
      <c r="M509" s="245"/>
    </row>
    <row r="510" spans="1:13" ht="22.5" x14ac:dyDescent="0.25">
      <c r="A510" s="246">
        <v>4031</v>
      </c>
      <c r="B510" s="246" t="s">
        <v>787</v>
      </c>
      <c r="C510" s="246" t="s">
        <v>337</v>
      </c>
      <c r="D510" s="246" t="s">
        <v>162</v>
      </c>
      <c r="E510" s="246" t="s">
        <v>337</v>
      </c>
      <c r="F510" s="246" t="s">
        <v>337</v>
      </c>
      <c r="G510" s="246" t="s">
        <v>337</v>
      </c>
      <c r="H510" s="246" t="s">
        <v>337</v>
      </c>
      <c r="I510" s="246" t="s">
        <v>337</v>
      </c>
      <c r="J510" s="244" t="s">
        <v>337</v>
      </c>
      <c r="K510" s="245"/>
      <c r="L510" s="245"/>
      <c r="M510" s="245"/>
    </row>
    <row r="511" spans="1:13" x14ac:dyDescent="0.25">
      <c r="A511" s="246">
        <v>4030</v>
      </c>
      <c r="B511" s="246" t="s">
        <v>788</v>
      </c>
      <c r="C511" s="246" t="s">
        <v>337</v>
      </c>
      <c r="D511" s="246" t="s">
        <v>162</v>
      </c>
      <c r="E511" s="246" t="s">
        <v>337</v>
      </c>
      <c r="F511" s="246" t="s">
        <v>337</v>
      </c>
      <c r="G511" s="246" t="s">
        <v>337</v>
      </c>
      <c r="H511" s="246" t="s">
        <v>337</v>
      </c>
      <c r="I511" s="246" t="s">
        <v>337</v>
      </c>
      <c r="J511" s="244" t="s">
        <v>337</v>
      </c>
      <c r="K511" s="245"/>
      <c r="L511" s="245"/>
      <c r="M511" s="245"/>
    </row>
    <row r="512" spans="1:13" x14ac:dyDescent="0.25">
      <c r="A512" s="246">
        <v>346</v>
      </c>
      <c r="B512" s="246" t="s">
        <v>789</v>
      </c>
      <c r="C512" s="246" t="s">
        <v>337</v>
      </c>
      <c r="D512" s="246" t="s">
        <v>162</v>
      </c>
      <c r="E512" s="246" t="s">
        <v>337</v>
      </c>
      <c r="F512" s="246" t="s">
        <v>337</v>
      </c>
      <c r="G512" s="246" t="s">
        <v>337</v>
      </c>
      <c r="H512" s="246" t="s">
        <v>337</v>
      </c>
      <c r="I512" s="246" t="s">
        <v>337</v>
      </c>
      <c r="J512" s="244" t="s">
        <v>337</v>
      </c>
      <c r="K512" s="245"/>
      <c r="L512" s="245"/>
      <c r="M512" s="245"/>
    </row>
    <row r="513" spans="1:13" x14ac:dyDescent="0.25">
      <c r="A513" s="246">
        <v>178</v>
      </c>
      <c r="B513" s="246" t="s">
        <v>790</v>
      </c>
      <c r="C513" s="246" t="s">
        <v>337</v>
      </c>
      <c r="D513" s="246" t="s">
        <v>162</v>
      </c>
      <c r="E513" s="246" t="s">
        <v>337</v>
      </c>
      <c r="F513" s="246" t="s">
        <v>337</v>
      </c>
      <c r="G513" s="246" t="s">
        <v>337</v>
      </c>
      <c r="H513" s="246" t="s">
        <v>337</v>
      </c>
      <c r="I513" s="246" t="s">
        <v>337</v>
      </c>
      <c r="J513" s="244" t="s">
        <v>337</v>
      </c>
      <c r="K513" s="245"/>
      <c r="L513" s="245"/>
      <c r="M513" s="245"/>
    </row>
    <row r="514" spans="1:13" x14ac:dyDescent="0.25">
      <c r="A514" s="246">
        <v>288</v>
      </c>
      <c r="B514" s="246" t="s">
        <v>791</v>
      </c>
      <c r="C514" s="246" t="s">
        <v>337</v>
      </c>
      <c r="D514" s="246" t="s">
        <v>162</v>
      </c>
      <c r="E514" s="246" t="s">
        <v>337</v>
      </c>
      <c r="F514" s="246" t="s">
        <v>337</v>
      </c>
      <c r="G514" s="246" t="s">
        <v>337</v>
      </c>
      <c r="H514" s="246" t="s">
        <v>337</v>
      </c>
      <c r="I514" s="246" t="s">
        <v>337</v>
      </c>
      <c r="J514" s="244" t="s">
        <v>337</v>
      </c>
      <c r="K514" s="245"/>
      <c r="L514" s="245"/>
      <c r="M514" s="245"/>
    </row>
    <row r="515" spans="1:13" x14ac:dyDescent="0.25">
      <c r="A515" s="246">
        <v>347</v>
      </c>
      <c r="B515" s="246" t="s">
        <v>792</v>
      </c>
      <c r="C515" s="246" t="s">
        <v>337</v>
      </c>
      <c r="D515" s="246" t="s">
        <v>162</v>
      </c>
      <c r="E515" s="246" t="s">
        <v>337</v>
      </c>
      <c r="F515" s="246" t="s">
        <v>337</v>
      </c>
      <c r="G515" s="246" t="s">
        <v>337</v>
      </c>
      <c r="H515" s="246" t="s">
        <v>337</v>
      </c>
      <c r="I515" s="246" t="s">
        <v>337</v>
      </c>
      <c r="J515" s="244" t="s">
        <v>337</v>
      </c>
      <c r="K515" s="245"/>
      <c r="L515" s="245"/>
      <c r="M515" s="245"/>
    </row>
    <row r="516" spans="1:13" x14ac:dyDescent="0.25">
      <c r="A516" s="246">
        <v>295</v>
      </c>
      <c r="B516" s="246" t="s">
        <v>793</v>
      </c>
      <c r="C516" s="246" t="s">
        <v>337</v>
      </c>
      <c r="D516" s="246" t="s">
        <v>162</v>
      </c>
      <c r="E516" s="246" t="s">
        <v>337</v>
      </c>
      <c r="F516" s="246" t="s">
        <v>337</v>
      </c>
      <c r="G516" s="246" t="s">
        <v>337</v>
      </c>
      <c r="H516" s="246" t="s">
        <v>337</v>
      </c>
      <c r="I516" s="246" t="s">
        <v>337</v>
      </c>
      <c r="J516" s="244" t="s">
        <v>337</v>
      </c>
      <c r="K516" s="245"/>
      <c r="L516" s="245"/>
      <c r="M516" s="245"/>
    </row>
    <row r="517" spans="1:13" x14ac:dyDescent="0.25">
      <c r="A517" s="246">
        <v>381</v>
      </c>
      <c r="B517" s="246" t="s">
        <v>794</v>
      </c>
      <c r="C517" s="246" t="s">
        <v>337</v>
      </c>
      <c r="D517" s="246" t="s">
        <v>162</v>
      </c>
      <c r="E517" s="246" t="s">
        <v>337</v>
      </c>
      <c r="F517" s="246" t="s">
        <v>337</v>
      </c>
      <c r="G517" s="246" t="s">
        <v>337</v>
      </c>
      <c r="H517" s="246" t="s">
        <v>337</v>
      </c>
      <c r="I517" s="246" t="s">
        <v>337</v>
      </c>
      <c r="J517" s="244" t="s">
        <v>337</v>
      </c>
      <c r="K517" s="245"/>
      <c r="L517" s="245"/>
      <c r="M517" s="245"/>
    </row>
    <row r="518" spans="1:13" x14ac:dyDescent="0.25">
      <c r="A518" s="246">
        <v>286</v>
      </c>
      <c r="B518" s="246" t="s">
        <v>795</v>
      </c>
      <c r="C518" s="246" t="s">
        <v>337</v>
      </c>
      <c r="D518" s="246" t="s">
        <v>162</v>
      </c>
      <c r="E518" s="246" t="s">
        <v>337</v>
      </c>
      <c r="F518" s="246" t="s">
        <v>337</v>
      </c>
      <c r="G518" s="246" t="s">
        <v>337</v>
      </c>
      <c r="H518" s="246" t="s">
        <v>337</v>
      </c>
      <c r="I518" s="246" t="s">
        <v>337</v>
      </c>
      <c r="J518" s="244" t="s">
        <v>337</v>
      </c>
      <c r="K518" s="245"/>
      <c r="L518" s="245"/>
      <c r="M518" s="245"/>
    </row>
    <row r="519" spans="1:13" ht="22.5" x14ac:dyDescent="0.25">
      <c r="A519" s="246">
        <v>4164</v>
      </c>
      <c r="B519" s="246" t="s">
        <v>796</v>
      </c>
      <c r="C519" s="246" t="s">
        <v>337</v>
      </c>
      <c r="D519" s="246" t="s">
        <v>212</v>
      </c>
      <c r="E519" s="246" t="s">
        <v>337</v>
      </c>
      <c r="F519" s="246" t="s">
        <v>337</v>
      </c>
      <c r="G519" s="246" t="s">
        <v>337</v>
      </c>
      <c r="H519" s="246" t="s">
        <v>337</v>
      </c>
      <c r="I519" s="246" t="s">
        <v>337</v>
      </c>
      <c r="J519" s="244" t="s">
        <v>337</v>
      </c>
      <c r="K519" s="245"/>
      <c r="L519" s="245"/>
      <c r="M519" s="245"/>
    </row>
    <row r="520" spans="1:13" x14ac:dyDescent="0.25">
      <c r="A520" s="246">
        <v>4153</v>
      </c>
      <c r="B520" s="246" t="s">
        <v>797</v>
      </c>
      <c r="C520" s="246" t="s">
        <v>337</v>
      </c>
      <c r="D520" s="246" t="s">
        <v>212</v>
      </c>
      <c r="E520" s="246" t="s">
        <v>337</v>
      </c>
      <c r="F520" s="246" t="s">
        <v>337</v>
      </c>
      <c r="G520" s="246" t="s">
        <v>337</v>
      </c>
      <c r="H520" s="246" t="s">
        <v>337</v>
      </c>
      <c r="I520" s="246" t="s">
        <v>337</v>
      </c>
      <c r="J520" s="244" t="s">
        <v>337</v>
      </c>
      <c r="K520" s="245"/>
      <c r="L520" s="245"/>
      <c r="M520" s="245"/>
    </row>
    <row r="521" spans="1:13" ht="22.5" x14ac:dyDescent="0.25">
      <c r="A521" s="246">
        <v>4150</v>
      </c>
      <c r="B521" s="246" t="s">
        <v>798</v>
      </c>
      <c r="C521" s="246" t="s">
        <v>337</v>
      </c>
      <c r="D521" s="246" t="s">
        <v>212</v>
      </c>
      <c r="E521" s="246" t="s">
        <v>337</v>
      </c>
      <c r="F521" s="246" t="s">
        <v>337</v>
      </c>
      <c r="G521" s="246" t="s">
        <v>337</v>
      </c>
      <c r="H521" s="246" t="s">
        <v>337</v>
      </c>
      <c r="I521" s="246" t="s">
        <v>337</v>
      </c>
      <c r="J521" s="244" t="s">
        <v>337</v>
      </c>
      <c r="K521" s="245"/>
      <c r="L521" s="245"/>
      <c r="M521" s="245"/>
    </row>
    <row r="522" spans="1:13" ht="22.5" x14ac:dyDescent="0.25">
      <c r="A522" s="246">
        <v>4108</v>
      </c>
      <c r="B522" s="246" t="s">
        <v>799</v>
      </c>
      <c r="C522" s="246" t="s">
        <v>337</v>
      </c>
      <c r="D522" s="246" t="s">
        <v>212</v>
      </c>
      <c r="E522" s="246" t="s">
        <v>337</v>
      </c>
      <c r="F522" s="246" t="s">
        <v>337</v>
      </c>
      <c r="G522" s="246" t="s">
        <v>337</v>
      </c>
      <c r="H522" s="246" t="s">
        <v>337</v>
      </c>
      <c r="I522" s="246" t="s">
        <v>337</v>
      </c>
      <c r="J522" s="244" t="s">
        <v>337</v>
      </c>
      <c r="K522" s="245"/>
      <c r="L522" s="245"/>
      <c r="M522" s="245"/>
    </row>
    <row r="523" spans="1:13" ht="22.5" x14ac:dyDescent="0.25">
      <c r="A523" s="246">
        <v>268</v>
      </c>
      <c r="B523" s="246" t="s">
        <v>800</v>
      </c>
      <c r="C523" s="246" t="s">
        <v>337</v>
      </c>
      <c r="D523" s="246" t="s">
        <v>212</v>
      </c>
      <c r="E523" s="246" t="s">
        <v>337</v>
      </c>
      <c r="F523" s="246" t="s">
        <v>337</v>
      </c>
      <c r="G523" s="246" t="s">
        <v>337</v>
      </c>
      <c r="H523" s="246" t="s">
        <v>337</v>
      </c>
      <c r="I523" s="246" t="s">
        <v>337</v>
      </c>
      <c r="J523" s="244" t="s">
        <v>337</v>
      </c>
      <c r="K523" s="245"/>
      <c r="L523" s="245"/>
      <c r="M523" s="245"/>
    </row>
    <row r="524" spans="1:13" x14ac:dyDescent="0.25">
      <c r="A524" s="246">
        <v>645</v>
      </c>
      <c r="B524" s="246" t="s">
        <v>801</v>
      </c>
      <c r="C524" s="246" t="s">
        <v>337</v>
      </c>
      <c r="D524" s="246" t="s">
        <v>212</v>
      </c>
      <c r="E524" s="246" t="s">
        <v>337</v>
      </c>
      <c r="F524" s="246" t="s">
        <v>337</v>
      </c>
      <c r="G524" s="246" t="s">
        <v>337</v>
      </c>
      <c r="H524" s="246" t="s">
        <v>337</v>
      </c>
      <c r="I524" s="246" t="s">
        <v>337</v>
      </c>
      <c r="J524" s="244" t="s">
        <v>337</v>
      </c>
      <c r="K524" s="245"/>
      <c r="L524" s="245"/>
      <c r="M524" s="245"/>
    </row>
    <row r="525" spans="1:13" x14ac:dyDescent="0.25">
      <c r="A525" s="246">
        <v>4104</v>
      </c>
      <c r="B525" s="246" t="s">
        <v>802</v>
      </c>
      <c r="C525" s="246" t="s">
        <v>337</v>
      </c>
      <c r="D525" s="246" t="s">
        <v>212</v>
      </c>
      <c r="E525" s="246" t="s">
        <v>337</v>
      </c>
      <c r="F525" s="246" t="s">
        <v>337</v>
      </c>
      <c r="G525" s="246" t="s">
        <v>337</v>
      </c>
      <c r="H525" s="246" t="s">
        <v>337</v>
      </c>
      <c r="I525" s="246" t="s">
        <v>337</v>
      </c>
      <c r="J525" s="244" t="s">
        <v>337</v>
      </c>
      <c r="K525" s="245"/>
      <c r="L525" s="245"/>
      <c r="M525" s="245"/>
    </row>
    <row r="526" spans="1:13" x14ac:dyDescent="0.25">
      <c r="A526" s="246">
        <v>70</v>
      </c>
      <c r="B526" s="246" t="s">
        <v>803</v>
      </c>
      <c r="C526" s="246" t="s">
        <v>337</v>
      </c>
      <c r="D526" s="246" t="s">
        <v>212</v>
      </c>
      <c r="E526" s="246" t="s">
        <v>337</v>
      </c>
      <c r="F526" s="246" t="s">
        <v>337</v>
      </c>
      <c r="G526" s="246" t="s">
        <v>337</v>
      </c>
      <c r="H526" s="246" t="s">
        <v>337</v>
      </c>
      <c r="I526" s="246" t="s">
        <v>337</v>
      </c>
      <c r="J526" s="244" t="s">
        <v>337</v>
      </c>
      <c r="K526" s="245"/>
      <c r="L526" s="245"/>
      <c r="M526" s="245"/>
    </row>
    <row r="527" spans="1:13" x14ac:dyDescent="0.25">
      <c r="A527" s="246">
        <v>269</v>
      </c>
      <c r="B527" s="246" t="s">
        <v>804</v>
      </c>
      <c r="C527" s="246" t="s">
        <v>337</v>
      </c>
      <c r="D527" s="246" t="s">
        <v>212</v>
      </c>
      <c r="E527" s="246" t="s">
        <v>337</v>
      </c>
      <c r="F527" s="246" t="s">
        <v>337</v>
      </c>
      <c r="G527" s="246" t="s">
        <v>337</v>
      </c>
      <c r="H527" s="246" t="s">
        <v>337</v>
      </c>
      <c r="I527" s="246" t="s">
        <v>337</v>
      </c>
      <c r="J527" s="244" t="s">
        <v>337</v>
      </c>
      <c r="K527" s="245"/>
      <c r="L527" s="245"/>
      <c r="M527" s="245"/>
    </row>
    <row r="528" spans="1:13" x14ac:dyDescent="0.25">
      <c r="A528" s="246">
        <v>267</v>
      </c>
      <c r="B528" s="246" t="s">
        <v>805</v>
      </c>
      <c r="C528" s="246" t="s">
        <v>337</v>
      </c>
      <c r="D528" s="246" t="s">
        <v>212</v>
      </c>
      <c r="E528" s="246" t="s">
        <v>337</v>
      </c>
      <c r="F528" s="246" t="s">
        <v>337</v>
      </c>
      <c r="G528" s="246" t="s">
        <v>337</v>
      </c>
      <c r="H528" s="246" t="s">
        <v>337</v>
      </c>
      <c r="I528" s="246" t="s">
        <v>337</v>
      </c>
      <c r="J528" s="244" t="s">
        <v>337</v>
      </c>
      <c r="K528" s="245"/>
      <c r="L528" s="245"/>
      <c r="M528" s="245"/>
    </row>
    <row r="529" spans="1:13" x14ac:dyDescent="0.25">
      <c r="A529" s="246">
        <v>648</v>
      </c>
      <c r="B529" s="246" t="s">
        <v>806</v>
      </c>
      <c r="C529" s="246" t="s">
        <v>337</v>
      </c>
      <c r="D529" s="246" t="s">
        <v>212</v>
      </c>
      <c r="E529" s="246" t="s">
        <v>337</v>
      </c>
      <c r="F529" s="246" t="s">
        <v>337</v>
      </c>
      <c r="G529" s="246" t="s">
        <v>337</v>
      </c>
      <c r="H529" s="246" t="s">
        <v>337</v>
      </c>
      <c r="I529" s="246" t="s">
        <v>337</v>
      </c>
      <c r="J529" s="244" t="s">
        <v>337</v>
      </c>
      <c r="K529" s="245"/>
      <c r="L529" s="245"/>
      <c r="M529" s="245"/>
    </row>
    <row r="530" spans="1:13" x14ac:dyDescent="0.25">
      <c r="A530" s="246">
        <v>778</v>
      </c>
      <c r="B530" s="246" t="s">
        <v>807</v>
      </c>
      <c r="C530" s="246" t="s">
        <v>337</v>
      </c>
      <c r="D530" s="246" t="s">
        <v>212</v>
      </c>
      <c r="E530" s="246" t="s">
        <v>337</v>
      </c>
      <c r="F530" s="246" t="s">
        <v>337</v>
      </c>
      <c r="G530" s="246" t="s">
        <v>337</v>
      </c>
      <c r="H530" s="246" t="s">
        <v>337</v>
      </c>
      <c r="I530" s="246" t="s">
        <v>337</v>
      </c>
      <c r="J530" s="244" t="s">
        <v>337</v>
      </c>
      <c r="K530" s="245"/>
      <c r="L530" s="245"/>
      <c r="M530" s="245"/>
    </row>
    <row r="531" spans="1:13" ht="22.5" x14ac:dyDescent="0.25">
      <c r="A531" s="246">
        <v>479</v>
      </c>
      <c r="B531" s="246" t="s">
        <v>808</v>
      </c>
      <c r="C531" s="246" t="s">
        <v>337</v>
      </c>
      <c r="D531" s="246" t="s">
        <v>212</v>
      </c>
      <c r="E531" s="246" t="s">
        <v>337</v>
      </c>
      <c r="F531" s="246" t="s">
        <v>337</v>
      </c>
      <c r="G531" s="246" t="s">
        <v>337</v>
      </c>
      <c r="H531" s="246" t="s">
        <v>337</v>
      </c>
      <c r="I531" s="246" t="s">
        <v>337</v>
      </c>
      <c r="J531" s="244" t="s">
        <v>337</v>
      </c>
      <c r="K531" s="245"/>
      <c r="L531" s="245"/>
      <c r="M531" s="245"/>
    </row>
    <row r="532" spans="1:13" ht="22.5" x14ac:dyDescent="0.25">
      <c r="A532" s="246">
        <v>296</v>
      </c>
      <c r="B532" s="246" t="s">
        <v>809</v>
      </c>
      <c r="C532" s="246" t="s">
        <v>337</v>
      </c>
      <c r="D532" s="246" t="s">
        <v>212</v>
      </c>
      <c r="E532" s="246" t="s">
        <v>337</v>
      </c>
      <c r="F532" s="246" t="s">
        <v>337</v>
      </c>
      <c r="G532" s="246" t="s">
        <v>337</v>
      </c>
      <c r="H532" s="246" t="s">
        <v>337</v>
      </c>
      <c r="I532" s="246" t="s">
        <v>337</v>
      </c>
      <c r="J532" s="244" t="s">
        <v>337</v>
      </c>
      <c r="K532" s="245"/>
      <c r="L532" s="245"/>
      <c r="M532" s="245"/>
    </row>
    <row r="533" spans="1:13" ht="22.5" x14ac:dyDescent="0.25">
      <c r="A533" s="246">
        <v>639</v>
      </c>
      <c r="B533" s="246" t="s">
        <v>810</v>
      </c>
      <c r="C533" s="246" t="s">
        <v>337</v>
      </c>
      <c r="D533" s="246" t="s">
        <v>212</v>
      </c>
      <c r="E533" s="246" t="s">
        <v>337</v>
      </c>
      <c r="F533" s="246" t="s">
        <v>337</v>
      </c>
      <c r="G533" s="246" t="s">
        <v>337</v>
      </c>
      <c r="H533" s="246" t="s">
        <v>337</v>
      </c>
      <c r="I533" s="246" t="s">
        <v>337</v>
      </c>
      <c r="J533" s="244" t="s">
        <v>337</v>
      </c>
      <c r="K533" s="245"/>
      <c r="L533" s="245"/>
      <c r="M533" s="245"/>
    </row>
    <row r="534" spans="1:13" ht="22.5" x14ac:dyDescent="0.25">
      <c r="A534" s="246">
        <v>4162</v>
      </c>
      <c r="B534" s="246" t="s">
        <v>811</v>
      </c>
      <c r="C534" s="246" t="s">
        <v>337</v>
      </c>
      <c r="D534" s="246" t="s">
        <v>212</v>
      </c>
      <c r="E534" s="246" t="s">
        <v>337</v>
      </c>
      <c r="F534" s="246" t="s">
        <v>337</v>
      </c>
      <c r="G534" s="246" t="s">
        <v>337</v>
      </c>
      <c r="H534" s="246" t="s">
        <v>337</v>
      </c>
      <c r="I534" s="246" t="s">
        <v>337</v>
      </c>
      <c r="J534" s="244" t="s">
        <v>337</v>
      </c>
      <c r="K534" s="245"/>
      <c r="L534" s="245"/>
      <c r="M534" s="245"/>
    </row>
    <row r="535" spans="1:13" ht="22.5" x14ac:dyDescent="0.25">
      <c r="A535" s="246">
        <v>734</v>
      </c>
      <c r="B535" s="246" t="s">
        <v>812</v>
      </c>
      <c r="C535" s="246" t="s">
        <v>337</v>
      </c>
      <c r="D535" s="246" t="s">
        <v>212</v>
      </c>
      <c r="E535" s="246" t="s">
        <v>337</v>
      </c>
      <c r="F535" s="246" t="s">
        <v>337</v>
      </c>
      <c r="G535" s="246" t="s">
        <v>337</v>
      </c>
      <c r="H535" s="246" t="s">
        <v>337</v>
      </c>
      <c r="I535" s="246" t="s">
        <v>337</v>
      </c>
      <c r="J535" s="244" t="s">
        <v>337</v>
      </c>
      <c r="K535" s="245"/>
      <c r="L535" s="245"/>
      <c r="M535" s="245"/>
    </row>
    <row r="536" spans="1:13" ht="22.5" x14ac:dyDescent="0.25">
      <c r="A536" s="246">
        <v>747</v>
      </c>
      <c r="B536" s="246" t="s">
        <v>813</v>
      </c>
      <c r="C536" s="246" t="s">
        <v>337</v>
      </c>
      <c r="D536" s="246" t="s">
        <v>212</v>
      </c>
      <c r="E536" s="246" t="s">
        <v>337</v>
      </c>
      <c r="F536" s="246" t="s">
        <v>337</v>
      </c>
      <c r="G536" s="246" t="s">
        <v>337</v>
      </c>
      <c r="H536" s="246" t="s">
        <v>337</v>
      </c>
      <c r="I536" s="246" t="s">
        <v>337</v>
      </c>
      <c r="J536" s="244" t="s">
        <v>337</v>
      </c>
      <c r="K536" s="245"/>
      <c r="L536" s="245"/>
      <c r="M536" s="245"/>
    </row>
    <row r="537" spans="1:13" ht="22.5" x14ac:dyDescent="0.25">
      <c r="A537" s="246">
        <v>309</v>
      </c>
      <c r="B537" s="246" t="s">
        <v>814</v>
      </c>
      <c r="C537" s="246" t="s">
        <v>337</v>
      </c>
      <c r="D537" s="246" t="s">
        <v>212</v>
      </c>
      <c r="E537" s="246" t="s">
        <v>337</v>
      </c>
      <c r="F537" s="246" t="s">
        <v>337</v>
      </c>
      <c r="G537" s="246" t="s">
        <v>337</v>
      </c>
      <c r="H537" s="246" t="s">
        <v>337</v>
      </c>
      <c r="I537" s="246" t="s">
        <v>337</v>
      </c>
      <c r="J537" s="244" t="s">
        <v>337</v>
      </c>
      <c r="K537" s="245"/>
      <c r="L537" s="245"/>
      <c r="M537" s="245"/>
    </row>
    <row r="538" spans="1:13" x14ac:dyDescent="0.25">
      <c r="A538" s="246">
        <v>4165</v>
      </c>
      <c r="B538" s="246" t="s">
        <v>815</v>
      </c>
      <c r="C538" s="246" t="s">
        <v>337</v>
      </c>
      <c r="D538" s="246" t="s">
        <v>212</v>
      </c>
      <c r="E538" s="246" t="s">
        <v>337</v>
      </c>
      <c r="F538" s="246" t="s">
        <v>337</v>
      </c>
      <c r="G538" s="246" t="s">
        <v>337</v>
      </c>
      <c r="H538" s="246" t="s">
        <v>337</v>
      </c>
      <c r="I538" s="246" t="s">
        <v>337</v>
      </c>
      <c r="J538" s="244" t="s">
        <v>337</v>
      </c>
      <c r="K538" s="245"/>
      <c r="L538" s="245"/>
      <c r="M538" s="245"/>
    </row>
    <row r="539" spans="1:13" ht="22.5" x14ac:dyDescent="0.25">
      <c r="A539" s="246">
        <v>731</v>
      </c>
      <c r="B539" s="246" t="s">
        <v>816</v>
      </c>
      <c r="C539" s="246" t="s">
        <v>337</v>
      </c>
      <c r="D539" s="246" t="s">
        <v>212</v>
      </c>
      <c r="E539" s="246" t="s">
        <v>337</v>
      </c>
      <c r="F539" s="246" t="s">
        <v>337</v>
      </c>
      <c r="G539" s="246" t="s">
        <v>337</v>
      </c>
      <c r="H539" s="246" t="s">
        <v>337</v>
      </c>
      <c r="I539" s="246" t="s">
        <v>337</v>
      </c>
      <c r="J539" s="244" t="s">
        <v>337</v>
      </c>
      <c r="K539" s="245"/>
      <c r="L539" s="245"/>
      <c r="M539" s="245"/>
    </row>
    <row r="540" spans="1:13" ht="22.5" x14ac:dyDescent="0.25">
      <c r="A540" s="246">
        <v>736</v>
      </c>
      <c r="B540" s="246" t="s">
        <v>817</v>
      </c>
      <c r="C540" s="246" t="s">
        <v>337</v>
      </c>
      <c r="D540" s="246" t="s">
        <v>212</v>
      </c>
      <c r="E540" s="246" t="s">
        <v>337</v>
      </c>
      <c r="F540" s="246" t="s">
        <v>337</v>
      </c>
      <c r="G540" s="246" t="s">
        <v>337</v>
      </c>
      <c r="H540" s="246" t="s">
        <v>337</v>
      </c>
      <c r="I540" s="246" t="s">
        <v>337</v>
      </c>
      <c r="J540" s="244" t="s">
        <v>337</v>
      </c>
      <c r="K540" s="245"/>
      <c r="L540" s="245"/>
      <c r="M540" s="245"/>
    </row>
    <row r="541" spans="1:13" x14ac:dyDescent="0.25">
      <c r="A541" s="246">
        <v>4103</v>
      </c>
      <c r="B541" s="246" t="s">
        <v>818</v>
      </c>
      <c r="C541" s="246" t="s">
        <v>337</v>
      </c>
      <c r="D541" s="246" t="s">
        <v>212</v>
      </c>
      <c r="E541" s="246" t="s">
        <v>337</v>
      </c>
      <c r="F541" s="246" t="s">
        <v>337</v>
      </c>
      <c r="G541" s="246" t="s">
        <v>337</v>
      </c>
      <c r="H541" s="246" t="s">
        <v>337</v>
      </c>
      <c r="I541" s="246" t="s">
        <v>337</v>
      </c>
      <c r="J541" s="244" t="s">
        <v>337</v>
      </c>
      <c r="K541" s="245"/>
      <c r="L541" s="245"/>
      <c r="M541" s="245"/>
    </row>
    <row r="542" spans="1:13" x14ac:dyDescent="0.25">
      <c r="A542" s="246">
        <v>478</v>
      </c>
      <c r="B542" s="246" t="s">
        <v>819</v>
      </c>
      <c r="C542" s="246" t="s">
        <v>337</v>
      </c>
      <c r="D542" s="246" t="s">
        <v>212</v>
      </c>
      <c r="E542" s="246" t="s">
        <v>337</v>
      </c>
      <c r="F542" s="246" t="s">
        <v>337</v>
      </c>
      <c r="G542" s="246" t="s">
        <v>337</v>
      </c>
      <c r="H542" s="246" t="s">
        <v>337</v>
      </c>
      <c r="I542" s="246" t="s">
        <v>337</v>
      </c>
      <c r="J542" s="244" t="s">
        <v>337</v>
      </c>
      <c r="K542" s="245"/>
      <c r="L542" s="245"/>
      <c r="M542" s="245"/>
    </row>
    <row r="543" spans="1:13" x14ac:dyDescent="0.25">
      <c r="A543" s="246">
        <v>373</v>
      </c>
      <c r="B543" s="246" t="s">
        <v>820</v>
      </c>
      <c r="C543" s="246" t="s">
        <v>337</v>
      </c>
      <c r="D543" s="246" t="s">
        <v>212</v>
      </c>
      <c r="E543" s="246" t="s">
        <v>337</v>
      </c>
      <c r="F543" s="246" t="s">
        <v>337</v>
      </c>
      <c r="G543" s="246" t="s">
        <v>337</v>
      </c>
      <c r="H543" s="246" t="s">
        <v>337</v>
      </c>
      <c r="I543" s="246" t="s">
        <v>337</v>
      </c>
      <c r="J543" s="244" t="s">
        <v>337</v>
      </c>
      <c r="K543" s="245"/>
      <c r="L543" s="245"/>
      <c r="M543" s="245"/>
    </row>
    <row r="544" spans="1:13" x14ac:dyDescent="0.25">
      <c r="A544" s="246">
        <v>730</v>
      </c>
      <c r="B544" s="246" t="s">
        <v>821</v>
      </c>
      <c r="C544" s="246" t="s">
        <v>337</v>
      </c>
      <c r="D544" s="246" t="s">
        <v>212</v>
      </c>
      <c r="E544" s="246" t="s">
        <v>337</v>
      </c>
      <c r="F544" s="246" t="s">
        <v>337</v>
      </c>
      <c r="G544" s="246" t="s">
        <v>337</v>
      </c>
      <c r="H544" s="246" t="s">
        <v>337</v>
      </c>
      <c r="I544" s="246" t="s">
        <v>337</v>
      </c>
      <c r="J544" s="244" t="s">
        <v>337</v>
      </c>
      <c r="K544" s="245"/>
      <c r="L544" s="245"/>
      <c r="M544" s="245"/>
    </row>
    <row r="545" spans="1:13" ht="22.5" x14ac:dyDescent="0.25">
      <c r="A545" s="246">
        <v>625</v>
      </c>
      <c r="B545" s="246" t="s">
        <v>822</v>
      </c>
      <c r="C545" s="246" t="s">
        <v>337</v>
      </c>
      <c r="D545" s="246" t="s">
        <v>212</v>
      </c>
      <c r="E545" s="246" t="s">
        <v>337</v>
      </c>
      <c r="F545" s="246" t="s">
        <v>337</v>
      </c>
      <c r="G545" s="246" t="s">
        <v>337</v>
      </c>
      <c r="H545" s="246" t="s">
        <v>337</v>
      </c>
      <c r="I545" s="246" t="s">
        <v>337</v>
      </c>
      <c r="J545" s="244" t="s">
        <v>337</v>
      </c>
      <c r="K545" s="245"/>
      <c r="L545" s="245"/>
      <c r="M545" s="245"/>
    </row>
    <row r="546" spans="1:13" x14ac:dyDescent="0.25">
      <c r="A546" s="246">
        <v>779</v>
      </c>
      <c r="B546" s="246" t="s">
        <v>823</v>
      </c>
      <c r="C546" s="246" t="s">
        <v>337</v>
      </c>
      <c r="D546" s="246" t="s">
        <v>212</v>
      </c>
      <c r="E546" s="246" t="s">
        <v>337</v>
      </c>
      <c r="F546" s="246" t="s">
        <v>337</v>
      </c>
      <c r="G546" s="246" t="s">
        <v>337</v>
      </c>
      <c r="H546" s="246" t="s">
        <v>337</v>
      </c>
      <c r="I546" s="246" t="s">
        <v>337</v>
      </c>
      <c r="J546" s="244" t="s">
        <v>337</v>
      </c>
      <c r="K546" s="245"/>
      <c r="L546" s="245"/>
      <c r="M546" s="245"/>
    </row>
    <row r="547" spans="1:13" x14ac:dyDescent="0.25">
      <c r="A547" s="246">
        <v>194</v>
      </c>
      <c r="B547" s="246" t="s">
        <v>824</v>
      </c>
      <c r="C547" s="246" t="s">
        <v>337</v>
      </c>
      <c r="D547" s="246" t="s">
        <v>212</v>
      </c>
      <c r="E547" s="246" t="s">
        <v>337</v>
      </c>
      <c r="F547" s="246" t="s">
        <v>337</v>
      </c>
      <c r="G547" s="246" t="s">
        <v>337</v>
      </c>
      <c r="H547" s="246" t="s">
        <v>337</v>
      </c>
      <c r="I547" s="246" t="s">
        <v>337</v>
      </c>
      <c r="J547" s="244" t="s">
        <v>337</v>
      </c>
      <c r="K547" s="245"/>
      <c r="L547" s="245"/>
      <c r="M547" s="245"/>
    </row>
    <row r="548" spans="1:13" x14ac:dyDescent="0.25">
      <c r="A548" s="246">
        <v>260</v>
      </c>
      <c r="B548" s="246" t="s">
        <v>825</v>
      </c>
      <c r="C548" s="246" t="s">
        <v>337</v>
      </c>
      <c r="D548" s="246" t="s">
        <v>212</v>
      </c>
      <c r="E548" s="246" t="s">
        <v>337</v>
      </c>
      <c r="F548" s="246" t="s">
        <v>337</v>
      </c>
      <c r="G548" s="246" t="s">
        <v>337</v>
      </c>
      <c r="H548" s="246" t="s">
        <v>337</v>
      </c>
      <c r="I548" s="246" t="s">
        <v>337</v>
      </c>
      <c r="J548" s="244" t="s">
        <v>337</v>
      </c>
      <c r="K548" s="245"/>
      <c r="L548" s="245"/>
      <c r="M548" s="245"/>
    </row>
    <row r="549" spans="1:13" x14ac:dyDescent="0.25">
      <c r="A549" s="246">
        <v>169</v>
      </c>
      <c r="B549" s="246" t="s">
        <v>826</v>
      </c>
      <c r="C549" s="246" t="s">
        <v>337</v>
      </c>
      <c r="D549" s="246" t="s">
        <v>212</v>
      </c>
      <c r="E549" s="246" t="s">
        <v>337</v>
      </c>
      <c r="F549" s="246" t="s">
        <v>337</v>
      </c>
      <c r="G549" s="246" t="s">
        <v>337</v>
      </c>
      <c r="H549" s="246" t="s">
        <v>337</v>
      </c>
      <c r="I549" s="246" t="s">
        <v>337</v>
      </c>
      <c r="J549" s="244" t="s">
        <v>337</v>
      </c>
      <c r="K549" s="245"/>
      <c r="L549" s="245"/>
      <c r="M549" s="245"/>
    </row>
    <row r="550" spans="1:13" x14ac:dyDescent="0.25">
      <c r="A550" s="246">
        <v>4168</v>
      </c>
      <c r="B550" s="246" t="s">
        <v>827</v>
      </c>
      <c r="C550" s="246" t="s">
        <v>337</v>
      </c>
      <c r="D550" s="246" t="s">
        <v>212</v>
      </c>
      <c r="E550" s="246" t="s">
        <v>337</v>
      </c>
      <c r="F550" s="246" t="s">
        <v>337</v>
      </c>
      <c r="G550" s="246" t="s">
        <v>337</v>
      </c>
      <c r="H550" s="246" t="s">
        <v>337</v>
      </c>
      <c r="I550" s="246" t="s">
        <v>337</v>
      </c>
      <c r="J550" s="244" t="s">
        <v>337</v>
      </c>
      <c r="K550" s="245"/>
      <c r="L550" s="245"/>
      <c r="M550" s="245"/>
    </row>
    <row r="551" spans="1:13" ht="22.5" x14ac:dyDescent="0.25">
      <c r="A551" s="246">
        <v>4160</v>
      </c>
      <c r="B551" s="246" t="s">
        <v>828</v>
      </c>
      <c r="C551" s="246" t="s">
        <v>337</v>
      </c>
      <c r="D551" s="246" t="s">
        <v>212</v>
      </c>
      <c r="E551" s="246" t="s">
        <v>337</v>
      </c>
      <c r="F551" s="246" t="s">
        <v>337</v>
      </c>
      <c r="G551" s="246" t="s">
        <v>337</v>
      </c>
      <c r="H551" s="246" t="s">
        <v>337</v>
      </c>
      <c r="I551" s="246" t="s">
        <v>337</v>
      </c>
      <c r="J551" s="244" t="s">
        <v>337</v>
      </c>
      <c r="K551" s="245"/>
      <c r="L551" s="245"/>
      <c r="M551" s="245"/>
    </row>
    <row r="552" spans="1:13" x14ac:dyDescent="0.25">
      <c r="A552" s="246">
        <v>499</v>
      </c>
      <c r="B552" s="246" t="s">
        <v>829</v>
      </c>
      <c r="C552" s="246" t="s">
        <v>337</v>
      </c>
      <c r="D552" s="246" t="s">
        <v>212</v>
      </c>
      <c r="E552" s="246" t="s">
        <v>337</v>
      </c>
      <c r="F552" s="246" t="s">
        <v>337</v>
      </c>
      <c r="G552" s="246" t="s">
        <v>337</v>
      </c>
      <c r="H552" s="246" t="s">
        <v>337</v>
      </c>
      <c r="I552" s="246" t="s">
        <v>337</v>
      </c>
      <c r="J552" s="244" t="s">
        <v>337</v>
      </c>
      <c r="K552" s="245"/>
      <c r="L552" s="245"/>
      <c r="M552" s="245"/>
    </row>
    <row r="553" spans="1:13" ht="22.5" x14ac:dyDescent="0.25">
      <c r="A553" s="246">
        <v>740</v>
      </c>
      <c r="B553" s="246" t="s">
        <v>830</v>
      </c>
      <c r="C553" s="246" t="s">
        <v>337</v>
      </c>
      <c r="D553" s="246" t="s">
        <v>212</v>
      </c>
      <c r="E553" s="246" t="s">
        <v>337</v>
      </c>
      <c r="F553" s="246" t="s">
        <v>337</v>
      </c>
      <c r="G553" s="246" t="s">
        <v>337</v>
      </c>
      <c r="H553" s="246" t="s">
        <v>337</v>
      </c>
      <c r="I553" s="246" t="s">
        <v>337</v>
      </c>
      <c r="J553" s="244" t="s">
        <v>337</v>
      </c>
      <c r="K553" s="245"/>
      <c r="L553" s="245"/>
      <c r="M553" s="245"/>
    </row>
    <row r="554" spans="1:13" ht="22.5" x14ac:dyDescent="0.25">
      <c r="A554" s="246">
        <v>167</v>
      </c>
      <c r="B554" s="246" t="s">
        <v>831</v>
      </c>
      <c r="C554" s="246" t="s">
        <v>337</v>
      </c>
      <c r="D554" s="246" t="s">
        <v>212</v>
      </c>
      <c r="E554" s="246" t="s">
        <v>337</v>
      </c>
      <c r="F554" s="246" t="s">
        <v>337</v>
      </c>
      <c r="G554" s="246" t="s">
        <v>337</v>
      </c>
      <c r="H554" s="246" t="s">
        <v>337</v>
      </c>
      <c r="I554" s="246" t="s">
        <v>337</v>
      </c>
      <c r="J554" s="244" t="s">
        <v>337</v>
      </c>
      <c r="K554" s="245"/>
      <c r="L554" s="245"/>
      <c r="M554" s="245"/>
    </row>
    <row r="555" spans="1:13" x14ac:dyDescent="0.25">
      <c r="A555" s="246">
        <v>4158</v>
      </c>
      <c r="B555" s="246" t="s">
        <v>832</v>
      </c>
      <c r="C555" s="246" t="s">
        <v>337</v>
      </c>
      <c r="D555" s="246" t="s">
        <v>212</v>
      </c>
      <c r="E555" s="246" t="s">
        <v>337</v>
      </c>
      <c r="F555" s="246" t="s">
        <v>337</v>
      </c>
      <c r="G555" s="246" t="s">
        <v>337</v>
      </c>
      <c r="H555" s="246" t="s">
        <v>337</v>
      </c>
      <c r="I555" s="246" t="s">
        <v>337</v>
      </c>
      <c r="J555" s="244" t="s">
        <v>337</v>
      </c>
      <c r="K555" s="245"/>
      <c r="L555" s="245"/>
      <c r="M555" s="245"/>
    </row>
    <row r="556" spans="1:13" ht="22.5" x14ac:dyDescent="0.25">
      <c r="A556" s="246">
        <v>182</v>
      </c>
      <c r="B556" s="246" t="s">
        <v>833</v>
      </c>
      <c r="C556" s="246" t="s">
        <v>337</v>
      </c>
      <c r="D556" s="246" t="s">
        <v>212</v>
      </c>
      <c r="E556" s="246" t="s">
        <v>337</v>
      </c>
      <c r="F556" s="246" t="s">
        <v>337</v>
      </c>
      <c r="G556" s="246" t="s">
        <v>337</v>
      </c>
      <c r="H556" s="246" t="s">
        <v>337</v>
      </c>
      <c r="I556" s="246" t="s">
        <v>337</v>
      </c>
      <c r="J556" s="244" t="s">
        <v>337</v>
      </c>
      <c r="K556" s="245"/>
      <c r="L556" s="245"/>
      <c r="M556" s="245"/>
    </row>
    <row r="557" spans="1:13" ht="22.5" x14ac:dyDescent="0.25">
      <c r="A557" s="246">
        <v>498</v>
      </c>
      <c r="B557" s="246" t="s">
        <v>834</v>
      </c>
      <c r="C557" s="246" t="s">
        <v>337</v>
      </c>
      <c r="D557" s="246" t="s">
        <v>212</v>
      </c>
      <c r="E557" s="246" t="s">
        <v>337</v>
      </c>
      <c r="F557" s="246" t="s">
        <v>337</v>
      </c>
      <c r="G557" s="246" t="s">
        <v>337</v>
      </c>
      <c r="H557" s="246" t="s">
        <v>337</v>
      </c>
      <c r="I557" s="246" t="s">
        <v>337</v>
      </c>
      <c r="J557" s="244" t="s">
        <v>337</v>
      </c>
      <c r="K557" s="245"/>
      <c r="L557" s="245"/>
      <c r="M557" s="245"/>
    </row>
    <row r="558" spans="1:13" x14ac:dyDescent="0.25">
      <c r="A558" s="246">
        <v>184</v>
      </c>
      <c r="B558" s="246" t="s">
        <v>835</v>
      </c>
      <c r="C558" s="246" t="s">
        <v>337</v>
      </c>
      <c r="D558" s="246" t="s">
        <v>212</v>
      </c>
      <c r="E558" s="246" t="s">
        <v>337</v>
      </c>
      <c r="F558" s="246" t="s">
        <v>337</v>
      </c>
      <c r="G558" s="246" t="s">
        <v>337</v>
      </c>
      <c r="H558" s="246" t="s">
        <v>337</v>
      </c>
      <c r="I558" s="246" t="s">
        <v>337</v>
      </c>
      <c r="J558" s="244" t="s">
        <v>337</v>
      </c>
      <c r="K558" s="245"/>
      <c r="L558" s="245"/>
      <c r="M558" s="245"/>
    </row>
    <row r="559" spans="1:13" ht="22.5" x14ac:dyDescent="0.25">
      <c r="A559" s="246">
        <v>4102</v>
      </c>
      <c r="B559" s="246" t="s">
        <v>836</v>
      </c>
      <c r="C559" s="246" t="s">
        <v>337</v>
      </c>
      <c r="D559" s="246" t="s">
        <v>212</v>
      </c>
      <c r="E559" s="246" t="s">
        <v>337</v>
      </c>
      <c r="F559" s="246" t="s">
        <v>337</v>
      </c>
      <c r="G559" s="246" t="s">
        <v>337</v>
      </c>
      <c r="H559" s="246" t="s">
        <v>337</v>
      </c>
      <c r="I559" s="246" t="s">
        <v>337</v>
      </c>
      <c r="J559" s="244" t="s">
        <v>337</v>
      </c>
      <c r="K559" s="245"/>
      <c r="L559" s="245"/>
      <c r="M559" s="245"/>
    </row>
    <row r="560" spans="1:13" x14ac:dyDescent="0.25">
      <c r="A560" s="246">
        <v>103</v>
      </c>
      <c r="B560" s="246" t="s">
        <v>837</v>
      </c>
      <c r="C560" s="246" t="s">
        <v>337</v>
      </c>
      <c r="D560" s="246" t="s">
        <v>212</v>
      </c>
      <c r="E560" s="246" t="s">
        <v>337</v>
      </c>
      <c r="F560" s="246" t="s">
        <v>337</v>
      </c>
      <c r="G560" s="246" t="s">
        <v>337</v>
      </c>
      <c r="H560" s="246" t="s">
        <v>337</v>
      </c>
      <c r="I560" s="246" t="s">
        <v>337</v>
      </c>
      <c r="J560" s="244" t="s">
        <v>337</v>
      </c>
      <c r="K560" s="245"/>
      <c r="L560" s="245"/>
      <c r="M560" s="245"/>
    </row>
    <row r="561" spans="1:13" ht="22.5" x14ac:dyDescent="0.25">
      <c r="A561" s="246">
        <v>209</v>
      </c>
      <c r="B561" s="246" t="s">
        <v>838</v>
      </c>
      <c r="C561" s="246" t="s">
        <v>337</v>
      </c>
      <c r="D561" s="246" t="s">
        <v>212</v>
      </c>
      <c r="E561" s="246" t="s">
        <v>337</v>
      </c>
      <c r="F561" s="246" t="s">
        <v>337</v>
      </c>
      <c r="G561" s="246" t="s">
        <v>337</v>
      </c>
      <c r="H561" s="246" t="s">
        <v>337</v>
      </c>
      <c r="I561" s="246" t="s">
        <v>337</v>
      </c>
      <c r="J561" s="244" t="s">
        <v>337</v>
      </c>
      <c r="K561" s="245"/>
      <c r="L561" s="245"/>
      <c r="M561" s="245"/>
    </row>
    <row r="562" spans="1:13" x14ac:dyDescent="0.25">
      <c r="A562" s="246">
        <v>4255</v>
      </c>
      <c r="B562" s="246" t="s">
        <v>839</v>
      </c>
      <c r="C562" s="246" t="s">
        <v>337</v>
      </c>
      <c r="D562" s="246" t="s">
        <v>840</v>
      </c>
      <c r="E562" s="246" t="s">
        <v>337</v>
      </c>
      <c r="F562" s="246" t="s">
        <v>337</v>
      </c>
      <c r="G562" s="246" t="s">
        <v>337</v>
      </c>
      <c r="H562" s="246" t="s">
        <v>337</v>
      </c>
      <c r="I562" s="246" t="s">
        <v>337</v>
      </c>
      <c r="J562" s="244" t="s">
        <v>337</v>
      </c>
      <c r="K562" s="245"/>
      <c r="L562" s="245"/>
      <c r="M562" s="245"/>
    </row>
    <row r="563" spans="1:13" ht="22.5" x14ac:dyDescent="0.25">
      <c r="A563" s="246">
        <v>4265</v>
      </c>
      <c r="B563" s="246" t="s">
        <v>841</v>
      </c>
      <c r="C563" s="246" t="s">
        <v>337</v>
      </c>
      <c r="D563" s="246" t="s">
        <v>521</v>
      </c>
      <c r="E563" s="246" t="s">
        <v>337</v>
      </c>
      <c r="F563" s="246" t="s">
        <v>337</v>
      </c>
      <c r="G563" s="246" t="s">
        <v>337</v>
      </c>
      <c r="H563" s="246" t="s">
        <v>337</v>
      </c>
      <c r="I563" s="246" t="s">
        <v>337</v>
      </c>
      <c r="J563" s="244" t="s">
        <v>337</v>
      </c>
      <c r="K563" s="245"/>
      <c r="L563" s="245"/>
      <c r="M563" s="245"/>
    </row>
    <row r="564" spans="1:13" ht="22.5" x14ac:dyDescent="0.25">
      <c r="A564" s="246">
        <v>4263</v>
      </c>
      <c r="B564" s="246" t="s">
        <v>842</v>
      </c>
      <c r="C564" s="246" t="s">
        <v>337</v>
      </c>
      <c r="D564" s="246" t="s">
        <v>521</v>
      </c>
      <c r="E564" s="246" t="s">
        <v>337</v>
      </c>
      <c r="F564" s="246" t="s">
        <v>337</v>
      </c>
      <c r="G564" s="246" t="s">
        <v>337</v>
      </c>
      <c r="H564" s="246" t="s">
        <v>337</v>
      </c>
      <c r="I564" s="246" t="s">
        <v>337</v>
      </c>
      <c r="J564" s="244" t="s">
        <v>337</v>
      </c>
      <c r="K564" s="245"/>
      <c r="L564" s="245"/>
      <c r="M564" s="245"/>
    </row>
    <row r="565" spans="1:13" x14ac:dyDescent="0.25">
      <c r="A565" s="246">
        <v>4274</v>
      </c>
      <c r="B565" s="246" t="s">
        <v>843</v>
      </c>
      <c r="C565" s="246" t="s">
        <v>337</v>
      </c>
      <c r="D565" s="246" t="s">
        <v>521</v>
      </c>
      <c r="E565" s="246" t="s">
        <v>337</v>
      </c>
      <c r="F565" s="246" t="s">
        <v>337</v>
      </c>
      <c r="G565" s="246" t="s">
        <v>337</v>
      </c>
      <c r="H565" s="246" t="s">
        <v>337</v>
      </c>
      <c r="I565" s="246" t="s">
        <v>337</v>
      </c>
      <c r="J565" s="244" t="s">
        <v>337</v>
      </c>
      <c r="K565" s="245"/>
      <c r="L565" s="245"/>
      <c r="M565" s="245"/>
    </row>
    <row r="566" spans="1:13" x14ac:dyDescent="0.25">
      <c r="A566" s="246">
        <v>753</v>
      </c>
      <c r="B566" s="246" t="s">
        <v>844</v>
      </c>
      <c r="C566" s="246" t="s">
        <v>337</v>
      </c>
      <c r="D566" s="246" t="s">
        <v>240</v>
      </c>
      <c r="E566" s="246" t="s">
        <v>337</v>
      </c>
      <c r="F566" s="246" t="s">
        <v>337</v>
      </c>
      <c r="G566" s="246" t="s">
        <v>337</v>
      </c>
      <c r="H566" s="246" t="s">
        <v>337</v>
      </c>
      <c r="I566" s="246" t="s">
        <v>337</v>
      </c>
      <c r="J566" s="244" t="s">
        <v>337</v>
      </c>
      <c r="K566" s="245"/>
      <c r="L566" s="245"/>
      <c r="M566" s="245"/>
    </row>
    <row r="567" spans="1:13" ht="22.5" x14ac:dyDescent="0.25">
      <c r="A567" s="246">
        <v>417</v>
      </c>
      <c r="B567" s="246" t="s">
        <v>845</v>
      </c>
      <c r="C567" s="246" t="s">
        <v>337</v>
      </c>
      <c r="D567" s="246" t="s">
        <v>240</v>
      </c>
      <c r="E567" s="246" t="s">
        <v>337</v>
      </c>
      <c r="F567" s="246" t="s">
        <v>337</v>
      </c>
      <c r="G567" s="246" t="s">
        <v>337</v>
      </c>
      <c r="H567" s="246" t="s">
        <v>337</v>
      </c>
      <c r="I567" s="246" t="s">
        <v>337</v>
      </c>
      <c r="J567" s="244" t="s">
        <v>337</v>
      </c>
      <c r="K567" s="245"/>
      <c r="L567" s="245"/>
      <c r="M567" s="245"/>
    </row>
    <row r="568" spans="1:13" ht="22.5" x14ac:dyDescent="0.25">
      <c r="A568" s="246">
        <v>626</v>
      </c>
      <c r="B568" s="246" t="s">
        <v>846</v>
      </c>
      <c r="C568" s="246" t="s">
        <v>337</v>
      </c>
      <c r="D568" s="246" t="s">
        <v>240</v>
      </c>
      <c r="E568" s="246" t="s">
        <v>337</v>
      </c>
      <c r="F568" s="246" t="s">
        <v>337</v>
      </c>
      <c r="G568" s="246" t="s">
        <v>337</v>
      </c>
      <c r="H568" s="246" t="s">
        <v>337</v>
      </c>
      <c r="I568" s="246" t="s">
        <v>337</v>
      </c>
      <c r="J568" s="244" t="s">
        <v>337</v>
      </c>
      <c r="K568" s="245"/>
      <c r="L568" s="245"/>
      <c r="M568" s="245"/>
    </row>
    <row r="569" spans="1:13" ht="22.5" x14ac:dyDescent="0.25">
      <c r="A569" s="246">
        <v>641</v>
      </c>
      <c r="B569" s="246" t="s">
        <v>847</v>
      </c>
      <c r="C569" s="246" t="s">
        <v>337</v>
      </c>
      <c r="D569" s="246" t="s">
        <v>240</v>
      </c>
      <c r="E569" s="246" t="s">
        <v>337</v>
      </c>
      <c r="F569" s="246" t="s">
        <v>337</v>
      </c>
      <c r="G569" s="246" t="s">
        <v>337</v>
      </c>
      <c r="H569" s="246" t="s">
        <v>337</v>
      </c>
      <c r="I569" s="246" t="s">
        <v>337</v>
      </c>
      <c r="J569" s="244" t="s">
        <v>337</v>
      </c>
      <c r="K569" s="245"/>
      <c r="L569" s="245"/>
      <c r="M569" s="245"/>
    </row>
    <row r="570" spans="1:13" ht="22.5" x14ac:dyDescent="0.25">
      <c r="A570" s="246">
        <v>607</v>
      </c>
      <c r="B570" s="246" t="s">
        <v>848</v>
      </c>
      <c r="C570" s="246" t="s">
        <v>337</v>
      </c>
      <c r="D570" s="246" t="s">
        <v>240</v>
      </c>
      <c r="E570" s="246" t="s">
        <v>337</v>
      </c>
      <c r="F570" s="246" t="s">
        <v>3</v>
      </c>
      <c r="G570" s="246" t="s">
        <v>533</v>
      </c>
      <c r="H570" s="246" t="s">
        <v>283</v>
      </c>
      <c r="I570" s="246" t="s">
        <v>284</v>
      </c>
      <c r="J570" s="244" t="s">
        <v>337</v>
      </c>
      <c r="K570" s="245"/>
      <c r="L570" s="245"/>
      <c r="M570" s="245"/>
    </row>
    <row r="571" spans="1:13" ht="22.5" x14ac:dyDescent="0.25">
      <c r="A571" s="246">
        <v>785</v>
      </c>
      <c r="B571" s="246" t="s">
        <v>849</v>
      </c>
      <c r="C571" s="246" t="s">
        <v>337</v>
      </c>
      <c r="D571" s="246" t="s">
        <v>240</v>
      </c>
      <c r="E571" s="246" t="s">
        <v>337</v>
      </c>
      <c r="F571" s="246" t="s">
        <v>337</v>
      </c>
      <c r="G571" s="246" t="s">
        <v>337</v>
      </c>
      <c r="H571" s="246" t="s">
        <v>337</v>
      </c>
      <c r="I571" s="246" t="s">
        <v>337</v>
      </c>
      <c r="J571" s="244" t="s">
        <v>337</v>
      </c>
      <c r="K571" s="245"/>
      <c r="L571" s="245"/>
      <c r="M571" s="245"/>
    </row>
    <row r="572" spans="1:13" ht="22.5" x14ac:dyDescent="0.25">
      <c r="A572" s="246">
        <v>458</v>
      </c>
      <c r="B572" s="246" t="s">
        <v>850</v>
      </c>
      <c r="C572" s="246" t="s">
        <v>337</v>
      </c>
      <c r="D572" s="246" t="s">
        <v>240</v>
      </c>
      <c r="E572" s="246" t="s">
        <v>337</v>
      </c>
      <c r="F572" s="246" t="s">
        <v>337</v>
      </c>
      <c r="G572" s="246" t="s">
        <v>337</v>
      </c>
      <c r="H572" s="246" t="s">
        <v>337</v>
      </c>
      <c r="I572" s="246" t="s">
        <v>337</v>
      </c>
      <c r="J572" s="244" t="s">
        <v>337</v>
      </c>
      <c r="K572" s="245"/>
      <c r="L572" s="245"/>
      <c r="M572" s="245"/>
    </row>
    <row r="573" spans="1:13" ht="22.5" x14ac:dyDescent="0.25">
      <c r="A573" s="246">
        <v>823</v>
      </c>
      <c r="B573" s="246" t="s">
        <v>851</v>
      </c>
      <c r="C573" s="246" t="s">
        <v>337</v>
      </c>
      <c r="D573" s="246" t="s">
        <v>240</v>
      </c>
      <c r="E573" s="246" t="s">
        <v>337</v>
      </c>
      <c r="F573" s="246" t="s">
        <v>337</v>
      </c>
      <c r="G573" s="246" t="s">
        <v>337</v>
      </c>
      <c r="H573" s="246" t="s">
        <v>337</v>
      </c>
      <c r="I573" s="246" t="s">
        <v>337</v>
      </c>
      <c r="J573" s="244" t="s">
        <v>337</v>
      </c>
      <c r="K573" s="245"/>
      <c r="L573" s="245"/>
      <c r="M573" s="245"/>
    </row>
    <row r="574" spans="1:13" x14ac:dyDescent="0.25">
      <c r="A574" s="246">
        <v>787</v>
      </c>
      <c r="B574" s="246" t="s">
        <v>852</v>
      </c>
      <c r="C574" s="246" t="s">
        <v>337</v>
      </c>
      <c r="D574" s="246" t="s">
        <v>240</v>
      </c>
      <c r="E574" s="246" t="s">
        <v>337</v>
      </c>
      <c r="F574" s="246" t="s">
        <v>337</v>
      </c>
      <c r="G574" s="246" t="s">
        <v>337</v>
      </c>
      <c r="H574" s="246" t="s">
        <v>337</v>
      </c>
      <c r="I574" s="246" t="s">
        <v>337</v>
      </c>
      <c r="J574" s="244" t="s">
        <v>337</v>
      </c>
      <c r="K574" s="245"/>
      <c r="L574" s="245"/>
      <c r="M574" s="245"/>
    </row>
    <row r="575" spans="1:13" x14ac:dyDescent="0.25">
      <c r="A575" s="246">
        <v>312</v>
      </c>
      <c r="B575" s="246" t="s">
        <v>853</v>
      </c>
      <c r="C575" s="246" t="s">
        <v>337</v>
      </c>
      <c r="D575" s="246" t="s">
        <v>240</v>
      </c>
      <c r="E575" s="246" t="s">
        <v>337</v>
      </c>
      <c r="F575" s="246" t="s">
        <v>337</v>
      </c>
      <c r="G575" s="246" t="s">
        <v>337</v>
      </c>
      <c r="H575" s="246" t="s">
        <v>337</v>
      </c>
      <c r="I575" s="246" t="s">
        <v>337</v>
      </c>
      <c r="J575" s="244" t="s">
        <v>337</v>
      </c>
      <c r="K575" s="245"/>
      <c r="L575" s="245"/>
      <c r="M575" s="245"/>
    </row>
    <row r="576" spans="1:13" ht="22.5" x14ac:dyDescent="0.25">
      <c r="A576" s="246">
        <v>643</v>
      </c>
      <c r="B576" s="246" t="s">
        <v>854</v>
      </c>
      <c r="C576" s="246" t="s">
        <v>337</v>
      </c>
      <c r="D576" s="246" t="s">
        <v>240</v>
      </c>
      <c r="E576" s="246" t="s">
        <v>337</v>
      </c>
      <c r="F576" s="246" t="s">
        <v>337</v>
      </c>
      <c r="G576" s="246" t="s">
        <v>337</v>
      </c>
      <c r="H576" s="246" t="s">
        <v>337</v>
      </c>
      <c r="I576" s="246" t="s">
        <v>337</v>
      </c>
      <c r="J576" s="244" t="s">
        <v>337</v>
      </c>
      <c r="K576" s="245"/>
      <c r="L576" s="245"/>
      <c r="M576" s="245"/>
    </row>
    <row r="577" spans="1:13" x14ac:dyDescent="0.25">
      <c r="A577" s="246">
        <v>416</v>
      </c>
      <c r="B577" s="246" t="s">
        <v>855</v>
      </c>
      <c r="C577" s="246" t="s">
        <v>337</v>
      </c>
      <c r="D577" s="246" t="s">
        <v>240</v>
      </c>
      <c r="E577" s="246" t="s">
        <v>337</v>
      </c>
      <c r="F577" s="246" t="s">
        <v>337</v>
      </c>
      <c r="G577" s="246" t="s">
        <v>337</v>
      </c>
      <c r="H577" s="246" t="s">
        <v>337</v>
      </c>
      <c r="I577" s="246" t="s">
        <v>337</v>
      </c>
      <c r="J577" s="244" t="s">
        <v>337</v>
      </c>
      <c r="K577" s="245"/>
      <c r="L577" s="245"/>
      <c r="M577" s="245"/>
    </row>
    <row r="578" spans="1:13" x14ac:dyDescent="0.25">
      <c r="A578" s="246">
        <v>462</v>
      </c>
      <c r="B578" s="246" t="s">
        <v>856</v>
      </c>
      <c r="C578" s="246" t="s">
        <v>337</v>
      </c>
      <c r="D578" s="246" t="s">
        <v>240</v>
      </c>
      <c r="E578" s="246" t="s">
        <v>337</v>
      </c>
      <c r="F578" s="246" t="s">
        <v>337</v>
      </c>
      <c r="G578" s="246" t="s">
        <v>337</v>
      </c>
      <c r="H578" s="246" t="s">
        <v>337</v>
      </c>
      <c r="I578" s="246" t="s">
        <v>337</v>
      </c>
      <c r="J578" s="244" t="s">
        <v>337</v>
      </c>
      <c r="K578" s="245"/>
      <c r="L578" s="245"/>
      <c r="M578" s="245"/>
    </row>
    <row r="579" spans="1:13" x14ac:dyDescent="0.25">
      <c r="A579" s="246">
        <v>687</v>
      </c>
      <c r="B579" s="246" t="s">
        <v>857</v>
      </c>
      <c r="C579" s="246" t="s">
        <v>337</v>
      </c>
      <c r="D579" s="246" t="s">
        <v>240</v>
      </c>
      <c r="E579" s="246" t="s">
        <v>337</v>
      </c>
      <c r="F579" s="246" t="s">
        <v>337</v>
      </c>
      <c r="G579" s="246" t="s">
        <v>337</v>
      </c>
      <c r="H579" s="246" t="s">
        <v>337</v>
      </c>
      <c r="I579" s="246" t="s">
        <v>337</v>
      </c>
      <c r="J579" s="244" t="s">
        <v>337</v>
      </c>
      <c r="K579" s="245"/>
      <c r="L579" s="245"/>
      <c r="M579" s="245"/>
    </row>
    <row r="580" spans="1:13" x14ac:dyDescent="0.25">
      <c r="A580" s="246">
        <v>401</v>
      </c>
      <c r="B580" s="246" t="s">
        <v>858</v>
      </c>
      <c r="C580" s="246" t="s">
        <v>337</v>
      </c>
      <c r="D580" s="246" t="s">
        <v>240</v>
      </c>
      <c r="E580" s="246" t="s">
        <v>337</v>
      </c>
      <c r="F580" s="246" t="s">
        <v>337</v>
      </c>
      <c r="G580" s="246" t="s">
        <v>337</v>
      </c>
      <c r="H580" s="246" t="s">
        <v>337</v>
      </c>
      <c r="I580" s="246" t="s">
        <v>337</v>
      </c>
      <c r="J580" s="244" t="s">
        <v>337</v>
      </c>
      <c r="K580" s="245"/>
      <c r="L580" s="245"/>
      <c r="M580" s="245"/>
    </row>
    <row r="581" spans="1:13" x14ac:dyDescent="0.25">
      <c r="A581" s="246">
        <v>791</v>
      </c>
      <c r="B581" s="246" t="s">
        <v>859</v>
      </c>
      <c r="C581" s="246" t="s">
        <v>337</v>
      </c>
      <c r="D581" s="246" t="s">
        <v>240</v>
      </c>
      <c r="E581" s="246" t="s">
        <v>337</v>
      </c>
      <c r="F581" s="246" t="s">
        <v>337</v>
      </c>
      <c r="G581" s="246" t="s">
        <v>337</v>
      </c>
      <c r="H581" s="246" t="s">
        <v>337</v>
      </c>
      <c r="I581" s="246" t="s">
        <v>337</v>
      </c>
      <c r="J581" s="244" t="s">
        <v>337</v>
      </c>
      <c r="K581" s="245"/>
      <c r="L581" s="245"/>
      <c r="M581" s="245"/>
    </row>
    <row r="582" spans="1:13" ht="22.5" x14ac:dyDescent="0.25">
      <c r="A582" s="246">
        <v>889</v>
      </c>
      <c r="B582" s="246" t="s">
        <v>860</v>
      </c>
      <c r="C582" s="246" t="s">
        <v>337</v>
      </c>
      <c r="D582" s="246" t="s">
        <v>240</v>
      </c>
      <c r="E582" s="246" t="s">
        <v>337</v>
      </c>
      <c r="F582" s="246" t="s">
        <v>337</v>
      </c>
      <c r="G582" s="246" t="s">
        <v>337</v>
      </c>
      <c r="H582" s="246" t="s">
        <v>337</v>
      </c>
      <c r="I582" s="246" t="s">
        <v>337</v>
      </c>
      <c r="J582" s="244" t="s">
        <v>337</v>
      </c>
      <c r="K582" s="245"/>
      <c r="L582" s="245"/>
      <c r="M582" s="245"/>
    </row>
    <row r="583" spans="1:13" x14ac:dyDescent="0.25">
      <c r="A583" s="246">
        <v>438</v>
      </c>
      <c r="B583" s="246" t="s">
        <v>861</v>
      </c>
      <c r="C583" s="246" t="s">
        <v>337</v>
      </c>
      <c r="D583" s="246" t="s">
        <v>240</v>
      </c>
      <c r="E583" s="246" t="s">
        <v>337</v>
      </c>
      <c r="F583" s="246" t="s">
        <v>337</v>
      </c>
      <c r="G583" s="246" t="s">
        <v>337</v>
      </c>
      <c r="H583" s="246" t="s">
        <v>337</v>
      </c>
      <c r="I583" s="246" t="s">
        <v>337</v>
      </c>
      <c r="J583" s="244" t="s">
        <v>337</v>
      </c>
      <c r="K583" s="245"/>
      <c r="L583" s="245"/>
      <c r="M583" s="245"/>
    </row>
    <row r="584" spans="1:13" x14ac:dyDescent="0.25">
      <c r="A584" s="246">
        <v>446</v>
      </c>
      <c r="B584" s="246" t="s">
        <v>862</v>
      </c>
      <c r="C584" s="246" t="s">
        <v>337</v>
      </c>
      <c r="D584" s="246" t="s">
        <v>240</v>
      </c>
      <c r="E584" s="246" t="s">
        <v>337</v>
      </c>
      <c r="F584" s="246" t="s">
        <v>337</v>
      </c>
      <c r="G584" s="246" t="s">
        <v>337</v>
      </c>
      <c r="H584" s="246" t="s">
        <v>337</v>
      </c>
      <c r="I584" s="246" t="s">
        <v>337</v>
      </c>
      <c r="J584" s="244" t="s">
        <v>337</v>
      </c>
      <c r="K584" s="245"/>
      <c r="L584" s="245"/>
      <c r="M584" s="245"/>
    </row>
    <row r="585" spans="1:13" x14ac:dyDescent="0.25">
      <c r="A585" s="246">
        <v>344</v>
      </c>
      <c r="B585" s="246" t="s">
        <v>863</v>
      </c>
      <c r="C585" s="246" t="s">
        <v>337</v>
      </c>
      <c r="D585" s="246" t="s">
        <v>240</v>
      </c>
      <c r="E585" s="246" t="s">
        <v>337</v>
      </c>
      <c r="F585" s="246" t="s">
        <v>337</v>
      </c>
      <c r="G585" s="246" t="s">
        <v>337</v>
      </c>
      <c r="H585" s="246" t="s">
        <v>337</v>
      </c>
      <c r="I585" s="246" t="s">
        <v>337</v>
      </c>
      <c r="J585" s="244" t="s">
        <v>337</v>
      </c>
      <c r="K585" s="245"/>
      <c r="L585" s="245"/>
      <c r="M585" s="245"/>
    </row>
    <row r="586" spans="1:13" ht="22.5" x14ac:dyDescent="0.25">
      <c r="A586" s="246">
        <v>706</v>
      </c>
      <c r="B586" s="246" t="s">
        <v>864</v>
      </c>
      <c r="C586" s="246" t="s">
        <v>337</v>
      </c>
      <c r="D586" s="246" t="s">
        <v>240</v>
      </c>
      <c r="E586" s="246" t="s">
        <v>337</v>
      </c>
      <c r="F586" s="246" t="s">
        <v>337</v>
      </c>
      <c r="G586" s="246" t="s">
        <v>337</v>
      </c>
      <c r="H586" s="246" t="s">
        <v>337</v>
      </c>
      <c r="I586" s="246" t="s">
        <v>337</v>
      </c>
      <c r="J586" s="244" t="s">
        <v>337</v>
      </c>
      <c r="K586" s="245"/>
      <c r="L586" s="245"/>
      <c r="M586" s="245"/>
    </row>
    <row r="587" spans="1:13" x14ac:dyDescent="0.25">
      <c r="A587" s="246">
        <v>389</v>
      </c>
      <c r="B587" s="246" t="s">
        <v>865</v>
      </c>
      <c r="C587" s="246" t="s">
        <v>337</v>
      </c>
      <c r="D587" s="246" t="s">
        <v>240</v>
      </c>
      <c r="E587" s="246" t="s">
        <v>337</v>
      </c>
      <c r="F587" s="246" t="s">
        <v>337</v>
      </c>
      <c r="G587" s="246" t="s">
        <v>337</v>
      </c>
      <c r="H587" s="246" t="s">
        <v>337</v>
      </c>
      <c r="I587" s="246" t="s">
        <v>337</v>
      </c>
      <c r="J587" s="244" t="s">
        <v>337</v>
      </c>
      <c r="K587" s="245"/>
      <c r="L587" s="245"/>
      <c r="M587" s="245"/>
    </row>
    <row r="588" spans="1:13" x14ac:dyDescent="0.25">
      <c r="A588" s="246">
        <v>445</v>
      </c>
      <c r="B588" s="246" t="s">
        <v>866</v>
      </c>
      <c r="C588" s="246" t="s">
        <v>337</v>
      </c>
      <c r="D588" s="246" t="s">
        <v>240</v>
      </c>
      <c r="E588" s="246" t="s">
        <v>337</v>
      </c>
      <c r="F588" s="246" t="s">
        <v>337</v>
      </c>
      <c r="G588" s="246" t="s">
        <v>337</v>
      </c>
      <c r="H588" s="246" t="s">
        <v>337</v>
      </c>
      <c r="I588" s="246" t="s">
        <v>337</v>
      </c>
      <c r="J588" s="244" t="s">
        <v>337</v>
      </c>
      <c r="K588" s="245"/>
      <c r="L588" s="245"/>
      <c r="M588" s="245"/>
    </row>
    <row r="589" spans="1:13" x14ac:dyDescent="0.25">
      <c r="A589" s="246">
        <v>697</v>
      </c>
      <c r="B589" s="246" t="s">
        <v>867</v>
      </c>
      <c r="C589" s="246" t="s">
        <v>337</v>
      </c>
      <c r="D589" s="246" t="s">
        <v>240</v>
      </c>
      <c r="E589" s="246" t="s">
        <v>337</v>
      </c>
      <c r="F589" s="246" t="s">
        <v>337</v>
      </c>
      <c r="G589" s="246" t="s">
        <v>337</v>
      </c>
      <c r="H589" s="246" t="s">
        <v>337</v>
      </c>
      <c r="I589" s="246" t="s">
        <v>337</v>
      </c>
      <c r="J589" s="244" t="s">
        <v>337</v>
      </c>
      <c r="K589" s="245"/>
      <c r="L589" s="245"/>
      <c r="M589" s="245"/>
    </row>
    <row r="590" spans="1:13" x14ac:dyDescent="0.25">
      <c r="A590" s="246">
        <v>741</v>
      </c>
      <c r="B590" s="246" t="s">
        <v>868</v>
      </c>
      <c r="C590" s="246" t="s">
        <v>337</v>
      </c>
      <c r="D590" s="246" t="s">
        <v>240</v>
      </c>
      <c r="E590" s="246" t="s">
        <v>337</v>
      </c>
      <c r="F590" s="246" t="s">
        <v>337</v>
      </c>
      <c r="G590" s="246" t="s">
        <v>337</v>
      </c>
      <c r="H590" s="246" t="s">
        <v>337</v>
      </c>
      <c r="I590" s="246" t="s">
        <v>337</v>
      </c>
      <c r="J590" s="244" t="s">
        <v>337</v>
      </c>
      <c r="K590" s="245"/>
      <c r="L590" s="245"/>
      <c r="M590" s="245"/>
    </row>
    <row r="591" spans="1:13" x14ac:dyDescent="0.25">
      <c r="A591" s="246">
        <v>784</v>
      </c>
      <c r="B591" s="246" t="s">
        <v>869</v>
      </c>
      <c r="C591" s="246" t="s">
        <v>337</v>
      </c>
      <c r="D591" s="246" t="s">
        <v>240</v>
      </c>
      <c r="E591" s="246" t="s">
        <v>337</v>
      </c>
      <c r="F591" s="246" t="s">
        <v>337</v>
      </c>
      <c r="G591" s="246" t="s">
        <v>337</v>
      </c>
      <c r="H591" s="246" t="s">
        <v>337</v>
      </c>
      <c r="I591" s="246" t="s">
        <v>337</v>
      </c>
      <c r="J591" s="244" t="s">
        <v>337</v>
      </c>
      <c r="K591" s="245"/>
      <c r="L591" s="245"/>
      <c r="M591" s="245"/>
    </row>
    <row r="592" spans="1:13" x14ac:dyDescent="0.25">
      <c r="A592" s="246">
        <v>724</v>
      </c>
      <c r="B592" s="246" t="s">
        <v>870</v>
      </c>
      <c r="C592" s="246" t="s">
        <v>337</v>
      </c>
      <c r="D592" s="246" t="s">
        <v>240</v>
      </c>
      <c r="E592" s="246" t="s">
        <v>337</v>
      </c>
      <c r="F592" s="246" t="s">
        <v>337</v>
      </c>
      <c r="G592" s="246" t="s">
        <v>337</v>
      </c>
      <c r="H592" s="246" t="s">
        <v>337</v>
      </c>
      <c r="I592" s="246" t="s">
        <v>337</v>
      </c>
      <c r="J592" s="244" t="s">
        <v>337</v>
      </c>
      <c r="K592" s="245"/>
      <c r="L592" s="245"/>
      <c r="M592" s="245"/>
    </row>
    <row r="593" spans="1:13" x14ac:dyDescent="0.25">
      <c r="A593" s="246">
        <v>465</v>
      </c>
      <c r="B593" s="246" t="s">
        <v>871</v>
      </c>
      <c r="C593" s="246" t="s">
        <v>337</v>
      </c>
      <c r="D593" s="246" t="s">
        <v>240</v>
      </c>
      <c r="E593" s="246" t="s">
        <v>337</v>
      </c>
      <c r="F593" s="246" t="s">
        <v>337</v>
      </c>
      <c r="G593" s="246" t="s">
        <v>337</v>
      </c>
      <c r="H593" s="246" t="s">
        <v>337</v>
      </c>
      <c r="I593" s="246" t="s">
        <v>337</v>
      </c>
      <c r="J593" s="244" t="s">
        <v>337</v>
      </c>
      <c r="K593" s="245"/>
      <c r="L593" s="245"/>
      <c r="M593" s="245"/>
    </row>
    <row r="594" spans="1:13" x14ac:dyDescent="0.25">
      <c r="A594" s="246">
        <v>689</v>
      </c>
      <c r="B594" s="246" t="s">
        <v>872</v>
      </c>
      <c r="C594" s="246" t="s">
        <v>337</v>
      </c>
      <c r="D594" s="246" t="s">
        <v>240</v>
      </c>
      <c r="E594" s="246" t="s">
        <v>337</v>
      </c>
      <c r="F594" s="246" t="s">
        <v>337</v>
      </c>
      <c r="G594" s="246" t="s">
        <v>337</v>
      </c>
      <c r="H594" s="246" t="s">
        <v>337</v>
      </c>
      <c r="I594" s="246" t="s">
        <v>337</v>
      </c>
      <c r="J594" s="244" t="s">
        <v>337</v>
      </c>
      <c r="K594" s="245"/>
      <c r="L594" s="245"/>
      <c r="M594" s="245"/>
    </row>
    <row r="595" spans="1:13" x14ac:dyDescent="0.25">
      <c r="A595" s="246">
        <v>440</v>
      </c>
      <c r="B595" s="246" t="s">
        <v>873</v>
      </c>
      <c r="C595" s="246" t="s">
        <v>337</v>
      </c>
      <c r="D595" s="246" t="s">
        <v>240</v>
      </c>
      <c r="E595" s="246" t="s">
        <v>337</v>
      </c>
      <c r="F595" s="246" t="s">
        <v>337</v>
      </c>
      <c r="G595" s="246" t="s">
        <v>337</v>
      </c>
      <c r="H595" s="246" t="s">
        <v>337</v>
      </c>
      <c r="I595" s="246" t="s">
        <v>337</v>
      </c>
      <c r="J595" s="244" t="s">
        <v>337</v>
      </c>
      <c r="K595" s="245"/>
      <c r="L595" s="245"/>
      <c r="M595" s="245"/>
    </row>
    <row r="596" spans="1:13" x14ac:dyDescent="0.25">
      <c r="A596" s="246">
        <v>394</v>
      </c>
      <c r="B596" s="246" t="s">
        <v>874</v>
      </c>
      <c r="C596" s="246" t="s">
        <v>337</v>
      </c>
      <c r="D596" s="246" t="s">
        <v>240</v>
      </c>
      <c r="E596" s="246" t="s">
        <v>337</v>
      </c>
      <c r="F596" s="246" t="s">
        <v>337</v>
      </c>
      <c r="G596" s="246" t="s">
        <v>337</v>
      </c>
      <c r="H596" s="246" t="s">
        <v>337</v>
      </c>
      <c r="I596" s="246" t="s">
        <v>337</v>
      </c>
      <c r="J596" s="244" t="s">
        <v>337</v>
      </c>
      <c r="K596" s="245"/>
      <c r="L596" s="245"/>
      <c r="M596" s="245"/>
    </row>
    <row r="597" spans="1:13" x14ac:dyDescent="0.25">
      <c r="A597" s="246">
        <v>395</v>
      </c>
      <c r="B597" s="246" t="s">
        <v>875</v>
      </c>
      <c r="C597" s="246" t="s">
        <v>337</v>
      </c>
      <c r="D597" s="246" t="s">
        <v>240</v>
      </c>
      <c r="E597" s="246" t="s">
        <v>337</v>
      </c>
      <c r="F597" s="246" t="s">
        <v>337</v>
      </c>
      <c r="G597" s="246" t="s">
        <v>337</v>
      </c>
      <c r="H597" s="246" t="s">
        <v>337</v>
      </c>
      <c r="I597" s="246" t="s">
        <v>337</v>
      </c>
      <c r="J597" s="244" t="s">
        <v>337</v>
      </c>
      <c r="K597" s="245"/>
      <c r="L597" s="245"/>
      <c r="M597" s="245"/>
    </row>
    <row r="598" spans="1:13" x14ac:dyDescent="0.25">
      <c r="A598" s="246">
        <v>397</v>
      </c>
      <c r="B598" s="246" t="s">
        <v>876</v>
      </c>
      <c r="C598" s="246" t="s">
        <v>337</v>
      </c>
      <c r="D598" s="246" t="s">
        <v>240</v>
      </c>
      <c r="E598" s="246" t="s">
        <v>337</v>
      </c>
      <c r="F598" s="246" t="s">
        <v>337</v>
      </c>
      <c r="G598" s="246" t="s">
        <v>337</v>
      </c>
      <c r="H598" s="246" t="s">
        <v>337</v>
      </c>
      <c r="I598" s="246" t="s">
        <v>337</v>
      </c>
      <c r="J598" s="244" t="s">
        <v>337</v>
      </c>
      <c r="K598" s="245"/>
      <c r="L598" s="245"/>
      <c r="M598" s="245"/>
    </row>
    <row r="599" spans="1:13" x14ac:dyDescent="0.25">
      <c r="A599" s="246">
        <v>708</v>
      </c>
      <c r="B599" s="246" t="s">
        <v>877</v>
      </c>
      <c r="C599" s="246" t="s">
        <v>337</v>
      </c>
      <c r="D599" s="246" t="s">
        <v>240</v>
      </c>
      <c r="E599" s="246" t="s">
        <v>337</v>
      </c>
      <c r="F599" s="246" t="s">
        <v>337</v>
      </c>
      <c r="G599" s="246" t="s">
        <v>337</v>
      </c>
      <c r="H599" s="246" t="s">
        <v>337</v>
      </c>
      <c r="I599" s="246" t="s">
        <v>337</v>
      </c>
      <c r="J599" s="244" t="s">
        <v>337</v>
      </c>
      <c r="K599" s="245"/>
      <c r="L599" s="245"/>
      <c r="M599" s="245"/>
    </row>
    <row r="600" spans="1:13" x14ac:dyDescent="0.25">
      <c r="A600" s="246">
        <v>439</v>
      </c>
      <c r="B600" s="246" t="s">
        <v>878</v>
      </c>
      <c r="C600" s="246" t="s">
        <v>337</v>
      </c>
      <c r="D600" s="246" t="s">
        <v>240</v>
      </c>
      <c r="E600" s="246" t="s">
        <v>337</v>
      </c>
      <c r="F600" s="246" t="s">
        <v>337</v>
      </c>
      <c r="G600" s="246" t="s">
        <v>337</v>
      </c>
      <c r="H600" s="246" t="s">
        <v>337</v>
      </c>
      <c r="I600" s="246" t="s">
        <v>337</v>
      </c>
      <c r="J600" s="244" t="s">
        <v>337</v>
      </c>
      <c r="K600" s="245"/>
      <c r="L600" s="245"/>
      <c r="M600" s="245"/>
    </row>
    <row r="601" spans="1:13" x14ac:dyDescent="0.25">
      <c r="A601" s="246">
        <v>742</v>
      </c>
      <c r="B601" s="246" t="s">
        <v>879</v>
      </c>
      <c r="C601" s="246" t="s">
        <v>337</v>
      </c>
      <c r="D601" s="246" t="s">
        <v>240</v>
      </c>
      <c r="E601" s="246" t="s">
        <v>337</v>
      </c>
      <c r="F601" s="246" t="s">
        <v>337</v>
      </c>
      <c r="G601" s="246" t="s">
        <v>337</v>
      </c>
      <c r="H601" s="246" t="s">
        <v>337</v>
      </c>
      <c r="I601" s="246" t="s">
        <v>337</v>
      </c>
      <c r="J601" s="244" t="s">
        <v>337</v>
      </c>
      <c r="K601" s="245"/>
      <c r="L601" s="245"/>
      <c r="M601" s="245"/>
    </row>
    <row r="602" spans="1:13" x14ac:dyDescent="0.25">
      <c r="A602" s="246">
        <v>782</v>
      </c>
      <c r="B602" s="246" t="s">
        <v>880</v>
      </c>
      <c r="C602" s="246" t="s">
        <v>337</v>
      </c>
      <c r="D602" s="246" t="s">
        <v>240</v>
      </c>
      <c r="E602" s="246" t="s">
        <v>337</v>
      </c>
      <c r="F602" s="246" t="s">
        <v>337</v>
      </c>
      <c r="G602" s="246" t="s">
        <v>337</v>
      </c>
      <c r="H602" s="246" t="s">
        <v>337</v>
      </c>
      <c r="I602" s="246" t="s">
        <v>337</v>
      </c>
      <c r="J602" s="244" t="s">
        <v>337</v>
      </c>
      <c r="K602" s="245"/>
      <c r="L602" s="245"/>
      <c r="M602" s="245"/>
    </row>
    <row r="603" spans="1:13" ht="22.5" x14ac:dyDescent="0.25">
      <c r="A603" s="246">
        <v>743</v>
      </c>
      <c r="B603" s="246" t="s">
        <v>881</v>
      </c>
      <c r="C603" s="246" t="s">
        <v>337</v>
      </c>
      <c r="D603" s="246" t="s">
        <v>240</v>
      </c>
      <c r="E603" s="246" t="s">
        <v>337</v>
      </c>
      <c r="F603" s="246" t="s">
        <v>337</v>
      </c>
      <c r="G603" s="246" t="s">
        <v>337</v>
      </c>
      <c r="H603" s="246" t="s">
        <v>337</v>
      </c>
      <c r="I603" s="246" t="s">
        <v>337</v>
      </c>
      <c r="J603" s="244" t="s">
        <v>337</v>
      </c>
      <c r="K603" s="245"/>
      <c r="L603" s="245"/>
      <c r="M603" s="245"/>
    </row>
    <row r="604" spans="1:13" ht="22.5" x14ac:dyDescent="0.25">
      <c r="A604" s="246">
        <v>229</v>
      </c>
      <c r="B604" s="246" t="s">
        <v>882</v>
      </c>
      <c r="C604" s="246" t="s">
        <v>337</v>
      </c>
      <c r="D604" s="246" t="s">
        <v>240</v>
      </c>
      <c r="E604" s="246" t="s">
        <v>337</v>
      </c>
      <c r="F604" s="246" t="s">
        <v>337</v>
      </c>
      <c r="G604" s="246" t="s">
        <v>337</v>
      </c>
      <c r="H604" s="246" t="s">
        <v>337</v>
      </c>
      <c r="I604" s="246" t="s">
        <v>337</v>
      </c>
      <c r="J604" s="244" t="s">
        <v>337</v>
      </c>
      <c r="K604" s="245"/>
      <c r="L604" s="245"/>
      <c r="M604" s="245"/>
    </row>
    <row r="605" spans="1:13" x14ac:dyDescent="0.25">
      <c r="A605" s="246">
        <v>698</v>
      </c>
      <c r="B605" s="246" t="s">
        <v>883</v>
      </c>
      <c r="C605" s="246" t="s">
        <v>337</v>
      </c>
      <c r="D605" s="246" t="s">
        <v>240</v>
      </c>
      <c r="E605" s="246" t="s">
        <v>337</v>
      </c>
      <c r="F605" s="246" t="s">
        <v>337</v>
      </c>
      <c r="G605" s="246" t="s">
        <v>337</v>
      </c>
      <c r="H605" s="246" t="s">
        <v>337</v>
      </c>
      <c r="I605" s="246" t="s">
        <v>337</v>
      </c>
      <c r="J605" s="244" t="s">
        <v>337</v>
      </c>
      <c r="K605" s="245"/>
      <c r="L605" s="245"/>
      <c r="M605" s="245"/>
    </row>
    <row r="606" spans="1:13" x14ac:dyDescent="0.25">
      <c r="A606" s="246">
        <v>750</v>
      </c>
      <c r="B606" s="246" t="s">
        <v>884</v>
      </c>
      <c r="C606" s="246" t="s">
        <v>337</v>
      </c>
      <c r="D606" s="246" t="s">
        <v>240</v>
      </c>
      <c r="E606" s="246" t="s">
        <v>337</v>
      </c>
      <c r="F606" s="246" t="s">
        <v>337</v>
      </c>
      <c r="G606" s="246" t="s">
        <v>337</v>
      </c>
      <c r="H606" s="246" t="s">
        <v>337</v>
      </c>
      <c r="I606" s="246" t="s">
        <v>337</v>
      </c>
      <c r="J606" s="244" t="s">
        <v>337</v>
      </c>
      <c r="K606" s="245"/>
      <c r="L606" s="245"/>
      <c r="M606" s="245"/>
    </row>
    <row r="607" spans="1:13" ht="22.5" x14ac:dyDescent="0.25">
      <c r="A607" s="246">
        <v>329</v>
      </c>
      <c r="B607" s="246" t="s">
        <v>885</v>
      </c>
      <c r="C607" s="246" t="s">
        <v>337</v>
      </c>
      <c r="D607" s="246" t="s">
        <v>240</v>
      </c>
      <c r="E607" s="246" t="s">
        <v>337</v>
      </c>
      <c r="F607" s="246" t="s">
        <v>337</v>
      </c>
      <c r="G607" s="246" t="s">
        <v>337</v>
      </c>
      <c r="H607" s="246" t="s">
        <v>337</v>
      </c>
      <c r="I607" s="246" t="s">
        <v>337</v>
      </c>
      <c r="J607" s="244" t="s">
        <v>337</v>
      </c>
      <c r="K607" s="245"/>
      <c r="L607" s="245"/>
      <c r="M607" s="245"/>
    </row>
    <row r="608" spans="1:13" ht="22.5" x14ac:dyDescent="0.25">
      <c r="A608" s="246">
        <v>211</v>
      </c>
      <c r="B608" s="246" t="s">
        <v>886</v>
      </c>
      <c r="C608" s="246" t="s">
        <v>337</v>
      </c>
      <c r="D608" s="246" t="s">
        <v>240</v>
      </c>
      <c r="E608" s="246" t="s">
        <v>337</v>
      </c>
      <c r="F608" s="246" t="s">
        <v>337</v>
      </c>
      <c r="G608" s="246" t="s">
        <v>337</v>
      </c>
      <c r="H608" s="246" t="s">
        <v>337</v>
      </c>
      <c r="I608" s="246" t="s">
        <v>337</v>
      </c>
      <c r="J608" s="244" t="s">
        <v>337</v>
      </c>
      <c r="K608" s="245"/>
      <c r="L608" s="245"/>
      <c r="M608" s="245"/>
    </row>
    <row r="609" spans="1:13" x14ac:dyDescent="0.25">
      <c r="A609" s="246">
        <v>343</v>
      </c>
      <c r="B609" s="246" t="s">
        <v>887</v>
      </c>
      <c r="C609" s="246" t="s">
        <v>337</v>
      </c>
      <c r="D609" s="246" t="s">
        <v>240</v>
      </c>
      <c r="E609" s="246" t="s">
        <v>337</v>
      </c>
      <c r="F609" s="246" t="s">
        <v>337</v>
      </c>
      <c r="G609" s="246" t="s">
        <v>337</v>
      </c>
      <c r="H609" s="246" t="s">
        <v>337</v>
      </c>
      <c r="I609" s="246" t="s">
        <v>337</v>
      </c>
      <c r="J609" s="244" t="s">
        <v>337</v>
      </c>
      <c r="K609" s="245"/>
      <c r="L609" s="245"/>
      <c r="M609" s="245"/>
    </row>
    <row r="610" spans="1:13" ht="22.5" x14ac:dyDescent="0.25">
      <c r="A610" s="246">
        <v>475</v>
      </c>
      <c r="B610" s="246" t="s">
        <v>888</v>
      </c>
      <c r="C610" s="246" t="s">
        <v>337</v>
      </c>
      <c r="D610" s="246" t="s">
        <v>240</v>
      </c>
      <c r="E610" s="246" t="s">
        <v>337</v>
      </c>
      <c r="F610" s="246" t="s">
        <v>337</v>
      </c>
      <c r="G610" s="246" t="s">
        <v>337</v>
      </c>
      <c r="H610" s="246" t="s">
        <v>337</v>
      </c>
      <c r="I610" s="246" t="s">
        <v>337</v>
      </c>
      <c r="J610" s="244" t="s">
        <v>337</v>
      </c>
      <c r="K610" s="245"/>
      <c r="L610" s="245"/>
      <c r="M610" s="245"/>
    </row>
    <row r="611" spans="1:13" ht="22.5" x14ac:dyDescent="0.25">
      <c r="A611" s="246">
        <v>786</v>
      </c>
      <c r="B611" s="246" t="s">
        <v>889</v>
      </c>
      <c r="C611" s="246" t="s">
        <v>337</v>
      </c>
      <c r="D611" s="246" t="s">
        <v>240</v>
      </c>
      <c r="E611" s="246" t="s">
        <v>337</v>
      </c>
      <c r="F611" s="246" t="s">
        <v>337</v>
      </c>
      <c r="G611" s="246" t="s">
        <v>337</v>
      </c>
      <c r="H611" s="246" t="s">
        <v>337</v>
      </c>
      <c r="I611" s="246" t="s">
        <v>337</v>
      </c>
      <c r="J611" s="244" t="s">
        <v>337</v>
      </c>
      <c r="K611" s="245"/>
      <c r="L611" s="245"/>
      <c r="M611" s="245"/>
    </row>
    <row r="612" spans="1:13" ht="22.5" x14ac:dyDescent="0.25">
      <c r="A612" s="246">
        <v>644</v>
      </c>
      <c r="B612" s="246" t="s">
        <v>890</v>
      </c>
      <c r="C612" s="246" t="s">
        <v>337</v>
      </c>
      <c r="D612" s="246" t="s">
        <v>240</v>
      </c>
      <c r="E612" s="246" t="s">
        <v>337</v>
      </c>
      <c r="F612" s="246" t="s">
        <v>337</v>
      </c>
      <c r="G612" s="246" t="s">
        <v>337</v>
      </c>
      <c r="H612" s="246" t="s">
        <v>337</v>
      </c>
      <c r="I612" s="246" t="s">
        <v>337</v>
      </c>
      <c r="J612" s="244" t="s">
        <v>337</v>
      </c>
      <c r="K612" s="245"/>
      <c r="L612" s="245"/>
      <c r="M612" s="245"/>
    </row>
    <row r="613" spans="1:13" x14ac:dyDescent="0.25">
      <c r="A613" s="246">
        <v>757</v>
      </c>
      <c r="B613" s="246" t="s">
        <v>891</v>
      </c>
      <c r="C613" s="246" t="s">
        <v>337</v>
      </c>
      <c r="D613" s="246" t="s">
        <v>240</v>
      </c>
      <c r="E613" s="246" t="s">
        <v>337</v>
      </c>
      <c r="F613" s="246" t="s">
        <v>337</v>
      </c>
      <c r="G613" s="246" t="s">
        <v>337</v>
      </c>
      <c r="H613" s="246" t="s">
        <v>337</v>
      </c>
      <c r="I613" s="246" t="s">
        <v>337</v>
      </c>
      <c r="J613" s="244" t="s">
        <v>337</v>
      </c>
      <c r="K613" s="245"/>
      <c r="L613" s="245"/>
      <c r="M613" s="245"/>
    </row>
    <row r="614" spans="1:13" x14ac:dyDescent="0.25">
      <c r="A614" s="246">
        <v>712</v>
      </c>
      <c r="B614" s="246" t="s">
        <v>892</v>
      </c>
      <c r="C614" s="246" t="s">
        <v>337</v>
      </c>
      <c r="D614" s="246" t="s">
        <v>240</v>
      </c>
      <c r="E614" s="246" t="s">
        <v>337</v>
      </c>
      <c r="F614" s="246" t="s">
        <v>337</v>
      </c>
      <c r="G614" s="246" t="s">
        <v>337</v>
      </c>
      <c r="H614" s="246" t="s">
        <v>337</v>
      </c>
      <c r="I614" s="246" t="s">
        <v>337</v>
      </c>
      <c r="J614" s="244" t="s">
        <v>337</v>
      </c>
      <c r="K614" s="245"/>
      <c r="L614" s="245"/>
      <c r="M614" s="245"/>
    </row>
    <row r="615" spans="1:13" ht="22.5" x14ac:dyDescent="0.25">
      <c r="A615" s="246">
        <v>700</v>
      </c>
      <c r="B615" s="246" t="s">
        <v>893</v>
      </c>
      <c r="C615" s="246" t="s">
        <v>337</v>
      </c>
      <c r="D615" s="246" t="s">
        <v>240</v>
      </c>
      <c r="E615" s="246" t="s">
        <v>337</v>
      </c>
      <c r="F615" s="246" t="s">
        <v>337</v>
      </c>
      <c r="G615" s="246" t="s">
        <v>337</v>
      </c>
      <c r="H615" s="246" t="s">
        <v>337</v>
      </c>
      <c r="I615" s="246" t="s">
        <v>337</v>
      </c>
      <c r="J615" s="244" t="s">
        <v>337</v>
      </c>
      <c r="K615" s="245"/>
      <c r="L615" s="245"/>
      <c r="M615" s="245"/>
    </row>
    <row r="616" spans="1:13" x14ac:dyDescent="0.25">
      <c r="A616" s="246">
        <v>477</v>
      </c>
      <c r="B616" s="246" t="s">
        <v>894</v>
      </c>
      <c r="C616" s="246" t="s">
        <v>337</v>
      </c>
      <c r="D616" s="246" t="s">
        <v>240</v>
      </c>
      <c r="E616" s="246" t="s">
        <v>337</v>
      </c>
      <c r="F616" s="246" t="s">
        <v>337</v>
      </c>
      <c r="G616" s="246" t="s">
        <v>337</v>
      </c>
      <c r="H616" s="246" t="s">
        <v>337</v>
      </c>
      <c r="I616" s="246" t="s">
        <v>337</v>
      </c>
      <c r="J616" s="244" t="s">
        <v>337</v>
      </c>
      <c r="K616" s="245"/>
      <c r="L616" s="245"/>
      <c r="M616" s="245"/>
    </row>
    <row r="617" spans="1:13" ht="22.5" x14ac:dyDescent="0.25">
      <c r="A617" s="246">
        <v>466</v>
      </c>
      <c r="B617" s="246" t="s">
        <v>895</v>
      </c>
      <c r="C617" s="246" t="s">
        <v>337</v>
      </c>
      <c r="D617" s="246" t="s">
        <v>240</v>
      </c>
      <c r="E617" s="246" t="s">
        <v>337</v>
      </c>
      <c r="F617" s="246" t="s">
        <v>337</v>
      </c>
      <c r="G617" s="246" t="s">
        <v>337</v>
      </c>
      <c r="H617" s="246" t="s">
        <v>337</v>
      </c>
      <c r="I617" s="246" t="s">
        <v>337</v>
      </c>
      <c r="J617" s="244" t="s">
        <v>337</v>
      </c>
      <c r="K617" s="245"/>
      <c r="L617" s="245"/>
      <c r="M617" s="245"/>
    </row>
    <row r="618" spans="1:13" ht="22.5" x14ac:dyDescent="0.25">
      <c r="A618" s="246">
        <v>699</v>
      </c>
      <c r="B618" s="246" t="s">
        <v>896</v>
      </c>
      <c r="C618" s="246" t="s">
        <v>337</v>
      </c>
      <c r="D618" s="246" t="s">
        <v>240</v>
      </c>
      <c r="E618" s="246" t="s">
        <v>337</v>
      </c>
      <c r="F618" s="246" t="s">
        <v>337</v>
      </c>
      <c r="G618" s="246" t="s">
        <v>337</v>
      </c>
      <c r="H618" s="246" t="s">
        <v>337</v>
      </c>
      <c r="I618" s="246" t="s">
        <v>337</v>
      </c>
      <c r="J618" s="244" t="s">
        <v>337</v>
      </c>
      <c r="K618" s="245"/>
      <c r="L618" s="245"/>
      <c r="M618" s="245"/>
    </row>
    <row r="619" spans="1:13" ht="22.5" x14ac:dyDescent="0.25">
      <c r="A619" s="246">
        <v>251</v>
      </c>
      <c r="B619" s="246" t="s">
        <v>897</v>
      </c>
      <c r="C619" s="246" t="s">
        <v>337</v>
      </c>
      <c r="D619" s="246" t="s">
        <v>240</v>
      </c>
      <c r="E619" s="246" t="s">
        <v>337</v>
      </c>
      <c r="F619" s="246" t="s">
        <v>337</v>
      </c>
      <c r="G619" s="246" t="s">
        <v>337</v>
      </c>
      <c r="H619" s="246" t="s">
        <v>337</v>
      </c>
      <c r="I619" s="246" t="s">
        <v>337</v>
      </c>
      <c r="J619" s="244" t="s">
        <v>337</v>
      </c>
      <c r="K619" s="245"/>
      <c r="L619" s="245"/>
      <c r="M619" s="245"/>
    </row>
    <row r="620" spans="1:13" ht="22.5" x14ac:dyDescent="0.25">
      <c r="A620" s="246">
        <v>484</v>
      </c>
      <c r="B620" s="246" t="s">
        <v>898</v>
      </c>
      <c r="C620" s="246" t="s">
        <v>337</v>
      </c>
      <c r="D620" s="246" t="s">
        <v>240</v>
      </c>
      <c r="E620" s="246" t="s">
        <v>337</v>
      </c>
      <c r="F620" s="246" t="s">
        <v>337</v>
      </c>
      <c r="G620" s="246" t="s">
        <v>337</v>
      </c>
      <c r="H620" s="246" t="s">
        <v>337</v>
      </c>
      <c r="I620" s="246" t="s">
        <v>337</v>
      </c>
      <c r="J620" s="244" t="s">
        <v>337</v>
      </c>
      <c r="K620" s="245"/>
      <c r="L620" s="245"/>
      <c r="M620" s="245"/>
    </row>
    <row r="621" spans="1:13" ht="22.5" x14ac:dyDescent="0.25">
      <c r="A621" s="246">
        <v>754</v>
      </c>
      <c r="B621" s="246" t="s">
        <v>899</v>
      </c>
      <c r="C621" s="246" t="s">
        <v>337</v>
      </c>
      <c r="D621" s="246" t="s">
        <v>240</v>
      </c>
      <c r="E621" s="246" t="s">
        <v>337</v>
      </c>
      <c r="F621" s="246" t="s">
        <v>337</v>
      </c>
      <c r="G621" s="246" t="s">
        <v>337</v>
      </c>
      <c r="H621" s="246" t="s">
        <v>337</v>
      </c>
      <c r="I621" s="246" t="s">
        <v>337</v>
      </c>
      <c r="J621" s="244" t="s">
        <v>337</v>
      </c>
      <c r="K621" s="245"/>
      <c r="L621" s="245"/>
      <c r="M621" s="245"/>
    </row>
    <row r="622" spans="1:13" ht="22.5" x14ac:dyDescent="0.25">
      <c r="A622" s="246">
        <v>608</v>
      </c>
      <c r="B622" s="246" t="s">
        <v>900</v>
      </c>
      <c r="C622" s="246" t="s">
        <v>337</v>
      </c>
      <c r="D622" s="246" t="s">
        <v>240</v>
      </c>
      <c r="E622" s="246" t="s">
        <v>337</v>
      </c>
      <c r="F622" s="246" t="s">
        <v>337</v>
      </c>
      <c r="G622" s="246" t="s">
        <v>337</v>
      </c>
      <c r="H622" s="246" t="s">
        <v>337</v>
      </c>
      <c r="I622" s="246" t="s">
        <v>337</v>
      </c>
      <c r="J622" s="244" t="s">
        <v>337</v>
      </c>
      <c r="K622" s="245"/>
      <c r="L622" s="245"/>
      <c r="M622" s="245"/>
    </row>
    <row r="623" spans="1:13" ht="22.5" x14ac:dyDescent="0.25">
      <c r="A623" s="246">
        <v>228</v>
      </c>
      <c r="B623" s="246" t="s">
        <v>901</v>
      </c>
      <c r="C623" s="246" t="s">
        <v>337</v>
      </c>
      <c r="D623" s="246" t="s">
        <v>240</v>
      </c>
      <c r="E623" s="246" t="s">
        <v>337</v>
      </c>
      <c r="F623" s="246" t="s">
        <v>337</v>
      </c>
      <c r="G623" s="246" t="s">
        <v>337</v>
      </c>
      <c r="H623" s="246" t="s">
        <v>337</v>
      </c>
      <c r="I623" s="246" t="s">
        <v>337</v>
      </c>
      <c r="J623" s="244" t="s">
        <v>337</v>
      </c>
      <c r="K623" s="245"/>
      <c r="L623" s="245"/>
      <c r="M623" s="245"/>
    </row>
    <row r="624" spans="1:13" ht="22.5" x14ac:dyDescent="0.25">
      <c r="A624" s="246">
        <v>488</v>
      </c>
      <c r="B624" s="246" t="s">
        <v>902</v>
      </c>
      <c r="C624" s="246" t="s">
        <v>337</v>
      </c>
      <c r="D624" s="246" t="s">
        <v>240</v>
      </c>
      <c r="E624" s="246" t="s">
        <v>337</v>
      </c>
      <c r="F624" s="246" t="s">
        <v>337</v>
      </c>
      <c r="G624" s="246" t="s">
        <v>337</v>
      </c>
      <c r="H624" s="246" t="s">
        <v>337</v>
      </c>
      <c r="I624" s="246" t="s">
        <v>337</v>
      </c>
      <c r="J624" s="244" t="s">
        <v>337</v>
      </c>
      <c r="K624" s="245"/>
      <c r="L624" s="245"/>
      <c r="M624" s="245"/>
    </row>
    <row r="625" spans="1:13" x14ac:dyDescent="0.25">
      <c r="A625" s="246">
        <v>214</v>
      </c>
      <c r="B625" s="246" t="s">
        <v>903</v>
      </c>
      <c r="C625" s="246" t="s">
        <v>337</v>
      </c>
      <c r="D625" s="246" t="s">
        <v>240</v>
      </c>
      <c r="E625" s="246" t="s">
        <v>337</v>
      </c>
      <c r="F625" s="246" t="s">
        <v>337</v>
      </c>
      <c r="G625" s="246" t="s">
        <v>337</v>
      </c>
      <c r="H625" s="246" t="s">
        <v>337</v>
      </c>
      <c r="I625" s="246" t="s">
        <v>337</v>
      </c>
      <c r="J625" s="244" t="s">
        <v>337</v>
      </c>
      <c r="K625" s="245"/>
      <c r="L625" s="245"/>
      <c r="M625" s="245"/>
    </row>
    <row r="626" spans="1:13" ht="22.5" x14ac:dyDescent="0.25">
      <c r="A626" s="246">
        <v>789</v>
      </c>
      <c r="B626" s="246" t="s">
        <v>904</v>
      </c>
      <c r="C626" s="246" t="s">
        <v>337</v>
      </c>
      <c r="D626" s="246" t="s">
        <v>240</v>
      </c>
      <c r="E626" s="246" t="s">
        <v>337</v>
      </c>
      <c r="F626" s="246" t="s">
        <v>337</v>
      </c>
      <c r="G626" s="246" t="s">
        <v>337</v>
      </c>
      <c r="H626" s="246" t="s">
        <v>337</v>
      </c>
      <c r="I626" s="246" t="s">
        <v>337</v>
      </c>
      <c r="J626" s="244" t="s">
        <v>337</v>
      </c>
      <c r="K626" s="245"/>
      <c r="L626" s="245"/>
      <c r="M626" s="245"/>
    </row>
    <row r="627" spans="1:13" ht="22.5" x14ac:dyDescent="0.25">
      <c r="A627" s="246">
        <v>788</v>
      </c>
      <c r="B627" s="246" t="s">
        <v>905</v>
      </c>
      <c r="C627" s="246" t="s">
        <v>337</v>
      </c>
      <c r="D627" s="246" t="s">
        <v>240</v>
      </c>
      <c r="E627" s="246" t="s">
        <v>337</v>
      </c>
      <c r="F627" s="246" t="s">
        <v>337</v>
      </c>
      <c r="G627" s="246" t="s">
        <v>337</v>
      </c>
      <c r="H627" s="246" t="s">
        <v>337</v>
      </c>
      <c r="I627" s="246" t="s">
        <v>337</v>
      </c>
      <c r="J627" s="244" t="s">
        <v>337</v>
      </c>
      <c r="K627" s="245"/>
      <c r="L627" s="245"/>
      <c r="M627" s="245"/>
    </row>
    <row r="628" spans="1:13" ht="22.5" x14ac:dyDescent="0.25">
      <c r="A628" s="246">
        <v>437</v>
      </c>
      <c r="B628" s="246" t="s">
        <v>906</v>
      </c>
      <c r="C628" s="246" t="s">
        <v>337</v>
      </c>
      <c r="D628" s="246" t="s">
        <v>240</v>
      </c>
      <c r="E628" s="246" t="s">
        <v>337</v>
      </c>
      <c r="F628" s="246" t="s">
        <v>337</v>
      </c>
      <c r="G628" s="246" t="s">
        <v>337</v>
      </c>
      <c r="H628" s="246" t="s">
        <v>337</v>
      </c>
      <c r="I628" s="246" t="s">
        <v>337</v>
      </c>
      <c r="J628" s="244" t="s">
        <v>337</v>
      </c>
      <c r="K628" s="245"/>
      <c r="L628" s="245"/>
      <c r="M628" s="245"/>
    </row>
    <row r="629" spans="1:13" ht="22.5" x14ac:dyDescent="0.25">
      <c r="A629" s="246">
        <v>480</v>
      </c>
      <c r="B629" s="246" t="s">
        <v>907</v>
      </c>
      <c r="C629" s="246" t="s">
        <v>337</v>
      </c>
      <c r="D629" s="246" t="s">
        <v>240</v>
      </c>
      <c r="E629" s="246" t="s">
        <v>337</v>
      </c>
      <c r="F629" s="246" t="s">
        <v>337</v>
      </c>
      <c r="G629" s="246" t="s">
        <v>337</v>
      </c>
      <c r="H629" s="246" t="s">
        <v>337</v>
      </c>
      <c r="I629" s="246" t="s">
        <v>337</v>
      </c>
      <c r="J629" s="244" t="s">
        <v>337</v>
      </c>
      <c r="K629" s="245"/>
      <c r="L629" s="245"/>
      <c r="M629" s="245"/>
    </row>
    <row r="630" spans="1:13" ht="22.5" x14ac:dyDescent="0.25">
      <c r="A630" s="246">
        <v>218</v>
      </c>
      <c r="B630" s="246" t="s">
        <v>908</v>
      </c>
      <c r="C630" s="246" t="s">
        <v>337</v>
      </c>
      <c r="D630" s="246" t="s">
        <v>240</v>
      </c>
      <c r="E630" s="246" t="s">
        <v>337</v>
      </c>
      <c r="F630" s="246" t="s">
        <v>337</v>
      </c>
      <c r="G630" s="246" t="s">
        <v>337</v>
      </c>
      <c r="H630" s="246" t="s">
        <v>337</v>
      </c>
      <c r="I630" s="246" t="s">
        <v>337</v>
      </c>
      <c r="J630" s="244" t="s">
        <v>337</v>
      </c>
      <c r="K630" s="245"/>
      <c r="L630" s="245"/>
      <c r="M630" s="245"/>
    </row>
    <row r="631" spans="1:13" ht="22.5" x14ac:dyDescent="0.25">
      <c r="A631" s="246">
        <v>305</v>
      </c>
      <c r="B631" s="246" t="s">
        <v>909</v>
      </c>
      <c r="C631" s="246" t="s">
        <v>337</v>
      </c>
      <c r="D631" s="246" t="s">
        <v>240</v>
      </c>
      <c r="E631" s="246" t="s">
        <v>337</v>
      </c>
      <c r="F631" s="246" t="s">
        <v>337</v>
      </c>
      <c r="G631" s="246" t="s">
        <v>337</v>
      </c>
      <c r="H631" s="246" t="s">
        <v>337</v>
      </c>
      <c r="I631" s="246" t="s">
        <v>337</v>
      </c>
      <c r="J631" s="244" t="s">
        <v>337</v>
      </c>
      <c r="K631" s="245"/>
      <c r="L631" s="245"/>
      <c r="M631" s="245"/>
    </row>
    <row r="632" spans="1:13" ht="22.5" x14ac:dyDescent="0.25">
      <c r="A632" s="246">
        <v>716</v>
      </c>
      <c r="B632" s="246" t="s">
        <v>910</v>
      </c>
      <c r="C632" s="246" t="s">
        <v>337</v>
      </c>
      <c r="D632" s="246" t="s">
        <v>240</v>
      </c>
      <c r="E632" s="246" t="s">
        <v>337</v>
      </c>
      <c r="F632" s="246" t="s">
        <v>337</v>
      </c>
      <c r="G632" s="246" t="s">
        <v>337</v>
      </c>
      <c r="H632" s="246" t="s">
        <v>337</v>
      </c>
      <c r="I632" s="246" t="s">
        <v>337</v>
      </c>
      <c r="J632" s="244" t="s">
        <v>337</v>
      </c>
      <c r="K632" s="245"/>
      <c r="L632" s="245"/>
      <c r="M632" s="245"/>
    </row>
    <row r="633" spans="1:13" ht="22.5" x14ac:dyDescent="0.25">
      <c r="A633" s="246">
        <v>4708</v>
      </c>
      <c r="B633" s="246" t="s">
        <v>911</v>
      </c>
      <c r="C633" s="246" t="s">
        <v>337</v>
      </c>
      <c r="D633" s="246" t="s">
        <v>337</v>
      </c>
      <c r="E633" s="246" t="s">
        <v>337</v>
      </c>
      <c r="F633" s="246" t="s">
        <v>337</v>
      </c>
      <c r="G633" s="246" t="s">
        <v>337</v>
      </c>
      <c r="H633" s="246" t="s">
        <v>337</v>
      </c>
      <c r="I633" s="246" t="s">
        <v>337</v>
      </c>
      <c r="J633" s="244" t="s">
        <v>337</v>
      </c>
      <c r="K633" s="245"/>
      <c r="L633" s="245"/>
      <c r="M633" s="245"/>
    </row>
    <row r="634" spans="1:13" ht="22.5" x14ac:dyDescent="0.25">
      <c r="A634" s="243">
        <v>9999</v>
      </c>
      <c r="B634" s="244" t="s">
        <v>912</v>
      </c>
      <c r="C634" s="244" t="s">
        <v>913</v>
      </c>
      <c r="D634" s="244" t="s">
        <v>913</v>
      </c>
      <c r="E634" s="244" t="s">
        <v>913</v>
      </c>
      <c r="F634" s="244" t="s">
        <v>3</v>
      </c>
      <c r="G634" s="244" t="s">
        <v>914</v>
      </c>
      <c r="H634" s="244"/>
      <c r="I634" s="244"/>
      <c r="J634" s="244" t="s">
        <v>117</v>
      </c>
      <c r="K634" s="245"/>
      <c r="L634" s="245"/>
      <c r="M634" s="245"/>
    </row>
    <row r="635" spans="1:13" ht="22.5" x14ac:dyDescent="0.25">
      <c r="A635" s="244">
        <v>334</v>
      </c>
      <c r="B635" s="244" t="s">
        <v>915</v>
      </c>
      <c r="C635" s="244" t="s">
        <v>916</v>
      </c>
      <c r="D635" s="244" t="s">
        <v>121</v>
      </c>
      <c r="E635" s="244" t="s">
        <v>122</v>
      </c>
      <c r="F635" s="244" t="s">
        <v>123</v>
      </c>
      <c r="G635" s="244" t="s">
        <v>917</v>
      </c>
      <c r="H635" s="244" t="s">
        <v>918</v>
      </c>
      <c r="I635" s="244" t="s">
        <v>157</v>
      </c>
      <c r="J635" s="244" t="s">
        <v>919</v>
      </c>
      <c r="K635" s="245"/>
      <c r="L635" s="245"/>
      <c r="M635" s="245"/>
    </row>
    <row r="636" spans="1:13" x14ac:dyDescent="0.25">
      <c r="A636" s="244">
        <v>4811</v>
      </c>
      <c r="B636" s="244" t="s">
        <v>920</v>
      </c>
      <c r="C636" s="244" t="s">
        <v>916</v>
      </c>
      <c r="D636" s="244" t="s">
        <v>121</v>
      </c>
      <c r="E636" s="244" t="s">
        <v>122</v>
      </c>
      <c r="F636" s="244" t="s">
        <v>3</v>
      </c>
      <c r="G636" s="244" t="s">
        <v>917</v>
      </c>
      <c r="H636" s="244" t="s">
        <v>916</v>
      </c>
      <c r="I636" s="244" t="s">
        <v>921</v>
      </c>
      <c r="J636" s="244" t="s">
        <v>919</v>
      </c>
      <c r="K636" s="245"/>
      <c r="L636" s="245"/>
      <c r="M636" s="245"/>
    </row>
    <row r="637" spans="1:13" x14ac:dyDescent="0.25">
      <c r="A637" s="244">
        <v>4812</v>
      </c>
      <c r="B637" s="244" t="s">
        <v>922</v>
      </c>
      <c r="C637" s="244" t="s">
        <v>916</v>
      </c>
      <c r="D637" s="244" t="s">
        <v>121</v>
      </c>
      <c r="E637" s="244" t="s">
        <v>122</v>
      </c>
      <c r="F637" s="244" t="s">
        <v>3</v>
      </c>
      <c r="G637" s="244" t="s">
        <v>917</v>
      </c>
      <c r="H637" s="244" t="s">
        <v>916</v>
      </c>
      <c r="I637" s="244" t="s">
        <v>921</v>
      </c>
      <c r="J637" s="244" t="s">
        <v>919</v>
      </c>
      <c r="K637" s="245"/>
      <c r="L637" s="245"/>
      <c r="M637" s="245"/>
    </row>
    <row r="638" spans="1:13" ht="22.5" x14ac:dyDescent="0.25">
      <c r="A638" s="244">
        <v>4805</v>
      </c>
      <c r="B638" s="244" t="s">
        <v>923</v>
      </c>
      <c r="C638" s="244" t="s">
        <v>916</v>
      </c>
      <c r="D638" s="244" t="s">
        <v>121</v>
      </c>
      <c r="E638" s="244" t="s">
        <v>122</v>
      </c>
      <c r="F638" s="244" t="s">
        <v>123</v>
      </c>
      <c r="G638" s="244" t="s">
        <v>917</v>
      </c>
      <c r="H638" s="244" t="s">
        <v>918</v>
      </c>
      <c r="I638" s="244" t="s">
        <v>157</v>
      </c>
      <c r="J638" s="244" t="s">
        <v>919</v>
      </c>
      <c r="K638" s="245"/>
      <c r="L638" s="245"/>
      <c r="M638" s="245"/>
    </row>
    <row r="639" spans="1:13" ht="22.5" x14ac:dyDescent="0.25">
      <c r="A639" s="244">
        <v>138</v>
      </c>
      <c r="B639" s="244" t="s">
        <v>924</v>
      </c>
      <c r="C639" s="244" t="s">
        <v>916</v>
      </c>
      <c r="D639" s="244" t="s">
        <v>145</v>
      </c>
      <c r="E639" s="244" t="s">
        <v>145</v>
      </c>
      <c r="F639" s="244" t="s">
        <v>3</v>
      </c>
      <c r="G639" s="244" t="s">
        <v>145</v>
      </c>
      <c r="H639" s="244" t="s">
        <v>916</v>
      </c>
      <c r="I639" s="244" t="s">
        <v>921</v>
      </c>
      <c r="J639" s="244" t="s">
        <v>925</v>
      </c>
      <c r="K639" s="245"/>
      <c r="L639" s="245"/>
      <c r="M639" s="245"/>
    </row>
    <row r="640" spans="1:13" ht="22.5" x14ac:dyDescent="0.25">
      <c r="A640" s="244">
        <v>420</v>
      </c>
      <c r="B640" s="244" t="s">
        <v>926</v>
      </c>
      <c r="C640" s="244" t="s">
        <v>916</v>
      </c>
      <c r="D640" s="244" t="s">
        <v>162</v>
      </c>
      <c r="E640" s="244" t="s">
        <v>181</v>
      </c>
      <c r="F640" s="244" t="s">
        <v>123</v>
      </c>
      <c r="G640" s="244" t="s">
        <v>434</v>
      </c>
      <c r="H640" s="244" t="s">
        <v>918</v>
      </c>
      <c r="I640" s="244" t="s">
        <v>157</v>
      </c>
      <c r="J640" s="244" t="s">
        <v>919</v>
      </c>
      <c r="K640" s="245"/>
      <c r="L640" s="245"/>
      <c r="M640" s="245"/>
    </row>
    <row r="641" spans="1:13" x14ac:dyDescent="0.25">
      <c r="A641" s="244">
        <v>424</v>
      </c>
      <c r="B641" s="244" t="s">
        <v>927</v>
      </c>
      <c r="C641" s="244" t="s">
        <v>916</v>
      </c>
      <c r="D641" s="244" t="s">
        <v>162</v>
      </c>
      <c r="E641" s="244" t="s">
        <v>181</v>
      </c>
      <c r="F641" s="244" t="s">
        <v>3</v>
      </c>
      <c r="G641" s="244" t="s">
        <v>434</v>
      </c>
      <c r="H641" s="244" t="s">
        <v>916</v>
      </c>
      <c r="I641" s="244" t="s">
        <v>921</v>
      </c>
      <c r="J641" s="244" t="s">
        <v>919</v>
      </c>
      <c r="K641" s="245"/>
      <c r="L641" s="245"/>
      <c r="M641" s="245"/>
    </row>
    <row r="642" spans="1:13" ht="22.5" x14ac:dyDescent="0.25">
      <c r="A642" s="244">
        <v>65</v>
      </c>
      <c r="B642" s="244" t="s">
        <v>928</v>
      </c>
      <c r="C642" s="244" t="s">
        <v>916</v>
      </c>
      <c r="D642" s="244" t="s">
        <v>162</v>
      </c>
      <c r="E642" s="244" t="s">
        <v>163</v>
      </c>
      <c r="F642" s="244" t="s">
        <v>123</v>
      </c>
      <c r="G642" s="244" t="s">
        <v>434</v>
      </c>
      <c r="H642" s="244" t="s">
        <v>929</v>
      </c>
      <c r="I642" s="244" t="s">
        <v>522</v>
      </c>
      <c r="J642" s="244" t="s">
        <v>919</v>
      </c>
      <c r="K642" s="245"/>
      <c r="L642" s="245"/>
      <c r="M642" s="245"/>
    </row>
    <row r="643" spans="1:13" x14ac:dyDescent="0.25">
      <c r="A643" s="244">
        <v>63</v>
      </c>
      <c r="B643" s="244" t="s">
        <v>930</v>
      </c>
      <c r="C643" s="244" t="s">
        <v>916</v>
      </c>
      <c r="D643" s="244" t="s">
        <v>162</v>
      </c>
      <c r="E643" s="244" t="s">
        <v>163</v>
      </c>
      <c r="F643" s="244" t="s">
        <v>3</v>
      </c>
      <c r="G643" s="244" t="s">
        <v>434</v>
      </c>
      <c r="H643" s="244" t="s">
        <v>916</v>
      </c>
      <c r="I643" s="244" t="s">
        <v>921</v>
      </c>
      <c r="J643" s="244" t="s">
        <v>919</v>
      </c>
      <c r="K643" s="245"/>
      <c r="L643" s="245"/>
      <c r="M643" s="245"/>
    </row>
    <row r="644" spans="1:13" ht="22.5" x14ac:dyDescent="0.25">
      <c r="A644" s="244">
        <v>383</v>
      </c>
      <c r="B644" s="244" t="s">
        <v>931</v>
      </c>
      <c r="C644" s="244" t="s">
        <v>916</v>
      </c>
      <c r="D644" s="244" t="s">
        <v>162</v>
      </c>
      <c r="E644" s="244" t="s">
        <v>163</v>
      </c>
      <c r="F644" s="244" t="s">
        <v>123</v>
      </c>
      <c r="G644" s="244" t="s">
        <v>434</v>
      </c>
      <c r="H644" s="244" t="s">
        <v>918</v>
      </c>
      <c r="I644" s="244" t="s">
        <v>157</v>
      </c>
      <c r="J644" s="244" t="s">
        <v>919</v>
      </c>
      <c r="K644" s="245"/>
      <c r="L644" s="245"/>
      <c r="M644" s="245"/>
    </row>
    <row r="645" spans="1:13" x14ac:dyDescent="0.25">
      <c r="A645" s="244">
        <v>62</v>
      </c>
      <c r="B645" s="244" t="s">
        <v>932</v>
      </c>
      <c r="C645" s="244" t="s">
        <v>916</v>
      </c>
      <c r="D645" s="244" t="s">
        <v>162</v>
      </c>
      <c r="E645" s="244" t="s">
        <v>181</v>
      </c>
      <c r="F645" s="244" t="s">
        <v>3</v>
      </c>
      <c r="G645" s="244" t="s">
        <v>434</v>
      </c>
      <c r="H645" s="244" t="s">
        <v>916</v>
      </c>
      <c r="I645" s="244" t="s">
        <v>921</v>
      </c>
      <c r="J645" s="244" t="s">
        <v>919</v>
      </c>
      <c r="K645" s="245"/>
      <c r="L645" s="245"/>
      <c r="M645" s="245"/>
    </row>
    <row r="646" spans="1:13" ht="22.5" x14ac:dyDescent="0.25">
      <c r="A646" s="244">
        <v>628</v>
      </c>
      <c r="B646" s="244" t="s">
        <v>933</v>
      </c>
      <c r="C646" s="244" t="s">
        <v>916</v>
      </c>
      <c r="D646" s="244" t="s">
        <v>162</v>
      </c>
      <c r="E646" s="244" t="s">
        <v>181</v>
      </c>
      <c r="F646" s="244" t="s">
        <v>579</v>
      </c>
      <c r="G646" s="244" t="s">
        <v>434</v>
      </c>
      <c r="H646" s="244" t="s">
        <v>929</v>
      </c>
      <c r="I646" s="244" t="s">
        <v>522</v>
      </c>
      <c r="J646" s="244" t="s">
        <v>919</v>
      </c>
      <c r="K646" s="245"/>
      <c r="L646" s="245"/>
      <c r="M646" s="245"/>
    </row>
    <row r="647" spans="1:13" x14ac:dyDescent="0.25">
      <c r="A647" s="244">
        <v>174</v>
      </c>
      <c r="B647" s="244" t="s">
        <v>934</v>
      </c>
      <c r="C647" s="244" t="s">
        <v>916</v>
      </c>
      <c r="D647" s="244" t="s">
        <v>162</v>
      </c>
      <c r="E647" s="244" t="s">
        <v>163</v>
      </c>
      <c r="F647" s="244" t="s">
        <v>3</v>
      </c>
      <c r="G647" s="244" t="s">
        <v>434</v>
      </c>
      <c r="H647" s="244" t="s">
        <v>916</v>
      </c>
      <c r="I647" s="244" t="s">
        <v>921</v>
      </c>
      <c r="J647" s="244" t="s">
        <v>919</v>
      </c>
      <c r="K647" s="245"/>
      <c r="L647" s="245"/>
      <c r="M647" s="245"/>
    </row>
    <row r="648" spans="1:13" ht="22.5" x14ac:dyDescent="0.25">
      <c r="A648" s="244">
        <v>60</v>
      </c>
      <c r="B648" s="244" t="s">
        <v>935</v>
      </c>
      <c r="C648" s="244" t="s">
        <v>916</v>
      </c>
      <c r="D648" s="244" t="s">
        <v>162</v>
      </c>
      <c r="E648" s="244" t="s">
        <v>181</v>
      </c>
      <c r="F648" s="244" t="s">
        <v>579</v>
      </c>
      <c r="G648" s="244" t="s">
        <v>434</v>
      </c>
      <c r="H648" s="244" t="s">
        <v>929</v>
      </c>
      <c r="I648" s="244" t="s">
        <v>522</v>
      </c>
      <c r="J648" s="244" t="s">
        <v>919</v>
      </c>
      <c r="K648" s="245"/>
      <c r="L648" s="245"/>
      <c r="M648" s="245"/>
    </row>
    <row r="649" spans="1:13" x14ac:dyDescent="0.25">
      <c r="A649" s="244">
        <v>4244</v>
      </c>
      <c r="B649" s="244" t="s">
        <v>936</v>
      </c>
      <c r="C649" s="244" t="s">
        <v>916</v>
      </c>
      <c r="D649" s="244" t="s">
        <v>521</v>
      </c>
      <c r="E649" s="244" t="s">
        <v>122</v>
      </c>
      <c r="F649" s="244" t="s">
        <v>3</v>
      </c>
      <c r="G649" s="244" t="s">
        <v>921</v>
      </c>
      <c r="H649" s="244" t="s">
        <v>916</v>
      </c>
      <c r="I649" s="244" t="s">
        <v>921</v>
      </c>
      <c r="J649" s="244" t="s">
        <v>919</v>
      </c>
      <c r="K649" s="245"/>
      <c r="L649" s="245"/>
      <c r="M649" s="245"/>
    </row>
    <row r="650" spans="1:13" ht="22.5" x14ac:dyDescent="0.25">
      <c r="A650" s="243">
        <v>4277</v>
      </c>
      <c r="B650" s="244" t="s">
        <v>937</v>
      </c>
      <c r="C650" s="244" t="s">
        <v>916</v>
      </c>
      <c r="D650" s="244" t="s">
        <v>521</v>
      </c>
      <c r="E650" s="244" t="s">
        <v>122</v>
      </c>
      <c r="F650" s="244" t="s">
        <v>123</v>
      </c>
      <c r="G650" s="244" t="s">
        <v>921</v>
      </c>
      <c r="H650" s="244" t="s">
        <v>918</v>
      </c>
      <c r="I650" s="244" t="s">
        <v>157</v>
      </c>
      <c r="J650" s="244" t="s">
        <v>919</v>
      </c>
      <c r="K650" s="245"/>
      <c r="L650" s="245"/>
      <c r="M650" s="245"/>
    </row>
    <row r="651" spans="1:13" ht="22.5" x14ac:dyDescent="0.25">
      <c r="A651" s="247">
        <v>4260</v>
      </c>
      <c r="B651" s="246" t="s">
        <v>938</v>
      </c>
      <c r="C651" s="246" t="s">
        <v>916</v>
      </c>
      <c r="D651" s="246" t="s">
        <v>521</v>
      </c>
      <c r="E651" s="246" t="s">
        <v>337</v>
      </c>
      <c r="F651" s="246" t="s">
        <v>579</v>
      </c>
      <c r="G651" s="246" t="s">
        <v>522</v>
      </c>
      <c r="H651" s="246" t="s">
        <v>929</v>
      </c>
      <c r="I651" s="246" t="s">
        <v>522</v>
      </c>
      <c r="J651" s="244" t="s">
        <v>337</v>
      </c>
      <c r="K651" s="245"/>
      <c r="L651" s="245"/>
      <c r="M651" s="245"/>
    </row>
    <row r="652" spans="1:13" ht="22.5" x14ac:dyDescent="0.25">
      <c r="A652" s="243">
        <v>4247</v>
      </c>
      <c r="B652" s="244" t="s">
        <v>939</v>
      </c>
      <c r="C652" s="244" t="s">
        <v>916</v>
      </c>
      <c r="D652" s="244" t="s">
        <v>521</v>
      </c>
      <c r="E652" s="244" t="s">
        <v>122</v>
      </c>
      <c r="F652" s="244" t="s">
        <v>579</v>
      </c>
      <c r="G652" s="244" t="s">
        <v>921</v>
      </c>
      <c r="H652" s="244" t="s">
        <v>940</v>
      </c>
      <c r="I652" s="244" t="s">
        <v>941</v>
      </c>
      <c r="J652" s="244" t="s">
        <v>919</v>
      </c>
      <c r="K652" s="245"/>
      <c r="L652" s="245"/>
      <c r="M652" s="245"/>
    </row>
    <row r="653" spans="1:13" ht="22.5" x14ac:dyDescent="0.25">
      <c r="A653" s="243">
        <v>4234</v>
      </c>
      <c r="B653" s="244" t="s">
        <v>942</v>
      </c>
      <c r="C653" s="244" t="s">
        <v>916</v>
      </c>
      <c r="D653" s="244" t="s">
        <v>521</v>
      </c>
      <c r="E653" s="244" t="s">
        <v>122</v>
      </c>
      <c r="F653" s="244" t="s">
        <v>579</v>
      </c>
      <c r="G653" s="244" t="s">
        <v>522</v>
      </c>
      <c r="H653" s="244" t="s">
        <v>929</v>
      </c>
      <c r="I653" s="244" t="s">
        <v>522</v>
      </c>
      <c r="J653" s="244" t="s">
        <v>919</v>
      </c>
      <c r="K653" s="245"/>
      <c r="L653" s="245"/>
      <c r="M653" s="245"/>
    </row>
    <row r="654" spans="1:13" ht="22.5" x14ac:dyDescent="0.25">
      <c r="A654" s="244">
        <v>4245</v>
      </c>
      <c r="B654" s="244" t="s">
        <v>943</v>
      </c>
      <c r="C654" s="244" t="s">
        <v>916</v>
      </c>
      <c r="D654" s="244" t="s">
        <v>521</v>
      </c>
      <c r="E654" s="244" t="s">
        <v>122</v>
      </c>
      <c r="F654" s="244" t="s">
        <v>3</v>
      </c>
      <c r="G654" s="244" t="s">
        <v>921</v>
      </c>
      <c r="H654" s="244" t="s">
        <v>944</v>
      </c>
      <c r="I654" s="244" t="s">
        <v>921</v>
      </c>
      <c r="J654" s="244" t="s">
        <v>919</v>
      </c>
      <c r="K654" s="245"/>
      <c r="L654" s="245"/>
      <c r="M654" s="245"/>
    </row>
    <row r="655" spans="1:13" ht="22.5" x14ac:dyDescent="0.25">
      <c r="A655" s="243">
        <v>4252</v>
      </c>
      <c r="B655" s="244" t="s">
        <v>945</v>
      </c>
      <c r="C655" s="244" t="s">
        <v>916</v>
      </c>
      <c r="D655" s="244" t="s">
        <v>521</v>
      </c>
      <c r="E655" s="244" t="s">
        <v>122</v>
      </c>
      <c r="F655" s="244" t="s">
        <v>579</v>
      </c>
      <c r="G655" s="244" t="s">
        <v>921</v>
      </c>
      <c r="H655" s="244" t="s">
        <v>946</v>
      </c>
      <c r="I655" s="244" t="s">
        <v>921</v>
      </c>
      <c r="J655" s="244" t="s">
        <v>919</v>
      </c>
      <c r="K655" s="245"/>
      <c r="L655" s="245"/>
      <c r="M655" s="245"/>
    </row>
    <row r="656" spans="1:13" ht="22.5" x14ac:dyDescent="0.25">
      <c r="A656" s="243">
        <v>4279</v>
      </c>
      <c r="B656" s="244" t="s">
        <v>947</v>
      </c>
      <c r="C656" s="244" t="s">
        <v>916</v>
      </c>
      <c r="D656" s="244" t="s">
        <v>521</v>
      </c>
      <c r="E656" s="244" t="s">
        <v>122</v>
      </c>
      <c r="F656" s="244" t="s">
        <v>123</v>
      </c>
      <c r="G656" s="244" t="s">
        <v>921</v>
      </c>
      <c r="H656" s="244" t="s">
        <v>918</v>
      </c>
      <c r="I656" s="244" t="s">
        <v>157</v>
      </c>
      <c r="J656" s="244" t="s">
        <v>919</v>
      </c>
      <c r="K656" s="245"/>
      <c r="L656" s="245"/>
      <c r="M656" s="245"/>
    </row>
    <row r="657" spans="1:13" ht="22.5" x14ac:dyDescent="0.25">
      <c r="A657" s="244">
        <v>4273</v>
      </c>
      <c r="B657" s="244" t="s">
        <v>948</v>
      </c>
      <c r="C657" s="244" t="s">
        <v>916</v>
      </c>
      <c r="D657" s="244" t="s">
        <v>521</v>
      </c>
      <c r="E657" s="244" t="s">
        <v>122</v>
      </c>
      <c r="F657" s="244" t="s">
        <v>579</v>
      </c>
      <c r="G657" s="244" t="s">
        <v>921</v>
      </c>
      <c r="H657" s="244" t="s">
        <v>918</v>
      </c>
      <c r="I657" s="244" t="s">
        <v>157</v>
      </c>
      <c r="J657" s="244" t="s">
        <v>919</v>
      </c>
      <c r="K657" s="245"/>
      <c r="L657" s="245"/>
      <c r="M657" s="245"/>
    </row>
    <row r="658" spans="1:13" ht="22.5" x14ac:dyDescent="0.25">
      <c r="A658" s="244">
        <v>4248</v>
      </c>
      <c r="B658" s="244" t="s">
        <v>949</v>
      </c>
      <c r="C658" s="244" t="s">
        <v>916</v>
      </c>
      <c r="D658" s="244" t="s">
        <v>521</v>
      </c>
      <c r="E658" s="244" t="s">
        <v>122</v>
      </c>
      <c r="F658" s="244" t="s">
        <v>3</v>
      </c>
      <c r="G658" s="244" t="s">
        <v>921</v>
      </c>
      <c r="H658" s="244" t="s">
        <v>916</v>
      </c>
      <c r="I658" s="244" t="s">
        <v>921</v>
      </c>
      <c r="J658" s="244" t="s">
        <v>919</v>
      </c>
      <c r="K658" s="245"/>
      <c r="L658" s="245"/>
      <c r="M658" s="245"/>
    </row>
    <row r="659" spans="1:13" ht="22.5" x14ac:dyDescent="0.25">
      <c r="A659" s="244">
        <v>4246</v>
      </c>
      <c r="B659" s="244" t="s">
        <v>950</v>
      </c>
      <c r="C659" s="244" t="s">
        <v>916</v>
      </c>
      <c r="D659" s="244" t="s">
        <v>521</v>
      </c>
      <c r="E659" s="244" t="s">
        <v>122</v>
      </c>
      <c r="F659" s="244" t="s">
        <v>3</v>
      </c>
      <c r="G659" s="244" t="s">
        <v>921</v>
      </c>
      <c r="H659" s="244" t="s">
        <v>944</v>
      </c>
      <c r="I659" s="244" t="s">
        <v>921</v>
      </c>
      <c r="J659" s="244" t="s">
        <v>919</v>
      </c>
      <c r="K659" s="245"/>
      <c r="L659" s="245"/>
      <c r="M659" s="245"/>
    </row>
    <row r="660" spans="1:13" ht="22.5" x14ac:dyDescent="0.25">
      <c r="A660" s="244">
        <v>4270</v>
      </c>
      <c r="B660" s="244" t="s">
        <v>951</v>
      </c>
      <c r="C660" s="244" t="s">
        <v>916</v>
      </c>
      <c r="D660" s="244" t="s">
        <v>521</v>
      </c>
      <c r="E660" s="244" t="s">
        <v>122</v>
      </c>
      <c r="F660" s="244" t="s">
        <v>579</v>
      </c>
      <c r="G660" s="244" t="s">
        <v>522</v>
      </c>
      <c r="H660" s="244" t="s">
        <v>952</v>
      </c>
      <c r="I660" s="244" t="s">
        <v>522</v>
      </c>
      <c r="J660" s="244" t="s">
        <v>919</v>
      </c>
      <c r="K660" s="245"/>
      <c r="L660" s="245"/>
      <c r="M660" s="245"/>
    </row>
    <row r="661" spans="1:13" ht="22.5" x14ac:dyDescent="0.25">
      <c r="A661" s="244">
        <v>4272</v>
      </c>
      <c r="B661" s="244" t="s">
        <v>953</v>
      </c>
      <c r="C661" s="244" t="s">
        <v>916</v>
      </c>
      <c r="D661" s="244" t="s">
        <v>521</v>
      </c>
      <c r="E661" s="244" t="s">
        <v>122</v>
      </c>
      <c r="F661" s="244" t="s">
        <v>579</v>
      </c>
      <c r="G661" s="244" t="s">
        <v>921</v>
      </c>
      <c r="H661" s="244" t="s">
        <v>918</v>
      </c>
      <c r="I661" s="244" t="s">
        <v>157</v>
      </c>
      <c r="J661" s="244" t="s">
        <v>919</v>
      </c>
      <c r="K661" s="245"/>
      <c r="L661" s="245"/>
      <c r="M661" s="245"/>
    </row>
    <row r="662" spans="1:13" ht="22.5" x14ac:dyDescent="0.25">
      <c r="A662" s="244">
        <v>4238</v>
      </c>
      <c r="B662" s="244" t="s">
        <v>954</v>
      </c>
      <c r="C662" s="244" t="s">
        <v>916</v>
      </c>
      <c r="D662" s="244" t="s">
        <v>521</v>
      </c>
      <c r="E662" s="244" t="s">
        <v>122</v>
      </c>
      <c r="F662" s="244" t="s">
        <v>579</v>
      </c>
      <c r="G662" s="244" t="s">
        <v>522</v>
      </c>
      <c r="H662" s="244" t="s">
        <v>955</v>
      </c>
      <c r="I662" s="244" t="s">
        <v>941</v>
      </c>
      <c r="J662" s="244" t="s">
        <v>919</v>
      </c>
      <c r="K662" s="245"/>
      <c r="L662" s="245"/>
      <c r="M662" s="245"/>
    </row>
    <row r="663" spans="1:13" ht="22.5" x14ac:dyDescent="0.25">
      <c r="A663" s="243">
        <v>4239</v>
      </c>
      <c r="B663" s="244" t="s">
        <v>956</v>
      </c>
      <c r="C663" s="244" t="s">
        <v>916</v>
      </c>
      <c r="D663" s="244" t="s">
        <v>521</v>
      </c>
      <c r="E663" s="244" t="s">
        <v>122</v>
      </c>
      <c r="F663" s="244" t="s">
        <v>579</v>
      </c>
      <c r="G663" s="244" t="s">
        <v>522</v>
      </c>
      <c r="H663" s="244" t="s">
        <v>929</v>
      </c>
      <c r="I663" s="244" t="s">
        <v>522</v>
      </c>
      <c r="J663" s="244" t="s">
        <v>919</v>
      </c>
      <c r="K663" s="245"/>
      <c r="L663" s="245"/>
      <c r="M663" s="245"/>
    </row>
    <row r="664" spans="1:13" ht="22.5" x14ac:dyDescent="0.25">
      <c r="A664" s="243">
        <v>4240</v>
      </c>
      <c r="B664" s="244" t="s">
        <v>957</v>
      </c>
      <c r="C664" s="244" t="s">
        <v>916</v>
      </c>
      <c r="D664" s="244" t="s">
        <v>521</v>
      </c>
      <c r="E664" s="244" t="s">
        <v>122</v>
      </c>
      <c r="F664" s="244" t="s">
        <v>579</v>
      </c>
      <c r="G664" s="244" t="s">
        <v>522</v>
      </c>
      <c r="H664" s="244" t="s">
        <v>958</v>
      </c>
      <c r="I664" s="244" t="s">
        <v>522</v>
      </c>
      <c r="J664" s="244" t="s">
        <v>919</v>
      </c>
      <c r="K664" s="245"/>
      <c r="L664" s="245"/>
      <c r="M664" s="245"/>
    </row>
    <row r="665" spans="1:13" ht="22.5" x14ac:dyDescent="0.25">
      <c r="A665" s="243">
        <v>4301</v>
      </c>
      <c r="B665" s="244" t="s">
        <v>959</v>
      </c>
      <c r="C665" s="244" t="s">
        <v>916</v>
      </c>
      <c r="D665" s="244" t="s">
        <v>521</v>
      </c>
      <c r="E665" s="244" t="s">
        <v>122</v>
      </c>
      <c r="F665" s="244" t="s">
        <v>123</v>
      </c>
      <c r="G665" s="244" t="s">
        <v>921</v>
      </c>
      <c r="H665" s="244" t="s">
        <v>918</v>
      </c>
      <c r="I665" s="244" t="s">
        <v>157</v>
      </c>
      <c r="J665" s="244" t="s">
        <v>919</v>
      </c>
      <c r="K665" s="245"/>
      <c r="L665" s="245"/>
      <c r="M665" s="245"/>
    </row>
    <row r="666" spans="1:13" ht="22.5" x14ac:dyDescent="0.25">
      <c r="A666" s="243">
        <v>4235</v>
      </c>
      <c r="B666" s="244" t="s">
        <v>960</v>
      </c>
      <c r="C666" s="244" t="s">
        <v>916</v>
      </c>
      <c r="D666" s="244" t="s">
        <v>521</v>
      </c>
      <c r="E666" s="244" t="s">
        <v>122</v>
      </c>
      <c r="F666" s="244" t="s">
        <v>579</v>
      </c>
      <c r="G666" s="244" t="s">
        <v>522</v>
      </c>
      <c r="H666" s="244" t="s">
        <v>929</v>
      </c>
      <c r="I666" s="244" t="s">
        <v>522</v>
      </c>
      <c r="J666" s="244" t="s">
        <v>919</v>
      </c>
      <c r="K666" s="245"/>
      <c r="L666" s="245"/>
      <c r="M666" s="245"/>
    </row>
    <row r="667" spans="1:13" ht="22.5" x14ac:dyDescent="0.25">
      <c r="A667" s="243">
        <v>4280</v>
      </c>
      <c r="B667" s="244" t="s">
        <v>961</v>
      </c>
      <c r="C667" s="244" t="s">
        <v>916</v>
      </c>
      <c r="D667" s="244" t="s">
        <v>521</v>
      </c>
      <c r="E667" s="244" t="s">
        <v>122</v>
      </c>
      <c r="F667" s="244" t="s">
        <v>123</v>
      </c>
      <c r="G667" s="244" t="s">
        <v>921</v>
      </c>
      <c r="H667" s="244" t="s">
        <v>918</v>
      </c>
      <c r="I667" s="244" t="s">
        <v>157</v>
      </c>
      <c r="J667" s="244" t="s">
        <v>919</v>
      </c>
      <c r="K667" s="245"/>
      <c r="L667" s="245"/>
      <c r="M667" s="245"/>
    </row>
    <row r="668" spans="1:13" x14ac:dyDescent="0.25">
      <c r="A668" s="244">
        <v>4251</v>
      </c>
      <c r="B668" s="244" t="s">
        <v>962</v>
      </c>
      <c r="C668" s="244" t="s">
        <v>916</v>
      </c>
      <c r="D668" s="244" t="s">
        <v>521</v>
      </c>
      <c r="E668" s="244" t="s">
        <v>122</v>
      </c>
      <c r="F668" s="244" t="s">
        <v>3</v>
      </c>
      <c r="G668" s="244" t="s">
        <v>921</v>
      </c>
      <c r="H668" s="244" t="s">
        <v>916</v>
      </c>
      <c r="I668" s="244" t="s">
        <v>921</v>
      </c>
      <c r="J668" s="244" t="s">
        <v>919</v>
      </c>
      <c r="K668" s="245"/>
      <c r="L668" s="245"/>
      <c r="M668" s="245"/>
    </row>
    <row r="669" spans="1:13" ht="22.5" x14ac:dyDescent="0.25">
      <c r="A669" s="243">
        <v>4254</v>
      </c>
      <c r="B669" s="244" t="s">
        <v>963</v>
      </c>
      <c r="C669" s="244" t="s">
        <v>916</v>
      </c>
      <c r="D669" s="244" t="s">
        <v>521</v>
      </c>
      <c r="E669" s="244" t="s">
        <v>122</v>
      </c>
      <c r="F669" s="244" t="s">
        <v>579</v>
      </c>
      <c r="G669" s="244" t="s">
        <v>522</v>
      </c>
      <c r="H669" s="244" t="s">
        <v>929</v>
      </c>
      <c r="I669" s="244" t="s">
        <v>522</v>
      </c>
      <c r="J669" s="244" t="s">
        <v>919</v>
      </c>
      <c r="K669" s="245"/>
      <c r="L669" s="245"/>
      <c r="M669" s="245"/>
    </row>
    <row r="670" spans="1:13" x14ac:dyDescent="0.25">
      <c r="A670" s="243">
        <v>4253</v>
      </c>
      <c r="B670" s="244" t="s">
        <v>964</v>
      </c>
      <c r="C670" s="244" t="s">
        <v>916</v>
      </c>
      <c r="D670" s="244" t="s">
        <v>521</v>
      </c>
      <c r="E670" s="244" t="s">
        <v>122</v>
      </c>
      <c r="F670" s="244" t="s">
        <v>3</v>
      </c>
      <c r="G670" s="244" t="s">
        <v>921</v>
      </c>
      <c r="H670" s="244" t="s">
        <v>916</v>
      </c>
      <c r="I670" s="244" t="s">
        <v>921</v>
      </c>
      <c r="J670" s="244" t="s">
        <v>919</v>
      </c>
      <c r="K670" s="245"/>
      <c r="L670" s="245"/>
      <c r="M670" s="245"/>
    </row>
    <row r="671" spans="1:13" ht="22.5" x14ac:dyDescent="0.25">
      <c r="A671" s="243">
        <v>4302</v>
      </c>
      <c r="B671" s="244" t="s">
        <v>965</v>
      </c>
      <c r="C671" s="244" t="s">
        <v>916</v>
      </c>
      <c r="D671" s="244" t="s">
        <v>521</v>
      </c>
      <c r="E671" s="244" t="s">
        <v>122</v>
      </c>
      <c r="F671" s="244" t="s">
        <v>123</v>
      </c>
      <c r="G671" s="244" t="s">
        <v>921</v>
      </c>
      <c r="H671" s="244" t="s">
        <v>918</v>
      </c>
      <c r="I671" s="244" t="s">
        <v>157</v>
      </c>
      <c r="J671" s="244" t="s">
        <v>919</v>
      </c>
      <c r="K671" s="245"/>
      <c r="L671" s="245"/>
      <c r="M671" s="245"/>
    </row>
    <row r="672" spans="1:13" ht="22.5" x14ac:dyDescent="0.25">
      <c r="A672" s="243">
        <v>4237</v>
      </c>
      <c r="B672" s="244" t="s">
        <v>966</v>
      </c>
      <c r="C672" s="244" t="s">
        <v>916</v>
      </c>
      <c r="D672" s="244" t="s">
        <v>521</v>
      </c>
      <c r="E672" s="244" t="s">
        <v>122</v>
      </c>
      <c r="F672" s="244" t="s">
        <v>579</v>
      </c>
      <c r="G672" s="244" t="s">
        <v>522</v>
      </c>
      <c r="H672" s="244" t="s">
        <v>952</v>
      </c>
      <c r="I672" s="244" t="s">
        <v>522</v>
      </c>
      <c r="J672" s="244" t="s">
        <v>919</v>
      </c>
      <c r="K672" s="245"/>
      <c r="L672" s="245"/>
      <c r="M672" s="245"/>
    </row>
    <row r="673" spans="1:13" ht="22.5" x14ac:dyDescent="0.25">
      <c r="A673" s="243">
        <v>4241</v>
      </c>
      <c r="B673" s="244" t="s">
        <v>967</v>
      </c>
      <c r="C673" s="244" t="s">
        <v>916</v>
      </c>
      <c r="D673" s="244" t="s">
        <v>521</v>
      </c>
      <c r="E673" s="244" t="s">
        <v>122</v>
      </c>
      <c r="F673" s="244" t="s">
        <v>579</v>
      </c>
      <c r="G673" s="244" t="s">
        <v>522</v>
      </c>
      <c r="H673" s="244" t="s">
        <v>968</v>
      </c>
      <c r="I673" s="244" t="s">
        <v>522</v>
      </c>
      <c r="J673" s="244" t="s">
        <v>919</v>
      </c>
      <c r="K673" s="245"/>
      <c r="L673" s="245"/>
      <c r="M673" s="245"/>
    </row>
    <row r="674" spans="1:13" ht="22.5" x14ac:dyDescent="0.25">
      <c r="A674" s="244">
        <v>4243</v>
      </c>
      <c r="B674" s="244" t="s">
        <v>969</v>
      </c>
      <c r="C674" s="244" t="s">
        <v>916</v>
      </c>
      <c r="D674" s="244" t="s">
        <v>521</v>
      </c>
      <c r="E674" s="244" t="s">
        <v>122</v>
      </c>
      <c r="F674" s="244" t="s">
        <v>579</v>
      </c>
      <c r="G674" s="244" t="s">
        <v>921</v>
      </c>
      <c r="H674" s="244" t="s">
        <v>970</v>
      </c>
      <c r="I674" s="244" t="s">
        <v>941</v>
      </c>
      <c r="J674" s="244" t="s">
        <v>919</v>
      </c>
      <c r="K674" s="245"/>
      <c r="L674" s="245"/>
      <c r="M674" s="245"/>
    </row>
    <row r="675" spans="1:13" ht="22.5" x14ac:dyDescent="0.25">
      <c r="A675" s="243">
        <v>4304</v>
      </c>
      <c r="B675" s="244" t="s">
        <v>971</v>
      </c>
      <c r="C675" s="244" t="s">
        <v>916</v>
      </c>
      <c r="D675" s="244" t="s">
        <v>521</v>
      </c>
      <c r="E675" s="244" t="s">
        <v>122</v>
      </c>
      <c r="F675" s="244" t="s">
        <v>123</v>
      </c>
      <c r="G675" s="244" t="s">
        <v>921</v>
      </c>
      <c r="H675" s="244" t="s">
        <v>972</v>
      </c>
      <c r="I675" s="244" t="s">
        <v>157</v>
      </c>
      <c r="J675" s="244" t="s">
        <v>919</v>
      </c>
      <c r="K675" s="245"/>
      <c r="L675" s="245"/>
      <c r="M675" s="245"/>
    </row>
    <row r="676" spans="1:13" ht="22.5" x14ac:dyDescent="0.25">
      <c r="A676" s="244">
        <v>4268</v>
      </c>
      <c r="B676" s="244" t="s">
        <v>973</v>
      </c>
      <c r="C676" s="244" t="s">
        <v>916</v>
      </c>
      <c r="D676" s="244" t="s">
        <v>521</v>
      </c>
      <c r="E676" s="244" t="s">
        <v>122</v>
      </c>
      <c r="F676" s="244" t="s">
        <v>3</v>
      </c>
      <c r="G676" s="244" t="s">
        <v>921</v>
      </c>
      <c r="H676" s="244" t="s">
        <v>916</v>
      </c>
      <c r="I676" s="244" t="s">
        <v>921</v>
      </c>
      <c r="J676" s="244" t="s">
        <v>919</v>
      </c>
      <c r="K676" s="245"/>
      <c r="L676" s="245"/>
      <c r="M676" s="245"/>
    </row>
    <row r="677" spans="1:13" ht="22.5" x14ac:dyDescent="0.25">
      <c r="A677" s="244">
        <v>4250</v>
      </c>
      <c r="B677" s="244" t="s">
        <v>974</v>
      </c>
      <c r="C677" s="244" t="s">
        <v>916</v>
      </c>
      <c r="D677" s="244" t="s">
        <v>521</v>
      </c>
      <c r="E677" s="244" t="s">
        <v>122</v>
      </c>
      <c r="F677" s="244" t="s">
        <v>3</v>
      </c>
      <c r="G677" s="244" t="s">
        <v>921</v>
      </c>
      <c r="H677" s="244" t="s">
        <v>944</v>
      </c>
      <c r="I677" s="244" t="s">
        <v>921</v>
      </c>
      <c r="J677" s="244" t="s">
        <v>919</v>
      </c>
      <c r="K677" s="245"/>
      <c r="L677" s="245"/>
      <c r="M677" s="245"/>
    </row>
    <row r="678" spans="1:13" ht="22.5" x14ac:dyDescent="0.25">
      <c r="A678" s="243">
        <v>4305</v>
      </c>
      <c r="B678" s="244" t="s">
        <v>975</v>
      </c>
      <c r="C678" s="244" t="s">
        <v>916</v>
      </c>
      <c r="D678" s="244" t="s">
        <v>521</v>
      </c>
      <c r="E678" s="244" t="s">
        <v>122</v>
      </c>
      <c r="F678" s="244" t="s">
        <v>123</v>
      </c>
      <c r="G678" s="244" t="s">
        <v>921</v>
      </c>
      <c r="H678" s="244" t="s">
        <v>976</v>
      </c>
      <c r="I678" s="244" t="s">
        <v>157</v>
      </c>
      <c r="J678" s="244" t="s">
        <v>919</v>
      </c>
      <c r="K678" s="245"/>
      <c r="L678" s="245"/>
      <c r="M678" s="245"/>
    </row>
    <row r="679" spans="1:13" ht="22.5" x14ac:dyDescent="0.25">
      <c r="A679" s="243">
        <v>4303</v>
      </c>
      <c r="B679" s="244" t="s">
        <v>977</v>
      </c>
      <c r="C679" s="244" t="s">
        <v>916</v>
      </c>
      <c r="D679" s="244" t="s">
        <v>521</v>
      </c>
      <c r="E679" s="244" t="s">
        <v>122</v>
      </c>
      <c r="F679" s="244" t="s">
        <v>123</v>
      </c>
      <c r="G679" s="244" t="s">
        <v>921</v>
      </c>
      <c r="H679" s="244" t="s">
        <v>918</v>
      </c>
      <c r="I679" s="244" t="s">
        <v>157</v>
      </c>
      <c r="J679" s="244" t="s">
        <v>919</v>
      </c>
      <c r="K679" s="245"/>
      <c r="L679" s="245"/>
      <c r="M679" s="245"/>
    </row>
    <row r="680" spans="1:13" ht="22.5" x14ac:dyDescent="0.25">
      <c r="A680" s="244">
        <v>4242</v>
      </c>
      <c r="B680" s="244" t="s">
        <v>978</v>
      </c>
      <c r="C680" s="244" t="s">
        <v>916</v>
      </c>
      <c r="D680" s="244" t="s">
        <v>521</v>
      </c>
      <c r="E680" s="244" t="s">
        <v>122</v>
      </c>
      <c r="F680" s="244" t="s">
        <v>579</v>
      </c>
      <c r="G680" s="244" t="s">
        <v>522</v>
      </c>
      <c r="H680" s="244" t="s">
        <v>955</v>
      </c>
      <c r="I680" s="244" t="s">
        <v>941</v>
      </c>
      <c r="J680" s="244" t="s">
        <v>919</v>
      </c>
      <c r="K680" s="245"/>
      <c r="L680" s="245"/>
      <c r="M680" s="245"/>
    </row>
    <row r="681" spans="1:13" ht="22.5" x14ac:dyDescent="0.25">
      <c r="A681" s="243">
        <v>4278</v>
      </c>
      <c r="B681" s="244" t="s">
        <v>979</v>
      </c>
      <c r="C681" s="244" t="s">
        <v>916</v>
      </c>
      <c r="D681" s="244" t="s">
        <v>521</v>
      </c>
      <c r="E681" s="244" t="s">
        <v>122</v>
      </c>
      <c r="F681" s="244" t="s">
        <v>123</v>
      </c>
      <c r="G681" s="244" t="s">
        <v>921</v>
      </c>
      <c r="H681" s="244" t="s">
        <v>980</v>
      </c>
      <c r="I681" s="244" t="s">
        <v>157</v>
      </c>
      <c r="J681" s="244" t="s">
        <v>919</v>
      </c>
      <c r="K681" s="245"/>
      <c r="L681" s="245"/>
      <c r="M681" s="245"/>
    </row>
    <row r="682" spans="1:13" ht="22.5" x14ac:dyDescent="0.25">
      <c r="A682" s="244">
        <v>149</v>
      </c>
      <c r="B682" s="244" t="s">
        <v>981</v>
      </c>
      <c r="C682" s="244" t="s">
        <v>982</v>
      </c>
      <c r="D682" s="244" t="s">
        <v>145</v>
      </c>
      <c r="E682" s="244" t="s">
        <v>145</v>
      </c>
      <c r="F682" s="244" t="s">
        <v>3</v>
      </c>
      <c r="G682" s="244" t="s">
        <v>145</v>
      </c>
      <c r="H682" s="244" t="s">
        <v>983</v>
      </c>
      <c r="I682" s="244" t="s">
        <v>982</v>
      </c>
      <c r="J682" s="244" t="s">
        <v>984</v>
      </c>
      <c r="K682" s="245"/>
      <c r="L682" s="245"/>
      <c r="M682" s="245"/>
    </row>
    <row r="683" spans="1:13" ht="22.5" x14ac:dyDescent="0.25">
      <c r="A683" s="244">
        <v>322</v>
      </c>
      <c r="B683" s="244" t="s">
        <v>985</v>
      </c>
      <c r="C683" s="244" t="s">
        <v>982</v>
      </c>
      <c r="D683" s="244" t="s">
        <v>162</v>
      </c>
      <c r="E683" s="244" t="s">
        <v>181</v>
      </c>
      <c r="F683" s="244" t="s">
        <v>3</v>
      </c>
      <c r="G683" s="244" t="s">
        <v>377</v>
      </c>
      <c r="H683" s="244" t="s">
        <v>983</v>
      </c>
      <c r="I683" s="244" t="s">
        <v>982</v>
      </c>
      <c r="J683" s="244" t="s">
        <v>984</v>
      </c>
      <c r="K683" s="245"/>
      <c r="L683" s="245"/>
      <c r="M683" s="245"/>
    </row>
    <row r="684" spans="1:13" ht="22.5" x14ac:dyDescent="0.25">
      <c r="A684" s="244">
        <v>378</v>
      </c>
      <c r="B684" s="244" t="s">
        <v>986</v>
      </c>
      <c r="C684" s="244" t="s">
        <v>982</v>
      </c>
      <c r="D684" s="244" t="s">
        <v>162</v>
      </c>
      <c r="E684" s="244" t="s">
        <v>163</v>
      </c>
      <c r="F684" s="244" t="s">
        <v>3</v>
      </c>
      <c r="G684" s="244" t="s">
        <v>377</v>
      </c>
      <c r="H684" s="244" t="s">
        <v>987</v>
      </c>
      <c r="I684" s="244" t="s">
        <v>982</v>
      </c>
      <c r="J684" s="244" t="s">
        <v>984</v>
      </c>
      <c r="K684" s="245"/>
      <c r="L684" s="245"/>
      <c r="M684" s="245"/>
    </row>
    <row r="685" spans="1:13" ht="22.5" x14ac:dyDescent="0.25">
      <c r="A685" s="244">
        <v>352</v>
      </c>
      <c r="B685" s="244" t="s">
        <v>988</v>
      </c>
      <c r="C685" s="244" t="s">
        <v>982</v>
      </c>
      <c r="D685" s="244" t="s">
        <v>162</v>
      </c>
      <c r="E685" s="244" t="s">
        <v>163</v>
      </c>
      <c r="F685" s="244" t="s">
        <v>3</v>
      </c>
      <c r="G685" s="244" t="s">
        <v>377</v>
      </c>
      <c r="H685" s="244" t="s">
        <v>983</v>
      </c>
      <c r="I685" s="244" t="s">
        <v>982</v>
      </c>
      <c r="J685" s="244" t="s">
        <v>984</v>
      </c>
      <c r="K685" s="245"/>
      <c r="L685" s="245"/>
      <c r="M685" s="245"/>
    </row>
    <row r="686" spans="1:13" ht="22.5" x14ac:dyDescent="0.25">
      <c r="A686" s="244">
        <v>320</v>
      </c>
      <c r="B686" s="244" t="s">
        <v>989</v>
      </c>
      <c r="C686" s="244" t="s">
        <v>982</v>
      </c>
      <c r="D686" s="244" t="s">
        <v>162</v>
      </c>
      <c r="E686" s="244" t="s">
        <v>181</v>
      </c>
      <c r="F686" s="244" t="s">
        <v>3</v>
      </c>
      <c r="G686" s="244" t="s">
        <v>377</v>
      </c>
      <c r="H686" s="244" t="s">
        <v>983</v>
      </c>
      <c r="I686" s="244" t="s">
        <v>982</v>
      </c>
      <c r="J686" s="244" t="s">
        <v>984</v>
      </c>
      <c r="K686" s="245"/>
      <c r="L686" s="245"/>
      <c r="M686" s="245"/>
    </row>
    <row r="687" spans="1:13" ht="22.5" x14ac:dyDescent="0.25">
      <c r="A687" s="244">
        <v>319</v>
      </c>
      <c r="B687" s="244" t="s">
        <v>990</v>
      </c>
      <c r="C687" s="244" t="s">
        <v>982</v>
      </c>
      <c r="D687" s="244" t="s">
        <v>162</v>
      </c>
      <c r="E687" s="244" t="s">
        <v>181</v>
      </c>
      <c r="F687" s="244" t="s">
        <v>3</v>
      </c>
      <c r="G687" s="244" t="s">
        <v>377</v>
      </c>
      <c r="H687" s="244" t="s">
        <v>983</v>
      </c>
      <c r="I687" s="244" t="s">
        <v>982</v>
      </c>
      <c r="J687" s="244" t="s">
        <v>984</v>
      </c>
      <c r="K687" s="245"/>
      <c r="L687" s="245"/>
      <c r="M687" s="245"/>
    </row>
    <row r="688" spans="1:13" ht="22.5" x14ac:dyDescent="0.25">
      <c r="A688" s="244">
        <v>71</v>
      </c>
      <c r="B688" s="244" t="s">
        <v>991</v>
      </c>
      <c r="C688" s="244" t="s">
        <v>982</v>
      </c>
      <c r="D688" s="244" t="s">
        <v>162</v>
      </c>
      <c r="E688" s="244" t="s">
        <v>163</v>
      </c>
      <c r="F688" s="244" t="s">
        <v>3</v>
      </c>
      <c r="G688" s="244" t="s">
        <v>377</v>
      </c>
      <c r="H688" s="244" t="s">
        <v>983</v>
      </c>
      <c r="I688" s="244" t="s">
        <v>982</v>
      </c>
      <c r="J688" s="244" t="s">
        <v>984</v>
      </c>
      <c r="K688" s="245"/>
      <c r="L688" s="245"/>
      <c r="M688" s="245"/>
    </row>
    <row r="689" spans="1:13" ht="22.5" x14ac:dyDescent="0.25">
      <c r="A689" s="243">
        <v>4037</v>
      </c>
      <c r="B689" s="244" t="s">
        <v>992</v>
      </c>
      <c r="C689" s="244" t="s">
        <v>982</v>
      </c>
      <c r="D689" s="244" t="s">
        <v>162</v>
      </c>
      <c r="E689" s="244" t="s">
        <v>122</v>
      </c>
      <c r="F689" s="244" t="s">
        <v>2</v>
      </c>
      <c r="G689" s="244" t="s">
        <v>377</v>
      </c>
      <c r="H689" s="244" t="s">
        <v>987</v>
      </c>
      <c r="I689" s="244" t="s">
        <v>982</v>
      </c>
      <c r="J689" s="244" t="s">
        <v>984</v>
      </c>
      <c r="K689" s="245"/>
      <c r="L689" s="245"/>
      <c r="M689" s="245"/>
    </row>
    <row r="690" spans="1:13" ht="22.5" x14ac:dyDescent="0.25">
      <c r="A690" s="244">
        <v>46</v>
      </c>
      <c r="B690" s="244" t="s">
        <v>993</v>
      </c>
      <c r="C690" s="244" t="s">
        <v>982</v>
      </c>
      <c r="D690" s="244" t="s">
        <v>162</v>
      </c>
      <c r="E690" s="244" t="s">
        <v>181</v>
      </c>
      <c r="F690" s="244" t="s">
        <v>2</v>
      </c>
      <c r="G690" s="244" t="s">
        <v>377</v>
      </c>
      <c r="H690" s="244" t="s">
        <v>994</v>
      </c>
      <c r="I690" s="244" t="s">
        <v>995</v>
      </c>
      <c r="J690" s="244" t="s">
        <v>984</v>
      </c>
      <c r="K690" s="245"/>
      <c r="L690" s="245"/>
      <c r="M690" s="245"/>
    </row>
    <row r="691" spans="1:13" ht="22.5" x14ac:dyDescent="0.25">
      <c r="A691" s="244">
        <v>353</v>
      </c>
      <c r="B691" s="244" t="s">
        <v>996</v>
      </c>
      <c r="C691" s="244" t="s">
        <v>982</v>
      </c>
      <c r="D691" s="244" t="s">
        <v>162</v>
      </c>
      <c r="E691" s="244" t="s">
        <v>163</v>
      </c>
      <c r="F691" s="244" t="s">
        <v>2</v>
      </c>
      <c r="G691" s="244" t="s">
        <v>377</v>
      </c>
      <c r="H691" s="244" t="s">
        <v>997</v>
      </c>
      <c r="I691" s="244" t="s">
        <v>995</v>
      </c>
      <c r="J691" s="244" t="s">
        <v>984</v>
      </c>
      <c r="K691" s="245"/>
      <c r="L691" s="245"/>
      <c r="M691" s="245"/>
    </row>
    <row r="692" spans="1:13" ht="22.5" x14ac:dyDescent="0.25">
      <c r="A692" s="244">
        <v>180</v>
      </c>
      <c r="B692" s="244" t="s">
        <v>998</v>
      </c>
      <c r="C692" s="244" t="s">
        <v>982</v>
      </c>
      <c r="D692" s="244" t="s">
        <v>162</v>
      </c>
      <c r="E692" s="244" t="s">
        <v>163</v>
      </c>
      <c r="F692" s="244" t="s">
        <v>2</v>
      </c>
      <c r="G692" s="244" t="s">
        <v>377</v>
      </c>
      <c r="H692" s="244" t="s">
        <v>999</v>
      </c>
      <c r="I692" s="244" t="s">
        <v>982</v>
      </c>
      <c r="J692" s="244" t="s">
        <v>984</v>
      </c>
      <c r="K692" s="245"/>
      <c r="L692" s="245"/>
      <c r="M692" s="245"/>
    </row>
    <row r="693" spans="1:13" ht="22.5" x14ac:dyDescent="0.25">
      <c r="A693" s="244">
        <v>325</v>
      </c>
      <c r="B693" s="244" t="s">
        <v>1000</v>
      </c>
      <c r="C693" s="244" t="s">
        <v>982</v>
      </c>
      <c r="D693" s="244" t="s">
        <v>162</v>
      </c>
      <c r="E693" s="244" t="s">
        <v>181</v>
      </c>
      <c r="F693" s="244" t="s">
        <v>2</v>
      </c>
      <c r="G693" s="244" t="s">
        <v>377</v>
      </c>
      <c r="H693" s="244" t="s">
        <v>997</v>
      </c>
      <c r="I693" s="244" t="s">
        <v>995</v>
      </c>
      <c r="J693" s="244" t="s">
        <v>984</v>
      </c>
      <c r="K693" s="245"/>
      <c r="L693" s="245"/>
      <c r="M693" s="245"/>
    </row>
    <row r="694" spans="1:13" ht="22.5" x14ac:dyDescent="0.25">
      <c r="A694" s="244">
        <v>4186</v>
      </c>
      <c r="B694" s="244" t="s">
        <v>1001</v>
      </c>
      <c r="C694" s="244" t="s">
        <v>982</v>
      </c>
      <c r="D694" s="244" t="s">
        <v>212</v>
      </c>
      <c r="E694" s="244" t="s">
        <v>213</v>
      </c>
      <c r="F694" s="244" t="s">
        <v>3</v>
      </c>
      <c r="G694" s="244" t="s">
        <v>464</v>
      </c>
      <c r="H694" s="244" t="s">
        <v>1002</v>
      </c>
      <c r="I694" s="244" t="s">
        <v>982</v>
      </c>
      <c r="J694" s="244" t="s">
        <v>984</v>
      </c>
      <c r="K694" s="245"/>
      <c r="L694" s="245"/>
      <c r="M694" s="245"/>
    </row>
    <row r="695" spans="1:13" ht="22.5" x14ac:dyDescent="0.25">
      <c r="A695" s="244">
        <v>189</v>
      </c>
      <c r="B695" s="244" t="s">
        <v>1003</v>
      </c>
      <c r="C695" s="244" t="s">
        <v>982</v>
      </c>
      <c r="D695" s="244" t="s">
        <v>212</v>
      </c>
      <c r="E695" s="244" t="s">
        <v>213</v>
      </c>
      <c r="F695" s="244" t="s">
        <v>3</v>
      </c>
      <c r="G695" s="244" t="s">
        <v>464</v>
      </c>
      <c r="H695" s="244" t="s">
        <v>983</v>
      </c>
      <c r="I695" s="244" t="s">
        <v>982</v>
      </c>
      <c r="J695" s="244" t="s">
        <v>984</v>
      </c>
      <c r="K695" s="245"/>
      <c r="L695" s="245"/>
      <c r="M695" s="245"/>
    </row>
    <row r="696" spans="1:13" ht="22.5" x14ac:dyDescent="0.25">
      <c r="A696" s="244">
        <v>737</v>
      </c>
      <c r="B696" s="244" t="s">
        <v>1004</v>
      </c>
      <c r="C696" s="244" t="s">
        <v>982</v>
      </c>
      <c r="D696" s="244" t="s">
        <v>212</v>
      </c>
      <c r="E696" s="244" t="s">
        <v>213</v>
      </c>
      <c r="F696" s="244" t="s">
        <v>2</v>
      </c>
      <c r="G696" s="244" t="s">
        <v>464</v>
      </c>
      <c r="H696" s="244" t="s">
        <v>997</v>
      </c>
      <c r="I696" s="244" t="s">
        <v>995</v>
      </c>
      <c r="J696" s="244" t="s">
        <v>984</v>
      </c>
      <c r="K696" s="245"/>
      <c r="L696" s="245"/>
      <c r="M696" s="245"/>
    </row>
    <row r="697" spans="1:13" ht="22.5" x14ac:dyDescent="0.25">
      <c r="A697" s="244">
        <v>744</v>
      </c>
      <c r="B697" s="244" t="s">
        <v>1005</v>
      </c>
      <c r="C697" s="244" t="s">
        <v>982</v>
      </c>
      <c r="D697" s="244" t="s">
        <v>140</v>
      </c>
      <c r="E697" s="244" t="s">
        <v>611</v>
      </c>
      <c r="F697" s="244" t="s">
        <v>2</v>
      </c>
      <c r="G697" s="244" t="s">
        <v>114</v>
      </c>
      <c r="H697" s="244" t="s">
        <v>997</v>
      </c>
      <c r="I697" s="244" t="s">
        <v>995</v>
      </c>
      <c r="J697" s="244" t="s">
        <v>984</v>
      </c>
      <c r="K697" s="245"/>
      <c r="L697" s="245"/>
      <c r="M697" s="245"/>
    </row>
    <row r="698" spans="1:13" x14ac:dyDescent="0.25">
      <c r="A698" s="244">
        <v>595</v>
      </c>
      <c r="B698" s="244" t="s">
        <v>1006</v>
      </c>
      <c r="C698" s="244" t="s">
        <v>1007</v>
      </c>
      <c r="D698" s="244" t="s">
        <v>121</v>
      </c>
      <c r="E698" s="244" t="s">
        <v>122</v>
      </c>
      <c r="F698" s="244" t="s">
        <v>3</v>
      </c>
      <c r="G698" s="244" t="s">
        <v>917</v>
      </c>
      <c r="H698" s="244" t="s">
        <v>1008</v>
      </c>
      <c r="I698" s="244" t="s">
        <v>941</v>
      </c>
      <c r="J698" s="244" t="s">
        <v>1009</v>
      </c>
      <c r="K698" s="245"/>
      <c r="L698" s="245"/>
      <c r="M698" s="245"/>
    </row>
    <row r="699" spans="1:13" x14ac:dyDescent="0.25">
      <c r="A699" s="244">
        <v>4219</v>
      </c>
      <c r="B699" s="244" t="s">
        <v>1010</v>
      </c>
      <c r="C699" s="244" t="s">
        <v>1007</v>
      </c>
      <c r="D699" s="244" t="s">
        <v>121</v>
      </c>
      <c r="E699" s="244" t="s">
        <v>122</v>
      </c>
      <c r="F699" s="244" t="s">
        <v>3</v>
      </c>
      <c r="G699" s="244" t="s">
        <v>917</v>
      </c>
      <c r="H699" s="244" t="s">
        <v>1008</v>
      </c>
      <c r="I699" s="244" t="s">
        <v>941</v>
      </c>
      <c r="J699" s="244" t="s">
        <v>1009</v>
      </c>
      <c r="K699" s="245"/>
      <c r="L699" s="245"/>
      <c r="M699" s="245"/>
    </row>
    <row r="700" spans="1:13" x14ac:dyDescent="0.25">
      <c r="A700" s="244">
        <v>732</v>
      </c>
      <c r="B700" s="244" t="s">
        <v>1011</v>
      </c>
      <c r="C700" s="244" t="s">
        <v>1007</v>
      </c>
      <c r="D700" s="244" t="s">
        <v>121</v>
      </c>
      <c r="E700" s="244" t="s">
        <v>122</v>
      </c>
      <c r="F700" s="244" t="s">
        <v>3</v>
      </c>
      <c r="G700" s="244" t="s">
        <v>917</v>
      </c>
      <c r="H700" s="244" t="s">
        <v>1008</v>
      </c>
      <c r="I700" s="244" t="s">
        <v>941</v>
      </c>
      <c r="J700" s="244" t="s">
        <v>1009</v>
      </c>
      <c r="K700" s="245"/>
      <c r="L700" s="245"/>
      <c r="M700" s="245"/>
    </row>
    <row r="701" spans="1:13" x14ac:dyDescent="0.25">
      <c r="A701" s="244">
        <v>596</v>
      </c>
      <c r="B701" s="244" t="s">
        <v>1012</v>
      </c>
      <c r="C701" s="244" t="s">
        <v>1007</v>
      </c>
      <c r="D701" s="244" t="s">
        <v>121</v>
      </c>
      <c r="E701" s="244" t="s">
        <v>122</v>
      </c>
      <c r="F701" s="244" t="s">
        <v>3</v>
      </c>
      <c r="G701" s="244" t="s">
        <v>917</v>
      </c>
      <c r="H701" s="244" t="s">
        <v>1008</v>
      </c>
      <c r="I701" s="244" t="s">
        <v>941</v>
      </c>
      <c r="J701" s="244" t="s">
        <v>1009</v>
      </c>
      <c r="K701" s="245"/>
      <c r="L701" s="245"/>
      <c r="M701" s="245"/>
    </row>
    <row r="702" spans="1:13" ht="22.5" x14ac:dyDescent="0.25">
      <c r="A702" s="244">
        <v>540</v>
      </c>
      <c r="B702" s="244" t="s">
        <v>1013</v>
      </c>
      <c r="C702" s="244" t="s">
        <v>1007</v>
      </c>
      <c r="D702" s="244" t="s">
        <v>121</v>
      </c>
      <c r="E702" s="244" t="s">
        <v>138</v>
      </c>
      <c r="F702" s="244" t="s">
        <v>3</v>
      </c>
      <c r="G702" s="244" t="s">
        <v>917</v>
      </c>
      <c r="H702" s="244" t="s">
        <v>1008</v>
      </c>
      <c r="I702" s="244" t="s">
        <v>941</v>
      </c>
      <c r="J702" s="244" t="s">
        <v>1009</v>
      </c>
      <c r="K702" s="245"/>
      <c r="L702" s="245"/>
      <c r="M702" s="245"/>
    </row>
    <row r="703" spans="1:13" x14ac:dyDescent="0.25">
      <c r="A703" s="244">
        <v>594</v>
      </c>
      <c r="B703" s="244" t="s">
        <v>1014</v>
      </c>
      <c r="C703" s="244" t="s">
        <v>1007</v>
      </c>
      <c r="D703" s="244" t="s">
        <v>121</v>
      </c>
      <c r="E703" s="244" t="s">
        <v>122</v>
      </c>
      <c r="F703" s="244" t="s">
        <v>3</v>
      </c>
      <c r="G703" s="244" t="s">
        <v>917</v>
      </c>
      <c r="H703" s="244" t="s">
        <v>1008</v>
      </c>
      <c r="I703" s="244" t="s">
        <v>941</v>
      </c>
      <c r="J703" s="244" t="s">
        <v>1009</v>
      </c>
      <c r="K703" s="245"/>
      <c r="L703" s="245"/>
      <c r="M703" s="245"/>
    </row>
    <row r="704" spans="1:13" x14ac:dyDescent="0.25">
      <c r="A704" s="244">
        <v>55</v>
      </c>
      <c r="B704" s="244" t="s">
        <v>1015</v>
      </c>
      <c r="C704" s="244" t="s">
        <v>1007</v>
      </c>
      <c r="D704" s="244" t="s">
        <v>145</v>
      </c>
      <c r="E704" s="244" t="s">
        <v>145</v>
      </c>
      <c r="F704" s="244" t="s">
        <v>3</v>
      </c>
      <c r="G704" s="244" t="s">
        <v>145</v>
      </c>
      <c r="H704" s="244" t="s">
        <v>1008</v>
      </c>
      <c r="I704" s="244" t="s">
        <v>941</v>
      </c>
      <c r="J704" s="244" t="s">
        <v>1016</v>
      </c>
      <c r="K704" s="245"/>
      <c r="L704" s="245"/>
      <c r="M704" s="245"/>
    </row>
    <row r="705" spans="1:13" x14ac:dyDescent="0.25">
      <c r="A705" s="244">
        <v>50</v>
      </c>
      <c r="B705" s="244" t="s">
        <v>1017</v>
      </c>
      <c r="C705" s="244" t="s">
        <v>1007</v>
      </c>
      <c r="D705" s="244" t="s">
        <v>145</v>
      </c>
      <c r="E705" s="244" t="s">
        <v>145</v>
      </c>
      <c r="F705" s="244" t="s">
        <v>3</v>
      </c>
      <c r="G705" s="244" t="s">
        <v>145</v>
      </c>
      <c r="H705" s="244" t="s">
        <v>1007</v>
      </c>
      <c r="I705" s="244" t="s">
        <v>941</v>
      </c>
      <c r="J705" s="244" t="s">
        <v>1018</v>
      </c>
      <c r="K705" s="245"/>
      <c r="L705" s="245"/>
      <c r="M705" s="245"/>
    </row>
    <row r="706" spans="1:13" x14ac:dyDescent="0.25">
      <c r="A706" s="244">
        <v>1000</v>
      </c>
      <c r="B706" s="244" t="s">
        <v>1019</v>
      </c>
      <c r="C706" s="244" t="s">
        <v>1007</v>
      </c>
      <c r="D706" s="244" t="s">
        <v>149</v>
      </c>
      <c r="E706" s="244"/>
      <c r="F706" s="244"/>
      <c r="G706" s="244" t="s">
        <v>149</v>
      </c>
      <c r="H706" s="244" t="s">
        <v>1008</v>
      </c>
      <c r="I706" s="244" t="s">
        <v>941</v>
      </c>
      <c r="J706" s="244" t="s">
        <v>1018</v>
      </c>
      <c r="K706" s="245"/>
      <c r="L706" s="245"/>
      <c r="M706" s="245"/>
    </row>
    <row r="707" spans="1:13" x14ac:dyDescent="0.25">
      <c r="A707" s="244">
        <v>51</v>
      </c>
      <c r="B707" s="244" t="s">
        <v>1020</v>
      </c>
      <c r="C707" s="244" t="s">
        <v>1007</v>
      </c>
      <c r="D707" s="244" t="s">
        <v>162</v>
      </c>
      <c r="E707" s="244" t="s">
        <v>163</v>
      </c>
      <c r="F707" s="244" t="s">
        <v>3</v>
      </c>
      <c r="G707" s="244" t="s">
        <v>1021</v>
      </c>
      <c r="H707" s="244" t="s">
        <v>1008</v>
      </c>
      <c r="I707" s="244" t="s">
        <v>941</v>
      </c>
      <c r="J707" s="244" t="s">
        <v>1009</v>
      </c>
      <c r="K707" s="245"/>
      <c r="L707" s="245"/>
      <c r="M707" s="245"/>
    </row>
    <row r="708" spans="1:13" x14ac:dyDescent="0.25">
      <c r="A708" s="244">
        <v>56</v>
      </c>
      <c r="B708" s="244" t="s">
        <v>1022</v>
      </c>
      <c r="C708" s="244" t="s">
        <v>1007</v>
      </c>
      <c r="D708" s="244" t="s">
        <v>162</v>
      </c>
      <c r="E708" s="244" t="s">
        <v>163</v>
      </c>
      <c r="F708" s="244" t="s">
        <v>3</v>
      </c>
      <c r="G708" s="244" t="s">
        <v>1021</v>
      </c>
      <c r="H708" s="244" t="s">
        <v>1008</v>
      </c>
      <c r="I708" s="244" t="s">
        <v>941</v>
      </c>
      <c r="J708" s="244" t="s">
        <v>1009</v>
      </c>
      <c r="K708" s="245"/>
      <c r="L708" s="245"/>
      <c r="M708" s="245"/>
    </row>
    <row r="709" spans="1:13" x14ac:dyDescent="0.25">
      <c r="A709" s="244">
        <v>54</v>
      </c>
      <c r="B709" s="244" t="s">
        <v>1023</v>
      </c>
      <c r="C709" s="244" t="s">
        <v>1007</v>
      </c>
      <c r="D709" s="244" t="s">
        <v>162</v>
      </c>
      <c r="E709" s="244" t="s">
        <v>163</v>
      </c>
      <c r="F709" s="244" t="s">
        <v>3</v>
      </c>
      <c r="G709" s="244" t="s">
        <v>1021</v>
      </c>
      <c r="H709" s="244" t="s">
        <v>1008</v>
      </c>
      <c r="I709" s="244" t="s">
        <v>941</v>
      </c>
      <c r="J709" s="244" t="s">
        <v>1009</v>
      </c>
      <c r="K709" s="245"/>
      <c r="L709" s="245"/>
      <c r="M709" s="245"/>
    </row>
    <row r="710" spans="1:13" x14ac:dyDescent="0.25">
      <c r="A710" s="244">
        <v>650</v>
      </c>
      <c r="B710" s="244" t="s">
        <v>1024</v>
      </c>
      <c r="C710" s="244" t="s">
        <v>1007</v>
      </c>
      <c r="D710" s="244" t="s">
        <v>162</v>
      </c>
      <c r="E710" s="244" t="s">
        <v>181</v>
      </c>
      <c r="F710" s="244" t="s">
        <v>3</v>
      </c>
      <c r="G710" s="244" t="s">
        <v>1021</v>
      </c>
      <c r="H710" s="244" t="s">
        <v>1008</v>
      </c>
      <c r="I710" s="244" t="s">
        <v>941</v>
      </c>
      <c r="J710" s="244" t="s">
        <v>1009</v>
      </c>
      <c r="K710" s="245"/>
      <c r="L710" s="245"/>
      <c r="M710" s="245"/>
    </row>
    <row r="711" spans="1:13" ht="22.5" x14ac:dyDescent="0.25">
      <c r="A711" s="244">
        <v>620</v>
      </c>
      <c r="B711" s="244" t="s">
        <v>1025</v>
      </c>
      <c r="C711" s="244" t="s">
        <v>1007</v>
      </c>
      <c r="D711" s="244" t="s">
        <v>162</v>
      </c>
      <c r="E711" s="244" t="s">
        <v>181</v>
      </c>
      <c r="F711" s="244" t="s">
        <v>123</v>
      </c>
      <c r="G711" s="244" t="s">
        <v>1021</v>
      </c>
      <c r="H711" s="244" t="s">
        <v>1026</v>
      </c>
      <c r="I711" s="244" t="s">
        <v>941</v>
      </c>
      <c r="J711" s="244" t="s">
        <v>1009</v>
      </c>
      <c r="K711" s="245"/>
      <c r="L711" s="245"/>
      <c r="M711" s="245"/>
    </row>
    <row r="712" spans="1:13" ht="22.5" x14ac:dyDescent="0.25">
      <c r="A712" s="244">
        <v>67</v>
      </c>
      <c r="B712" s="244" t="s">
        <v>1027</v>
      </c>
      <c r="C712" s="244" t="s">
        <v>1007</v>
      </c>
      <c r="D712" s="244" t="s">
        <v>162</v>
      </c>
      <c r="E712" s="244" t="s">
        <v>163</v>
      </c>
      <c r="F712" s="244" t="s">
        <v>579</v>
      </c>
      <c r="G712" s="244" t="s">
        <v>1021</v>
      </c>
      <c r="H712" s="244" t="s">
        <v>1028</v>
      </c>
      <c r="I712" s="244" t="s">
        <v>941</v>
      </c>
      <c r="J712" s="244" t="s">
        <v>1009</v>
      </c>
      <c r="K712" s="245"/>
      <c r="L712" s="245"/>
      <c r="M712" s="245"/>
    </row>
    <row r="713" spans="1:13" x14ac:dyDescent="0.25">
      <c r="A713" s="244">
        <v>402</v>
      </c>
      <c r="B713" s="244" t="s">
        <v>1029</v>
      </c>
      <c r="C713" s="244" t="s">
        <v>1007</v>
      </c>
      <c r="D713" s="244" t="s">
        <v>162</v>
      </c>
      <c r="E713" s="244" t="s">
        <v>163</v>
      </c>
      <c r="F713" s="244" t="s">
        <v>3</v>
      </c>
      <c r="G713" s="244" t="s">
        <v>1021</v>
      </c>
      <c r="H713" s="244" t="s">
        <v>1008</v>
      </c>
      <c r="I713" s="244" t="s">
        <v>941</v>
      </c>
      <c r="J713" s="244" t="s">
        <v>1009</v>
      </c>
      <c r="K713" s="245"/>
      <c r="L713" s="245"/>
      <c r="M713" s="245"/>
    </row>
    <row r="714" spans="1:13" x14ac:dyDescent="0.25">
      <c r="A714" s="244">
        <v>430</v>
      </c>
      <c r="B714" s="244" t="s">
        <v>1030</v>
      </c>
      <c r="C714" s="244" t="s">
        <v>1007</v>
      </c>
      <c r="D714" s="244" t="s">
        <v>162</v>
      </c>
      <c r="E714" s="244" t="s">
        <v>181</v>
      </c>
      <c r="F714" s="244" t="s">
        <v>2</v>
      </c>
      <c r="G714" s="244" t="s">
        <v>1021</v>
      </c>
      <c r="H714" s="244" t="s">
        <v>1031</v>
      </c>
      <c r="I714" s="244" t="s">
        <v>1032</v>
      </c>
      <c r="J714" s="244" t="s">
        <v>1009</v>
      </c>
      <c r="K714" s="245"/>
      <c r="L714" s="245"/>
      <c r="M714" s="245"/>
    </row>
    <row r="715" spans="1:13" ht="22.5" x14ac:dyDescent="0.25">
      <c r="A715" s="244">
        <v>435</v>
      </c>
      <c r="B715" s="244" t="s">
        <v>1033</v>
      </c>
      <c r="C715" s="244" t="s">
        <v>1007</v>
      </c>
      <c r="D715" s="244" t="s">
        <v>162</v>
      </c>
      <c r="E715" s="244" t="s">
        <v>163</v>
      </c>
      <c r="F715" s="244" t="s">
        <v>2</v>
      </c>
      <c r="G715" s="244" t="s">
        <v>1021</v>
      </c>
      <c r="H715" s="244" t="s">
        <v>1031</v>
      </c>
      <c r="I715" s="244" t="s">
        <v>1032</v>
      </c>
      <c r="J715" s="244" t="s">
        <v>1009</v>
      </c>
      <c r="K715" s="245"/>
      <c r="L715" s="245"/>
      <c r="M715" s="245"/>
    </row>
    <row r="716" spans="1:13" x14ac:dyDescent="0.25">
      <c r="A716" s="244">
        <v>53</v>
      </c>
      <c r="B716" s="244" t="s">
        <v>1034</v>
      </c>
      <c r="C716" s="244" t="s">
        <v>1007</v>
      </c>
      <c r="D716" s="244" t="s">
        <v>162</v>
      </c>
      <c r="E716" s="244" t="s">
        <v>163</v>
      </c>
      <c r="F716" s="244" t="s">
        <v>3</v>
      </c>
      <c r="G716" s="244" t="s">
        <v>1021</v>
      </c>
      <c r="H716" s="244" t="s">
        <v>1008</v>
      </c>
      <c r="I716" s="244" t="s">
        <v>941</v>
      </c>
      <c r="J716" s="244" t="s">
        <v>1009</v>
      </c>
      <c r="K716" s="245"/>
      <c r="L716" s="245"/>
      <c r="M716" s="245"/>
    </row>
    <row r="717" spans="1:13" x14ac:dyDescent="0.25">
      <c r="A717" s="244">
        <v>752</v>
      </c>
      <c r="B717" s="244" t="s">
        <v>1035</v>
      </c>
      <c r="C717" s="244" t="s">
        <v>1007</v>
      </c>
      <c r="D717" s="244" t="s">
        <v>162</v>
      </c>
      <c r="E717" s="244" t="s">
        <v>122</v>
      </c>
      <c r="F717" s="244" t="s">
        <v>3</v>
      </c>
      <c r="G717" s="244" t="s">
        <v>1021</v>
      </c>
      <c r="H717" s="244" t="s">
        <v>1008</v>
      </c>
      <c r="I717" s="244" t="s">
        <v>941</v>
      </c>
      <c r="J717" s="244" t="s">
        <v>1009</v>
      </c>
      <c r="K717" s="245"/>
      <c r="L717" s="245"/>
      <c r="M717" s="245"/>
    </row>
    <row r="718" spans="1:13" x14ac:dyDescent="0.25">
      <c r="A718" s="244">
        <v>616</v>
      </c>
      <c r="B718" s="244" t="s">
        <v>1036</v>
      </c>
      <c r="C718" s="244" t="s">
        <v>1007</v>
      </c>
      <c r="D718" s="244" t="s">
        <v>162</v>
      </c>
      <c r="E718" s="244" t="s">
        <v>122</v>
      </c>
      <c r="F718" s="244" t="s">
        <v>3</v>
      </c>
      <c r="G718" s="244" t="s">
        <v>1021</v>
      </c>
      <c r="H718" s="244" t="s">
        <v>1008</v>
      </c>
      <c r="I718" s="244" t="s">
        <v>941</v>
      </c>
      <c r="J718" s="244" t="s">
        <v>1009</v>
      </c>
      <c r="K718" s="245"/>
      <c r="L718" s="245"/>
      <c r="M718" s="245"/>
    </row>
    <row r="719" spans="1:13" x14ac:dyDescent="0.25">
      <c r="A719" s="244">
        <v>422</v>
      </c>
      <c r="B719" s="244" t="s">
        <v>1037</v>
      </c>
      <c r="C719" s="244" t="s">
        <v>1007</v>
      </c>
      <c r="D719" s="244" t="s">
        <v>162</v>
      </c>
      <c r="E719" s="244" t="s">
        <v>181</v>
      </c>
      <c r="F719" s="244" t="s">
        <v>2</v>
      </c>
      <c r="G719" s="244" t="s">
        <v>1021</v>
      </c>
      <c r="H719" s="244" t="s">
        <v>1038</v>
      </c>
      <c r="I719" s="244" t="s">
        <v>1039</v>
      </c>
      <c r="J719" s="244" t="s">
        <v>1009</v>
      </c>
      <c r="K719" s="245"/>
      <c r="L719" s="245"/>
      <c r="M719" s="245"/>
    </row>
    <row r="720" spans="1:13" ht="22.5" x14ac:dyDescent="0.25">
      <c r="A720" s="244">
        <v>603</v>
      </c>
      <c r="B720" s="244" t="s">
        <v>1040</v>
      </c>
      <c r="C720" s="244" t="s">
        <v>1007</v>
      </c>
      <c r="D720" s="244" t="s">
        <v>162</v>
      </c>
      <c r="E720" s="244" t="s">
        <v>181</v>
      </c>
      <c r="F720" s="244" t="s">
        <v>579</v>
      </c>
      <c r="G720" s="244" t="s">
        <v>434</v>
      </c>
      <c r="H720" s="244" t="s">
        <v>1041</v>
      </c>
      <c r="I720" s="244" t="s">
        <v>941</v>
      </c>
      <c r="J720" s="244" t="s">
        <v>1009</v>
      </c>
      <c r="K720" s="245"/>
      <c r="L720" s="245"/>
      <c r="M720" s="245"/>
    </row>
    <row r="721" spans="1:13" x14ac:dyDescent="0.25">
      <c r="A721" s="244">
        <v>58</v>
      </c>
      <c r="B721" s="244" t="s">
        <v>1042</v>
      </c>
      <c r="C721" s="244" t="s">
        <v>1007</v>
      </c>
      <c r="D721" s="244" t="s">
        <v>162</v>
      </c>
      <c r="E721" s="244" t="s">
        <v>163</v>
      </c>
      <c r="F721" s="244" t="s">
        <v>2</v>
      </c>
      <c r="G721" s="244" t="s">
        <v>1021</v>
      </c>
      <c r="H721" s="244" t="s">
        <v>1038</v>
      </c>
      <c r="I721" s="244" t="s">
        <v>1039</v>
      </c>
      <c r="J721" s="244" t="s">
        <v>1009</v>
      </c>
      <c r="K721" s="245"/>
      <c r="L721" s="245"/>
      <c r="M721" s="245"/>
    </row>
    <row r="722" spans="1:13" ht="22.5" x14ac:dyDescent="0.25">
      <c r="A722" s="244">
        <v>64</v>
      </c>
      <c r="B722" s="244" t="s">
        <v>1043</v>
      </c>
      <c r="C722" s="244" t="s">
        <v>1007</v>
      </c>
      <c r="D722" s="244" t="s">
        <v>162</v>
      </c>
      <c r="E722" s="244" t="s">
        <v>163</v>
      </c>
      <c r="F722" s="244" t="s">
        <v>123</v>
      </c>
      <c r="G722" s="244" t="s">
        <v>434</v>
      </c>
      <c r="H722" s="244" t="s">
        <v>1044</v>
      </c>
      <c r="I722" s="244" t="s">
        <v>941</v>
      </c>
      <c r="J722" s="244" t="s">
        <v>1009</v>
      </c>
      <c r="K722" s="245"/>
      <c r="L722" s="245"/>
      <c r="M722" s="245"/>
    </row>
    <row r="723" spans="1:13" x14ac:dyDescent="0.25">
      <c r="A723" s="244">
        <v>415</v>
      </c>
      <c r="B723" s="244" t="s">
        <v>1045</v>
      </c>
      <c r="C723" s="244" t="s">
        <v>1007</v>
      </c>
      <c r="D723" s="244" t="s">
        <v>162</v>
      </c>
      <c r="E723" s="244" t="s">
        <v>181</v>
      </c>
      <c r="F723" s="244" t="s">
        <v>2</v>
      </c>
      <c r="G723" s="244" t="s">
        <v>1021</v>
      </c>
      <c r="H723" s="244" t="s">
        <v>1046</v>
      </c>
      <c r="I723" s="244" t="s">
        <v>1039</v>
      </c>
      <c r="J723" s="244" t="s">
        <v>1009</v>
      </c>
      <c r="K723" s="245"/>
      <c r="L723" s="245"/>
      <c r="M723" s="245"/>
    </row>
    <row r="724" spans="1:13" x14ac:dyDescent="0.25">
      <c r="A724" s="244">
        <v>4220</v>
      </c>
      <c r="B724" s="244" t="s">
        <v>1047</v>
      </c>
      <c r="C724" s="244" t="s">
        <v>1007</v>
      </c>
      <c r="D724" s="244" t="s">
        <v>521</v>
      </c>
      <c r="E724" s="244" t="s">
        <v>122</v>
      </c>
      <c r="F724" s="244" t="s">
        <v>3</v>
      </c>
      <c r="G724" s="244" t="s">
        <v>1048</v>
      </c>
      <c r="H724" s="244" t="s">
        <v>1008</v>
      </c>
      <c r="I724" s="244" t="s">
        <v>941</v>
      </c>
      <c r="J724" s="244" t="s">
        <v>1009</v>
      </c>
      <c r="K724" s="245"/>
      <c r="L724" s="245"/>
      <c r="M724" s="245"/>
    </row>
    <row r="725" spans="1:13" ht="22.5" x14ac:dyDescent="0.25">
      <c r="A725" s="243">
        <v>4266</v>
      </c>
      <c r="B725" s="244" t="s">
        <v>1049</v>
      </c>
      <c r="C725" s="244" t="s">
        <v>1007</v>
      </c>
      <c r="D725" s="244" t="s">
        <v>521</v>
      </c>
      <c r="E725" s="244" t="s">
        <v>1050</v>
      </c>
      <c r="F725" s="244" t="s">
        <v>3</v>
      </c>
      <c r="G725" s="244" t="s">
        <v>1051</v>
      </c>
      <c r="H725" s="244" t="s">
        <v>1008</v>
      </c>
      <c r="I725" s="244" t="s">
        <v>941</v>
      </c>
      <c r="J725" s="244" t="s">
        <v>1009</v>
      </c>
      <c r="K725" s="245"/>
      <c r="L725" s="245"/>
      <c r="M725" s="245"/>
    </row>
    <row r="726" spans="1:13" ht="22.5" x14ac:dyDescent="0.25">
      <c r="A726" s="243">
        <v>4267</v>
      </c>
      <c r="B726" s="244" t="s">
        <v>1052</v>
      </c>
      <c r="C726" s="244" t="s">
        <v>1007</v>
      </c>
      <c r="D726" s="244" t="s">
        <v>521</v>
      </c>
      <c r="E726" s="244" t="s">
        <v>1050</v>
      </c>
      <c r="F726" s="244" t="s">
        <v>3</v>
      </c>
      <c r="G726" s="244" t="s">
        <v>1051</v>
      </c>
      <c r="H726" s="244" t="s">
        <v>1008</v>
      </c>
      <c r="I726" s="244" t="s">
        <v>941</v>
      </c>
      <c r="J726" s="244" t="s">
        <v>1009</v>
      </c>
      <c r="K726" s="245"/>
      <c r="L726" s="245"/>
      <c r="M726" s="245"/>
    </row>
    <row r="727" spans="1:13" x14ac:dyDescent="0.25">
      <c r="A727" s="244">
        <v>4210</v>
      </c>
      <c r="B727" s="244" t="s">
        <v>1053</v>
      </c>
      <c r="C727" s="244" t="s">
        <v>1007</v>
      </c>
      <c r="D727" s="244" t="s">
        <v>521</v>
      </c>
      <c r="E727" s="244" t="s">
        <v>122</v>
      </c>
      <c r="F727" s="244" t="s">
        <v>3</v>
      </c>
      <c r="G727" s="244" t="s">
        <v>1051</v>
      </c>
      <c r="H727" s="244" t="s">
        <v>1008</v>
      </c>
      <c r="I727" s="244" t="s">
        <v>941</v>
      </c>
      <c r="J727" s="244" t="s">
        <v>1009</v>
      </c>
      <c r="K727" s="245"/>
      <c r="L727" s="245"/>
      <c r="M727" s="245"/>
    </row>
    <row r="728" spans="1:13" x14ac:dyDescent="0.25">
      <c r="A728" s="244">
        <v>4226</v>
      </c>
      <c r="B728" s="244" t="s">
        <v>1054</v>
      </c>
      <c r="C728" s="244" t="s">
        <v>1007</v>
      </c>
      <c r="D728" s="244" t="s">
        <v>521</v>
      </c>
      <c r="E728" s="244" t="s">
        <v>122</v>
      </c>
      <c r="F728" s="244" t="s">
        <v>3</v>
      </c>
      <c r="G728" s="244" t="s">
        <v>1048</v>
      </c>
      <c r="H728" s="244" t="s">
        <v>1008</v>
      </c>
      <c r="I728" s="244" t="s">
        <v>941</v>
      </c>
      <c r="J728" s="244" t="s">
        <v>1009</v>
      </c>
      <c r="K728" s="245"/>
      <c r="L728" s="245"/>
      <c r="M728" s="245"/>
    </row>
    <row r="729" spans="1:13" x14ac:dyDescent="0.25">
      <c r="A729" s="243">
        <v>4218</v>
      </c>
      <c r="B729" s="244" t="s">
        <v>1055</v>
      </c>
      <c r="C729" s="244" t="s">
        <v>1007</v>
      </c>
      <c r="D729" s="244" t="s">
        <v>521</v>
      </c>
      <c r="E729" s="244" t="s">
        <v>122</v>
      </c>
      <c r="F729" s="244" t="s">
        <v>3</v>
      </c>
      <c r="G729" s="244" t="s">
        <v>1051</v>
      </c>
      <c r="H729" s="244" t="s">
        <v>1008</v>
      </c>
      <c r="I729" s="244" t="s">
        <v>941</v>
      </c>
      <c r="J729" s="244" t="s">
        <v>1009</v>
      </c>
      <c r="K729" s="245"/>
      <c r="L729" s="245"/>
      <c r="M729" s="245"/>
    </row>
    <row r="730" spans="1:13" ht="22.5" x14ac:dyDescent="0.25">
      <c r="A730" s="244">
        <v>4212</v>
      </c>
      <c r="B730" s="244" t="s">
        <v>1056</v>
      </c>
      <c r="C730" s="244" t="s">
        <v>1007</v>
      </c>
      <c r="D730" s="244" t="s">
        <v>521</v>
      </c>
      <c r="E730" s="244" t="s">
        <v>1050</v>
      </c>
      <c r="F730" s="244" t="s">
        <v>3</v>
      </c>
      <c r="G730" s="244" t="s">
        <v>1051</v>
      </c>
      <c r="H730" s="244" t="s">
        <v>1008</v>
      </c>
      <c r="I730" s="244" t="s">
        <v>941</v>
      </c>
      <c r="J730" s="244" t="s">
        <v>1009</v>
      </c>
      <c r="K730" s="245"/>
      <c r="L730" s="245"/>
      <c r="M730" s="245"/>
    </row>
    <row r="731" spans="1:13" x14ac:dyDescent="0.25">
      <c r="A731" s="244">
        <v>4228</v>
      </c>
      <c r="B731" s="244" t="s">
        <v>1057</v>
      </c>
      <c r="C731" s="244" t="s">
        <v>1007</v>
      </c>
      <c r="D731" s="244" t="s">
        <v>521</v>
      </c>
      <c r="E731" s="244" t="s">
        <v>122</v>
      </c>
      <c r="F731" s="244" t="s">
        <v>3</v>
      </c>
      <c r="G731" s="244" t="s">
        <v>1048</v>
      </c>
      <c r="H731" s="244" t="s">
        <v>1008</v>
      </c>
      <c r="I731" s="244" t="s">
        <v>941</v>
      </c>
      <c r="J731" s="244" t="s">
        <v>1009</v>
      </c>
      <c r="K731" s="245"/>
      <c r="L731" s="245"/>
      <c r="M731" s="245"/>
    </row>
    <row r="732" spans="1:13" x14ac:dyDescent="0.25">
      <c r="A732" s="244">
        <v>4230</v>
      </c>
      <c r="B732" s="244" t="s">
        <v>1058</v>
      </c>
      <c r="C732" s="244" t="s">
        <v>1007</v>
      </c>
      <c r="D732" s="244" t="s">
        <v>521</v>
      </c>
      <c r="E732" s="244" t="s">
        <v>122</v>
      </c>
      <c r="F732" s="244" t="s">
        <v>3</v>
      </c>
      <c r="G732" s="244" t="s">
        <v>1048</v>
      </c>
      <c r="H732" s="244" t="s">
        <v>1008</v>
      </c>
      <c r="I732" s="244" t="s">
        <v>941</v>
      </c>
      <c r="J732" s="244" t="s">
        <v>1009</v>
      </c>
      <c r="K732" s="245"/>
      <c r="L732" s="245"/>
      <c r="M732" s="245"/>
    </row>
    <row r="733" spans="1:13" x14ac:dyDescent="0.25">
      <c r="A733" s="244">
        <v>4208</v>
      </c>
      <c r="B733" s="244" t="s">
        <v>1059</v>
      </c>
      <c r="C733" s="244" t="s">
        <v>1007</v>
      </c>
      <c r="D733" s="244" t="s">
        <v>521</v>
      </c>
      <c r="E733" s="244" t="s">
        <v>122</v>
      </c>
      <c r="F733" s="244" t="s">
        <v>3</v>
      </c>
      <c r="G733" s="244" t="s">
        <v>1051</v>
      </c>
      <c r="H733" s="244" t="s">
        <v>1008</v>
      </c>
      <c r="I733" s="244" t="s">
        <v>941</v>
      </c>
      <c r="J733" s="244" t="s">
        <v>1009</v>
      </c>
      <c r="K733" s="245"/>
      <c r="L733" s="245"/>
      <c r="M733" s="245"/>
    </row>
    <row r="734" spans="1:13" x14ac:dyDescent="0.25">
      <c r="A734" s="244">
        <v>4207</v>
      </c>
      <c r="B734" s="244" t="s">
        <v>1060</v>
      </c>
      <c r="C734" s="244" t="s">
        <v>1007</v>
      </c>
      <c r="D734" s="244" t="s">
        <v>521</v>
      </c>
      <c r="E734" s="244" t="s">
        <v>122</v>
      </c>
      <c r="F734" s="244" t="s">
        <v>3</v>
      </c>
      <c r="G734" s="244" t="s">
        <v>1051</v>
      </c>
      <c r="H734" s="244" t="s">
        <v>1026</v>
      </c>
      <c r="I734" s="244" t="s">
        <v>941</v>
      </c>
      <c r="J734" s="244" t="s">
        <v>1009</v>
      </c>
      <c r="K734" s="245"/>
      <c r="L734" s="245"/>
      <c r="M734" s="245"/>
    </row>
    <row r="735" spans="1:13" x14ac:dyDescent="0.25">
      <c r="A735" s="244">
        <v>4214</v>
      </c>
      <c r="B735" s="244" t="s">
        <v>1061</v>
      </c>
      <c r="C735" s="244" t="s">
        <v>1007</v>
      </c>
      <c r="D735" s="244" t="s">
        <v>521</v>
      </c>
      <c r="E735" s="244" t="s">
        <v>122</v>
      </c>
      <c r="F735" s="244" t="s">
        <v>3</v>
      </c>
      <c r="G735" s="244" t="s">
        <v>1051</v>
      </c>
      <c r="H735" s="244" t="s">
        <v>1008</v>
      </c>
      <c r="I735" s="244" t="s">
        <v>941</v>
      </c>
      <c r="J735" s="244" t="s">
        <v>1009</v>
      </c>
      <c r="K735" s="245"/>
      <c r="L735" s="245"/>
      <c r="M735" s="245"/>
    </row>
    <row r="736" spans="1:13" x14ac:dyDescent="0.25">
      <c r="A736" s="244">
        <v>4204</v>
      </c>
      <c r="B736" s="244" t="s">
        <v>1062</v>
      </c>
      <c r="C736" s="244" t="s">
        <v>1007</v>
      </c>
      <c r="D736" s="244" t="s">
        <v>521</v>
      </c>
      <c r="E736" s="244" t="s">
        <v>122</v>
      </c>
      <c r="F736" s="244" t="s">
        <v>3</v>
      </c>
      <c r="G736" s="244" t="s">
        <v>1051</v>
      </c>
      <c r="H736" s="244" t="s">
        <v>1007</v>
      </c>
      <c r="I736" s="244" t="s">
        <v>941</v>
      </c>
      <c r="J736" s="244" t="s">
        <v>1009</v>
      </c>
      <c r="K736" s="245"/>
      <c r="L736" s="245"/>
      <c r="M736" s="245"/>
    </row>
    <row r="737" spans="1:13" x14ac:dyDescent="0.25">
      <c r="A737" s="244">
        <v>4206</v>
      </c>
      <c r="B737" s="244" t="s">
        <v>1063</v>
      </c>
      <c r="C737" s="244" t="s">
        <v>1007</v>
      </c>
      <c r="D737" s="244" t="s">
        <v>521</v>
      </c>
      <c r="E737" s="244" t="s">
        <v>122</v>
      </c>
      <c r="F737" s="244" t="s">
        <v>3</v>
      </c>
      <c r="G737" s="244" t="s">
        <v>1051</v>
      </c>
      <c r="H737" s="244" t="s">
        <v>1008</v>
      </c>
      <c r="I737" s="244" t="s">
        <v>941</v>
      </c>
      <c r="J737" s="244" t="s">
        <v>1009</v>
      </c>
      <c r="K737" s="245"/>
      <c r="L737" s="245"/>
      <c r="M737" s="245"/>
    </row>
    <row r="738" spans="1:13" x14ac:dyDescent="0.25">
      <c r="A738" s="243">
        <v>4232</v>
      </c>
      <c r="B738" s="244" t="s">
        <v>1064</v>
      </c>
      <c r="C738" s="244" t="s">
        <v>1007</v>
      </c>
      <c r="D738" s="244" t="s">
        <v>521</v>
      </c>
      <c r="E738" s="244" t="s">
        <v>122</v>
      </c>
      <c r="F738" s="244" t="s">
        <v>3</v>
      </c>
      <c r="G738" s="244" t="s">
        <v>1048</v>
      </c>
      <c r="H738" s="244" t="s">
        <v>1008</v>
      </c>
      <c r="I738" s="244" t="s">
        <v>941</v>
      </c>
      <c r="J738" s="244" t="s">
        <v>1009</v>
      </c>
      <c r="K738" s="245"/>
      <c r="L738" s="245"/>
      <c r="M738" s="245"/>
    </row>
    <row r="739" spans="1:13" x14ac:dyDescent="0.25">
      <c r="A739" s="243">
        <v>4205</v>
      </c>
      <c r="B739" s="244" t="s">
        <v>1065</v>
      </c>
      <c r="C739" s="244" t="s">
        <v>1007</v>
      </c>
      <c r="D739" s="244" t="s">
        <v>521</v>
      </c>
      <c r="E739" s="244" t="s">
        <v>122</v>
      </c>
      <c r="F739" s="244" t="s">
        <v>3</v>
      </c>
      <c r="G739" s="244" t="s">
        <v>1051</v>
      </c>
      <c r="H739" s="244" t="s">
        <v>1008</v>
      </c>
      <c r="I739" s="244" t="s">
        <v>941</v>
      </c>
      <c r="J739" s="244" t="s">
        <v>1009</v>
      </c>
      <c r="K739" s="245"/>
      <c r="L739" s="245"/>
      <c r="M739" s="245"/>
    </row>
    <row r="740" spans="1:13" x14ac:dyDescent="0.25">
      <c r="A740" s="244">
        <v>4262</v>
      </c>
      <c r="B740" s="244" t="s">
        <v>1066</v>
      </c>
      <c r="C740" s="244" t="s">
        <v>1007</v>
      </c>
      <c r="D740" s="244" t="s">
        <v>521</v>
      </c>
      <c r="E740" s="244" t="s">
        <v>122</v>
      </c>
      <c r="F740" s="244" t="s">
        <v>3</v>
      </c>
      <c r="G740" s="244" t="s">
        <v>1048</v>
      </c>
      <c r="H740" s="244" t="s">
        <v>1008</v>
      </c>
      <c r="I740" s="244" t="s">
        <v>941</v>
      </c>
      <c r="J740" s="244" t="s">
        <v>1009</v>
      </c>
      <c r="K740" s="245"/>
      <c r="L740" s="245"/>
      <c r="M740" s="245"/>
    </row>
    <row r="741" spans="1:13" x14ac:dyDescent="0.25">
      <c r="A741" s="243">
        <v>4233</v>
      </c>
      <c r="B741" s="244" t="s">
        <v>1067</v>
      </c>
      <c r="C741" s="244" t="s">
        <v>1007</v>
      </c>
      <c r="D741" s="244" t="s">
        <v>521</v>
      </c>
      <c r="E741" s="244" t="s">
        <v>122</v>
      </c>
      <c r="F741" s="244" t="s">
        <v>3</v>
      </c>
      <c r="G741" s="244" t="s">
        <v>1048</v>
      </c>
      <c r="H741" s="244" t="s">
        <v>1008</v>
      </c>
      <c r="I741" s="244" t="s">
        <v>941</v>
      </c>
      <c r="J741" s="244" t="s">
        <v>1009</v>
      </c>
      <c r="K741" s="245"/>
      <c r="L741" s="245"/>
      <c r="M741" s="245"/>
    </row>
    <row r="742" spans="1:13" x14ac:dyDescent="0.25">
      <c r="A742" s="244">
        <v>4222</v>
      </c>
      <c r="B742" s="244" t="s">
        <v>1068</v>
      </c>
      <c r="C742" s="244" t="s">
        <v>1007</v>
      </c>
      <c r="D742" s="244" t="s">
        <v>521</v>
      </c>
      <c r="E742" s="244" t="s">
        <v>122</v>
      </c>
      <c r="F742" s="244" t="s">
        <v>3</v>
      </c>
      <c r="G742" s="244" t="s">
        <v>1048</v>
      </c>
      <c r="H742" s="244" t="s">
        <v>1008</v>
      </c>
      <c r="I742" s="244" t="s">
        <v>941</v>
      </c>
      <c r="J742" s="244" t="s">
        <v>1009</v>
      </c>
      <c r="K742" s="245"/>
      <c r="L742" s="245"/>
      <c r="M742" s="245"/>
    </row>
    <row r="743" spans="1:13" x14ac:dyDescent="0.25">
      <c r="A743" s="244">
        <v>4213</v>
      </c>
      <c r="B743" s="244" t="s">
        <v>1069</v>
      </c>
      <c r="C743" s="244" t="s">
        <v>1007</v>
      </c>
      <c r="D743" s="244" t="s">
        <v>521</v>
      </c>
      <c r="E743" s="244" t="s">
        <v>122</v>
      </c>
      <c r="F743" s="244" t="s">
        <v>3</v>
      </c>
      <c r="G743" s="244" t="s">
        <v>1051</v>
      </c>
      <c r="H743" s="244" t="s">
        <v>1007</v>
      </c>
      <c r="I743" s="244" t="s">
        <v>941</v>
      </c>
      <c r="J743" s="244" t="s">
        <v>1009</v>
      </c>
      <c r="K743" s="245"/>
      <c r="L743" s="245"/>
      <c r="M743" s="245"/>
    </row>
    <row r="744" spans="1:13" x14ac:dyDescent="0.25">
      <c r="A744" s="243">
        <v>4217</v>
      </c>
      <c r="B744" s="244" t="s">
        <v>1070</v>
      </c>
      <c r="C744" s="244" t="s">
        <v>1007</v>
      </c>
      <c r="D744" s="244" t="s">
        <v>521</v>
      </c>
      <c r="E744" s="244" t="s">
        <v>122</v>
      </c>
      <c r="F744" s="244" t="s">
        <v>3</v>
      </c>
      <c r="G744" s="244" t="s">
        <v>1051</v>
      </c>
      <c r="H744" s="244" t="s">
        <v>1008</v>
      </c>
      <c r="I744" s="244" t="s">
        <v>941</v>
      </c>
      <c r="J744" s="244" t="s">
        <v>1009</v>
      </c>
      <c r="K744" s="245"/>
      <c r="L744" s="245"/>
      <c r="M744" s="245"/>
    </row>
    <row r="745" spans="1:13" x14ac:dyDescent="0.25">
      <c r="A745" s="244">
        <v>4223</v>
      </c>
      <c r="B745" s="244" t="s">
        <v>1071</v>
      </c>
      <c r="C745" s="244" t="s">
        <v>1007</v>
      </c>
      <c r="D745" s="244" t="s">
        <v>521</v>
      </c>
      <c r="E745" s="244" t="s">
        <v>122</v>
      </c>
      <c r="F745" s="244" t="s">
        <v>3</v>
      </c>
      <c r="G745" s="244" t="s">
        <v>1048</v>
      </c>
      <c r="H745" s="244" t="s">
        <v>1008</v>
      </c>
      <c r="I745" s="244" t="s">
        <v>941</v>
      </c>
      <c r="J745" s="244" t="s">
        <v>1009</v>
      </c>
      <c r="K745" s="245"/>
      <c r="L745" s="245"/>
      <c r="M745" s="245"/>
    </row>
    <row r="746" spans="1:13" x14ac:dyDescent="0.25">
      <c r="A746" s="244">
        <v>4221</v>
      </c>
      <c r="B746" s="244" t="s">
        <v>1072</v>
      </c>
      <c r="C746" s="244" t="s">
        <v>1007</v>
      </c>
      <c r="D746" s="244" t="s">
        <v>521</v>
      </c>
      <c r="E746" s="244" t="s">
        <v>122</v>
      </c>
      <c r="F746" s="244" t="s">
        <v>3</v>
      </c>
      <c r="G746" s="244" t="s">
        <v>1048</v>
      </c>
      <c r="H746" s="244" t="s">
        <v>1073</v>
      </c>
      <c r="I746" s="244" t="s">
        <v>941</v>
      </c>
      <c r="J746" s="244" t="s">
        <v>1009</v>
      </c>
      <c r="K746" s="245"/>
      <c r="L746" s="245"/>
      <c r="M746" s="245"/>
    </row>
    <row r="747" spans="1:13" x14ac:dyDescent="0.25">
      <c r="A747" s="243">
        <v>4215</v>
      </c>
      <c r="B747" s="244" t="s">
        <v>1074</v>
      </c>
      <c r="C747" s="244" t="s">
        <v>1007</v>
      </c>
      <c r="D747" s="244" t="s">
        <v>521</v>
      </c>
      <c r="E747" s="244" t="s">
        <v>122</v>
      </c>
      <c r="F747" s="244" t="s">
        <v>3</v>
      </c>
      <c r="G747" s="244" t="s">
        <v>1051</v>
      </c>
      <c r="H747" s="244" t="s">
        <v>1008</v>
      </c>
      <c r="I747" s="244" t="s">
        <v>941</v>
      </c>
      <c r="J747" s="244" t="s">
        <v>1009</v>
      </c>
      <c r="K747" s="245"/>
      <c r="L747" s="245"/>
      <c r="M747" s="245"/>
    </row>
    <row r="748" spans="1:13" x14ac:dyDescent="0.25">
      <c r="A748" s="244">
        <v>4224</v>
      </c>
      <c r="B748" s="244" t="s">
        <v>1075</v>
      </c>
      <c r="C748" s="244" t="s">
        <v>1007</v>
      </c>
      <c r="D748" s="244" t="s">
        <v>521</v>
      </c>
      <c r="E748" s="244" t="s">
        <v>122</v>
      </c>
      <c r="F748" s="244" t="s">
        <v>3</v>
      </c>
      <c r="G748" s="244" t="s">
        <v>1048</v>
      </c>
      <c r="H748" s="244" t="s">
        <v>1008</v>
      </c>
      <c r="I748" s="244" t="s">
        <v>941</v>
      </c>
      <c r="J748" s="244" t="s">
        <v>1009</v>
      </c>
      <c r="K748" s="245"/>
      <c r="L748" s="245"/>
      <c r="M748" s="245"/>
    </row>
    <row r="749" spans="1:13" x14ac:dyDescent="0.25">
      <c r="A749" s="244">
        <v>4225</v>
      </c>
      <c r="B749" s="244" t="s">
        <v>1076</v>
      </c>
      <c r="C749" s="244" t="s">
        <v>1007</v>
      </c>
      <c r="D749" s="244" t="s">
        <v>521</v>
      </c>
      <c r="E749" s="244" t="s">
        <v>122</v>
      </c>
      <c r="F749" s="244" t="s">
        <v>3</v>
      </c>
      <c r="G749" s="244" t="s">
        <v>1048</v>
      </c>
      <c r="H749" s="244" t="s">
        <v>1008</v>
      </c>
      <c r="I749" s="244" t="s">
        <v>941</v>
      </c>
      <c r="J749" s="244" t="s">
        <v>1009</v>
      </c>
      <c r="K749" s="245"/>
      <c r="L749" s="245"/>
      <c r="M749" s="245"/>
    </row>
    <row r="750" spans="1:13" x14ac:dyDescent="0.25">
      <c r="A750" s="244">
        <v>4229</v>
      </c>
      <c r="B750" s="244" t="s">
        <v>1077</v>
      </c>
      <c r="C750" s="244" t="s">
        <v>1007</v>
      </c>
      <c r="D750" s="244" t="s">
        <v>521</v>
      </c>
      <c r="E750" s="244" t="s">
        <v>122</v>
      </c>
      <c r="F750" s="244" t="s">
        <v>3</v>
      </c>
      <c r="G750" s="244" t="s">
        <v>1048</v>
      </c>
      <c r="H750" s="244" t="s">
        <v>1008</v>
      </c>
      <c r="I750" s="244" t="s">
        <v>941</v>
      </c>
      <c r="J750" s="244" t="s">
        <v>1009</v>
      </c>
      <c r="K750" s="245"/>
      <c r="L750" s="245"/>
      <c r="M750" s="245"/>
    </row>
    <row r="751" spans="1:13" x14ac:dyDescent="0.25">
      <c r="A751" s="244">
        <v>4271</v>
      </c>
      <c r="B751" s="244" t="s">
        <v>1078</v>
      </c>
      <c r="C751" s="244" t="s">
        <v>1007</v>
      </c>
      <c r="D751" s="244" t="s">
        <v>521</v>
      </c>
      <c r="E751" s="244" t="s">
        <v>122</v>
      </c>
      <c r="F751" s="244" t="s">
        <v>3</v>
      </c>
      <c r="G751" s="244" t="s">
        <v>1048</v>
      </c>
      <c r="H751" s="244" t="s">
        <v>1008</v>
      </c>
      <c r="I751" s="244" t="s">
        <v>941</v>
      </c>
      <c r="J751" s="244" t="s">
        <v>1009</v>
      </c>
      <c r="K751" s="245"/>
      <c r="L751" s="245"/>
      <c r="M751" s="245"/>
    </row>
    <row r="752" spans="1:13" x14ac:dyDescent="0.25">
      <c r="A752" s="244">
        <v>4216</v>
      </c>
      <c r="B752" s="244" t="s">
        <v>1079</v>
      </c>
      <c r="C752" s="244" t="s">
        <v>1007</v>
      </c>
      <c r="D752" s="244" t="s">
        <v>521</v>
      </c>
      <c r="E752" s="244" t="s">
        <v>122</v>
      </c>
      <c r="F752" s="244" t="s">
        <v>3</v>
      </c>
      <c r="G752" s="244" t="s">
        <v>1051</v>
      </c>
      <c r="H752" s="244" t="s">
        <v>1026</v>
      </c>
      <c r="I752" s="244" t="s">
        <v>941</v>
      </c>
      <c r="J752" s="244" t="s">
        <v>1009</v>
      </c>
      <c r="K752" s="245"/>
      <c r="L752" s="245"/>
      <c r="M752" s="245"/>
    </row>
    <row r="753" spans="1:13" ht="22.5" x14ac:dyDescent="0.25">
      <c r="A753" s="243">
        <v>4261</v>
      </c>
      <c r="B753" s="244" t="s">
        <v>1080</v>
      </c>
      <c r="C753" s="244" t="s">
        <v>1007</v>
      </c>
      <c r="D753" s="244" t="s">
        <v>521</v>
      </c>
      <c r="E753" s="244" t="s">
        <v>122</v>
      </c>
      <c r="F753" s="244" t="s">
        <v>3</v>
      </c>
      <c r="G753" s="244" t="s">
        <v>1048</v>
      </c>
      <c r="H753" s="244" t="s">
        <v>1008</v>
      </c>
      <c r="I753" s="244" t="s">
        <v>941</v>
      </c>
      <c r="J753" s="244" t="s">
        <v>1009</v>
      </c>
      <c r="K753" s="245"/>
      <c r="L753" s="245"/>
      <c r="M753" s="245"/>
    </row>
    <row r="754" spans="1:13" x14ac:dyDescent="0.25">
      <c r="A754" s="243">
        <v>4227</v>
      </c>
      <c r="B754" s="244" t="s">
        <v>1081</v>
      </c>
      <c r="C754" s="244" t="s">
        <v>1007</v>
      </c>
      <c r="D754" s="244" t="s">
        <v>521</v>
      </c>
      <c r="E754" s="244" t="s">
        <v>122</v>
      </c>
      <c r="F754" s="244" t="s">
        <v>3</v>
      </c>
      <c r="G754" s="244" t="s">
        <v>1048</v>
      </c>
      <c r="H754" s="244" t="s">
        <v>1073</v>
      </c>
      <c r="I754" s="244" t="s">
        <v>941</v>
      </c>
      <c r="J754" s="244" t="s">
        <v>1009</v>
      </c>
      <c r="K754" s="245"/>
      <c r="L754" s="245"/>
      <c r="M754" s="245"/>
    </row>
    <row r="755" spans="1:13" ht="22.5" x14ac:dyDescent="0.25">
      <c r="A755" s="244">
        <v>4209</v>
      </c>
      <c r="B755" s="244" t="s">
        <v>1082</v>
      </c>
      <c r="C755" s="244" t="s">
        <v>1007</v>
      </c>
      <c r="D755" s="244" t="s">
        <v>521</v>
      </c>
      <c r="E755" s="244" t="s">
        <v>122</v>
      </c>
      <c r="F755" s="244" t="s">
        <v>3</v>
      </c>
      <c r="G755" s="244" t="s">
        <v>1051</v>
      </c>
      <c r="H755" s="244" t="s">
        <v>1026</v>
      </c>
      <c r="I755" s="244" t="s">
        <v>941</v>
      </c>
      <c r="J755" s="244" t="s">
        <v>1009</v>
      </c>
      <c r="K755" s="245"/>
      <c r="L755" s="245"/>
      <c r="M755" s="245"/>
    </row>
    <row r="756" spans="1:13" x14ac:dyDescent="0.25">
      <c r="A756" s="244">
        <v>4055</v>
      </c>
      <c r="B756" s="244" t="s">
        <v>1083</v>
      </c>
      <c r="C756" s="244" t="s">
        <v>113</v>
      </c>
      <c r="D756" s="244"/>
      <c r="E756" s="244"/>
      <c r="F756" s="244" t="s">
        <v>3</v>
      </c>
      <c r="G756" s="244" t="s">
        <v>167</v>
      </c>
      <c r="H756" s="244" t="s">
        <v>116</v>
      </c>
      <c r="I756" s="244" t="s">
        <v>113</v>
      </c>
      <c r="J756" s="244" t="s">
        <v>127</v>
      </c>
      <c r="K756" s="245"/>
      <c r="L756" s="245"/>
      <c r="M756" s="245"/>
    </row>
    <row r="757" spans="1:13" x14ac:dyDescent="0.25">
      <c r="A757" s="244">
        <v>241</v>
      </c>
      <c r="B757" s="244" t="s">
        <v>1084</v>
      </c>
      <c r="C757" s="244" t="s">
        <v>113</v>
      </c>
      <c r="D757" s="244" t="s">
        <v>152</v>
      </c>
      <c r="E757" s="244" t="s">
        <v>153</v>
      </c>
      <c r="F757" s="244" t="s">
        <v>3</v>
      </c>
      <c r="G757" s="244" t="s">
        <v>1106</v>
      </c>
      <c r="H757" s="244" t="s">
        <v>131</v>
      </c>
      <c r="I757" s="244" t="s">
        <v>113</v>
      </c>
      <c r="J757" s="244" t="s">
        <v>117</v>
      </c>
      <c r="K757" s="245"/>
      <c r="L757" s="245"/>
      <c r="M757" s="245"/>
    </row>
    <row r="758" spans="1:13" ht="22.5" x14ac:dyDescent="0.25">
      <c r="A758" s="244">
        <v>9000</v>
      </c>
      <c r="B758" s="244" t="s">
        <v>1085</v>
      </c>
      <c r="C758" s="244" t="s">
        <v>113</v>
      </c>
      <c r="D758" s="244" t="s">
        <v>1086</v>
      </c>
      <c r="E758" s="244" t="s">
        <v>1086</v>
      </c>
      <c r="F758" s="244" t="s">
        <v>3</v>
      </c>
      <c r="G758" s="244" t="s">
        <v>115</v>
      </c>
      <c r="H758" s="244" t="s">
        <v>116</v>
      </c>
      <c r="I758" s="244" t="s">
        <v>113</v>
      </c>
      <c r="J758" s="244" t="s">
        <v>117</v>
      </c>
      <c r="K758" s="245"/>
      <c r="L758" s="245"/>
      <c r="M758" s="245"/>
    </row>
    <row r="759" spans="1:13" x14ac:dyDescent="0.25">
      <c r="A759" s="244">
        <v>880</v>
      </c>
      <c r="B759" s="244" t="s">
        <v>1087</v>
      </c>
      <c r="C759" s="244" t="s">
        <v>113</v>
      </c>
      <c r="D759" s="244" t="s">
        <v>1088</v>
      </c>
      <c r="E759" s="244" t="s">
        <v>1088</v>
      </c>
      <c r="F759" s="244" t="s">
        <v>3</v>
      </c>
      <c r="G759" s="244" t="s">
        <v>1088</v>
      </c>
      <c r="H759" s="244" t="s">
        <v>116</v>
      </c>
      <c r="I759" s="244" t="s">
        <v>113</v>
      </c>
      <c r="J759" s="244" t="s">
        <v>117</v>
      </c>
      <c r="K759" s="245"/>
      <c r="L759" s="245"/>
      <c r="M759" s="245"/>
    </row>
    <row r="760" spans="1:13" x14ac:dyDescent="0.25">
      <c r="A760" s="244">
        <v>2222</v>
      </c>
      <c r="B760" s="244" t="s">
        <v>1089</v>
      </c>
      <c r="C760" s="244" t="s">
        <v>113</v>
      </c>
      <c r="D760" s="244" t="s">
        <v>1089</v>
      </c>
      <c r="E760" s="244" t="s">
        <v>236</v>
      </c>
      <c r="F760" s="244" t="s">
        <v>3</v>
      </c>
      <c r="G760" s="244" t="s">
        <v>236</v>
      </c>
      <c r="H760" s="244" t="s">
        <v>116</v>
      </c>
      <c r="I760" s="244" t="s">
        <v>113</v>
      </c>
      <c r="J760" s="244" t="s">
        <v>127</v>
      </c>
      <c r="K760" s="245"/>
      <c r="L760" s="245"/>
      <c r="M760" s="245"/>
    </row>
    <row r="761" spans="1:13" ht="22.5" x14ac:dyDescent="0.25">
      <c r="A761" s="244">
        <v>4814</v>
      </c>
      <c r="B761" s="244" t="s">
        <v>1090</v>
      </c>
      <c r="C761" s="244" t="s">
        <v>281</v>
      </c>
      <c r="D761" s="244" t="s">
        <v>121</v>
      </c>
      <c r="E761" s="244" t="s">
        <v>138</v>
      </c>
      <c r="F761" s="244" t="s">
        <v>3</v>
      </c>
      <c r="G761" s="244" t="s">
        <v>291</v>
      </c>
      <c r="H761" s="244" t="s">
        <v>283</v>
      </c>
      <c r="I761" s="244" t="s">
        <v>284</v>
      </c>
      <c r="J761" s="244" t="s">
        <v>292</v>
      </c>
      <c r="K761" s="245"/>
      <c r="L761" s="245"/>
      <c r="M761" s="245"/>
    </row>
    <row r="762" spans="1:13" ht="22.5" x14ac:dyDescent="0.25">
      <c r="A762" s="244">
        <v>4816</v>
      </c>
      <c r="B762" s="244" t="s">
        <v>1091</v>
      </c>
      <c r="C762" s="244" t="s">
        <v>639</v>
      </c>
      <c r="D762" s="244" t="s">
        <v>121</v>
      </c>
      <c r="E762" s="244" t="s">
        <v>121</v>
      </c>
      <c r="F762" s="244" t="s">
        <v>3</v>
      </c>
      <c r="G762" s="244" t="s">
        <v>640</v>
      </c>
      <c r="H762" s="244" t="s">
        <v>641</v>
      </c>
      <c r="I762" s="244" t="s">
        <v>113</v>
      </c>
      <c r="J762" s="244" t="s">
        <v>647</v>
      </c>
      <c r="K762" s="245"/>
      <c r="L762" s="245"/>
      <c r="M762" s="245"/>
    </row>
    <row r="763" spans="1:13" x14ac:dyDescent="0.25">
      <c r="A763" s="245"/>
      <c r="B763" s="245"/>
      <c r="C763" s="245"/>
      <c r="D763" s="245"/>
      <c r="E763" s="245"/>
      <c r="F763" s="248"/>
      <c r="G763" s="248"/>
      <c r="H763" s="248"/>
      <c r="I763" s="248"/>
      <c r="J763" s="249"/>
      <c r="K763" s="245"/>
      <c r="L763" s="245"/>
      <c r="M763" s="24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762"/>
  <sheetViews>
    <sheetView showGridLines="0" topLeftCell="H1" workbookViewId="0">
      <selection activeCell="S7" sqref="S7"/>
    </sheetView>
  </sheetViews>
  <sheetFormatPr baseColWidth="10" defaultRowHeight="15" x14ac:dyDescent="0.25"/>
  <cols>
    <col min="2" max="2" width="25" style="143" customWidth="1"/>
    <col min="3" max="3" width="12.140625" style="143" customWidth="1"/>
    <col min="4" max="4" width="16.7109375" style="143" customWidth="1"/>
    <col min="5" max="5" width="19.42578125" style="143" customWidth="1"/>
    <col min="6" max="6" width="11.140625" style="143" customWidth="1"/>
    <col min="7" max="7" width="20.5703125" style="143" customWidth="1"/>
    <col min="8" max="8" width="12.28515625" style="143" customWidth="1"/>
    <col min="9" max="9" width="10.5703125" style="143" customWidth="1"/>
    <col min="10" max="10" width="14.42578125" style="143" customWidth="1"/>
    <col min="11" max="11" width="15.42578125" style="143" customWidth="1"/>
    <col min="12" max="12" width="17.28515625" style="143" customWidth="1"/>
    <col min="13" max="16" width="14.42578125" style="143" customWidth="1"/>
    <col min="17" max="17" width="13.7109375" customWidth="1"/>
    <col min="18" max="18" width="16.85546875" customWidth="1"/>
  </cols>
  <sheetData>
    <row r="1" spans="1:18" x14ac:dyDescent="0.25">
      <c r="B1" s="185"/>
      <c r="C1" s="59"/>
      <c r="D1" s="60"/>
      <c r="E1" s="60"/>
      <c r="F1" s="60"/>
      <c r="G1" s="59"/>
      <c r="H1" s="57"/>
      <c r="I1" s="57"/>
      <c r="J1" s="57"/>
      <c r="K1" s="57"/>
      <c r="L1" s="57"/>
      <c r="M1" s="57"/>
      <c r="N1" s="57"/>
      <c r="O1" s="57"/>
      <c r="P1" s="57"/>
      <c r="Q1" s="3"/>
    </row>
    <row r="2" spans="1:18" x14ac:dyDescent="0.25">
      <c r="B2" s="187" t="s">
        <v>1167</v>
      </c>
      <c r="C2" s="59" t="s">
        <v>1180</v>
      </c>
      <c r="D2" s="60"/>
      <c r="E2" s="60"/>
      <c r="F2" s="60"/>
      <c r="G2" s="59"/>
      <c r="H2" s="57"/>
      <c r="I2" s="57"/>
      <c r="J2" s="57"/>
      <c r="K2" s="57"/>
      <c r="L2" s="57"/>
      <c r="M2" s="57"/>
      <c r="N2" s="57"/>
      <c r="O2" s="57"/>
      <c r="P2" s="57"/>
      <c r="Q2" s="3"/>
    </row>
    <row r="3" spans="1:18" x14ac:dyDescent="0.25">
      <c r="B3" s="185"/>
      <c r="C3" s="59" t="s">
        <v>1181</v>
      </c>
      <c r="D3" s="60"/>
      <c r="E3" s="60"/>
      <c r="F3" s="60"/>
      <c r="G3" s="59"/>
      <c r="H3" s="57"/>
      <c r="I3" s="57"/>
      <c r="J3" s="57"/>
      <c r="K3" s="57"/>
      <c r="L3" s="57"/>
      <c r="M3" s="57"/>
      <c r="N3" s="57"/>
      <c r="O3" s="57"/>
      <c r="P3" s="57"/>
      <c r="Q3" s="3"/>
    </row>
    <row r="4" spans="1:18" ht="67.5" x14ac:dyDescent="0.25">
      <c r="B4" s="186"/>
      <c r="C4" s="151"/>
      <c r="D4" s="152"/>
      <c r="E4" s="152"/>
      <c r="F4" s="152"/>
      <c r="G4" s="151"/>
      <c r="H4" s="149"/>
      <c r="I4" s="149"/>
      <c r="J4" s="149"/>
      <c r="K4" s="149" t="s">
        <v>1473</v>
      </c>
      <c r="L4" s="149"/>
      <c r="M4" s="149" t="s">
        <v>1176</v>
      </c>
      <c r="N4" s="149" t="s">
        <v>1176</v>
      </c>
      <c r="O4" s="149" t="s">
        <v>1177</v>
      </c>
      <c r="P4" s="149" t="s">
        <v>1178</v>
      </c>
      <c r="Q4" s="149" t="s">
        <v>1182</v>
      </c>
      <c r="R4" s="149" t="s">
        <v>1183</v>
      </c>
    </row>
    <row r="5" spans="1:18" ht="33.75" x14ac:dyDescent="0.25">
      <c r="A5" s="242" t="s">
        <v>67</v>
      </c>
      <c r="B5" s="242" t="s">
        <v>68</v>
      </c>
      <c r="C5" s="242" t="s">
        <v>69</v>
      </c>
      <c r="D5" s="242" t="s">
        <v>70</v>
      </c>
      <c r="E5" s="242" t="s">
        <v>71</v>
      </c>
      <c r="F5" s="242" t="s">
        <v>72</v>
      </c>
      <c r="G5" s="242" t="s">
        <v>73</v>
      </c>
      <c r="H5" s="242" t="s">
        <v>74</v>
      </c>
      <c r="I5" s="242" t="s">
        <v>75</v>
      </c>
      <c r="J5" s="242" t="s">
        <v>76</v>
      </c>
      <c r="K5" s="242" t="s">
        <v>1173</v>
      </c>
      <c r="L5" s="242" t="s">
        <v>1179</v>
      </c>
      <c r="M5" s="242" t="s">
        <v>1168</v>
      </c>
      <c r="N5" s="242" t="s">
        <v>1169</v>
      </c>
      <c r="O5" s="242" t="s">
        <v>1170</v>
      </c>
      <c r="P5" s="242" t="s">
        <v>1171</v>
      </c>
      <c r="Q5" s="242" t="s">
        <v>1172</v>
      </c>
      <c r="R5" s="242" t="s">
        <v>1472</v>
      </c>
    </row>
    <row r="6" spans="1:18" x14ac:dyDescent="0.25">
      <c r="A6" s="243">
        <v>888</v>
      </c>
      <c r="B6" s="244" t="s">
        <v>112</v>
      </c>
      <c r="C6" s="244" t="s">
        <v>113</v>
      </c>
      <c r="D6" s="244" t="s">
        <v>112</v>
      </c>
      <c r="E6" s="244" t="s">
        <v>112</v>
      </c>
      <c r="F6" s="244" t="s">
        <v>3</v>
      </c>
      <c r="G6" s="244" t="s">
        <v>115</v>
      </c>
      <c r="H6" s="244" t="s">
        <v>116</v>
      </c>
      <c r="I6" s="244" t="s">
        <v>113</v>
      </c>
      <c r="J6" s="244" t="s">
        <v>117</v>
      </c>
      <c r="K6" s="244"/>
      <c r="L6" s="244"/>
      <c r="M6" s="244"/>
      <c r="N6" s="244"/>
      <c r="O6" s="244"/>
      <c r="P6" s="244"/>
      <c r="Q6" s="245"/>
      <c r="R6" s="245"/>
    </row>
    <row r="7" spans="1:18" ht="22.5" x14ac:dyDescent="0.25">
      <c r="A7" s="243">
        <v>777</v>
      </c>
      <c r="B7" s="244" t="s">
        <v>118</v>
      </c>
      <c r="C7" s="244" t="s">
        <v>113</v>
      </c>
      <c r="D7" s="244" t="s">
        <v>119</v>
      </c>
      <c r="E7" s="244" t="s">
        <v>119</v>
      </c>
      <c r="F7" s="244" t="s">
        <v>3</v>
      </c>
      <c r="G7" s="244" t="s">
        <v>115</v>
      </c>
      <c r="H7" s="244" t="s">
        <v>116</v>
      </c>
      <c r="I7" s="244" t="s">
        <v>113</v>
      </c>
      <c r="J7" s="244" t="s">
        <v>76</v>
      </c>
      <c r="K7" s="244"/>
      <c r="L7" s="244"/>
      <c r="M7" s="244"/>
      <c r="N7" s="244"/>
      <c r="O7" s="244"/>
      <c r="P7" s="244"/>
      <c r="Q7" s="245"/>
      <c r="R7" s="245"/>
    </row>
    <row r="8" spans="1:18" ht="22.5" x14ac:dyDescent="0.25">
      <c r="A8" s="244">
        <v>542</v>
      </c>
      <c r="B8" s="244" t="s">
        <v>120</v>
      </c>
      <c r="C8" s="244" t="s">
        <v>113</v>
      </c>
      <c r="D8" s="244" t="s">
        <v>121</v>
      </c>
      <c r="E8" s="244" t="s">
        <v>122</v>
      </c>
      <c r="F8" s="244" t="s">
        <v>123</v>
      </c>
      <c r="G8" s="244" t="s">
        <v>124</v>
      </c>
      <c r="H8" s="244" t="s">
        <v>125</v>
      </c>
      <c r="I8" s="244" t="s">
        <v>113</v>
      </c>
      <c r="J8" s="244" t="s">
        <v>76</v>
      </c>
      <c r="K8" s="244"/>
      <c r="L8" s="244"/>
      <c r="M8" s="244"/>
      <c r="N8" s="244"/>
      <c r="O8" s="244"/>
      <c r="P8" s="244"/>
      <c r="Q8" s="245"/>
      <c r="R8" s="245"/>
    </row>
    <row r="9" spans="1:18" x14ac:dyDescent="0.25">
      <c r="A9" s="244">
        <v>726</v>
      </c>
      <c r="B9" s="244" t="s">
        <v>126</v>
      </c>
      <c r="C9" s="244" t="s">
        <v>113</v>
      </c>
      <c r="D9" s="244" t="s">
        <v>121</v>
      </c>
      <c r="E9" s="244" t="s">
        <v>122</v>
      </c>
      <c r="F9" s="244" t="s">
        <v>3</v>
      </c>
      <c r="G9" s="244" t="s">
        <v>124</v>
      </c>
      <c r="H9" s="244" t="s">
        <v>116</v>
      </c>
      <c r="I9" s="244" t="s">
        <v>113</v>
      </c>
      <c r="J9" s="244" t="s">
        <v>127</v>
      </c>
      <c r="K9" s="244"/>
      <c r="L9" s="244"/>
      <c r="M9" s="244"/>
      <c r="N9" s="244"/>
      <c r="O9" s="244"/>
      <c r="P9" s="244"/>
      <c r="Q9" s="245"/>
      <c r="R9" s="245"/>
    </row>
    <row r="10" spans="1:18" x14ac:dyDescent="0.25">
      <c r="A10" s="244">
        <v>341</v>
      </c>
      <c r="B10" s="244" t="s">
        <v>128</v>
      </c>
      <c r="C10" s="244" t="s">
        <v>113</v>
      </c>
      <c r="D10" s="244" t="s">
        <v>121</v>
      </c>
      <c r="E10" s="244" t="s">
        <v>122</v>
      </c>
      <c r="F10" s="244" t="s">
        <v>3</v>
      </c>
      <c r="G10" s="244" t="s">
        <v>124</v>
      </c>
      <c r="H10" s="244" t="s">
        <v>116</v>
      </c>
      <c r="I10" s="244" t="s">
        <v>113</v>
      </c>
      <c r="J10" s="244" t="s">
        <v>127</v>
      </c>
      <c r="K10" s="244"/>
      <c r="L10" s="244"/>
      <c r="M10" s="244"/>
      <c r="N10" s="244"/>
      <c r="O10" s="244"/>
      <c r="P10" s="244"/>
      <c r="Q10" s="245"/>
      <c r="R10" s="245"/>
    </row>
    <row r="11" spans="1:18" x14ac:dyDescent="0.25">
      <c r="A11" s="244">
        <v>552</v>
      </c>
      <c r="B11" s="244" t="s">
        <v>129</v>
      </c>
      <c r="C11" s="244" t="s">
        <v>113</v>
      </c>
      <c r="D11" s="244" t="s">
        <v>121</v>
      </c>
      <c r="E11" s="244" t="s">
        <v>122</v>
      </c>
      <c r="F11" s="244" t="s">
        <v>3</v>
      </c>
      <c r="G11" s="244" t="s">
        <v>124</v>
      </c>
      <c r="H11" s="244" t="s">
        <v>116</v>
      </c>
      <c r="I11" s="244" t="s">
        <v>113</v>
      </c>
      <c r="J11" s="244" t="s">
        <v>127</v>
      </c>
      <c r="K11" s="244"/>
      <c r="L11" s="244"/>
      <c r="M11" s="244"/>
      <c r="N11" s="244"/>
      <c r="O11" s="244"/>
      <c r="P11" s="244"/>
      <c r="Q11" s="245"/>
      <c r="R11" s="245"/>
    </row>
    <row r="12" spans="1:18" x14ac:dyDescent="0.25">
      <c r="A12" s="244">
        <v>633</v>
      </c>
      <c r="B12" s="244" t="s">
        <v>130</v>
      </c>
      <c r="C12" s="244" t="s">
        <v>113</v>
      </c>
      <c r="D12" s="244" t="s">
        <v>121</v>
      </c>
      <c r="E12" s="244" t="s">
        <v>122</v>
      </c>
      <c r="F12" s="244" t="s">
        <v>3</v>
      </c>
      <c r="G12" s="244" t="s">
        <v>124</v>
      </c>
      <c r="H12" s="244" t="s">
        <v>131</v>
      </c>
      <c r="I12" s="244" t="s">
        <v>113</v>
      </c>
      <c r="J12" s="244" t="s">
        <v>127</v>
      </c>
      <c r="K12" s="244"/>
      <c r="L12" s="244"/>
      <c r="M12" s="244"/>
      <c r="N12" s="244"/>
      <c r="O12" s="244"/>
      <c r="P12" s="244"/>
      <c r="Q12" s="245"/>
      <c r="R12" s="245"/>
    </row>
    <row r="13" spans="1:18" x14ac:dyDescent="0.25">
      <c r="A13" s="244">
        <v>727</v>
      </c>
      <c r="B13" s="244" t="s">
        <v>132</v>
      </c>
      <c r="C13" s="244" t="s">
        <v>113</v>
      </c>
      <c r="D13" s="244" t="s">
        <v>121</v>
      </c>
      <c r="E13" s="244" t="s">
        <v>122</v>
      </c>
      <c r="F13" s="244" t="s">
        <v>3</v>
      </c>
      <c r="G13" s="244" t="s">
        <v>124</v>
      </c>
      <c r="H13" s="244" t="s">
        <v>116</v>
      </c>
      <c r="I13" s="244" t="s">
        <v>113</v>
      </c>
      <c r="J13" s="244" t="s">
        <v>127</v>
      </c>
      <c r="K13" s="244"/>
      <c r="L13" s="244"/>
      <c r="M13" s="244"/>
      <c r="N13" s="244"/>
      <c r="O13" s="244"/>
      <c r="P13" s="244"/>
      <c r="Q13" s="245"/>
      <c r="R13" s="245"/>
    </row>
    <row r="14" spans="1:18" x14ac:dyDescent="0.25">
      <c r="A14" s="244">
        <v>725</v>
      </c>
      <c r="B14" s="244" t="s">
        <v>133</v>
      </c>
      <c r="C14" s="244" t="s">
        <v>113</v>
      </c>
      <c r="D14" s="244" t="s">
        <v>121</v>
      </c>
      <c r="E14" s="244" t="s">
        <v>122</v>
      </c>
      <c r="F14" s="244" t="s">
        <v>3</v>
      </c>
      <c r="G14" s="244" t="s">
        <v>124</v>
      </c>
      <c r="H14" s="244" t="s">
        <v>116</v>
      </c>
      <c r="I14" s="244" t="s">
        <v>113</v>
      </c>
      <c r="J14" s="244" t="s">
        <v>127</v>
      </c>
      <c r="K14" s="244"/>
      <c r="L14" s="244"/>
      <c r="M14" s="244"/>
      <c r="N14" s="244"/>
      <c r="O14" s="244"/>
      <c r="P14" s="244"/>
      <c r="Q14" s="245"/>
      <c r="R14" s="245"/>
    </row>
    <row r="15" spans="1:18" x14ac:dyDescent="0.25">
      <c r="A15" s="244">
        <v>729</v>
      </c>
      <c r="B15" s="244" t="s">
        <v>134</v>
      </c>
      <c r="C15" s="244" t="s">
        <v>113</v>
      </c>
      <c r="D15" s="244" t="s">
        <v>121</v>
      </c>
      <c r="E15" s="244" t="s">
        <v>122</v>
      </c>
      <c r="F15" s="244" t="s">
        <v>3</v>
      </c>
      <c r="G15" s="244" t="s">
        <v>124</v>
      </c>
      <c r="H15" s="244" t="s">
        <v>116</v>
      </c>
      <c r="I15" s="244" t="s">
        <v>113</v>
      </c>
      <c r="J15" s="244" t="s">
        <v>76</v>
      </c>
      <c r="K15" s="244"/>
      <c r="L15" s="244"/>
      <c r="M15" s="244"/>
      <c r="N15" s="244"/>
      <c r="O15" s="244"/>
      <c r="P15" s="244"/>
      <c r="Q15" s="245"/>
      <c r="R15" s="245"/>
    </row>
    <row r="16" spans="1:18" x14ac:dyDescent="0.25">
      <c r="A16" s="244">
        <v>340</v>
      </c>
      <c r="B16" s="244" t="s">
        <v>135</v>
      </c>
      <c r="C16" s="244" t="s">
        <v>113</v>
      </c>
      <c r="D16" s="244" t="s">
        <v>121</v>
      </c>
      <c r="E16" s="244" t="s">
        <v>122</v>
      </c>
      <c r="F16" s="244" t="s">
        <v>3</v>
      </c>
      <c r="G16" s="244" t="s">
        <v>124</v>
      </c>
      <c r="H16" s="244" t="s">
        <v>116</v>
      </c>
      <c r="I16" s="244" t="s">
        <v>113</v>
      </c>
      <c r="J16" s="244" t="s">
        <v>127</v>
      </c>
      <c r="K16" s="244"/>
      <c r="L16" s="244"/>
      <c r="M16" s="244"/>
      <c r="N16" s="244"/>
      <c r="O16" s="244"/>
      <c r="P16" s="244"/>
      <c r="Q16" s="245"/>
      <c r="R16" s="245"/>
    </row>
    <row r="17" spans="1:18" x14ac:dyDescent="0.25">
      <c r="A17" s="243">
        <v>4801</v>
      </c>
      <c r="B17" s="244" t="s">
        <v>136</v>
      </c>
      <c r="C17" s="244" t="s">
        <v>113</v>
      </c>
      <c r="D17" s="244" t="s">
        <v>121</v>
      </c>
      <c r="E17" s="244" t="s">
        <v>122</v>
      </c>
      <c r="F17" s="244" t="s">
        <v>3</v>
      </c>
      <c r="G17" s="244" t="s">
        <v>124</v>
      </c>
      <c r="H17" s="244" t="s">
        <v>131</v>
      </c>
      <c r="I17" s="244" t="s">
        <v>113</v>
      </c>
      <c r="J17" s="244" t="s">
        <v>127</v>
      </c>
      <c r="K17" s="244"/>
      <c r="L17" s="244"/>
      <c r="M17" s="244"/>
      <c r="N17" s="244"/>
      <c r="O17" s="244"/>
      <c r="P17" s="244"/>
      <c r="Q17" s="245"/>
      <c r="R17" s="245"/>
    </row>
    <row r="18" spans="1:18" ht="22.5" x14ac:dyDescent="0.25">
      <c r="A18" s="243">
        <v>452</v>
      </c>
      <c r="B18" s="244" t="s">
        <v>137</v>
      </c>
      <c r="C18" s="244" t="s">
        <v>113</v>
      </c>
      <c r="D18" s="244" t="s">
        <v>121</v>
      </c>
      <c r="E18" s="244" t="s">
        <v>138</v>
      </c>
      <c r="F18" s="244" t="s">
        <v>3</v>
      </c>
      <c r="G18" s="244" t="s">
        <v>124</v>
      </c>
      <c r="H18" s="244" t="s">
        <v>116</v>
      </c>
      <c r="I18" s="244" t="s">
        <v>113</v>
      </c>
      <c r="J18" s="244" t="s">
        <v>127</v>
      </c>
      <c r="K18" s="244"/>
      <c r="L18" s="244"/>
      <c r="M18" s="244"/>
      <c r="N18" s="244"/>
      <c r="O18" s="244"/>
      <c r="P18" s="244"/>
      <c r="Q18" s="245"/>
      <c r="R18" s="245"/>
    </row>
    <row r="19" spans="1:18" ht="22.5" x14ac:dyDescent="0.25">
      <c r="A19" s="243">
        <v>617</v>
      </c>
      <c r="B19" s="244" t="s">
        <v>139</v>
      </c>
      <c r="C19" s="244" t="s">
        <v>113</v>
      </c>
      <c r="D19" s="244" t="s">
        <v>140</v>
      </c>
      <c r="E19" s="244"/>
      <c r="F19" s="244" t="s">
        <v>3</v>
      </c>
      <c r="G19" s="244" t="s">
        <v>114</v>
      </c>
      <c r="H19" s="244" t="s">
        <v>116</v>
      </c>
      <c r="I19" s="244" t="s">
        <v>113</v>
      </c>
      <c r="J19" s="244" t="s">
        <v>127</v>
      </c>
      <c r="K19" s="244"/>
      <c r="L19" s="244"/>
      <c r="M19" s="244"/>
      <c r="N19" s="244"/>
      <c r="O19" s="244"/>
      <c r="P19" s="244"/>
      <c r="Q19" s="245"/>
      <c r="R19" s="245"/>
    </row>
    <row r="20" spans="1:18" x14ac:dyDescent="0.25">
      <c r="A20" s="244">
        <v>728</v>
      </c>
      <c r="B20" s="244" t="s">
        <v>141</v>
      </c>
      <c r="C20" s="244" t="s">
        <v>113</v>
      </c>
      <c r="D20" s="244" t="s">
        <v>121</v>
      </c>
      <c r="E20" s="244" t="s">
        <v>122</v>
      </c>
      <c r="F20" s="244" t="s">
        <v>3</v>
      </c>
      <c r="G20" s="244" t="s">
        <v>124</v>
      </c>
      <c r="H20" s="244" t="s">
        <v>116</v>
      </c>
      <c r="I20" s="244" t="s">
        <v>113</v>
      </c>
      <c r="J20" s="244" t="s">
        <v>127</v>
      </c>
      <c r="K20" s="244"/>
      <c r="L20" s="244"/>
      <c r="M20" s="244"/>
      <c r="N20" s="244"/>
      <c r="O20" s="244"/>
      <c r="P20" s="244"/>
      <c r="Q20" s="245"/>
      <c r="R20" s="245"/>
    </row>
    <row r="21" spans="1:18" x14ac:dyDescent="0.25">
      <c r="A21" s="244">
        <v>338</v>
      </c>
      <c r="B21" s="244" t="s">
        <v>142</v>
      </c>
      <c r="C21" s="244" t="s">
        <v>113</v>
      </c>
      <c r="D21" s="244" t="s">
        <v>121</v>
      </c>
      <c r="E21" s="244" t="s">
        <v>122</v>
      </c>
      <c r="F21" s="244" t="s">
        <v>3</v>
      </c>
      <c r="G21" s="244" t="s">
        <v>124</v>
      </c>
      <c r="H21" s="244" t="s">
        <v>116</v>
      </c>
      <c r="I21" s="244" t="s">
        <v>113</v>
      </c>
      <c r="J21" s="244" t="s">
        <v>127</v>
      </c>
      <c r="K21" s="244"/>
      <c r="L21" s="244"/>
      <c r="M21" s="244"/>
      <c r="N21" s="244"/>
      <c r="O21" s="244"/>
      <c r="P21" s="244"/>
      <c r="Q21" s="245"/>
      <c r="R21" s="245"/>
    </row>
    <row r="22" spans="1:18" x14ac:dyDescent="0.25">
      <c r="A22" s="244">
        <v>339</v>
      </c>
      <c r="B22" s="244" t="s">
        <v>143</v>
      </c>
      <c r="C22" s="244" t="s">
        <v>113</v>
      </c>
      <c r="D22" s="244" t="s">
        <v>121</v>
      </c>
      <c r="E22" s="244" t="s">
        <v>122</v>
      </c>
      <c r="F22" s="244" t="s">
        <v>3</v>
      </c>
      <c r="G22" s="244" t="s">
        <v>124</v>
      </c>
      <c r="H22" s="244" t="s">
        <v>116</v>
      </c>
      <c r="I22" s="244" t="s">
        <v>113</v>
      </c>
      <c r="J22" s="244" t="s">
        <v>127</v>
      </c>
      <c r="K22" s="244"/>
      <c r="L22" s="244"/>
      <c r="M22" s="244"/>
      <c r="N22" s="244"/>
      <c r="O22" s="244"/>
      <c r="P22" s="244"/>
      <c r="Q22" s="245"/>
      <c r="R22" s="245"/>
    </row>
    <row r="23" spans="1:18" x14ac:dyDescent="0.25">
      <c r="A23" s="244">
        <v>203</v>
      </c>
      <c r="B23" s="244" t="s">
        <v>144</v>
      </c>
      <c r="C23" s="244" t="s">
        <v>113</v>
      </c>
      <c r="D23" s="244" t="s">
        <v>145</v>
      </c>
      <c r="E23" s="244" t="s">
        <v>145</v>
      </c>
      <c r="F23" s="244" t="s">
        <v>3</v>
      </c>
      <c r="G23" s="244" t="s">
        <v>145</v>
      </c>
      <c r="H23" s="244" t="s">
        <v>116</v>
      </c>
      <c r="I23" s="244" t="s">
        <v>113</v>
      </c>
      <c r="J23" s="244" t="s">
        <v>127</v>
      </c>
      <c r="K23" s="244"/>
      <c r="L23" s="244"/>
      <c r="M23" s="244"/>
      <c r="N23" s="244"/>
      <c r="O23" s="244"/>
      <c r="P23" s="244"/>
      <c r="Q23" s="245"/>
      <c r="R23" s="245"/>
    </row>
    <row r="24" spans="1:18" x14ac:dyDescent="0.25">
      <c r="A24" s="244">
        <v>555</v>
      </c>
      <c r="B24" s="244" t="s">
        <v>146</v>
      </c>
      <c r="C24" s="244" t="s">
        <v>113</v>
      </c>
      <c r="D24" s="244" t="s">
        <v>145</v>
      </c>
      <c r="E24" s="244" t="s">
        <v>145</v>
      </c>
      <c r="F24" s="244" t="s">
        <v>3</v>
      </c>
      <c r="G24" s="244" t="s">
        <v>145</v>
      </c>
      <c r="H24" s="244" t="s">
        <v>116</v>
      </c>
      <c r="I24" s="244" t="s">
        <v>113</v>
      </c>
      <c r="J24" s="244" t="s">
        <v>117</v>
      </c>
      <c r="K24" s="244"/>
      <c r="L24" s="244"/>
      <c r="M24" s="244"/>
      <c r="N24" s="244"/>
      <c r="O24" s="244"/>
      <c r="P24" s="244"/>
      <c r="Q24" s="245"/>
      <c r="R24" s="245"/>
    </row>
    <row r="25" spans="1:18" x14ac:dyDescent="0.25">
      <c r="A25" s="243">
        <v>20</v>
      </c>
      <c r="B25" s="244" t="s">
        <v>147</v>
      </c>
      <c r="C25" s="244" t="s">
        <v>113</v>
      </c>
      <c r="D25" s="244" t="s">
        <v>147</v>
      </c>
      <c r="E25" s="244" t="s">
        <v>147</v>
      </c>
      <c r="F25" s="244" t="s">
        <v>3</v>
      </c>
      <c r="G25" s="244" t="s">
        <v>114</v>
      </c>
      <c r="H25" s="244" t="s">
        <v>116</v>
      </c>
      <c r="I25" s="244" t="s">
        <v>113</v>
      </c>
      <c r="J25" s="244" t="s">
        <v>117</v>
      </c>
      <c r="K25" s="244"/>
      <c r="L25" s="244"/>
      <c r="M25" s="244"/>
      <c r="N25" s="244"/>
      <c r="O25" s="244"/>
      <c r="P25" s="244"/>
      <c r="Q25" s="245"/>
      <c r="R25" s="245"/>
    </row>
    <row r="26" spans="1:18" x14ac:dyDescent="0.25">
      <c r="A26" s="243">
        <v>6789</v>
      </c>
      <c r="B26" s="244" t="s">
        <v>148</v>
      </c>
      <c r="C26" s="244" t="s">
        <v>113</v>
      </c>
      <c r="D26" s="244" t="s">
        <v>149</v>
      </c>
      <c r="E26" s="244" t="s">
        <v>149</v>
      </c>
      <c r="F26" s="244" t="s">
        <v>3</v>
      </c>
      <c r="G26" s="244" t="s">
        <v>149</v>
      </c>
      <c r="H26" s="244" t="s">
        <v>116</v>
      </c>
      <c r="I26" s="244" t="s">
        <v>113</v>
      </c>
      <c r="J26" s="244" t="s">
        <v>127</v>
      </c>
      <c r="K26" s="244"/>
      <c r="L26" s="244"/>
      <c r="M26" s="244"/>
      <c r="N26" s="244"/>
      <c r="O26" s="244"/>
      <c r="P26" s="244"/>
      <c r="Q26" s="245"/>
      <c r="R26" s="245"/>
    </row>
    <row r="27" spans="1:18" x14ac:dyDescent="0.25">
      <c r="A27" s="244">
        <v>15</v>
      </c>
      <c r="B27" s="244" t="s">
        <v>150</v>
      </c>
      <c r="C27" s="244" t="s">
        <v>113</v>
      </c>
      <c r="D27" s="244" t="s">
        <v>150</v>
      </c>
      <c r="E27" s="244" t="s">
        <v>150</v>
      </c>
      <c r="F27" s="244" t="s">
        <v>3</v>
      </c>
      <c r="G27" s="244" t="s">
        <v>150</v>
      </c>
      <c r="H27" s="244" t="s">
        <v>116</v>
      </c>
      <c r="I27" s="244" t="s">
        <v>113</v>
      </c>
      <c r="J27" s="244" t="s">
        <v>127</v>
      </c>
      <c r="K27" s="244"/>
      <c r="L27" s="244"/>
      <c r="M27" s="244"/>
      <c r="N27" s="244"/>
      <c r="O27" s="244"/>
      <c r="P27" s="244"/>
      <c r="Q27" s="245"/>
      <c r="R27" s="245"/>
    </row>
    <row r="28" spans="1:18" x14ac:dyDescent="0.25">
      <c r="A28" s="244">
        <v>230</v>
      </c>
      <c r="B28" s="244" t="s">
        <v>151</v>
      </c>
      <c r="C28" s="244" t="s">
        <v>113</v>
      </c>
      <c r="D28" s="244" t="s">
        <v>152</v>
      </c>
      <c r="E28" s="244" t="s">
        <v>153</v>
      </c>
      <c r="F28" s="244"/>
      <c r="G28" s="244" t="s">
        <v>114</v>
      </c>
      <c r="H28" s="244" t="s">
        <v>116</v>
      </c>
      <c r="I28" s="244" t="s">
        <v>113</v>
      </c>
      <c r="J28" s="244" t="s">
        <v>117</v>
      </c>
      <c r="K28" s="244"/>
      <c r="L28" s="244"/>
      <c r="M28" s="244"/>
      <c r="N28" s="244"/>
      <c r="O28" s="244"/>
      <c r="P28" s="244"/>
      <c r="Q28" s="245"/>
      <c r="R28" s="245"/>
    </row>
    <row r="29" spans="1:18" x14ac:dyDescent="0.25">
      <c r="A29" s="244">
        <v>231</v>
      </c>
      <c r="B29" s="244" t="s">
        <v>154</v>
      </c>
      <c r="C29" s="244" t="s">
        <v>113</v>
      </c>
      <c r="D29" s="244" t="s">
        <v>152</v>
      </c>
      <c r="E29" s="244" t="s">
        <v>153</v>
      </c>
      <c r="F29" s="244"/>
      <c r="G29" s="244" t="s">
        <v>114</v>
      </c>
      <c r="H29" s="244" t="s">
        <v>155</v>
      </c>
      <c r="I29" s="244" t="s">
        <v>113</v>
      </c>
      <c r="J29" s="244" t="s">
        <v>117</v>
      </c>
      <c r="K29" s="244"/>
      <c r="L29" s="244"/>
      <c r="M29" s="244"/>
      <c r="N29" s="244"/>
      <c r="O29" s="244"/>
      <c r="P29" s="244"/>
      <c r="Q29" s="245"/>
      <c r="R29" s="245"/>
    </row>
    <row r="30" spans="1:18" x14ac:dyDescent="0.25">
      <c r="A30" s="244">
        <v>249</v>
      </c>
      <c r="B30" s="244" t="s">
        <v>156</v>
      </c>
      <c r="C30" s="244" t="s">
        <v>113</v>
      </c>
      <c r="D30" s="244" t="s">
        <v>152</v>
      </c>
      <c r="E30" s="244" t="s">
        <v>153</v>
      </c>
      <c r="F30" s="244"/>
      <c r="G30" s="244" t="s">
        <v>114</v>
      </c>
      <c r="H30" s="244" t="s">
        <v>157</v>
      </c>
      <c r="I30" s="244" t="s">
        <v>113</v>
      </c>
      <c r="J30" s="244" t="s">
        <v>117</v>
      </c>
      <c r="K30" s="244"/>
      <c r="L30" s="244"/>
      <c r="M30" s="244"/>
      <c r="N30" s="244"/>
      <c r="O30" s="244"/>
      <c r="P30" s="244"/>
      <c r="Q30" s="245"/>
      <c r="R30" s="245"/>
    </row>
    <row r="31" spans="1:18" x14ac:dyDescent="0.25">
      <c r="A31" s="244">
        <v>242</v>
      </c>
      <c r="B31" s="244" t="s">
        <v>158</v>
      </c>
      <c r="C31" s="244" t="s">
        <v>113</v>
      </c>
      <c r="D31" s="244" t="s">
        <v>152</v>
      </c>
      <c r="E31" s="244" t="s">
        <v>153</v>
      </c>
      <c r="F31" s="244"/>
      <c r="G31" s="244" t="s">
        <v>1106</v>
      </c>
      <c r="H31" s="244" t="s">
        <v>155</v>
      </c>
      <c r="I31" s="244" t="s">
        <v>113</v>
      </c>
      <c r="J31" s="244" t="s">
        <v>117</v>
      </c>
      <c r="K31" s="244"/>
      <c r="L31" s="244"/>
      <c r="M31" s="244"/>
      <c r="N31" s="244"/>
      <c r="O31" s="244"/>
      <c r="P31" s="244"/>
      <c r="Q31" s="245"/>
      <c r="R31" s="245"/>
    </row>
    <row r="32" spans="1:18" x14ac:dyDescent="0.25">
      <c r="A32" s="244">
        <v>838</v>
      </c>
      <c r="B32" s="244" t="s">
        <v>159</v>
      </c>
      <c r="C32" s="244" t="s">
        <v>113</v>
      </c>
      <c r="D32" s="244" t="s">
        <v>152</v>
      </c>
      <c r="E32" s="244" t="s">
        <v>153</v>
      </c>
      <c r="F32" s="244"/>
      <c r="G32" s="244" t="s">
        <v>1106</v>
      </c>
      <c r="H32" s="244" t="s">
        <v>160</v>
      </c>
      <c r="I32" s="244" t="s">
        <v>113</v>
      </c>
      <c r="J32" s="244" t="s">
        <v>117</v>
      </c>
      <c r="K32" s="244"/>
      <c r="L32" s="244"/>
      <c r="M32" s="244"/>
      <c r="N32" s="244"/>
      <c r="O32" s="244"/>
      <c r="P32" s="244"/>
      <c r="Q32" s="245"/>
      <c r="R32" s="245"/>
    </row>
    <row r="33" spans="1:18" x14ac:dyDescent="0.25">
      <c r="A33" s="244">
        <v>35</v>
      </c>
      <c r="B33" s="244" t="s">
        <v>161</v>
      </c>
      <c r="C33" s="244" t="s">
        <v>113</v>
      </c>
      <c r="D33" s="244" t="s">
        <v>162</v>
      </c>
      <c r="E33" s="244" t="s">
        <v>163</v>
      </c>
      <c r="F33" s="244" t="s">
        <v>3</v>
      </c>
      <c r="G33" s="244" t="s">
        <v>164</v>
      </c>
      <c r="H33" s="244" t="s">
        <v>131</v>
      </c>
      <c r="I33" s="244" t="s">
        <v>113</v>
      </c>
      <c r="J33" s="244" t="s">
        <v>127</v>
      </c>
      <c r="K33" s="244"/>
      <c r="L33" s="244"/>
      <c r="M33" s="244"/>
      <c r="N33" s="244"/>
      <c r="O33" s="244"/>
      <c r="P33" s="244"/>
      <c r="Q33" s="245"/>
      <c r="R33" s="245"/>
    </row>
    <row r="34" spans="1:18" x14ac:dyDescent="0.25">
      <c r="A34" s="244">
        <v>98</v>
      </c>
      <c r="B34" s="244" t="s">
        <v>165</v>
      </c>
      <c r="C34" s="244" t="s">
        <v>113</v>
      </c>
      <c r="D34" s="244" t="s">
        <v>162</v>
      </c>
      <c r="E34" s="244" t="s">
        <v>163</v>
      </c>
      <c r="F34" s="244" t="s">
        <v>3</v>
      </c>
      <c r="G34" s="244" t="s">
        <v>164</v>
      </c>
      <c r="H34" s="244" t="s">
        <v>116</v>
      </c>
      <c r="I34" s="244" t="s">
        <v>113</v>
      </c>
      <c r="J34" s="244" t="s">
        <v>76</v>
      </c>
      <c r="K34" s="244"/>
      <c r="L34" s="244"/>
      <c r="M34" s="244"/>
      <c r="N34" s="244"/>
      <c r="O34" s="244"/>
      <c r="P34" s="244"/>
      <c r="Q34" s="245"/>
      <c r="R34" s="245"/>
    </row>
    <row r="35" spans="1:18" ht="22.5" x14ac:dyDescent="0.25">
      <c r="A35" s="244">
        <v>42</v>
      </c>
      <c r="B35" s="244" t="s">
        <v>166</v>
      </c>
      <c r="C35" s="244" t="s">
        <v>113</v>
      </c>
      <c r="D35" s="244" t="s">
        <v>162</v>
      </c>
      <c r="E35" s="244" t="s">
        <v>163</v>
      </c>
      <c r="F35" s="244" t="s">
        <v>123</v>
      </c>
      <c r="G35" s="244" t="s">
        <v>167</v>
      </c>
      <c r="H35" s="244" t="s">
        <v>125</v>
      </c>
      <c r="I35" s="244" t="s">
        <v>113</v>
      </c>
      <c r="J35" s="244" t="s">
        <v>76</v>
      </c>
      <c r="K35" s="244"/>
      <c r="L35" s="244"/>
      <c r="M35" s="244"/>
      <c r="N35" s="244"/>
      <c r="O35" s="244"/>
      <c r="P35" s="244"/>
      <c r="Q35" s="245"/>
      <c r="R35" s="245"/>
    </row>
    <row r="36" spans="1:18" x14ac:dyDescent="0.25">
      <c r="A36" s="244">
        <v>408</v>
      </c>
      <c r="B36" s="244" t="s">
        <v>168</v>
      </c>
      <c r="C36" s="244" t="s">
        <v>113</v>
      </c>
      <c r="D36" s="244" t="s">
        <v>162</v>
      </c>
      <c r="E36" s="244" t="s">
        <v>163</v>
      </c>
      <c r="F36" s="244" t="s">
        <v>3</v>
      </c>
      <c r="G36" s="244" t="s">
        <v>164</v>
      </c>
      <c r="H36" s="244" t="s">
        <v>116</v>
      </c>
      <c r="I36" s="244" t="s">
        <v>113</v>
      </c>
      <c r="J36" s="244" t="s">
        <v>127</v>
      </c>
      <c r="K36" s="244"/>
      <c r="L36" s="244"/>
      <c r="M36" s="244"/>
      <c r="N36" s="244"/>
      <c r="O36" s="244"/>
      <c r="P36" s="244"/>
      <c r="Q36" s="245"/>
      <c r="R36" s="245"/>
    </row>
    <row r="37" spans="1:18" x14ac:dyDescent="0.25">
      <c r="A37" s="244">
        <v>508</v>
      </c>
      <c r="B37" s="244" t="s">
        <v>169</v>
      </c>
      <c r="C37" s="244" t="s">
        <v>113</v>
      </c>
      <c r="D37" s="244" t="s">
        <v>162</v>
      </c>
      <c r="E37" s="244" t="s">
        <v>122</v>
      </c>
      <c r="F37" s="244" t="s">
        <v>3</v>
      </c>
      <c r="G37" s="244" t="s">
        <v>167</v>
      </c>
      <c r="H37" s="244" t="s">
        <v>116</v>
      </c>
      <c r="I37" s="244" t="s">
        <v>113</v>
      </c>
      <c r="J37" s="244" t="s">
        <v>76</v>
      </c>
      <c r="K37" s="244"/>
      <c r="L37" s="244"/>
      <c r="M37" s="244"/>
      <c r="N37" s="244"/>
      <c r="O37" s="244"/>
      <c r="P37" s="244"/>
      <c r="Q37" s="245"/>
      <c r="R37" s="245"/>
    </row>
    <row r="38" spans="1:18" x14ac:dyDescent="0.25">
      <c r="A38" s="244">
        <v>4028</v>
      </c>
      <c r="B38" s="244" t="s">
        <v>170</v>
      </c>
      <c r="C38" s="244" t="s">
        <v>113</v>
      </c>
      <c r="D38" s="244" t="s">
        <v>162</v>
      </c>
      <c r="E38" s="244" t="s">
        <v>122</v>
      </c>
      <c r="F38" s="244" t="s">
        <v>3</v>
      </c>
      <c r="G38" s="244" t="s">
        <v>164</v>
      </c>
      <c r="H38" s="244" t="s">
        <v>171</v>
      </c>
      <c r="I38" s="244" t="s">
        <v>113</v>
      </c>
      <c r="J38" s="244" t="s">
        <v>127</v>
      </c>
      <c r="K38" s="244"/>
      <c r="L38" s="244"/>
      <c r="M38" s="244"/>
      <c r="N38" s="244"/>
      <c r="O38" s="244"/>
      <c r="P38" s="244"/>
      <c r="Q38" s="245"/>
      <c r="R38" s="245"/>
    </row>
    <row r="39" spans="1:18" x14ac:dyDescent="0.25">
      <c r="A39" s="244">
        <v>40</v>
      </c>
      <c r="B39" s="244" t="s">
        <v>172</v>
      </c>
      <c r="C39" s="244" t="s">
        <v>113</v>
      </c>
      <c r="D39" s="244" t="s">
        <v>162</v>
      </c>
      <c r="E39" s="244" t="s">
        <v>163</v>
      </c>
      <c r="F39" s="244" t="s">
        <v>3</v>
      </c>
      <c r="G39" s="244" t="s">
        <v>164</v>
      </c>
      <c r="H39" s="244" t="s">
        <v>173</v>
      </c>
      <c r="I39" s="244" t="s">
        <v>113</v>
      </c>
      <c r="J39" s="244" t="s">
        <v>127</v>
      </c>
      <c r="K39" s="244"/>
      <c r="L39" s="244"/>
      <c r="M39" s="244"/>
      <c r="N39" s="244"/>
      <c r="O39" s="244"/>
      <c r="P39" s="244"/>
      <c r="Q39" s="245"/>
      <c r="R39" s="245"/>
    </row>
    <row r="40" spans="1:18" x14ac:dyDescent="0.25">
      <c r="A40" s="244">
        <v>505</v>
      </c>
      <c r="B40" s="244" t="s">
        <v>174</v>
      </c>
      <c r="C40" s="244" t="s">
        <v>113</v>
      </c>
      <c r="D40" s="244" t="s">
        <v>162</v>
      </c>
      <c r="E40" s="244" t="s">
        <v>122</v>
      </c>
      <c r="F40" s="244" t="s">
        <v>3</v>
      </c>
      <c r="G40" s="244" t="s">
        <v>164</v>
      </c>
      <c r="H40" s="244" t="s">
        <v>116</v>
      </c>
      <c r="I40" s="244" t="s">
        <v>113</v>
      </c>
      <c r="J40" s="244" t="s">
        <v>76</v>
      </c>
      <c r="K40" s="244"/>
      <c r="L40" s="244"/>
      <c r="M40" s="244"/>
      <c r="N40" s="244"/>
      <c r="O40" s="244"/>
      <c r="P40" s="244"/>
      <c r="Q40" s="245"/>
      <c r="R40" s="245"/>
    </row>
    <row r="41" spans="1:18" x14ac:dyDescent="0.25">
      <c r="A41" s="244">
        <v>409</v>
      </c>
      <c r="B41" s="244" t="s">
        <v>175</v>
      </c>
      <c r="C41" s="244" t="s">
        <v>113</v>
      </c>
      <c r="D41" s="244" t="s">
        <v>162</v>
      </c>
      <c r="E41" s="244" t="s">
        <v>163</v>
      </c>
      <c r="F41" s="244" t="s">
        <v>3</v>
      </c>
      <c r="G41" s="244" t="s">
        <v>164</v>
      </c>
      <c r="H41" s="244" t="s">
        <v>116</v>
      </c>
      <c r="I41" s="244" t="s">
        <v>113</v>
      </c>
      <c r="J41" s="244" t="s">
        <v>76</v>
      </c>
      <c r="K41" s="244"/>
      <c r="L41" s="244"/>
      <c r="M41" s="244"/>
      <c r="N41" s="244"/>
      <c r="O41" s="244"/>
      <c r="P41" s="244"/>
      <c r="Q41" s="245"/>
      <c r="R41" s="245"/>
    </row>
    <row r="42" spans="1:18" x14ac:dyDescent="0.25">
      <c r="A42" s="244">
        <v>73</v>
      </c>
      <c r="B42" s="244" t="s">
        <v>176</v>
      </c>
      <c r="C42" s="244" t="s">
        <v>113</v>
      </c>
      <c r="D42" s="244" t="s">
        <v>162</v>
      </c>
      <c r="E42" s="244" t="s">
        <v>122</v>
      </c>
      <c r="F42" s="244" t="s">
        <v>3</v>
      </c>
      <c r="G42" s="244" t="s">
        <v>167</v>
      </c>
      <c r="H42" s="244" t="s">
        <v>116</v>
      </c>
      <c r="I42" s="244" t="s">
        <v>113</v>
      </c>
      <c r="J42" s="244" t="s">
        <v>76</v>
      </c>
      <c r="K42" s="244"/>
      <c r="L42" s="244"/>
      <c r="M42" s="244"/>
      <c r="N42" s="244"/>
      <c r="O42" s="244"/>
      <c r="P42" s="244"/>
      <c r="Q42" s="245"/>
      <c r="R42" s="245"/>
    </row>
    <row r="43" spans="1:18" x14ac:dyDescent="0.25">
      <c r="A43" s="244">
        <v>276</v>
      </c>
      <c r="B43" s="244" t="s">
        <v>177</v>
      </c>
      <c r="C43" s="244" t="s">
        <v>113</v>
      </c>
      <c r="D43" s="244" t="s">
        <v>162</v>
      </c>
      <c r="E43" s="244" t="s">
        <v>122</v>
      </c>
      <c r="F43" s="244" t="s">
        <v>3</v>
      </c>
      <c r="G43" s="244" t="s">
        <v>167</v>
      </c>
      <c r="H43" s="244" t="s">
        <v>116</v>
      </c>
      <c r="I43" s="244" t="s">
        <v>113</v>
      </c>
      <c r="J43" s="244" t="s">
        <v>76</v>
      </c>
      <c r="K43" s="244"/>
      <c r="L43" s="244"/>
      <c r="M43" s="244"/>
      <c r="N43" s="244"/>
      <c r="O43" s="244"/>
      <c r="P43" s="244"/>
      <c r="Q43" s="245"/>
      <c r="R43" s="245"/>
    </row>
    <row r="44" spans="1:18" x14ac:dyDescent="0.25">
      <c r="A44" s="244">
        <v>176</v>
      </c>
      <c r="B44" s="244" t="s">
        <v>178</v>
      </c>
      <c r="C44" s="244" t="s">
        <v>113</v>
      </c>
      <c r="D44" s="244" t="s">
        <v>162</v>
      </c>
      <c r="E44" s="244" t="s">
        <v>122</v>
      </c>
      <c r="F44" s="244" t="s">
        <v>2</v>
      </c>
      <c r="G44" s="244" t="s">
        <v>167</v>
      </c>
      <c r="H44" s="244" t="s">
        <v>179</v>
      </c>
      <c r="I44" s="244" t="s">
        <v>113</v>
      </c>
      <c r="J44" s="244" t="s">
        <v>127</v>
      </c>
      <c r="K44" s="244"/>
      <c r="L44" s="244"/>
      <c r="M44" s="244"/>
      <c r="N44" s="244"/>
      <c r="O44" s="244"/>
      <c r="P44" s="244"/>
      <c r="Q44" s="245"/>
      <c r="R44" s="245"/>
    </row>
    <row r="45" spans="1:18" x14ac:dyDescent="0.25">
      <c r="A45" s="244">
        <v>512</v>
      </c>
      <c r="B45" s="244" t="s">
        <v>180</v>
      </c>
      <c r="C45" s="244" t="s">
        <v>113</v>
      </c>
      <c r="D45" s="244" t="s">
        <v>162</v>
      </c>
      <c r="E45" s="244" t="s">
        <v>181</v>
      </c>
      <c r="F45" s="244" t="s">
        <v>3</v>
      </c>
      <c r="G45" s="244" t="s">
        <v>164</v>
      </c>
      <c r="H45" s="244" t="s">
        <v>131</v>
      </c>
      <c r="I45" s="244" t="s">
        <v>113</v>
      </c>
      <c r="J45" s="244" t="s">
        <v>127</v>
      </c>
      <c r="K45" s="244"/>
      <c r="L45" s="244"/>
      <c r="M45" s="244"/>
      <c r="N45" s="244"/>
      <c r="O45" s="244"/>
      <c r="P45" s="244"/>
      <c r="Q45" s="245"/>
      <c r="R45" s="245"/>
    </row>
    <row r="46" spans="1:18" x14ac:dyDescent="0.25">
      <c r="A46" s="244">
        <v>28</v>
      </c>
      <c r="B46" s="244" t="s">
        <v>182</v>
      </c>
      <c r="C46" s="244" t="s">
        <v>113</v>
      </c>
      <c r="D46" s="244" t="s">
        <v>162</v>
      </c>
      <c r="E46" s="244" t="s">
        <v>163</v>
      </c>
      <c r="F46" s="244" t="s">
        <v>3</v>
      </c>
      <c r="G46" s="244" t="s">
        <v>164</v>
      </c>
      <c r="H46" s="244" t="s">
        <v>116</v>
      </c>
      <c r="I46" s="244" t="s">
        <v>113</v>
      </c>
      <c r="J46" s="244" t="s">
        <v>127</v>
      </c>
      <c r="K46" s="244"/>
      <c r="L46" s="244"/>
      <c r="M46" s="244"/>
      <c r="N46" s="244"/>
      <c r="O46" s="244"/>
      <c r="P46" s="244"/>
      <c r="Q46" s="245"/>
      <c r="R46" s="245"/>
    </row>
    <row r="47" spans="1:18" x14ac:dyDescent="0.25">
      <c r="A47" s="244">
        <v>37</v>
      </c>
      <c r="B47" s="244" t="s">
        <v>183</v>
      </c>
      <c r="C47" s="244" t="s">
        <v>113</v>
      </c>
      <c r="D47" s="244" t="s">
        <v>162</v>
      </c>
      <c r="E47" s="244" t="s">
        <v>163</v>
      </c>
      <c r="F47" s="244" t="s">
        <v>3</v>
      </c>
      <c r="G47" s="244" t="s">
        <v>164</v>
      </c>
      <c r="H47" s="244" t="s">
        <v>116</v>
      </c>
      <c r="I47" s="244" t="s">
        <v>113</v>
      </c>
      <c r="J47" s="244" t="s">
        <v>76</v>
      </c>
      <c r="K47" s="244"/>
      <c r="L47" s="244"/>
      <c r="M47" s="244"/>
      <c r="N47" s="244"/>
      <c r="O47" s="244"/>
      <c r="P47" s="244"/>
      <c r="Q47" s="245"/>
      <c r="R47" s="245"/>
    </row>
    <row r="48" spans="1:18" x14ac:dyDescent="0.25">
      <c r="A48" s="244">
        <v>275</v>
      </c>
      <c r="B48" s="244" t="s">
        <v>184</v>
      </c>
      <c r="C48" s="244" t="s">
        <v>113</v>
      </c>
      <c r="D48" s="244" t="s">
        <v>162</v>
      </c>
      <c r="E48" s="244" t="s">
        <v>181</v>
      </c>
      <c r="F48" s="244" t="s">
        <v>3</v>
      </c>
      <c r="G48" s="244" t="s">
        <v>167</v>
      </c>
      <c r="H48" s="244" t="s">
        <v>155</v>
      </c>
      <c r="I48" s="244" t="s">
        <v>113</v>
      </c>
      <c r="J48" s="244" t="s">
        <v>76</v>
      </c>
      <c r="K48" s="244"/>
      <c r="L48" s="244"/>
      <c r="M48" s="244"/>
      <c r="N48" s="244"/>
      <c r="O48" s="244"/>
      <c r="P48" s="244"/>
      <c r="Q48" s="245"/>
      <c r="R48" s="245"/>
    </row>
    <row r="49" spans="1:18" x14ac:dyDescent="0.25">
      <c r="A49" s="244">
        <v>33</v>
      </c>
      <c r="B49" s="244" t="s">
        <v>185</v>
      </c>
      <c r="C49" s="244" t="s">
        <v>113</v>
      </c>
      <c r="D49" s="244" t="s">
        <v>162</v>
      </c>
      <c r="E49" s="244" t="s">
        <v>163</v>
      </c>
      <c r="F49" s="244" t="s">
        <v>3</v>
      </c>
      <c r="G49" s="244" t="s">
        <v>164</v>
      </c>
      <c r="H49" s="244" t="s">
        <v>116</v>
      </c>
      <c r="I49" s="244" t="s">
        <v>113</v>
      </c>
      <c r="J49" s="244" t="s">
        <v>127</v>
      </c>
      <c r="K49" s="244"/>
      <c r="L49" s="244"/>
      <c r="M49" s="244"/>
      <c r="N49" s="244"/>
      <c r="O49" s="244"/>
      <c r="P49" s="244"/>
      <c r="Q49" s="245"/>
      <c r="R49" s="245"/>
    </row>
    <row r="50" spans="1:18" x14ac:dyDescent="0.25">
      <c r="A50" s="244">
        <v>177</v>
      </c>
      <c r="B50" s="244" t="s">
        <v>186</v>
      </c>
      <c r="C50" s="244" t="s">
        <v>113</v>
      </c>
      <c r="D50" s="244" t="s">
        <v>162</v>
      </c>
      <c r="E50" s="244" t="s">
        <v>181</v>
      </c>
      <c r="F50" s="244" t="s">
        <v>2</v>
      </c>
      <c r="G50" s="244" t="s">
        <v>167</v>
      </c>
      <c r="H50" s="244" t="s">
        <v>187</v>
      </c>
      <c r="I50" s="244" t="s">
        <v>113</v>
      </c>
      <c r="J50" s="244" t="s">
        <v>127</v>
      </c>
      <c r="K50" s="244"/>
      <c r="L50" s="244"/>
      <c r="M50" s="244"/>
      <c r="N50" s="244"/>
      <c r="O50" s="244"/>
      <c r="P50" s="244"/>
      <c r="Q50" s="245"/>
      <c r="R50" s="245"/>
    </row>
    <row r="51" spans="1:18" x14ac:dyDescent="0.25">
      <c r="A51" s="244">
        <v>29</v>
      </c>
      <c r="B51" s="244" t="s">
        <v>188</v>
      </c>
      <c r="C51" s="244" t="s">
        <v>113</v>
      </c>
      <c r="D51" s="244" t="s">
        <v>162</v>
      </c>
      <c r="E51" s="244" t="s">
        <v>122</v>
      </c>
      <c r="F51" s="244" t="s">
        <v>3</v>
      </c>
      <c r="G51" s="244" t="s">
        <v>164</v>
      </c>
      <c r="H51" s="244" t="s">
        <v>116</v>
      </c>
      <c r="I51" s="244" t="s">
        <v>113</v>
      </c>
      <c r="J51" s="244" t="s">
        <v>127</v>
      </c>
      <c r="K51" s="244"/>
      <c r="L51" s="244"/>
      <c r="M51" s="244"/>
      <c r="N51" s="244"/>
      <c r="O51" s="244"/>
      <c r="P51" s="244"/>
      <c r="Q51" s="245"/>
      <c r="R51" s="245"/>
    </row>
    <row r="52" spans="1:18" x14ac:dyDescent="0.25">
      <c r="A52" s="244">
        <v>39</v>
      </c>
      <c r="B52" s="244" t="s">
        <v>189</v>
      </c>
      <c r="C52" s="244" t="s">
        <v>113</v>
      </c>
      <c r="D52" s="244" t="s">
        <v>162</v>
      </c>
      <c r="E52" s="244" t="s">
        <v>163</v>
      </c>
      <c r="F52" s="244" t="s">
        <v>3</v>
      </c>
      <c r="G52" s="244" t="s">
        <v>167</v>
      </c>
      <c r="H52" s="244" t="s">
        <v>116</v>
      </c>
      <c r="I52" s="244" t="s">
        <v>113</v>
      </c>
      <c r="J52" s="244" t="s">
        <v>76</v>
      </c>
      <c r="K52" s="244"/>
      <c r="L52" s="244"/>
      <c r="M52" s="244"/>
      <c r="N52" s="244"/>
      <c r="O52" s="244"/>
      <c r="P52" s="244"/>
      <c r="Q52" s="245"/>
      <c r="R52" s="245"/>
    </row>
    <row r="53" spans="1:18" x14ac:dyDescent="0.25">
      <c r="A53" s="243">
        <v>75</v>
      </c>
      <c r="B53" s="244" t="s">
        <v>190</v>
      </c>
      <c r="C53" s="244" t="s">
        <v>113</v>
      </c>
      <c r="D53" s="244" t="s">
        <v>162</v>
      </c>
      <c r="E53" s="244" t="s">
        <v>191</v>
      </c>
      <c r="F53" s="244" t="s">
        <v>3</v>
      </c>
      <c r="G53" s="244" t="s">
        <v>164</v>
      </c>
      <c r="H53" s="244" t="s">
        <v>192</v>
      </c>
      <c r="I53" s="244" t="s">
        <v>113</v>
      </c>
      <c r="J53" s="244" t="s">
        <v>127</v>
      </c>
      <c r="K53" s="244"/>
      <c r="L53" s="244"/>
      <c r="M53" s="244"/>
      <c r="N53" s="244"/>
      <c r="O53" s="244"/>
      <c r="P53" s="244"/>
      <c r="Q53" s="245"/>
      <c r="R53" s="245"/>
    </row>
    <row r="54" spans="1:18" x14ac:dyDescent="0.25">
      <c r="A54" s="244">
        <v>31</v>
      </c>
      <c r="B54" s="244" t="s">
        <v>193</v>
      </c>
      <c r="C54" s="244" t="s">
        <v>113</v>
      </c>
      <c r="D54" s="244" t="s">
        <v>162</v>
      </c>
      <c r="E54" s="244" t="s">
        <v>163</v>
      </c>
      <c r="F54" s="244" t="s">
        <v>3</v>
      </c>
      <c r="G54" s="244" t="s">
        <v>167</v>
      </c>
      <c r="H54" s="244" t="s">
        <v>116</v>
      </c>
      <c r="I54" s="244" t="s">
        <v>113</v>
      </c>
      <c r="J54" s="244" t="s">
        <v>76</v>
      </c>
      <c r="K54" s="244"/>
      <c r="L54" s="244"/>
      <c r="M54" s="244"/>
      <c r="N54" s="244"/>
      <c r="O54" s="244"/>
      <c r="P54" s="244"/>
      <c r="Q54" s="245"/>
      <c r="R54" s="245"/>
    </row>
    <row r="55" spans="1:18" x14ac:dyDescent="0.25">
      <c r="A55" s="244">
        <v>514</v>
      </c>
      <c r="B55" s="244" t="s">
        <v>194</v>
      </c>
      <c r="C55" s="244" t="s">
        <v>113</v>
      </c>
      <c r="D55" s="244" t="s">
        <v>162</v>
      </c>
      <c r="E55" s="244" t="s">
        <v>181</v>
      </c>
      <c r="F55" s="244" t="s">
        <v>3</v>
      </c>
      <c r="G55" s="244" t="s">
        <v>164</v>
      </c>
      <c r="H55" s="244" t="s">
        <v>116</v>
      </c>
      <c r="I55" s="244" t="s">
        <v>113</v>
      </c>
      <c r="J55" s="244" t="s">
        <v>76</v>
      </c>
      <c r="K55" s="244"/>
      <c r="L55" s="244"/>
      <c r="M55" s="244"/>
      <c r="N55" s="244"/>
      <c r="O55" s="244"/>
      <c r="P55" s="244"/>
      <c r="Q55" s="245"/>
      <c r="R55" s="245"/>
    </row>
    <row r="56" spans="1:18" x14ac:dyDescent="0.25">
      <c r="A56" s="244">
        <v>30</v>
      </c>
      <c r="B56" s="244" t="s">
        <v>195</v>
      </c>
      <c r="C56" s="244" t="s">
        <v>113</v>
      </c>
      <c r="D56" s="244" t="s">
        <v>162</v>
      </c>
      <c r="E56" s="244" t="s">
        <v>163</v>
      </c>
      <c r="F56" s="244" t="s">
        <v>3</v>
      </c>
      <c r="G56" s="244" t="s">
        <v>167</v>
      </c>
      <c r="H56" s="244" t="s">
        <v>155</v>
      </c>
      <c r="I56" s="244" t="s">
        <v>113</v>
      </c>
      <c r="J56" s="244" t="s">
        <v>76</v>
      </c>
      <c r="K56" s="244"/>
      <c r="L56" s="244"/>
      <c r="M56" s="244"/>
      <c r="N56" s="244"/>
      <c r="O56" s="244"/>
      <c r="P56" s="244"/>
      <c r="Q56" s="245"/>
      <c r="R56" s="245"/>
    </row>
    <row r="57" spans="1:18" ht="22.5" x14ac:dyDescent="0.25">
      <c r="A57" s="243">
        <v>384</v>
      </c>
      <c r="B57" s="244" t="s">
        <v>196</v>
      </c>
      <c r="C57" s="244" t="s">
        <v>113</v>
      </c>
      <c r="D57" s="244" t="s">
        <v>162</v>
      </c>
      <c r="E57" s="244" t="s">
        <v>181</v>
      </c>
      <c r="F57" s="244" t="s">
        <v>123</v>
      </c>
      <c r="G57" s="244" t="s">
        <v>167</v>
      </c>
      <c r="H57" s="244" t="s">
        <v>197</v>
      </c>
      <c r="I57" s="244" t="s">
        <v>113</v>
      </c>
      <c r="J57" s="244" t="s">
        <v>76</v>
      </c>
      <c r="K57" s="244"/>
      <c r="L57" s="244"/>
      <c r="M57" s="244"/>
      <c r="N57" s="244"/>
      <c r="O57" s="244"/>
      <c r="P57" s="244"/>
      <c r="Q57" s="245"/>
      <c r="R57" s="245"/>
    </row>
    <row r="58" spans="1:18" x14ac:dyDescent="0.25">
      <c r="A58" s="244">
        <v>265</v>
      </c>
      <c r="B58" s="244" t="s">
        <v>198</v>
      </c>
      <c r="C58" s="244" t="s">
        <v>113</v>
      </c>
      <c r="D58" s="244" t="s">
        <v>162</v>
      </c>
      <c r="E58" s="244" t="s">
        <v>163</v>
      </c>
      <c r="F58" s="244" t="s">
        <v>2</v>
      </c>
      <c r="G58" s="244" t="s">
        <v>199</v>
      </c>
      <c r="H58" s="244" t="s">
        <v>200</v>
      </c>
      <c r="I58" s="244" t="s">
        <v>113</v>
      </c>
      <c r="J58" s="244" t="s">
        <v>76</v>
      </c>
      <c r="K58" s="244"/>
      <c r="L58" s="244"/>
      <c r="M58" s="244"/>
      <c r="N58" s="244"/>
      <c r="O58" s="244"/>
      <c r="P58" s="244"/>
      <c r="Q58" s="245"/>
      <c r="R58" s="245"/>
    </row>
    <row r="59" spans="1:18" x14ac:dyDescent="0.25">
      <c r="A59" s="244">
        <v>502</v>
      </c>
      <c r="B59" s="244" t="s">
        <v>201</v>
      </c>
      <c r="C59" s="244" t="s">
        <v>113</v>
      </c>
      <c r="D59" s="244" t="s">
        <v>162</v>
      </c>
      <c r="E59" s="244" t="s">
        <v>181</v>
      </c>
      <c r="F59" s="244" t="s">
        <v>3</v>
      </c>
      <c r="G59" s="244" t="s">
        <v>164</v>
      </c>
      <c r="H59" s="244" t="s">
        <v>116</v>
      </c>
      <c r="I59" s="244" t="s">
        <v>113</v>
      </c>
      <c r="J59" s="244" t="s">
        <v>76</v>
      </c>
      <c r="K59" s="244"/>
      <c r="L59" s="244"/>
      <c r="M59" s="244"/>
      <c r="N59" s="244"/>
      <c r="O59" s="244"/>
      <c r="P59" s="244"/>
      <c r="Q59" s="245"/>
      <c r="R59" s="245"/>
    </row>
    <row r="60" spans="1:18" x14ac:dyDescent="0.25">
      <c r="A60" s="244">
        <v>504</v>
      </c>
      <c r="B60" s="244" t="s">
        <v>202</v>
      </c>
      <c r="C60" s="244" t="s">
        <v>113</v>
      </c>
      <c r="D60" s="244" t="s">
        <v>162</v>
      </c>
      <c r="E60" s="244" t="s">
        <v>122</v>
      </c>
      <c r="F60" s="244" t="s">
        <v>3</v>
      </c>
      <c r="G60" s="244" t="s">
        <v>164</v>
      </c>
      <c r="H60" s="244" t="s">
        <v>116</v>
      </c>
      <c r="I60" s="244" t="s">
        <v>113</v>
      </c>
      <c r="J60" s="244" t="s">
        <v>76</v>
      </c>
      <c r="K60" s="244"/>
      <c r="L60" s="244"/>
      <c r="M60" s="244"/>
      <c r="N60" s="244"/>
      <c r="O60" s="244"/>
      <c r="P60" s="244"/>
      <c r="Q60" s="245"/>
      <c r="R60" s="245"/>
    </row>
    <row r="61" spans="1:18" x14ac:dyDescent="0.25">
      <c r="A61" s="244">
        <v>95</v>
      </c>
      <c r="B61" s="244" t="s">
        <v>203</v>
      </c>
      <c r="C61" s="244" t="s">
        <v>113</v>
      </c>
      <c r="D61" s="244" t="s">
        <v>162</v>
      </c>
      <c r="E61" s="244" t="s">
        <v>163</v>
      </c>
      <c r="F61" s="244" t="s">
        <v>3</v>
      </c>
      <c r="G61" s="244" t="s">
        <v>164</v>
      </c>
      <c r="H61" s="244" t="s">
        <v>192</v>
      </c>
      <c r="I61" s="244" t="s">
        <v>113</v>
      </c>
      <c r="J61" s="244" t="s">
        <v>127</v>
      </c>
      <c r="K61" s="244"/>
      <c r="L61" s="244"/>
      <c r="M61" s="244"/>
      <c r="N61" s="244"/>
      <c r="O61" s="244"/>
      <c r="P61" s="244"/>
      <c r="Q61" s="245"/>
      <c r="R61" s="245"/>
    </row>
    <row r="62" spans="1:18" ht="22.5" x14ac:dyDescent="0.25">
      <c r="A62" s="244">
        <v>74</v>
      </c>
      <c r="B62" s="244" t="s">
        <v>204</v>
      </c>
      <c r="C62" s="244" t="s">
        <v>113</v>
      </c>
      <c r="D62" s="244" t="s">
        <v>162</v>
      </c>
      <c r="E62" s="244" t="s">
        <v>122</v>
      </c>
      <c r="F62" s="244" t="s">
        <v>123</v>
      </c>
      <c r="G62" s="244" t="s">
        <v>167</v>
      </c>
      <c r="H62" s="244" t="s">
        <v>205</v>
      </c>
      <c r="I62" s="244" t="s">
        <v>113</v>
      </c>
      <c r="J62" s="244" t="s">
        <v>127</v>
      </c>
      <c r="K62" s="244"/>
      <c r="L62" s="244"/>
      <c r="M62" s="244"/>
      <c r="N62" s="244"/>
      <c r="O62" s="244"/>
      <c r="P62" s="244"/>
      <c r="Q62" s="245"/>
      <c r="R62" s="245"/>
    </row>
    <row r="63" spans="1:18" x14ac:dyDescent="0.25">
      <c r="A63" s="244">
        <v>45</v>
      </c>
      <c r="B63" s="244" t="s">
        <v>206</v>
      </c>
      <c r="C63" s="244" t="s">
        <v>113</v>
      </c>
      <c r="D63" s="244" t="s">
        <v>162</v>
      </c>
      <c r="E63" s="244" t="s">
        <v>163</v>
      </c>
      <c r="F63" s="244" t="s">
        <v>2</v>
      </c>
      <c r="G63" s="244" t="s">
        <v>167</v>
      </c>
      <c r="H63" s="244" t="s">
        <v>207</v>
      </c>
      <c r="I63" s="244" t="s">
        <v>113</v>
      </c>
      <c r="J63" s="244" t="s">
        <v>127</v>
      </c>
      <c r="K63" s="244"/>
      <c r="L63" s="244"/>
      <c r="M63" s="244"/>
      <c r="N63" s="244"/>
      <c r="O63" s="244"/>
      <c r="P63" s="244"/>
      <c r="Q63" s="245"/>
      <c r="R63" s="245"/>
    </row>
    <row r="64" spans="1:18" x14ac:dyDescent="0.25">
      <c r="A64" s="243">
        <v>482</v>
      </c>
      <c r="B64" s="244" t="s">
        <v>208</v>
      </c>
      <c r="C64" s="244" t="s">
        <v>113</v>
      </c>
      <c r="D64" s="244" t="s">
        <v>162</v>
      </c>
      <c r="E64" s="244" t="s">
        <v>122</v>
      </c>
      <c r="F64" s="244" t="s">
        <v>3</v>
      </c>
      <c r="G64" s="244" t="s">
        <v>167</v>
      </c>
      <c r="H64" s="244" t="s">
        <v>116</v>
      </c>
      <c r="I64" s="244" t="s">
        <v>113</v>
      </c>
      <c r="J64" s="244" t="s">
        <v>76</v>
      </c>
      <c r="K64" s="244"/>
      <c r="L64" s="244"/>
      <c r="M64" s="244"/>
      <c r="N64" s="244"/>
      <c r="O64" s="244"/>
      <c r="P64" s="244"/>
      <c r="Q64" s="245"/>
      <c r="R64" s="245"/>
    </row>
    <row r="65" spans="1:18" x14ac:dyDescent="0.25">
      <c r="A65" s="244">
        <v>4040</v>
      </c>
      <c r="B65" s="244" t="s">
        <v>209</v>
      </c>
      <c r="C65" s="244" t="s">
        <v>113</v>
      </c>
      <c r="D65" s="244" t="s">
        <v>162</v>
      </c>
      <c r="E65" s="244" t="s">
        <v>181</v>
      </c>
      <c r="F65" s="244" t="s">
        <v>3</v>
      </c>
      <c r="G65" s="244" t="s">
        <v>167</v>
      </c>
      <c r="H65" s="244" t="s">
        <v>116</v>
      </c>
      <c r="I65" s="244" t="s">
        <v>113</v>
      </c>
      <c r="J65" s="244" t="s">
        <v>76</v>
      </c>
      <c r="K65" s="244"/>
      <c r="L65" s="244"/>
      <c r="M65" s="244"/>
      <c r="N65" s="244"/>
      <c r="O65" s="244"/>
      <c r="P65" s="244"/>
      <c r="Q65" s="245"/>
      <c r="R65" s="245"/>
    </row>
    <row r="66" spans="1:18" x14ac:dyDescent="0.25">
      <c r="A66" s="243">
        <v>4042</v>
      </c>
      <c r="B66" s="244" t="s">
        <v>210</v>
      </c>
      <c r="C66" s="244" t="s">
        <v>113</v>
      </c>
      <c r="D66" s="244" t="s">
        <v>162</v>
      </c>
      <c r="E66" s="244" t="s">
        <v>122</v>
      </c>
      <c r="F66" s="244" t="s">
        <v>3</v>
      </c>
      <c r="G66" s="244" t="s">
        <v>167</v>
      </c>
      <c r="H66" s="244" t="s">
        <v>131</v>
      </c>
      <c r="I66" s="244" t="s">
        <v>113</v>
      </c>
      <c r="J66" s="244" t="s">
        <v>127</v>
      </c>
      <c r="K66" s="244"/>
      <c r="L66" s="244"/>
      <c r="M66" s="244"/>
      <c r="N66" s="244"/>
      <c r="O66" s="244"/>
      <c r="P66" s="244"/>
      <c r="Q66" s="245"/>
      <c r="R66" s="245"/>
    </row>
    <row r="67" spans="1:18" ht="22.5" x14ac:dyDescent="0.25">
      <c r="A67" s="243">
        <v>4155</v>
      </c>
      <c r="B67" s="244" t="s">
        <v>211</v>
      </c>
      <c r="C67" s="244" t="s">
        <v>113</v>
      </c>
      <c r="D67" s="244" t="s">
        <v>212</v>
      </c>
      <c r="E67" s="244" t="s">
        <v>213</v>
      </c>
      <c r="F67" s="244" t="s">
        <v>123</v>
      </c>
      <c r="G67" s="244" t="s">
        <v>214</v>
      </c>
      <c r="H67" s="244" t="s">
        <v>215</v>
      </c>
      <c r="I67" s="244" t="s">
        <v>113</v>
      </c>
      <c r="J67" s="244" t="s">
        <v>76</v>
      </c>
      <c r="K67" s="244"/>
      <c r="L67" s="244"/>
      <c r="M67" s="244"/>
      <c r="N67" s="244"/>
      <c r="O67" s="244"/>
      <c r="P67" s="244"/>
      <c r="Q67" s="245"/>
      <c r="R67" s="245"/>
    </row>
    <row r="68" spans="1:18" ht="22.5" x14ac:dyDescent="0.25">
      <c r="A68" s="244">
        <v>199</v>
      </c>
      <c r="B68" s="244" t="s">
        <v>216</v>
      </c>
      <c r="C68" s="244" t="s">
        <v>113</v>
      </c>
      <c r="D68" s="244" t="s">
        <v>212</v>
      </c>
      <c r="E68" s="244" t="s">
        <v>213</v>
      </c>
      <c r="F68" s="244" t="s">
        <v>3</v>
      </c>
      <c r="G68" s="244" t="s">
        <v>214</v>
      </c>
      <c r="H68" s="244" t="s">
        <v>215</v>
      </c>
      <c r="I68" s="244" t="s">
        <v>113</v>
      </c>
      <c r="J68" s="244" t="s">
        <v>76</v>
      </c>
      <c r="K68" s="244"/>
      <c r="L68" s="244"/>
      <c r="M68" s="244"/>
      <c r="N68" s="244"/>
      <c r="O68" s="244"/>
      <c r="P68" s="244"/>
      <c r="Q68" s="245"/>
      <c r="R68" s="245"/>
    </row>
    <row r="69" spans="1:18" ht="22.5" x14ac:dyDescent="0.25">
      <c r="A69" s="244">
        <v>4177</v>
      </c>
      <c r="B69" s="244" t="s">
        <v>217</v>
      </c>
      <c r="C69" s="244" t="s">
        <v>113</v>
      </c>
      <c r="D69" s="244" t="s">
        <v>212</v>
      </c>
      <c r="E69" s="244" t="s">
        <v>213</v>
      </c>
      <c r="F69" s="244" t="s">
        <v>3</v>
      </c>
      <c r="G69" s="244" t="s">
        <v>214</v>
      </c>
      <c r="H69" s="244" t="s">
        <v>131</v>
      </c>
      <c r="I69" s="244" t="s">
        <v>113</v>
      </c>
      <c r="J69" s="244" t="s">
        <v>127</v>
      </c>
      <c r="K69" s="244"/>
      <c r="L69" s="244"/>
      <c r="M69" s="244"/>
      <c r="N69" s="244"/>
      <c r="O69" s="244"/>
      <c r="P69" s="244"/>
      <c r="Q69" s="245"/>
      <c r="R69" s="245"/>
    </row>
    <row r="70" spans="1:18" ht="22.5" x14ac:dyDescent="0.25">
      <c r="A70" s="243">
        <v>4154</v>
      </c>
      <c r="B70" s="244" t="s">
        <v>218</v>
      </c>
      <c r="C70" s="244" t="s">
        <v>113</v>
      </c>
      <c r="D70" s="244" t="s">
        <v>212</v>
      </c>
      <c r="E70" s="244" t="s">
        <v>213</v>
      </c>
      <c r="F70" s="244" t="s">
        <v>123</v>
      </c>
      <c r="G70" s="244" t="s">
        <v>214</v>
      </c>
      <c r="H70" s="244" t="s">
        <v>125</v>
      </c>
      <c r="I70" s="244" t="s">
        <v>113</v>
      </c>
      <c r="J70" s="244" t="s">
        <v>76</v>
      </c>
      <c r="K70" s="244"/>
      <c r="L70" s="244"/>
      <c r="M70" s="244"/>
      <c r="N70" s="244"/>
      <c r="O70" s="244"/>
      <c r="P70" s="244"/>
      <c r="Q70" s="245"/>
      <c r="R70" s="245"/>
    </row>
    <row r="71" spans="1:18" ht="22.5" x14ac:dyDescent="0.25">
      <c r="A71" s="244">
        <v>4197</v>
      </c>
      <c r="B71" s="244" t="s">
        <v>219</v>
      </c>
      <c r="C71" s="244" t="s">
        <v>113</v>
      </c>
      <c r="D71" s="244" t="s">
        <v>212</v>
      </c>
      <c r="E71" s="244" t="s">
        <v>213</v>
      </c>
      <c r="F71" s="244" t="s">
        <v>3</v>
      </c>
      <c r="G71" s="244" t="s">
        <v>214</v>
      </c>
      <c r="H71" s="244" t="s">
        <v>116</v>
      </c>
      <c r="I71" s="244" t="s">
        <v>113</v>
      </c>
      <c r="J71" s="244" t="s">
        <v>76</v>
      </c>
      <c r="K71" s="244"/>
      <c r="L71" s="244"/>
      <c r="M71" s="244"/>
      <c r="N71" s="244"/>
      <c r="O71" s="244"/>
      <c r="P71" s="244"/>
      <c r="Q71" s="245"/>
      <c r="R71" s="245"/>
    </row>
    <row r="72" spans="1:18" ht="22.5" x14ac:dyDescent="0.25">
      <c r="A72" s="244">
        <v>183</v>
      </c>
      <c r="B72" s="244" t="s">
        <v>220</v>
      </c>
      <c r="C72" s="244" t="s">
        <v>113</v>
      </c>
      <c r="D72" s="244" t="s">
        <v>212</v>
      </c>
      <c r="E72" s="244" t="s">
        <v>213</v>
      </c>
      <c r="F72" s="244" t="s">
        <v>3</v>
      </c>
      <c r="G72" s="244" t="s">
        <v>214</v>
      </c>
      <c r="H72" s="244" t="s">
        <v>192</v>
      </c>
      <c r="I72" s="244" t="s">
        <v>113</v>
      </c>
      <c r="J72" s="244" t="s">
        <v>127</v>
      </c>
      <c r="K72" s="244"/>
      <c r="L72" s="244"/>
      <c r="M72" s="244"/>
      <c r="N72" s="244"/>
      <c r="O72" s="244"/>
      <c r="P72" s="244"/>
      <c r="Q72" s="245"/>
      <c r="R72" s="245"/>
    </row>
    <row r="73" spans="1:18" ht="22.5" x14ac:dyDescent="0.25">
      <c r="A73" s="244">
        <v>760</v>
      </c>
      <c r="B73" s="244" t="s">
        <v>221</v>
      </c>
      <c r="C73" s="244" t="s">
        <v>113</v>
      </c>
      <c r="D73" s="244" t="s">
        <v>212</v>
      </c>
      <c r="E73" s="244" t="s">
        <v>213</v>
      </c>
      <c r="F73" s="244" t="s">
        <v>3</v>
      </c>
      <c r="G73" s="244" t="s">
        <v>214</v>
      </c>
      <c r="H73" s="244" t="s">
        <v>116</v>
      </c>
      <c r="I73" s="244" t="s">
        <v>113</v>
      </c>
      <c r="J73" s="244" t="s">
        <v>127</v>
      </c>
      <c r="K73" s="244"/>
      <c r="L73" s="244"/>
      <c r="M73" s="244"/>
      <c r="N73" s="244"/>
      <c r="O73" s="244"/>
      <c r="P73" s="244"/>
      <c r="Q73" s="245"/>
      <c r="R73" s="245"/>
    </row>
    <row r="74" spans="1:18" x14ac:dyDescent="0.25">
      <c r="A74" s="244">
        <v>168</v>
      </c>
      <c r="B74" s="244" t="s">
        <v>222</v>
      </c>
      <c r="C74" s="244" t="s">
        <v>113</v>
      </c>
      <c r="D74" s="244" t="s">
        <v>212</v>
      </c>
      <c r="E74" s="244" t="s">
        <v>213</v>
      </c>
      <c r="F74" s="244" t="s">
        <v>3</v>
      </c>
      <c r="G74" s="244" t="s">
        <v>214</v>
      </c>
      <c r="H74" s="244" t="s">
        <v>116</v>
      </c>
      <c r="I74" s="244" t="s">
        <v>113</v>
      </c>
      <c r="J74" s="244" t="s">
        <v>127</v>
      </c>
      <c r="K74" s="244"/>
      <c r="L74" s="244"/>
      <c r="M74" s="244"/>
      <c r="N74" s="244"/>
      <c r="O74" s="244"/>
      <c r="P74" s="244"/>
      <c r="Q74" s="245"/>
      <c r="R74" s="245"/>
    </row>
    <row r="75" spans="1:18" ht="22.5" x14ac:dyDescent="0.25">
      <c r="A75" s="244">
        <v>109</v>
      </c>
      <c r="B75" s="244" t="s">
        <v>223</v>
      </c>
      <c r="C75" s="244" t="s">
        <v>113</v>
      </c>
      <c r="D75" s="244" t="s">
        <v>212</v>
      </c>
      <c r="E75" s="244" t="s">
        <v>213</v>
      </c>
      <c r="F75" s="244" t="s">
        <v>3</v>
      </c>
      <c r="G75" s="244" t="s">
        <v>214</v>
      </c>
      <c r="H75" s="244" t="s">
        <v>116</v>
      </c>
      <c r="I75" s="244" t="s">
        <v>113</v>
      </c>
      <c r="J75" s="244" t="s">
        <v>127</v>
      </c>
      <c r="K75" s="244"/>
      <c r="L75" s="244"/>
      <c r="M75" s="244"/>
      <c r="N75" s="244"/>
      <c r="O75" s="244"/>
      <c r="P75" s="244"/>
      <c r="Q75" s="245"/>
      <c r="R75" s="245"/>
    </row>
    <row r="76" spans="1:18" x14ac:dyDescent="0.25">
      <c r="A76" s="244">
        <v>323</v>
      </c>
      <c r="B76" s="244" t="s">
        <v>224</v>
      </c>
      <c r="C76" s="244" t="s">
        <v>113</v>
      </c>
      <c r="D76" s="244" t="s">
        <v>212</v>
      </c>
      <c r="E76" s="244" t="s">
        <v>213</v>
      </c>
      <c r="F76" s="244" t="s">
        <v>3</v>
      </c>
      <c r="G76" s="244" t="s">
        <v>214</v>
      </c>
      <c r="H76" s="244" t="s">
        <v>116</v>
      </c>
      <c r="I76" s="244" t="s">
        <v>113</v>
      </c>
      <c r="J76" s="244" t="s">
        <v>127</v>
      </c>
      <c r="K76" s="244"/>
      <c r="L76" s="244"/>
      <c r="M76" s="244"/>
      <c r="N76" s="244"/>
      <c r="O76" s="244"/>
      <c r="P76" s="244"/>
      <c r="Q76" s="245"/>
      <c r="R76" s="245"/>
    </row>
    <row r="77" spans="1:18" ht="22.5" x14ac:dyDescent="0.25">
      <c r="A77" s="244">
        <v>198</v>
      </c>
      <c r="B77" s="244" t="s">
        <v>225</v>
      </c>
      <c r="C77" s="244" t="s">
        <v>113</v>
      </c>
      <c r="D77" s="244" t="s">
        <v>212</v>
      </c>
      <c r="E77" s="244" t="s">
        <v>213</v>
      </c>
      <c r="F77" s="244" t="s">
        <v>3</v>
      </c>
      <c r="G77" s="244" t="s">
        <v>214</v>
      </c>
      <c r="H77" s="244" t="s">
        <v>116</v>
      </c>
      <c r="I77" s="244" t="s">
        <v>113</v>
      </c>
      <c r="J77" s="244" t="s">
        <v>76</v>
      </c>
      <c r="K77" s="244"/>
      <c r="L77" s="244"/>
      <c r="M77" s="244"/>
      <c r="N77" s="244"/>
      <c r="O77" s="244"/>
      <c r="P77" s="244"/>
      <c r="Q77" s="245"/>
      <c r="R77" s="245"/>
    </row>
    <row r="78" spans="1:18" ht="22.5" x14ac:dyDescent="0.25">
      <c r="A78" s="244">
        <v>4110</v>
      </c>
      <c r="B78" s="244" t="s">
        <v>226</v>
      </c>
      <c r="C78" s="244" t="s">
        <v>113</v>
      </c>
      <c r="D78" s="244" t="s">
        <v>212</v>
      </c>
      <c r="E78" s="244" t="s">
        <v>213</v>
      </c>
      <c r="F78" s="244" t="s">
        <v>123</v>
      </c>
      <c r="G78" s="244" t="s">
        <v>214</v>
      </c>
      <c r="H78" s="244" t="s">
        <v>227</v>
      </c>
      <c r="I78" s="244" t="s">
        <v>113</v>
      </c>
      <c r="J78" s="244" t="s">
        <v>76</v>
      </c>
      <c r="K78" s="244"/>
      <c r="L78" s="244"/>
      <c r="M78" s="244"/>
      <c r="N78" s="244"/>
      <c r="O78" s="244"/>
      <c r="P78" s="244"/>
      <c r="Q78" s="245"/>
      <c r="R78" s="245"/>
    </row>
    <row r="79" spans="1:18" ht="22.5" x14ac:dyDescent="0.25">
      <c r="A79" s="244">
        <v>4185</v>
      </c>
      <c r="B79" s="244" t="s">
        <v>228</v>
      </c>
      <c r="C79" s="244" t="s">
        <v>113</v>
      </c>
      <c r="D79" s="244" t="s">
        <v>212</v>
      </c>
      <c r="E79" s="244" t="s">
        <v>213</v>
      </c>
      <c r="F79" s="244" t="s">
        <v>123</v>
      </c>
      <c r="G79" s="244" t="s">
        <v>214</v>
      </c>
      <c r="H79" s="244" t="s">
        <v>229</v>
      </c>
      <c r="I79" s="244" t="s">
        <v>113</v>
      </c>
      <c r="J79" s="244" t="s">
        <v>76</v>
      </c>
      <c r="K79" s="244"/>
      <c r="L79" s="244"/>
      <c r="M79" s="244"/>
      <c r="N79" s="244"/>
      <c r="O79" s="244"/>
      <c r="P79" s="244"/>
      <c r="Q79" s="245"/>
      <c r="R79" s="245"/>
    </row>
    <row r="80" spans="1:18" ht="22.5" x14ac:dyDescent="0.25">
      <c r="A80" s="244">
        <v>197</v>
      </c>
      <c r="B80" s="244" t="s">
        <v>230</v>
      </c>
      <c r="C80" s="244" t="s">
        <v>113</v>
      </c>
      <c r="D80" s="244" t="s">
        <v>212</v>
      </c>
      <c r="E80" s="244" t="s">
        <v>213</v>
      </c>
      <c r="F80" s="244" t="s">
        <v>3</v>
      </c>
      <c r="G80" s="244" t="s">
        <v>214</v>
      </c>
      <c r="H80" s="244" t="s">
        <v>116</v>
      </c>
      <c r="I80" s="244" t="s">
        <v>113</v>
      </c>
      <c r="J80" s="244" t="s">
        <v>127</v>
      </c>
      <c r="K80" s="244"/>
      <c r="L80" s="244"/>
      <c r="M80" s="244"/>
      <c r="N80" s="244"/>
      <c r="O80" s="244"/>
      <c r="P80" s="244"/>
      <c r="Q80" s="245"/>
      <c r="R80" s="245"/>
    </row>
    <row r="81" spans="1:18" x14ac:dyDescent="0.25">
      <c r="A81" s="244">
        <v>4106</v>
      </c>
      <c r="B81" s="244" t="s">
        <v>231</v>
      </c>
      <c r="C81" s="244" t="s">
        <v>113</v>
      </c>
      <c r="D81" s="244" t="s">
        <v>212</v>
      </c>
      <c r="E81" s="244" t="s">
        <v>213</v>
      </c>
      <c r="F81" s="244" t="s">
        <v>3</v>
      </c>
      <c r="G81" s="244" t="s">
        <v>214</v>
      </c>
      <c r="H81" s="244" t="s">
        <v>131</v>
      </c>
      <c r="I81" s="244" t="s">
        <v>113</v>
      </c>
      <c r="J81" s="244" t="s">
        <v>127</v>
      </c>
      <c r="K81" s="244"/>
      <c r="L81" s="244"/>
      <c r="M81" s="244"/>
      <c r="N81" s="244"/>
      <c r="O81" s="244"/>
      <c r="P81" s="244"/>
      <c r="Q81" s="245"/>
      <c r="R81" s="245"/>
    </row>
    <row r="82" spans="1:18" x14ac:dyDescent="0.25">
      <c r="A82" s="243">
        <v>4167</v>
      </c>
      <c r="B82" s="244" t="s">
        <v>232</v>
      </c>
      <c r="C82" s="244" t="s">
        <v>113</v>
      </c>
      <c r="D82" s="244" t="s">
        <v>212</v>
      </c>
      <c r="E82" s="244" t="s">
        <v>213</v>
      </c>
      <c r="F82" s="244" t="s">
        <v>3</v>
      </c>
      <c r="G82" s="244" t="s">
        <v>214</v>
      </c>
      <c r="H82" s="244" t="s">
        <v>131</v>
      </c>
      <c r="I82" s="244" t="s">
        <v>113</v>
      </c>
      <c r="J82" s="244" t="s">
        <v>127</v>
      </c>
      <c r="K82" s="244"/>
      <c r="L82" s="244"/>
      <c r="M82" s="244"/>
      <c r="N82" s="244"/>
      <c r="O82" s="244"/>
      <c r="P82" s="244"/>
      <c r="Q82" s="245"/>
      <c r="R82" s="245"/>
    </row>
    <row r="83" spans="1:18" ht="22.5" x14ac:dyDescent="0.25">
      <c r="A83" s="243">
        <v>4152</v>
      </c>
      <c r="B83" s="244" t="s">
        <v>233</v>
      </c>
      <c r="C83" s="244" t="s">
        <v>113</v>
      </c>
      <c r="D83" s="244" t="s">
        <v>212</v>
      </c>
      <c r="E83" s="244" t="s">
        <v>213</v>
      </c>
      <c r="F83" s="244" t="s">
        <v>3</v>
      </c>
      <c r="G83" s="244" t="s">
        <v>214</v>
      </c>
      <c r="H83" s="244" t="s">
        <v>131</v>
      </c>
      <c r="I83" s="244" t="s">
        <v>113</v>
      </c>
      <c r="J83" s="244" t="s">
        <v>127</v>
      </c>
      <c r="K83" s="244"/>
      <c r="L83" s="244"/>
      <c r="M83" s="244"/>
      <c r="N83" s="244"/>
      <c r="O83" s="244"/>
      <c r="P83" s="244"/>
      <c r="Q83" s="245"/>
      <c r="R83" s="245"/>
    </row>
    <row r="84" spans="1:18" ht="22.5" x14ac:dyDescent="0.25">
      <c r="A84" s="244">
        <v>656</v>
      </c>
      <c r="B84" s="244" t="s">
        <v>234</v>
      </c>
      <c r="C84" s="244" t="s">
        <v>113</v>
      </c>
      <c r="D84" s="244" t="s">
        <v>212</v>
      </c>
      <c r="E84" s="244" t="s">
        <v>213</v>
      </c>
      <c r="F84" s="244" t="s">
        <v>3</v>
      </c>
      <c r="G84" s="244" t="s">
        <v>214</v>
      </c>
      <c r="H84" s="244" t="s">
        <v>116</v>
      </c>
      <c r="I84" s="244" t="s">
        <v>113</v>
      </c>
      <c r="J84" s="244" t="s">
        <v>127</v>
      </c>
      <c r="K84" s="244"/>
      <c r="L84" s="244"/>
      <c r="M84" s="244"/>
      <c r="N84" s="244"/>
      <c r="O84" s="244"/>
      <c r="P84" s="244"/>
      <c r="Q84" s="245"/>
      <c r="R84" s="245"/>
    </row>
    <row r="85" spans="1:18" x14ac:dyDescent="0.25">
      <c r="A85" s="243">
        <v>7899</v>
      </c>
      <c r="B85" s="244" t="s">
        <v>235</v>
      </c>
      <c r="C85" s="244" t="s">
        <v>113</v>
      </c>
      <c r="D85" s="244" t="s">
        <v>235</v>
      </c>
      <c r="E85" s="244" t="s">
        <v>235</v>
      </c>
      <c r="F85" s="244" t="s">
        <v>3</v>
      </c>
      <c r="G85" s="244" t="s">
        <v>236</v>
      </c>
      <c r="H85" s="244" t="s">
        <v>116</v>
      </c>
      <c r="I85" s="244" t="s">
        <v>113</v>
      </c>
      <c r="J85" s="244" t="s">
        <v>127</v>
      </c>
      <c r="K85" s="244"/>
      <c r="L85" s="244"/>
      <c r="M85" s="244"/>
      <c r="N85" s="244"/>
      <c r="O85" s="244"/>
      <c r="P85" s="244"/>
      <c r="Q85" s="245"/>
      <c r="R85" s="245"/>
    </row>
    <row r="86" spans="1:18" ht="22.5" x14ac:dyDescent="0.25">
      <c r="A86" s="244">
        <v>910</v>
      </c>
      <c r="B86" s="244" t="s">
        <v>237</v>
      </c>
      <c r="C86" s="244" t="s">
        <v>113</v>
      </c>
      <c r="D86" s="244" t="s">
        <v>238</v>
      </c>
      <c r="E86" s="244" t="s">
        <v>238</v>
      </c>
      <c r="F86" s="244" t="s">
        <v>3</v>
      </c>
      <c r="G86" s="244" t="s">
        <v>238</v>
      </c>
      <c r="H86" s="244" t="s">
        <v>116</v>
      </c>
      <c r="I86" s="244" t="s">
        <v>113</v>
      </c>
      <c r="J86" s="244" t="s">
        <v>117</v>
      </c>
      <c r="K86" s="244"/>
      <c r="L86" s="244"/>
      <c r="M86" s="244"/>
      <c r="N86" s="244"/>
      <c r="O86" s="244"/>
      <c r="P86" s="244"/>
      <c r="Q86" s="245"/>
      <c r="R86" s="245"/>
    </row>
    <row r="87" spans="1:18" ht="22.5" x14ac:dyDescent="0.25">
      <c r="A87" s="244">
        <v>763</v>
      </c>
      <c r="B87" s="244" t="s">
        <v>239</v>
      </c>
      <c r="C87" s="244" t="s">
        <v>113</v>
      </c>
      <c r="D87" s="244" t="s">
        <v>240</v>
      </c>
      <c r="E87" s="244" t="s">
        <v>241</v>
      </c>
      <c r="F87" s="244" t="s">
        <v>123</v>
      </c>
      <c r="G87" s="244" t="s">
        <v>242</v>
      </c>
      <c r="H87" s="244" t="s">
        <v>227</v>
      </c>
      <c r="I87" s="244" t="s">
        <v>113</v>
      </c>
      <c r="J87" s="244" t="s">
        <v>76</v>
      </c>
      <c r="K87" s="244"/>
      <c r="L87" s="244"/>
      <c r="M87" s="244"/>
      <c r="N87" s="244"/>
      <c r="O87" s="244"/>
      <c r="P87" s="244"/>
      <c r="Q87" s="245"/>
      <c r="R87" s="245"/>
    </row>
    <row r="88" spans="1:18" ht="22.5" x14ac:dyDescent="0.25">
      <c r="A88" s="244">
        <v>642</v>
      </c>
      <c r="B88" s="244" t="s">
        <v>243</v>
      </c>
      <c r="C88" s="244" t="s">
        <v>113</v>
      </c>
      <c r="D88" s="244" t="s">
        <v>240</v>
      </c>
      <c r="E88" s="244" t="s">
        <v>241</v>
      </c>
      <c r="F88" s="244" t="s">
        <v>3</v>
      </c>
      <c r="G88" s="244" t="s">
        <v>242</v>
      </c>
      <c r="H88" s="244" t="s">
        <v>116</v>
      </c>
      <c r="I88" s="244" t="s">
        <v>113</v>
      </c>
      <c r="J88" s="244" t="s">
        <v>76</v>
      </c>
      <c r="K88" s="244"/>
      <c r="L88" s="244"/>
      <c r="M88" s="244"/>
      <c r="N88" s="244"/>
      <c r="O88" s="244"/>
      <c r="P88" s="244"/>
      <c r="Q88" s="245"/>
      <c r="R88" s="245"/>
    </row>
    <row r="89" spans="1:18" ht="22.5" x14ac:dyDescent="0.25">
      <c r="A89" s="244">
        <v>453</v>
      </c>
      <c r="B89" s="244" t="s">
        <v>244</v>
      </c>
      <c r="C89" s="244" t="s">
        <v>113</v>
      </c>
      <c r="D89" s="244" t="s">
        <v>240</v>
      </c>
      <c r="E89" s="244" t="s">
        <v>241</v>
      </c>
      <c r="F89" s="244" t="s">
        <v>123</v>
      </c>
      <c r="G89" s="244" t="s">
        <v>242</v>
      </c>
      <c r="H89" s="244" t="s">
        <v>245</v>
      </c>
      <c r="I89" s="244" t="s">
        <v>113</v>
      </c>
      <c r="J89" s="244" t="s">
        <v>127</v>
      </c>
      <c r="K89" s="244"/>
      <c r="L89" s="244"/>
      <c r="M89" s="244"/>
      <c r="N89" s="244"/>
      <c r="O89" s="244"/>
      <c r="P89" s="244"/>
      <c r="Q89" s="245"/>
      <c r="R89" s="245"/>
    </row>
    <row r="90" spans="1:18" ht="22.5" x14ac:dyDescent="0.25">
      <c r="A90" s="244">
        <v>627</v>
      </c>
      <c r="B90" s="244" t="s">
        <v>246</v>
      </c>
      <c r="C90" s="244" t="s">
        <v>113</v>
      </c>
      <c r="D90" s="244" t="s">
        <v>240</v>
      </c>
      <c r="E90" s="244" t="s">
        <v>241</v>
      </c>
      <c r="F90" s="244" t="s">
        <v>123</v>
      </c>
      <c r="G90" s="244" t="s">
        <v>242</v>
      </c>
      <c r="H90" s="244" t="s">
        <v>247</v>
      </c>
      <c r="I90" s="244" t="s">
        <v>113</v>
      </c>
      <c r="J90" s="244" t="s">
        <v>76</v>
      </c>
      <c r="K90" s="244"/>
      <c r="L90" s="244"/>
      <c r="M90" s="244"/>
      <c r="N90" s="244"/>
      <c r="O90" s="244"/>
      <c r="P90" s="244"/>
      <c r="Q90" s="245"/>
      <c r="R90" s="245"/>
    </row>
    <row r="91" spans="1:18" ht="22.5" x14ac:dyDescent="0.25">
      <c r="A91" s="244">
        <v>342</v>
      </c>
      <c r="B91" s="244" t="s">
        <v>248</v>
      </c>
      <c r="C91" s="244" t="s">
        <v>113</v>
      </c>
      <c r="D91" s="244" t="s">
        <v>240</v>
      </c>
      <c r="E91" s="244" t="s">
        <v>115</v>
      </c>
      <c r="F91" s="244" t="s">
        <v>3</v>
      </c>
      <c r="G91" s="244" t="s">
        <v>242</v>
      </c>
      <c r="H91" s="244" t="s">
        <v>155</v>
      </c>
      <c r="I91" s="244" t="s">
        <v>113</v>
      </c>
      <c r="J91" s="244" t="s">
        <v>76</v>
      </c>
      <c r="K91" s="244"/>
      <c r="L91" s="244"/>
      <c r="M91" s="244"/>
      <c r="N91" s="244"/>
      <c r="O91" s="244"/>
      <c r="P91" s="244"/>
      <c r="Q91" s="245"/>
      <c r="R91" s="245"/>
    </row>
    <row r="92" spans="1:18" ht="22.5" x14ac:dyDescent="0.25">
      <c r="A92" s="244">
        <v>516</v>
      </c>
      <c r="B92" s="244" t="s">
        <v>249</v>
      </c>
      <c r="C92" s="244" t="s">
        <v>113</v>
      </c>
      <c r="D92" s="244" t="s">
        <v>240</v>
      </c>
      <c r="E92" s="244" t="s">
        <v>115</v>
      </c>
      <c r="F92" s="244" t="s">
        <v>3</v>
      </c>
      <c r="G92" s="244" t="s">
        <v>242</v>
      </c>
      <c r="H92" s="244" t="s">
        <v>173</v>
      </c>
      <c r="I92" s="244" t="s">
        <v>113</v>
      </c>
      <c r="J92" s="244" t="s">
        <v>127</v>
      </c>
      <c r="K92" s="244"/>
      <c r="L92" s="244"/>
      <c r="M92" s="244"/>
      <c r="N92" s="244"/>
      <c r="O92" s="244"/>
      <c r="P92" s="244"/>
      <c r="Q92" s="245"/>
      <c r="R92" s="245"/>
    </row>
    <row r="93" spans="1:18" ht="22.5" x14ac:dyDescent="0.25">
      <c r="A93" s="244">
        <v>759</v>
      </c>
      <c r="B93" s="244" t="s">
        <v>250</v>
      </c>
      <c r="C93" s="244" t="s">
        <v>113</v>
      </c>
      <c r="D93" s="244" t="s">
        <v>240</v>
      </c>
      <c r="E93" s="244" t="s">
        <v>115</v>
      </c>
      <c r="F93" s="244" t="s">
        <v>123</v>
      </c>
      <c r="G93" s="244" t="s">
        <v>242</v>
      </c>
      <c r="H93" s="244" t="s">
        <v>251</v>
      </c>
      <c r="I93" s="244" t="s">
        <v>113</v>
      </c>
      <c r="J93" s="244" t="s">
        <v>127</v>
      </c>
      <c r="K93" s="244"/>
      <c r="L93" s="244"/>
      <c r="M93" s="244"/>
      <c r="N93" s="244"/>
      <c r="O93" s="244"/>
      <c r="P93" s="244"/>
      <c r="Q93" s="245"/>
      <c r="R93" s="245"/>
    </row>
    <row r="94" spans="1:18" ht="22.5" x14ac:dyDescent="0.25">
      <c r="A94" s="244">
        <v>755</v>
      </c>
      <c r="B94" s="244" t="s">
        <v>252</v>
      </c>
      <c r="C94" s="244" t="s">
        <v>113</v>
      </c>
      <c r="D94" s="244" t="s">
        <v>240</v>
      </c>
      <c r="E94" s="244" t="s">
        <v>115</v>
      </c>
      <c r="F94" s="244" t="s">
        <v>123</v>
      </c>
      <c r="G94" s="244" t="s">
        <v>242</v>
      </c>
      <c r="H94" s="244" t="s">
        <v>253</v>
      </c>
      <c r="I94" s="244" t="s">
        <v>113</v>
      </c>
      <c r="J94" s="244" t="s">
        <v>127</v>
      </c>
      <c r="K94" s="244"/>
      <c r="L94" s="244"/>
      <c r="M94" s="244"/>
      <c r="N94" s="244"/>
      <c r="O94" s="244"/>
      <c r="P94" s="244"/>
      <c r="Q94" s="245"/>
      <c r="R94" s="245"/>
    </row>
    <row r="95" spans="1:18" ht="22.5" x14ac:dyDescent="0.25">
      <c r="A95" s="244">
        <v>613</v>
      </c>
      <c r="B95" s="244" t="s">
        <v>254</v>
      </c>
      <c r="C95" s="244" t="s">
        <v>113</v>
      </c>
      <c r="D95" s="244" t="s">
        <v>240</v>
      </c>
      <c r="E95" s="244" t="s">
        <v>115</v>
      </c>
      <c r="F95" s="244" t="s">
        <v>3</v>
      </c>
      <c r="G95" s="244" t="s">
        <v>242</v>
      </c>
      <c r="H95" s="244" t="s">
        <v>116</v>
      </c>
      <c r="I95" s="244" t="s">
        <v>113</v>
      </c>
      <c r="J95" s="244" t="s">
        <v>76</v>
      </c>
      <c r="K95" s="244"/>
      <c r="L95" s="244"/>
      <c r="M95" s="244"/>
      <c r="N95" s="244"/>
      <c r="O95" s="244"/>
      <c r="P95" s="244"/>
      <c r="Q95" s="245"/>
      <c r="R95" s="245"/>
    </row>
    <row r="96" spans="1:18" ht="22.5" x14ac:dyDescent="0.25">
      <c r="A96" s="244">
        <v>333</v>
      </c>
      <c r="B96" s="244" t="s">
        <v>255</v>
      </c>
      <c r="C96" s="244" t="s">
        <v>113</v>
      </c>
      <c r="D96" s="244" t="s">
        <v>240</v>
      </c>
      <c r="E96" s="244" t="s">
        <v>115</v>
      </c>
      <c r="F96" s="244" t="s">
        <v>123</v>
      </c>
      <c r="G96" s="244" t="s">
        <v>242</v>
      </c>
      <c r="H96" s="244" t="s">
        <v>197</v>
      </c>
      <c r="I96" s="244" t="s">
        <v>113</v>
      </c>
      <c r="J96" s="244" t="s">
        <v>76</v>
      </c>
      <c r="K96" s="244"/>
      <c r="L96" s="244"/>
      <c r="M96" s="244"/>
      <c r="N96" s="244"/>
      <c r="O96" s="244"/>
      <c r="P96" s="244"/>
      <c r="Q96" s="245"/>
      <c r="R96" s="245"/>
    </row>
    <row r="97" spans="1:18" ht="22.5" x14ac:dyDescent="0.25">
      <c r="A97" s="244">
        <v>485</v>
      </c>
      <c r="B97" s="244" t="s">
        <v>256</v>
      </c>
      <c r="C97" s="244" t="s">
        <v>113</v>
      </c>
      <c r="D97" s="244" t="s">
        <v>240</v>
      </c>
      <c r="E97" s="244" t="s">
        <v>241</v>
      </c>
      <c r="F97" s="244" t="s">
        <v>3</v>
      </c>
      <c r="G97" s="244" t="s">
        <v>242</v>
      </c>
      <c r="H97" s="244" t="s">
        <v>116</v>
      </c>
      <c r="I97" s="244" t="s">
        <v>113</v>
      </c>
      <c r="J97" s="244" t="s">
        <v>76</v>
      </c>
      <c r="K97" s="244"/>
      <c r="L97" s="244"/>
      <c r="M97" s="244"/>
      <c r="N97" s="244"/>
      <c r="O97" s="244"/>
      <c r="P97" s="244"/>
      <c r="Q97" s="245"/>
      <c r="R97" s="245"/>
    </row>
    <row r="98" spans="1:18" ht="22.5" x14ac:dyDescent="0.25">
      <c r="A98" s="244">
        <v>486</v>
      </c>
      <c r="B98" s="244" t="s">
        <v>257</v>
      </c>
      <c r="C98" s="244" t="s">
        <v>113</v>
      </c>
      <c r="D98" s="244" t="s">
        <v>240</v>
      </c>
      <c r="E98" s="244" t="s">
        <v>115</v>
      </c>
      <c r="F98" s="244" t="s">
        <v>123</v>
      </c>
      <c r="G98" s="244" t="s">
        <v>242</v>
      </c>
      <c r="H98" s="244" t="s">
        <v>258</v>
      </c>
      <c r="I98" s="244" t="s">
        <v>113</v>
      </c>
      <c r="J98" s="244" t="s">
        <v>76</v>
      </c>
      <c r="K98" s="244"/>
      <c r="L98" s="244"/>
      <c r="M98" s="244"/>
      <c r="N98" s="244"/>
      <c r="O98" s="244"/>
      <c r="P98" s="244"/>
      <c r="Q98" s="245"/>
      <c r="R98" s="245"/>
    </row>
    <row r="99" spans="1:18" ht="22.5" x14ac:dyDescent="0.25">
      <c r="A99" s="244">
        <v>572</v>
      </c>
      <c r="B99" s="244" t="s">
        <v>259</v>
      </c>
      <c r="C99" s="244" t="s">
        <v>113</v>
      </c>
      <c r="D99" s="244" t="s">
        <v>240</v>
      </c>
      <c r="E99" s="244" t="s">
        <v>241</v>
      </c>
      <c r="F99" s="244" t="s">
        <v>3</v>
      </c>
      <c r="G99" s="244" t="s">
        <v>242</v>
      </c>
      <c r="H99" s="244" t="s">
        <v>116</v>
      </c>
      <c r="I99" s="244" t="s">
        <v>113</v>
      </c>
      <c r="J99" s="244" t="s">
        <v>76</v>
      </c>
      <c r="K99" s="244"/>
      <c r="L99" s="244"/>
      <c r="M99" s="244"/>
      <c r="N99" s="244"/>
      <c r="O99" s="244"/>
      <c r="P99" s="244"/>
      <c r="Q99" s="245"/>
      <c r="R99" s="245"/>
    </row>
    <row r="100" spans="1:18" ht="22.5" x14ac:dyDescent="0.25">
      <c r="A100" s="244">
        <v>507</v>
      </c>
      <c r="B100" s="244" t="s">
        <v>260</v>
      </c>
      <c r="C100" s="244" t="s">
        <v>113</v>
      </c>
      <c r="D100" s="244" t="s">
        <v>240</v>
      </c>
      <c r="E100" s="244" t="s">
        <v>241</v>
      </c>
      <c r="F100" s="244" t="s">
        <v>3</v>
      </c>
      <c r="G100" s="244" t="s">
        <v>242</v>
      </c>
      <c r="H100" s="244" t="s">
        <v>116</v>
      </c>
      <c r="I100" s="244" t="s">
        <v>113</v>
      </c>
      <c r="J100" s="244" t="s">
        <v>76</v>
      </c>
      <c r="K100" s="244"/>
      <c r="L100" s="244"/>
      <c r="M100" s="244"/>
      <c r="N100" s="244"/>
      <c r="O100" s="244"/>
      <c r="P100" s="244"/>
      <c r="Q100" s="245"/>
      <c r="R100" s="245"/>
    </row>
    <row r="101" spans="1:18" ht="22.5" x14ac:dyDescent="0.25">
      <c r="A101" s="244">
        <v>621</v>
      </c>
      <c r="B101" s="244" t="s">
        <v>261</v>
      </c>
      <c r="C101" s="244" t="s">
        <v>113</v>
      </c>
      <c r="D101" s="244" t="s">
        <v>240</v>
      </c>
      <c r="E101" s="244" t="s">
        <v>241</v>
      </c>
      <c r="F101" s="244" t="s">
        <v>3</v>
      </c>
      <c r="G101" s="244" t="s">
        <v>242</v>
      </c>
      <c r="H101" s="244" t="s">
        <v>116</v>
      </c>
      <c r="I101" s="244" t="s">
        <v>113</v>
      </c>
      <c r="J101" s="244" t="s">
        <v>127</v>
      </c>
      <c r="K101" s="244"/>
      <c r="L101" s="244"/>
      <c r="M101" s="244"/>
      <c r="N101" s="244"/>
      <c r="O101" s="244"/>
      <c r="P101" s="244"/>
      <c r="Q101" s="245"/>
      <c r="R101" s="245"/>
    </row>
    <row r="102" spans="1:18" ht="22.5" x14ac:dyDescent="0.25">
      <c r="A102" s="244">
        <v>523</v>
      </c>
      <c r="B102" s="244" t="s">
        <v>262</v>
      </c>
      <c r="C102" s="244" t="s">
        <v>113</v>
      </c>
      <c r="D102" s="244" t="s">
        <v>240</v>
      </c>
      <c r="E102" s="244" t="s">
        <v>241</v>
      </c>
      <c r="F102" s="244" t="s">
        <v>3</v>
      </c>
      <c r="G102" s="244" t="s">
        <v>242</v>
      </c>
      <c r="H102" s="244" t="s">
        <v>116</v>
      </c>
      <c r="I102" s="244" t="s">
        <v>113</v>
      </c>
      <c r="J102" s="244" t="s">
        <v>76</v>
      </c>
      <c r="K102" s="244"/>
      <c r="L102" s="244"/>
      <c r="M102" s="244"/>
      <c r="N102" s="244"/>
      <c r="O102" s="244"/>
      <c r="P102" s="244"/>
      <c r="Q102" s="245"/>
      <c r="R102" s="245"/>
    </row>
    <row r="103" spans="1:18" ht="22.5" x14ac:dyDescent="0.25">
      <c r="A103" s="244">
        <v>515</v>
      </c>
      <c r="B103" s="244" t="s">
        <v>263</v>
      </c>
      <c r="C103" s="244" t="s">
        <v>113</v>
      </c>
      <c r="D103" s="244" t="s">
        <v>240</v>
      </c>
      <c r="E103" s="244" t="s">
        <v>241</v>
      </c>
      <c r="F103" s="244" t="s">
        <v>3</v>
      </c>
      <c r="G103" s="244" t="s">
        <v>242</v>
      </c>
      <c r="H103" s="244" t="s">
        <v>116</v>
      </c>
      <c r="I103" s="244" t="s">
        <v>113</v>
      </c>
      <c r="J103" s="244" t="s">
        <v>76</v>
      </c>
      <c r="K103" s="244"/>
      <c r="L103" s="244"/>
      <c r="M103" s="244"/>
      <c r="N103" s="244"/>
      <c r="O103" s="244"/>
      <c r="P103" s="244"/>
      <c r="Q103" s="245"/>
      <c r="R103" s="245"/>
    </row>
    <row r="104" spans="1:18" ht="22.5" x14ac:dyDescent="0.25">
      <c r="A104" s="244">
        <v>521</v>
      </c>
      <c r="B104" s="244" t="s">
        <v>264</v>
      </c>
      <c r="C104" s="244" t="s">
        <v>113</v>
      </c>
      <c r="D104" s="244" t="s">
        <v>240</v>
      </c>
      <c r="E104" s="244" t="s">
        <v>241</v>
      </c>
      <c r="F104" s="244" t="s">
        <v>123</v>
      </c>
      <c r="G104" s="244" t="s">
        <v>242</v>
      </c>
      <c r="H104" s="244" t="s">
        <v>265</v>
      </c>
      <c r="I104" s="244" t="s">
        <v>113</v>
      </c>
      <c r="J104" s="244" t="s">
        <v>76</v>
      </c>
      <c r="K104" s="244"/>
      <c r="L104" s="244"/>
      <c r="M104" s="244"/>
      <c r="N104" s="244"/>
      <c r="O104" s="244"/>
      <c r="P104" s="244"/>
      <c r="Q104" s="245"/>
      <c r="R104" s="245"/>
    </row>
    <row r="105" spans="1:18" ht="22.5" x14ac:dyDescent="0.25">
      <c r="A105" s="244">
        <v>463</v>
      </c>
      <c r="B105" s="244" t="s">
        <v>266</v>
      </c>
      <c r="C105" s="244" t="s">
        <v>113</v>
      </c>
      <c r="D105" s="244" t="s">
        <v>240</v>
      </c>
      <c r="E105" s="244" t="s">
        <v>241</v>
      </c>
      <c r="F105" s="244" t="s">
        <v>2</v>
      </c>
      <c r="G105" s="244" t="s">
        <v>242</v>
      </c>
      <c r="H105" s="244" t="s">
        <v>267</v>
      </c>
      <c r="I105" s="244" t="s">
        <v>113</v>
      </c>
      <c r="J105" s="244" t="s">
        <v>76</v>
      </c>
      <c r="K105" s="244"/>
      <c r="L105" s="244"/>
      <c r="M105" s="244"/>
      <c r="N105" s="244"/>
      <c r="O105" s="244"/>
      <c r="P105" s="244"/>
      <c r="Q105" s="245"/>
      <c r="R105" s="245"/>
    </row>
    <row r="106" spans="1:18" ht="22.5" x14ac:dyDescent="0.25">
      <c r="A106" s="244">
        <v>165</v>
      </c>
      <c r="B106" s="244" t="s">
        <v>268</v>
      </c>
      <c r="C106" s="244" t="s">
        <v>113</v>
      </c>
      <c r="D106" s="244" t="s">
        <v>240</v>
      </c>
      <c r="E106" s="244" t="s">
        <v>115</v>
      </c>
      <c r="F106" s="244" t="s">
        <v>123</v>
      </c>
      <c r="G106" s="244" t="s">
        <v>242</v>
      </c>
      <c r="H106" s="244" t="s">
        <v>125</v>
      </c>
      <c r="I106" s="244" t="s">
        <v>113</v>
      </c>
      <c r="J106" s="244" t="s">
        <v>76</v>
      </c>
      <c r="K106" s="244"/>
      <c r="L106" s="244"/>
      <c r="M106" s="244"/>
      <c r="N106" s="244"/>
      <c r="O106" s="244"/>
      <c r="P106" s="244"/>
      <c r="Q106" s="245"/>
      <c r="R106" s="245"/>
    </row>
    <row r="107" spans="1:18" ht="22.5" x14ac:dyDescent="0.25">
      <c r="A107" s="244">
        <v>464</v>
      </c>
      <c r="B107" s="244" t="s">
        <v>269</v>
      </c>
      <c r="C107" s="244" t="s">
        <v>113</v>
      </c>
      <c r="D107" s="244" t="s">
        <v>240</v>
      </c>
      <c r="E107" s="244" t="s">
        <v>241</v>
      </c>
      <c r="F107" s="244" t="s">
        <v>3</v>
      </c>
      <c r="G107" s="244" t="s">
        <v>242</v>
      </c>
      <c r="H107" s="244" t="s">
        <v>116</v>
      </c>
      <c r="I107" s="244" t="s">
        <v>113</v>
      </c>
      <c r="J107" s="244" t="s">
        <v>76</v>
      </c>
      <c r="K107" s="244"/>
      <c r="L107" s="244"/>
      <c r="M107" s="244"/>
      <c r="N107" s="244"/>
      <c r="O107" s="244"/>
      <c r="P107" s="244"/>
      <c r="Q107" s="245"/>
      <c r="R107" s="245"/>
    </row>
    <row r="108" spans="1:18" ht="22.5" x14ac:dyDescent="0.25">
      <c r="A108" s="244">
        <v>758</v>
      </c>
      <c r="B108" s="244" t="s">
        <v>270</v>
      </c>
      <c r="C108" s="244" t="s">
        <v>113</v>
      </c>
      <c r="D108" s="244" t="s">
        <v>240</v>
      </c>
      <c r="E108" s="244" t="s">
        <v>241</v>
      </c>
      <c r="F108" s="244" t="s">
        <v>3</v>
      </c>
      <c r="G108" s="244" t="s">
        <v>242</v>
      </c>
      <c r="H108" s="244" t="s">
        <v>116</v>
      </c>
      <c r="I108" s="244" t="s">
        <v>113</v>
      </c>
      <c r="J108" s="244" t="s">
        <v>76</v>
      </c>
      <c r="K108" s="244"/>
      <c r="L108" s="244"/>
      <c r="M108" s="244"/>
      <c r="N108" s="244"/>
      <c r="O108" s="244"/>
      <c r="P108" s="244"/>
      <c r="Q108" s="245"/>
      <c r="R108" s="245"/>
    </row>
    <row r="109" spans="1:18" ht="22.5" x14ac:dyDescent="0.25">
      <c r="A109" s="244">
        <v>746</v>
      </c>
      <c r="B109" s="244" t="s">
        <v>271</v>
      </c>
      <c r="C109" s="244" t="s">
        <v>113</v>
      </c>
      <c r="D109" s="244" t="s">
        <v>240</v>
      </c>
      <c r="E109" s="244" t="s">
        <v>115</v>
      </c>
      <c r="F109" s="244" t="s">
        <v>2</v>
      </c>
      <c r="G109" s="244" t="s">
        <v>272</v>
      </c>
      <c r="H109" s="244" t="s">
        <v>200</v>
      </c>
      <c r="I109" s="244" t="s">
        <v>113</v>
      </c>
      <c r="J109" s="244" t="s">
        <v>76</v>
      </c>
      <c r="K109" s="244"/>
      <c r="L109" s="244"/>
      <c r="M109" s="244"/>
      <c r="N109" s="244"/>
      <c r="O109" s="244"/>
      <c r="P109" s="244"/>
      <c r="Q109" s="245"/>
      <c r="R109" s="245"/>
    </row>
    <row r="110" spans="1:18" ht="22.5" x14ac:dyDescent="0.25">
      <c r="A110" s="244">
        <v>765</v>
      </c>
      <c r="B110" s="244" t="s">
        <v>273</v>
      </c>
      <c r="C110" s="244" t="s">
        <v>113</v>
      </c>
      <c r="D110" s="244" t="s">
        <v>240</v>
      </c>
      <c r="E110" s="244" t="s">
        <v>241</v>
      </c>
      <c r="F110" s="244" t="s">
        <v>3</v>
      </c>
      <c r="G110" s="244" t="s">
        <v>242</v>
      </c>
      <c r="H110" s="244" t="s">
        <v>116</v>
      </c>
      <c r="I110" s="244" t="s">
        <v>113</v>
      </c>
      <c r="J110" s="244" t="s">
        <v>76</v>
      </c>
      <c r="K110" s="244"/>
      <c r="L110" s="244"/>
      <c r="M110" s="244"/>
      <c r="N110" s="244"/>
      <c r="O110" s="244"/>
      <c r="P110" s="244"/>
      <c r="Q110" s="245"/>
      <c r="R110" s="245"/>
    </row>
    <row r="111" spans="1:18" ht="22.5" x14ac:dyDescent="0.25">
      <c r="A111" s="244">
        <v>1010</v>
      </c>
      <c r="B111" s="244" t="s">
        <v>274</v>
      </c>
      <c r="C111" s="244" t="s">
        <v>113</v>
      </c>
      <c r="D111" s="244" t="s">
        <v>275</v>
      </c>
      <c r="E111" s="244" t="s">
        <v>276</v>
      </c>
      <c r="F111" s="244" t="s">
        <v>123</v>
      </c>
      <c r="G111" s="244" t="s">
        <v>276</v>
      </c>
      <c r="H111" s="244" t="s">
        <v>197</v>
      </c>
      <c r="I111" s="244" t="s">
        <v>113</v>
      </c>
      <c r="J111" s="244" t="s">
        <v>76</v>
      </c>
      <c r="K111" s="244"/>
      <c r="L111" s="244"/>
      <c r="M111" s="244"/>
      <c r="N111" s="244"/>
      <c r="O111" s="244"/>
      <c r="P111" s="244"/>
      <c r="Q111" s="245"/>
      <c r="R111" s="245"/>
    </row>
    <row r="112" spans="1:18" x14ac:dyDescent="0.25">
      <c r="A112" s="244">
        <v>3233</v>
      </c>
      <c r="B112" s="244" t="s">
        <v>277</v>
      </c>
      <c r="C112" s="244" t="s">
        <v>113</v>
      </c>
      <c r="D112" s="244" t="s">
        <v>275</v>
      </c>
      <c r="E112" s="244" t="s">
        <v>275</v>
      </c>
      <c r="F112" s="244" t="s">
        <v>3</v>
      </c>
      <c r="G112" s="244" t="s">
        <v>276</v>
      </c>
      <c r="H112" s="244" t="s">
        <v>116</v>
      </c>
      <c r="I112" s="244" t="s">
        <v>113</v>
      </c>
      <c r="J112" s="244" t="s">
        <v>127</v>
      </c>
      <c r="K112" s="244"/>
      <c r="L112" s="244"/>
      <c r="M112" s="244"/>
      <c r="N112" s="244"/>
      <c r="O112" s="244"/>
      <c r="P112" s="244"/>
      <c r="Q112" s="245"/>
      <c r="R112" s="245"/>
    </row>
    <row r="113" spans="1:18" ht="22.5" x14ac:dyDescent="0.25">
      <c r="A113" s="244">
        <v>8300</v>
      </c>
      <c r="B113" s="244" t="s">
        <v>278</v>
      </c>
      <c r="C113" s="244" t="s">
        <v>113</v>
      </c>
      <c r="D113" s="244" t="s">
        <v>275</v>
      </c>
      <c r="E113" s="244" t="s">
        <v>276</v>
      </c>
      <c r="F113" s="244" t="s">
        <v>123</v>
      </c>
      <c r="G113" s="244" t="s">
        <v>276</v>
      </c>
      <c r="H113" s="244" t="s">
        <v>116</v>
      </c>
      <c r="I113" s="244" t="s">
        <v>113</v>
      </c>
      <c r="J113" s="244" t="s">
        <v>127</v>
      </c>
      <c r="K113" s="244"/>
      <c r="L113" s="244"/>
      <c r="M113" s="244"/>
      <c r="N113" s="244"/>
      <c r="O113" s="244"/>
      <c r="P113" s="244"/>
      <c r="Q113" s="245"/>
      <c r="R113" s="245"/>
    </row>
    <row r="114" spans="1:18" ht="22.5" x14ac:dyDescent="0.25">
      <c r="A114" s="244">
        <v>5018</v>
      </c>
      <c r="B114" s="244" t="s">
        <v>279</v>
      </c>
      <c r="C114" s="244" t="s">
        <v>113</v>
      </c>
      <c r="D114" s="244" t="s">
        <v>275</v>
      </c>
      <c r="E114" s="244" t="s">
        <v>276</v>
      </c>
      <c r="F114" s="244" t="s">
        <v>3</v>
      </c>
      <c r="G114" s="244" t="s">
        <v>276</v>
      </c>
      <c r="H114" s="244" t="s">
        <v>116</v>
      </c>
      <c r="I114" s="244" t="s">
        <v>113</v>
      </c>
      <c r="J114" s="244" t="s">
        <v>76</v>
      </c>
      <c r="K114" s="244"/>
      <c r="L114" s="244"/>
      <c r="M114" s="244"/>
      <c r="N114" s="244"/>
      <c r="O114" s="244"/>
      <c r="P114" s="244"/>
      <c r="Q114" s="245"/>
      <c r="R114" s="245"/>
    </row>
    <row r="115" spans="1:18" ht="22.5" x14ac:dyDescent="0.25">
      <c r="A115" s="243">
        <v>2019</v>
      </c>
      <c r="B115" s="244" t="s">
        <v>280</v>
      </c>
      <c r="C115" s="244" t="s">
        <v>281</v>
      </c>
      <c r="D115" s="244" t="s">
        <v>282</v>
      </c>
      <c r="E115" s="244" t="s">
        <v>282</v>
      </c>
      <c r="F115" s="244" t="s">
        <v>3</v>
      </c>
      <c r="G115" s="244" t="s">
        <v>115</v>
      </c>
      <c r="H115" s="244" t="s">
        <v>283</v>
      </c>
      <c r="I115" s="244" t="s">
        <v>284</v>
      </c>
      <c r="J115" s="244" t="s">
        <v>117</v>
      </c>
      <c r="K115" s="244"/>
      <c r="L115" s="244"/>
      <c r="M115" s="244"/>
      <c r="N115" s="244"/>
      <c r="O115" s="244"/>
      <c r="P115" s="244"/>
      <c r="Q115" s="245"/>
      <c r="R115" s="245"/>
    </row>
    <row r="116" spans="1:18" ht="22.5" x14ac:dyDescent="0.25">
      <c r="A116" s="244">
        <v>1234</v>
      </c>
      <c r="B116" s="244" t="s">
        <v>285</v>
      </c>
      <c r="C116" s="244" t="s">
        <v>281</v>
      </c>
      <c r="D116" s="244" t="s">
        <v>282</v>
      </c>
      <c r="E116" s="244" t="s">
        <v>282</v>
      </c>
      <c r="F116" s="244" t="s">
        <v>3</v>
      </c>
      <c r="G116" s="244" t="s">
        <v>115</v>
      </c>
      <c r="H116" s="244" t="s">
        <v>283</v>
      </c>
      <c r="I116" s="244" t="s">
        <v>284</v>
      </c>
      <c r="J116" s="244" t="s">
        <v>117</v>
      </c>
      <c r="K116" s="244"/>
      <c r="L116" s="244"/>
      <c r="M116" s="244"/>
      <c r="N116" s="244"/>
      <c r="O116" s="244"/>
      <c r="P116" s="244"/>
      <c r="Q116" s="245"/>
      <c r="R116" s="245"/>
    </row>
    <row r="117" spans="1:18" ht="22.5" x14ac:dyDescent="0.25">
      <c r="A117" s="244">
        <v>518</v>
      </c>
      <c r="B117" s="244" t="s">
        <v>286</v>
      </c>
      <c r="C117" s="244" t="s">
        <v>281</v>
      </c>
      <c r="D117" s="244" t="s">
        <v>121</v>
      </c>
      <c r="E117" s="244" t="s">
        <v>122</v>
      </c>
      <c r="F117" s="244" t="s">
        <v>123</v>
      </c>
      <c r="G117" s="244" t="s">
        <v>287</v>
      </c>
      <c r="H117" s="244" t="s">
        <v>288</v>
      </c>
      <c r="I117" s="244" t="s">
        <v>284</v>
      </c>
      <c r="J117" s="244" t="s">
        <v>289</v>
      </c>
      <c r="K117" s="244"/>
      <c r="L117" s="244"/>
      <c r="M117" s="244"/>
      <c r="N117" s="244"/>
      <c r="O117" s="244"/>
      <c r="P117" s="244"/>
      <c r="Q117" s="245"/>
      <c r="R117" s="245"/>
    </row>
    <row r="118" spans="1:18" ht="22.5" x14ac:dyDescent="0.25">
      <c r="A118" s="244">
        <v>525</v>
      </c>
      <c r="B118" s="244" t="s">
        <v>290</v>
      </c>
      <c r="C118" s="244" t="s">
        <v>281</v>
      </c>
      <c r="D118" s="244" t="s">
        <v>121</v>
      </c>
      <c r="E118" s="244" t="s">
        <v>122</v>
      </c>
      <c r="F118" s="244" t="s">
        <v>2</v>
      </c>
      <c r="G118" s="244" t="s">
        <v>291</v>
      </c>
      <c r="H118" s="244" t="s">
        <v>283</v>
      </c>
      <c r="I118" s="244" t="s">
        <v>284</v>
      </c>
      <c r="J118" s="244" t="s">
        <v>292</v>
      </c>
      <c r="K118" s="244"/>
      <c r="L118" s="244"/>
      <c r="M118" s="244"/>
      <c r="N118" s="244"/>
      <c r="O118" s="244"/>
      <c r="P118" s="244"/>
      <c r="Q118" s="245"/>
      <c r="R118" s="245"/>
    </row>
    <row r="119" spans="1:18" ht="22.5" x14ac:dyDescent="0.25">
      <c r="A119" s="244">
        <v>550</v>
      </c>
      <c r="B119" s="244" t="s">
        <v>293</v>
      </c>
      <c r="C119" s="244" t="s">
        <v>281</v>
      </c>
      <c r="D119" s="244" t="s">
        <v>121</v>
      </c>
      <c r="E119" s="244" t="s">
        <v>122</v>
      </c>
      <c r="F119" s="244" t="s">
        <v>2</v>
      </c>
      <c r="G119" s="244" t="s">
        <v>287</v>
      </c>
      <c r="H119" s="244" t="s">
        <v>283</v>
      </c>
      <c r="I119" s="244" t="s">
        <v>284</v>
      </c>
      <c r="J119" s="244" t="s">
        <v>294</v>
      </c>
      <c r="K119" s="244"/>
      <c r="L119" s="244"/>
      <c r="M119" s="244"/>
      <c r="N119" s="244"/>
      <c r="O119" s="244"/>
      <c r="P119" s="244"/>
      <c r="Q119" s="245"/>
      <c r="R119" s="245"/>
    </row>
    <row r="120" spans="1:18" ht="22.5" x14ac:dyDescent="0.25">
      <c r="A120" s="244">
        <v>710</v>
      </c>
      <c r="B120" s="244" t="s">
        <v>295</v>
      </c>
      <c r="C120" s="244" t="s">
        <v>281</v>
      </c>
      <c r="D120" s="244" t="s">
        <v>121</v>
      </c>
      <c r="E120" s="244" t="s">
        <v>122</v>
      </c>
      <c r="F120" s="244" t="s">
        <v>3</v>
      </c>
      <c r="G120" s="244" t="s">
        <v>287</v>
      </c>
      <c r="H120" s="244" t="s">
        <v>283</v>
      </c>
      <c r="I120" s="244" t="s">
        <v>284</v>
      </c>
      <c r="J120" s="244" t="s">
        <v>294</v>
      </c>
      <c r="K120" s="244"/>
      <c r="L120" s="244"/>
      <c r="M120" s="244"/>
      <c r="N120" s="244"/>
      <c r="O120" s="244"/>
      <c r="P120" s="244"/>
      <c r="Q120" s="245"/>
      <c r="R120" s="245"/>
    </row>
    <row r="121" spans="1:18" ht="22.5" x14ac:dyDescent="0.25">
      <c r="A121" s="244">
        <v>549</v>
      </c>
      <c r="B121" s="244" t="s">
        <v>296</v>
      </c>
      <c r="C121" s="244" t="s">
        <v>281</v>
      </c>
      <c r="D121" s="244" t="s">
        <v>121</v>
      </c>
      <c r="E121" s="244" t="s">
        <v>122</v>
      </c>
      <c r="F121" s="244" t="s">
        <v>3</v>
      </c>
      <c r="G121" s="244" t="s">
        <v>287</v>
      </c>
      <c r="H121" s="244" t="s">
        <v>283</v>
      </c>
      <c r="I121" s="244" t="s">
        <v>284</v>
      </c>
      <c r="J121" s="244" t="s">
        <v>294</v>
      </c>
      <c r="K121" s="244"/>
      <c r="L121" s="244"/>
      <c r="M121" s="244"/>
      <c r="N121" s="244"/>
      <c r="O121" s="244"/>
      <c r="P121" s="244"/>
      <c r="Q121" s="245"/>
      <c r="R121" s="245"/>
    </row>
    <row r="122" spans="1:18" ht="22.5" x14ac:dyDescent="0.25">
      <c r="A122" s="244">
        <v>702</v>
      </c>
      <c r="B122" s="244" t="s">
        <v>297</v>
      </c>
      <c r="C122" s="244" t="s">
        <v>281</v>
      </c>
      <c r="D122" s="244" t="s">
        <v>121</v>
      </c>
      <c r="E122" s="244" t="s">
        <v>122</v>
      </c>
      <c r="F122" s="244" t="s">
        <v>3</v>
      </c>
      <c r="G122" s="244" t="s">
        <v>291</v>
      </c>
      <c r="H122" s="244" t="s">
        <v>283</v>
      </c>
      <c r="I122" s="244" t="s">
        <v>284</v>
      </c>
      <c r="J122" s="244" t="s">
        <v>292</v>
      </c>
      <c r="K122" s="244"/>
      <c r="L122" s="244"/>
      <c r="M122" s="244"/>
      <c r="N122" s="244"/>
      <c r="O122" s="244"/>
      <c r="P122" s="244"/>
      <c r="Q122" s="245"/>
      <c r="R122" s="245"/>
    </row>
    <row r="123" spans="1:18" ht="22.5" x14ac:dyDescent="0.25">
      <c r="A123" s="244">
        <v>707</v>
      </c>
      <c r="B123" s="244" t="s">
        <v>298</v>
      </c>
      <c r="C123" s="244" t="s">
        <v>281</v>
      </c>
      <c r="D123" s="244" t="s">
        <v>121</v>
      </c>
      <c r="E123" s="244" t="s">
        <v>122</v>
      </c>
      <c r="F123" s="244" t="s">
        <v>3</v>
      </c>
      <c r="G123" s="244" t="s">
        <v>299</v>
      </c>
      <c r="H123" s="244" t="s">
        <v>283</v>
      </c>
      <c r="I123" s="244" t="s">
        <v>284</v>
      </c>
      <c r="J123" s="244" t="s">
        <v>294</v>
      </c>
      <c r="K123" s="244"/>
      <c r="L123" s="244"/>
      <c r="M123" s="244"/>
      <c r="N123" s="244"/>
      <c r="O123" s="244"/>
      <c r="P123" s="244"/>
      <c r="Q123" s="245"/>
      <c r="R123" s="245"/>
    </row>
    <row r="124" spans="1:18" ht="22.5" x14ac:dyDescent="0.25">
      <c r="A124" s="244">
        <v>297</v>
      </c>
      <c r="B124" s="244" t="s">
        <v>300</v>
      </c>
      <c r="C124" s="244" t="s">
        <v>281</v>
      </c>
      <c r="D124" s="244" t="s">
        <v>121</v>
      </c>
      <c r="E124" s="244" t="s">
        <v>122</v>
      </c>
      <c r="F124" s="244" t="s">
        <v>3</v>
      </c>
      <c r="G124" s="244" t="s">
        <v>299</v>
      </c>
      <c r="H124" s="244" t="s">
        <v>283</v>
      </c>
      <c r="I124" s="244" t="s">
        <v>284</v>
      </c>
      <c r="J124" s="244" t="s">
        <v>289</v>
      </c>
      <c r="K124" s="244"/>
      <c r="L124" s="244"/>
      <c r="M124" s="244"/>
      <c r="N124" s="244"/>
      <c r="O124" s="244"/>
      <c r="P124" s="244"/>
      <c r="Q124" s="245"/>
      <c r="R124" s="245"/>
    </row>
    <row r="125" spans="1:18" ht="22.5" x14ac:dyDescent="0.25">
      <c r="A125" s="244">
        <v>4817</v>
      </c>
      <c r="B125" s="244" t="s">
        <v>301</v>
      </c>
      <c r="C125" s="244" t="s">
        <v>281</v>
      </c>
      <c r="D125" s="244" t="s">
        <v>121</v>
      </c>
      <c r="E125" s="244" t="s">
        <v>122</v>
      </c>
      <c r="F125" s="244" t="s">
        <v>3</v>
      </c>
      <c r="G125" s="244" t="s">
        <v>291</v>
      </c>
      <c r="H125" s="244" t="s">
        <v>283</v>
      </c>
      <c r="I125" s="244" t="s">
        <v>284</v>
      </c>
      <c r="J125" s="244" t="s">
        <v>292</v>
      </c>
      <c r="K125" s="244"/>
      <c r="L125" s="244"/>
      <c r="M125" s="244"/>
      <c r="N125" s="244"/>
      <c r="O125" s="244"/>
      <c r="P125" s="244"/>
      <c r="Q125" s="245"/>
      <c r="R125" s="245"/>
    </row>
    <row r="126" spans="1:18" ht="22.5" x14ac:dyDescent="0.25">
      <c r="A126" s="244">
        <v>527</v>
      </c>
      <c r="B126" s="244" t="s">
        <v>302</v>
      </c>
      <c r="C126" s="244" t="s">
        <v>281</v>
      </c>
      <c r="D126" s="244" t="s">
        <v>121</v>
      </c>
      <c r="E126" s="244" t="s">
        <v>122</v>
      </c>
      <c r="F126" s="244" t="s">
        <v>3</v>
      </c>
      <c r="G126" s="244" t="s">
        <v>291</v>
      </c>
      <c r="H126" s="244" t="s">
        <v>283</v>
      </c>
      <c r="I126" s="244" t="s">
        <v>284</v>
      </c>
      <c r="J126" s="244" t="s">
        <v>292</v>
      </c>
      <c r="K126" s="244"/>
      <c r="L126" s="244"/>
      <c r="M126" s="244"/>
      <c r="N126" s="244"/>
      <c r="O126" s="244"/>
      <c r="P126" s="244"/>
      <c r="Q126" s="245"/>
      <c r="R126" s="245"/>
    </row>
    <row r="127" spans="1:18" ht="22.5" x14ac:dyDescent="0.25">
      <c r="A127" s="244">
        <v>4809</v>
      </c>
      <c r="B127" s="244" t="s">
        <v>303</v>
      </c>
      <c r="C127" s="244" t="s">
        <v>281</v>
      </c>
      <c r="D127" s="244" t="s">
        <v>121</v>
      </c>
      <c r="E127" s="244" t="s">
        <v>122</v>
      </c>
      <c r="F127" s="244" t="s">
        <v>2</v>
      </c>
      <c r="G127" s="244" t="s">
        <v>299</v>
      </c>
      <c r="H127" s="244" t="s">
        <v>304</v>
      </c>
      <c r="I127" s="244" t="s">
        <v>305</v>
      </c>
      <c r="J127" s="244" t="s">
        <v>289</v>
      </c>
      <c r="K127" s="244"/>
      <c r="L127" s="244"/>
      <c r="M127" s="244"/>
      <c r="N127" s="244"/>
      <c r="O127" s="244"/>
      <c r="P127" s="244"/>
      <c r="Q127" s="245"/>
      <c r="R127" s="245"/>
    </row>
    <row r="128" spans="1:18" ht="22.5" x14ac:dyDescent="0.25">
      <c r="A128" s="244">
        <v>561</v>
      </c>
      <c r="B128" s="244" t="s">
        <v>306</v>
      </c>
      <c r="C128" s="244" t="s">
        <v>281</v>
      </c>
      <c r="D128" s="244" t="s">
        <v>121</v>
      </c>
      <c r="E128" s="244" t="s">
        <v>122</v>
      </c>
      <c r="F128" s="244" t="s">
        <v>3</v>
      </c>
      <c r="G128" s="244" t="s">
        <v>287</v>
      </c>
      <c r="H128" s="244" t="s">
        <v>283</v>
      </c>
      <c r="I128" s="244" t="s">
        <v>284</v>
      </c>
      <c r="J128" s="244" t="s">
        <v>289</v>
      </c>
      <c r="K128" s="244"/>
      <c r="L128" s="244"/>
      <c r="M128" s="244"/>
      <c r="N128" s="244"/>
      <c r="O128" s="244"/>
      <c r="P128" s="244"/>
      <c r="Q128" s="245"/>
      <c r="R128" s="245"/>
    </row>
    <row r="129" spans="1:18" ht="22.5" x14ac:dyDescent="0.25">
      <c r="A129" s="244">
        <v>299</v>
      </c>
      <c r="B129" s="244" t="s">
        <v>307</v>
      </c>
      <c r="C129" s="244" t="s">
        <v>281</v>
      </c>
      <c r="D129" s="244" t="s">
        <v>121</v>
      </c>
      <c r="E129" s="244" t="s">
        <v>122</v>
      </c>
      <c r="F129" s="244" t="s">
        <v>3</v>
      </c>
      <c r="G129" s="244" t="s">
        <v>287</v>
      </c>
      <c r="H129" s="244" t="s">
        <v>283</v>
      </c>
      <c r="I129" s="244" t="s">
        <v>284</v>
      </c>
      <c r="J129" s="244" t="s">
        <v>294</v>
      </c>
      <c r="K129" s="244"/>
      <c r="L129" s="244"/>
      <c r="M129" s="244"/>
      <c r="N129" s="244"/>
      <c r="O129" s="244"/>
      <c r="P129" s="244"/>
      <c r="Q129" s="245"/>
      <c r="R129" s="245"/>
    </row>
    <row r="130" spans="1:18" ht="22.5" x14ac:dyDescent="0.25">
      <c r="A130" s="244">
        <v>566</v>
      </c>
      <c r="B130" s="244" t="s">
        <v>308</v>
      </c>
      <c r="C130" s="244" t="s">
        <v>281</v>
      </c>
      <c r="D130" s="244" t="s">
        <v>121</v>
      </c>
      <c r="E130" s="244" t="s">
        <v>122</v>
      </c>
      <c r="F130" s="244" t="s">
        <v>3</v>
      </c>
      <c r="G130" s="244" t="s">
        <v>299</v>
      </c>
      <c r="H130" s="244" t="s">
        <v>283</v>
      </c>
      <c r="I130" s="244" t="s">
        <v>284</v>
      </c>
      <c r="J130" s="244" t="s">
        <v>294</v>
      </c>
      <c r="K130" s="244"/>
      <c r="L130" s="244"/>
      <c r="M130" s="244"/>
      <c r="N130" s="244"/>
      <c r="O130" s="244"/>
      <c r="P130" s="244"/>
      <c r="Q130" s="245"/>
      <c r="R130" s="245"/>
    </row>
    <row r="131" spans="1:18" ht="22.5" x14ac:dyDescent="0.25">
      <c r="A131" s="244">
        <v>585</v>
      </c>
      <c r="B131" s="244" t="s">
        <v>309</v>
      </c>
      <c r="C131" s="244" t="s">
        <v>281</v>
      </c>
      <c r="D131" s="244" t="s">
        <v>121</v>
      </c>
      <c r="E131" s="244" t="s">
        <v>122</v>
      </c>
      <c r="F131" s="244" t="s">
        <v>3</v>
      </c>
      <c r="G131" s="244" t="s">
        <v>299</v>
      </c>
      <c r="H131" s="244" t="s">
        <v>283</v>
      </c>
      <c r="I131" s="244" t="s">
        <v>284</v>
      </c>
      <c r="J131" s="244" t="s">
        <v>310</v>
      </c>
      <c r="K131" s="244"/>
      <c r="L131" s="244"/>
      <c r="M131" s="244"/>
      <c r="N131" s="244"/>
      <c r="O131" s="244"/>
      <c r="P131" s="244"/>
      <c r="Q131" s="245"/>
      <c r="R131" s="245"/>
    </row>
    <row r="132" spans="1:18" ht="22.5" x14ac:dyDescent="0.25">
      <c r="A132" s="244">
        <v>294</v>
      </c>
      <c r="B132" s="244" t="s">
        <v>311</v>
      </c>
      <c r="C132" s="244" t="s">
        <v>281</v>
      </c>
      <c r="D132" s="244" t="s">
        <v>121</v>
      </c>
      <c r="E132" s="244" t="s">
        <v>122</v>
      </c>
      <c r="F132" s="244" t="s">
        <v>3</v>
      </c>
      <c r="G132" s="244" t="s">
        <v>287</v>
      </c>
      <c r="H132" s="244" t="s">
        <v>283</v>
      </c>
      <c r="I132" s="244" t="s">
        <v>284</v>
      </c>
      <c r="J132" s="244" t="s">
        <v>289</v>
      </c>
      <c r="K132" s="244"/>
      <c r="L132" s="244"/>
      <c r="M132" s="244"/>
      <c r="N132" s="244"/>
      <c r="O132" s="244"/>
      <c r="P132" s="244"/>
      <c r="Q132" s="245"/>
      <c r="R132" s="245"/>
    </row>
    <row r="133" spans="1:18" ht="22.5" x14ac:dyDescent="0.25">
      <c r="A133" s="244">
        <v>348</v>
      </c>
      <c r="B133" s="244" t="s">
        <v>312</v>
      </c>
      <c r="C133" s="244" t="s">
        <v>281</v>
      </c>
      <c r="D133" s="244" t="s">
        <v>121</v>
      </c>
      <c r="E133" s="244" t="s">
        <v>122</v>
      </c>
      <c r="F133" s="244" t="s">
        <v>3</v>
      </c>
      <c r="G133" s="244" t="s">
        <v>287</v>
      </c>
      <c r="H133" s="244" t="s">
        <v>283</v>
      </c>
      <c r="I133" s="244" t="s">
        <v>284</v>
      </c>
      <c r="J133" s="244" t="s">
        <v>294</v>
      </c>
      <c r="K133" s="244"/>
      <c r="L133" s="244"/>
      <c r="M133" s="244"/>
      <c r="N133" s="244"/>
      <c r="O133" s="244"/>
      <c r="P133" s="244"/>
      <c r="Q133" s="245"/>
      <c r="R133" s="245"/>
    </row>
    <row r="134" spans="1:18" ht="22.5" x14ac:dyDescent="0.25">
      <c r="A134" s="244">
        <v>582</v>
      </c>
      <c r="B134" s="244" t="s">
        <v>313</v>
      </c>
      <c r="C134" s="244" t="s">
        <v>281</v>
      </c>
      <c r="D134" s="244" t="s">
        <v>121</v>
      </c>
      <c r="E134" s="244" t="s">
        <v>122</v>
      </c>
      <c r="F134" s="244" t="s">
        <v>3</v>
      </c>
      <c r="G134" s="244" t="s">
        <v>291</v>
      </c>
      <c r="H134" s="244" t="s">
        <v>283</v>
      </c>
      <c r="I134" s="244" t="s">
        <v>284</v>
      </c>
      <c r="J134" s="244" t="s">
        <v>292</v>
      </c>
      <c r="K134" s="244"/>
      <c r="L134" s="244"/>
      <c r="M134" s="244"/>
      <c r="N134" s="244"/>
      <c r="O134" s="244"/>
      <c r="P134" s="244"/>
      <c r="Q134" s="245"/>
      <c r="R134" s="245"/>
    </row>
    <row r="135" spans="1:18" ht="22.5" x14ac:dyDescent="0.25">
      <c r="A135" s="244">
        <v>547</v>
      </c>
      <c r="B135" s="244" t="s">
        <v>314</v>
      </c>
      <c r="C135" s="244" t="s">
        <v>281</v>
      </c>
      <c r="D135" s="244" t="s">
        <v>121</v>
      </c>
      <c r="E135" s="244" t="s">
        <v>122</v>
      </c>
      <c r="F135" s="244" t="s">
        <v>3</v>
      </c>
      <c r="G135" s="244" t="s">
        <v>299</v>
      </c>
      <c r="H135" s="244" t="s">
        <v>283</v>
      </c>
      <c r="I135" s="244" t="s">
        <v>284</v>
      </c>
      <c r="J135" s="244" t="s">
        <v>294</v>
      </c>
      <c r="K135" s="244"/>
      <c r="L135" s="244"/>
      <c r="M135" s="244"/>
      <c r="N135" s="244"/>
      <c r="O135" s="244"/>
      <c r="P135" s="244"/>
      <c r="Q135" s="245"/>
      <c r="R135" s="245"/>
    </row>
    <row r="136" spans="1:18" ht="22.5" x14ac:dyDescent="0.25">
      <c r="A136" s="244">
        <v>405</v>
      </c>
      <c r="B136" s="244" t="s">
        <v>315</v>
      </c>
      <c r="C136" s="244" t="s">
        <v>281</v>
      </c>
      <c r="D136" s="244" t="s">
        <v>121</v>
      </c>
      <c r="E136" s="244" t="s">
        <v>122</v>
      </c>
      <c r="F136" s="244" t="s">
        <v>3</v>
      </c>
      <c r="G136" s="244" t="s">
        <v>299</v>
      </c>
      <c r="H136" s="244" t="s">
        <v>283</v>
      </c>
      <c r="I136" s="244" t="s">
        <v>284</v>
      </c>
      <c r="J136" s="244" t="s">
        <v>294</v>
      </c>
      <c r="K136" s="244"/>
      <c r="L136" s="244"/>
      <c r="M136" s="244"/>
      <c r="N136" s="244"/>
      <c r="O136" s="244"/>
      <c r="P136" s="244"/>
      <c r="Q136" s="245"/>
      <c r="R136" s="245"/>
    </row>
    <row r="137" spans="1:18" ht="22.5" x14ac:dyDescent="0.25">
      <c r="A137" s="244">
        <v>4803</v>
      </c>
      <c r="B137" s="244" t="s">
        <v>316</v>
      </c>
      <c r="C137" s="244" t="s">
        <v>281</v>
      </c>
      <c r="D137" s="244" t="s">
        <v>121</v>
      </c>
      <c r="E137" s="244" t="s">
        <v>122</v>
      </c>
      <c r="F137" s="244" t="s">
        <v>3</v>
      </c>
      <c r="G137" s="244" t="s">
        <v>299</v>
      </c>
      <c r="H137" s="244" t="s">
        <v>283</v>
      </c>
      <c r="I137" s="244" t="s">
        <v>284</v>
      </c>
      <c r="J137" s="244" t="s">
        <v>294</v>
      </c>
      <c r="K137" s="244"/>
      <c r="L137" s="244"/>
      <c r="M137" s="244"/>
      <c r="N137" s="244"/>
      <c r="O137" s="244"/>
      <c r="P137" s="244"/>
      <c r="Q137" s="245"/>
      <c r="R137" s="245"/>
    </row>
    <row r="138" spans="1:18" x14ac:dyDescent="0.25">
      <c r="A138" s="244">
        <v>667</v>
      </c>
      <c r="B138" s="244" t="s">
        <v>317</v>
      </c>
      <c r="C138" s="244" t="s">
        <v>281</v>
      </c>
      <c r="D138" s="244" t="s">
        <v>121</v>
      </c>
      <c r="E138" s="244" t="s">
        <v>122</v>
      </c>
      <c r="F138" s="244" t="s">
        <v>2</v>
      </c>
      <c r="G138" s="244" t="s">
        <v>291</v>
      </c>
      <c r="H138" s="244" t="s">
        <v>318</v>
      </c>
      <c r="I138" s="244" t="s">
        <v>319</v>
      </c>
      <c r="J138" s="244" t="s">
        <v>294</v>
      </c>
      <c r="K138" s="244"/>
      <c r="L138" s="244"/>
      <c r="M138" s="244"/>
      <c r="N138" s="244"/>
      <c r="O138" s="244"/>
      <c r="P138" s="244"/>
      <c r="Q138" s="245"/>
      <c r="R138" s="245"/>
    </row>
    <row r="139" spans="1:18" ht="22.5" x14ac:dyDescent="0.25">
      <c r="A139" s="244">
        <v>404</v>
      </c>
      <c r="B139" s="244" t="s">
        <v>320</v>
      </c>
      <c r="C139" s="244" t="s">
        <v>281</v>
      </c>
      <c r="D139" s="244" t="s">
        <v>121</v>
      </c>
      <c r="E139" s="244" t="s">
        <v>138</v>
      </c>
      <c r="F139" s="244" t="s">
        <v>3</v>
      </c>
      <c r="G139" s="244" t="s">
        <v>287</v>
      </c>
      <c r="H139" s="244" t="s">
        <v>283</v>
      </c>
      <c r="I139" s="244" t="s">
        <v>284</v>
      </c>
      <c r="J139" s="244" t="s">
        <v>289</v>
      </c>
      <c r="K139" s="244"/>
      <c r="L139" s="244"/>
      <c r="M139" s="244"/>
      <c r="N139" s="244"/>
      <c r="O139" s="244"/>
      <c r="P139" s="244"/>
      <c r="Q139" s="245"/>
      <c r="R139" s="245"/>
    </row>
    <row r="140" spans="1:18" ht="22.5" x14ac:dyDescent="0.25">
      <c r="A140" s="244">
        <v>351</v>
      </c>
      <c r="B140" s="244" t="s">
        <v>321</v>
      </c>
      <c r="C140" s="244" t="s">
        <v>281</v>
      </c>
      <c r="D140" s="244" t="s">
        <v>121</v>
      </c>
      <c r="E140" s="244" t="s">
        <v>122</v>
      </c>
      <c r="F140" s="244" t="s">
        <v>3</v>
      </c>
      <c r="G140" s="244" t="s">
        <v>291</v>
      </c>
      <c r="H140" s="244" t="s">
        <v>283</v>
      </c>
      <c r="I140" s="244" t="s">
        <v>284</v>
      </c>
      <c r="J140" s="244" t="s">
        <v>292</v>
      </c>
      <c r="K140" s="244"/>
      <c r="L140" s="244"/>
      <c r="M140" s="244"/>
      <c r="N140" s="244"/>
      <c r="O140" s="244"/>
      <c r="P140" s="244"/>
      <c r="Q140" s="245"/>
      <c r="R140" s="245"/>
    </row>
    <row r="141" spans="1:18" ht="22.5" x14ac:dyDescent="0.25">
      <c r="A141" s="244">
        <v>886</v>
      </c>
      <c r="B141" s="244" t="s">
        <v>322</v>
      </c>
      <c r="C141" s="244" t="s">
        <v>281</v>
      </c>
      <c r="D141" s="244" t="s">
        <v>121</v>
      </c>
      <c r="E141" s="244" t="s">
        <v>122</v>
      </c>
      <c r="F141" s="244" t="s">
        <v>123</v>
      </c>
      <c r="G141" s="244" t="s">
        <v>299</v>
      </c>
      <c r="H141" s="244" t="s">
        <v>323</v>
      </c>
      <c r="I141" s="244" t="s">
        <v>284</v>
      </c>
      <c r="J141" s="244" t="s">
        <v>292</v>
      </c>
      <c r="K141" s="244"/>
      <c r="L141" s="244"/>
      <c r="M141" s="244"/>
      <c r="N141" s="244"/>
      <c r="O141" s="244"/>
      <c r="P141" s="244"/>
      <c r="Q141" s="245"/>
      <c r="R141" s="245"/>
    </row>
    <row r="142" spans="1:18" ht="22.5" x14ac:dyDescent="0.25">
      <c r="A142" s="244">
        <v>517</v>
      </c>
      <c r="B142" s="244" t="s">
        <v>324</v>
      </c>
      <c r="C142" s="244" t="s">
        <v>281</v>
      </c>
      <c r="D142" s="244" t="s">
        <v>121</v>
      </c>
      <c r="E142" s="244" t="s">
        <v>122</v>
      </c>
      <c r="F142" s="244" t="s">
        <v>3</v>
      </c>
      <c r="G142" s="244" t="s">
        <v>287</v>
      </c>
      <c r="H142" s="244" t="s">
        <v>283</v>
      </c>
      <c r="I142" s="244" t="s">
        <v>284</v>
      </c>
      <c r="J142" s="244" t="s">
        <v>289</v>
      </c>
      <c r="K142" s="244"/>
      <c r="L142" s="244"/>
      <c r="M142" s="244"/>
      <c r="N142" s="244"/>
      <c r="O142" s="244"/>
      <c r="P142" s="244"/>
      <c r="Q142" s="245"/>
      <c r="R142" s="245"/>
    </row>
    <row r="143" spans="1:18" ht="22.5" x14ac:dyDescent="0.25">
      <c r="A143" s="244">
        <v>526</v>
      </c>
      <c r="B143" s="244" t="s">
        <v>325</v>
      </c>
      <c r="C143" s="244" t="s">
        <v>281</v>
      </c>
      <c r="D143" s="244" t="s">
        <v>121</v>
      </c>
      <c r="E143" s="244" t="s">
        <v>122</v>
      </c>
      <c r="F143" s="244" t="s">
        <v>3</v>
      </c>
      <c r="G143" s="244" t="s">
        <v>299</v>
      </c>
      <c r="H143" s="244" t="s">
        <v>283</v>
      </c>
      <c r="I143" s="244" t="s">
        <v>284</v>
      </c>
      <c r="J143" s="244" t="s">
        <v>289</v>
      </c>
      <c r="K143" s="244"/>
      <c r="L143" s="244"/>
      <c r="M143" s="244"/>
      <c r="N143" s="244"/>
      <c r="O143" s="244"/>
      <c r="P143" s="244"/>
      <c r="Q143" s="245"/>
      <c r="R143" s="245"/>
    </row>
    <row r="144" spans="1:18" ht="22.5" x14ac:dyDescent="0.25">
      <c r="A144" s="244">
        <v>557</v>
      </c>
      <c r="B144" s="244" t="s">
        <v>326</v>
      </c>
      <c r="C144" s="244" t="s">
        <v>281</v>
      </c>
      <c r="D144" s="244" t="s">
        <v>121</v>
      </c>
      <c r="E144" s="244" t="s">
        <v>138</v>
      </c>
      <c r="F144" s="244" t="s">
        <v>3</v>
      </c>
      <c r="G144" s="244" t="s">
        <v>287</v>
      </c>
      <c r="H144" s="244" t="s">
        <v>283</v>
      </c>
      <c r="I144" s="244" t="s">
        <v>284</v>
      </c>
      <c r="J144" s="244" t="s">
        <v>289</v>
      </c>
      <c r="K144" s="244"/>
      <c r="L144" s="244"/>
      <c r="M144" s="244"/>
      <c r="N144" s="244"/>
      <c r="O144" s="244"/>
      <c r="P144" s="244"/>
      <c r="Q144" s="245"/>
      <c r="R144" s="245"/>
    </row>
    <row r="145" spans="1:18" ht="22.5" x14ac:dyDescent="0.25">
      <c r="A145" s="244">
        <v>544</v>
      </c>
      <c r="B145" s="244" t="s">
        <v>327</v>
      </c>
      <c r="C145" s="244" t="s">
        <v>281</v>
      </c>
      <c r="D145" s="244" t="s">
        <v>121</v>
      </c>
      <c r="E145" s="244" t="s">
        <v>138</v>
      </c>
      <c r="F145" s="244" t="s">
        <v>3</v>
      </c>
      <c r="G145" s="244" t="s">
        <v>299</v>
      </c>
      <c r="H145" s="244" t="s">
        <v>283</v>
      </c>
      <c r="I145" s="244" t="s">
        <v>284</v>
      </c>
      <c r="J145" s="244" t="s">
        <v>289</v>
      </c>
      <c r="K145" s="244"/>
      <c r="L145" s="244"/>
      <c r="M145" s="244"/>
      <c r="N145" s="244"/>
      <c r="O145" s="244"/>
      <c r="P145" s="244"/>
      <c r="Q145" s="245"/>
      <c r="R145" s="245"/>
    </row>
    <row r="146" spans="1:18" ht="22.5" x14ac:dyDescent="0.25">
      <c r="A146" s="244">
        <v>350</v>
      </c>
      <c r="B146" s="244" t="s">
        <v>328</v>
      </c>
      <c r="C146" s="244" t="s">
        <v>281</v>
      </c>
      <c r="D146" s="244" t="s">
        <v>121</v>
      </c>
      <c r="E146" s="244" t="s">
        <v>122</v>
      </c>
      <c r="F146" s="244" t="s">
        <v>3</v>
      </c>
      <c r="G146" s="244" t="s">
        <v>287</v>
      </c>
      <c r="H146" s="244" t="s">
        <v>283</v>
      </c>
      <c r="I146" s="244" t="s">
        <v>284</v>
      </c>
      <c r="J146" s="244" t="s">
        <v>294</v>
      </c>
      <c r="K146" s="244"/>
      <c r="L146" s="244"/>
      <c r="M146" s="244"/>
      <c r="N146" s="244"/>
      <c r="O146" s="244"/>
      <c r="P146" s="244"/>
      <c r="Q146" s="245"/>
      <c r="R146" s="245"/>
    </row>
    <row r="147" spans="1:18" ht="22.5" x14ac:dyDescent="0.25">
      <c r="A147" s="244">
        <v>531</v>
      </c>
      <c r="B147" s="244" t="s">
        <v>329</v>
      </c>
      <c r="C147" s="244" t="s">
        <v>281</v>
      </c>
      <c r="D147" s="244" t="s">
        <v>121</v>
      </c>
      <c r="E147" s="244" t="s">
        <v>138</v>
      </c>
      <c r="F147" s="244" t="s">
        <v>3</v>
      </c>
      <c r="G147" s="244" t="s">
        <v>287</v>
      </c>
      <c r="H147" s="244" t="s">
        <v>283</v>
      </c>
      <c r="I147" s="244" t="s">
        <v>284</v>
      </c>
      <c r="J147" s="244" t="s">
        <v>294</v>
      </c>
      <c r="K147" s="244"/>
      <c r="L147" s="244"/>
      <c r="M147" s="244"/>
      <c r="N147" s="244"/>
      <c r="O147" s="244"/>
      <c r="P147" s="244"/>
      <c r="Q147" s="245"/>
      <c r="R147" s="245"/>
    </row>
    <row r="148" spans="1:18" ht="22.5" x14ac:dyDescent="0.25">
      <c r="A148" s="244">
        <v>530</v>
      </c>
      <c r="B148" s="244" t="s">
        <v>330</v>
      </c>
      <c r="C148" s="244" t="s">
        <v>281</v>
      </c>
      <c r="D148" s="244" t="s">
        <v>121</v>
      </c>
      <c r="E148" s="244" t="s">
        <v>138</v>
      </c>
      <c r="F148" s="244" t="s">
        <v>3</v>
      </c>
      <c r="G148" s="244" t="s">
        <v>291</v>
      </c>
      <c r="H148" s="244" t="s">
        <v>283</v>
      </c>
      <c r="I148" s="244" t="s">
        <v>284</v>
      </c>
      <c r="J148" s="244" t="s">
        <v>292</v>
      </c>
      <c r="K148" s="244"/>
      <c r="L148" s="244"/>
      <c r="M148" s="244"/>
      <c r="N148" s="244"/>
      <c r="O148" s="244"/>
      <c r="P148" s="244"/>
      <c r="Q148" s="245"/>
      <c r="R148" s="245"/>
    </row>
    <row r="149" spans="1:18" ht="22.5" x14ac:dyDescent="0.25">
      <c r="A149" s="244">
        <v>543</v>
      </c>
      <c r="B149" s="244" t="s">
        <v>331</v>
      </c>
      <c r="C149" s="244" t="s">
        <v>281</v>
      </c>
      <c r="D149" s="244" t="s">
        <v>121</v>
      </c>
      <c r="E149" s="244" t="s">
        <v>138</v>
      </c>
      <c r="F149" s="244" t="s">
        <v>3</v>
      </c>
      <c r="G149" s="244" t="s">
        <v>287</v>
      </c>
      <c r="H149" s="244" t="s">
        <v>283</v>
      </c>
      <c r="I149" s="244" t="s">
        <v>284</v>
      </c>
      <c r="J149" s="244" t="s">
        <v>289</v>
      </c>
      <c r="K149" s="244"/>
      <c r="L149" s="244"/>
      <c r="M149" s="244"/>
      <c r="N149" s="244"/>
      <c r="O149" s="244"/>
      <c r="P149" s="244"/>
      <c r="Q149" s="245"/>
      <c r="R149" s="245"/>
    </row>
    <row r="150" spans="1:18" ht="22.5" x14ac:dyDescent="0.25">
      <c r="A150" s="244">
        <v>4808</v>
      </c>
      <c r="B150" s="244" t="s">
        <v>332</v>
      </c>
      <c r="C150" s="244" t="s">
        <v>281</v>
      </c>
      <c r="D150" s="244" t="s">
        <v>121</v>
      </c>
      <c r="E150" s="244" t="s">
        <v>122</v>
      </c>
      <c r="F150" s="244" t="s">
        <v>3</v>
      </c>
      <c r="G150" s="244" t="s">
        <v>287</v>
      </c>
      <c r="H150" s="244" t="s">
        <v>288</v>
      </c>
      <c r="I150" s="244" t="s">
        <v>284</v>
      </c>
      <c r="J150" s="244" t="s">
        <v>289</v>
      </c>
      <c r="K150" s="244"/>
      <c r="L150" s="244"/>
      <c r="M150" s="244"/>
      <c r="N150" s="244"/>
      <c r="O150" s="244"/>
      <c r="P150" s="244"/>
      <c r="Q150" s="245"/>
      <c r="R150" s="245"/>
    </row>
    <row r="151" spans="1:18" ht="22.5" x14ac:dyDescent="0.25">
      <c r="A151" s="244">
        <v>4813</v>
      </c>
      <c r="B151" s="244" t="s">
        <v>333</v>
      </c>
      <c r="C151" s="244" t="s">
        <v>281</v>
      </c>
      <c r="D151" s="244" t="s">
        <v>121</v>
      </c>
      <c r="E151" s="244" t="s">
        <v>122</v>
      </c>
      <c r="F151" s="244" t="s">
        <v>3</v>
      </c>
      <c r="G151" s="244" t="s">
        <v>291</v>
      </c>
      <c r="H151" s="244" t="s">
        <v>283</v>
      </c>
      <c r="I151" s="244" t="s">
        <v>284</v>
      </c>
      <c r="J151" s="244" t="s">
        <v>310</v>
      </c>
      <c r="K151" s="244"/>
      <c r="L151" s="244"/>
      <c r="M151" s="244"/>
      <c r="N151" s="244"/>
      <c r="O151" s="244"/>
      <c r="P151" s="244"/>
      <c r="Q151" s="245"/>
      <c r="R151" s="245"/>
    </row>
    <row r="152" spans="1:18" ht="22.5" x14ac:dyDescent="0.25">
      <c r="A152" s="244">
        <v>532</v>
      </c>
      <c r="B152" s="244" t="s">
        <v>334</v>
      </c>
      <c r="C152" s="244" t="s">
        <v>281</v>
      </c>
      <c r="D152" s="244" t="s">
        <v>121</v>
      </c>
      <c r="E152" s="244" t="s">
        <v>138</v>
      </c>
      <c r="F152" s="244" t="s">
        <v>3</v>
      </c>
      <c r="G152" s="244" t="s">
        <v>299</v>
      </c>
      <c r="H152" s="244" t="s">
        <v>283</v>
      </c>
      <c r="I152" s="244" t="s">
        <v>284</v>
      </c>
      <c r="J152" s="244" t="s">
        <v>294</v>
      </c>
      <c r="K152" s="244"/>
      <c r="L152" s="244"/>
      <c r="M152" s="244"/>
      <c r="N152" s="244"/>
      <c r="O152" s="244"/>
      <c r="P152" s="244"/>
      <c r="Q152" s="245"/>
      <c r="R152" s="245"/>
    </row>
    <row r="153" spans="1:18" ht="22.5" x14ac:dyDescent="0.25">
      <c r="A153" s="244">
        <v>545</v>
      </c>
      <c r="B153" s="244" t="s">
        <v>335</v>
      </c>
      <c r="C153" s="244" t="s">
        <v>281</v>
      </c>
      <c r="D153" s="244" t="s">
        <v>121</v>
      </c>
      <c r="E153" s="244" t="s">
        <v>138</v>
      </c>
      <c r="F153" s="244" t="s">
        <v>3</v>
      </c>
      <c r="G153" s="244" t="s">
        <v>299</v>
      </c>
      <c r="H153" s="244" t="s">
        <v>283</v>
      </c>
      <c r="I153" s="244" t="s">
        <v>284</v>
      </c>
      <c r="J153" s="244" t="s">
        <v>294</v>
      </c>
      <c r="K153" s="244"/>
      <c r="L153" s="244"/>
      <c r="M153" s="244"/>
      <c r="N153" s="244"/>
      <c r="O153" s="244"/>
      <c r="P153" s="244"/>
      <c r="Q153" s="245"/>
      <c r="R153" s="245"/>
    </row>
    <row r="154" spans="1:18" ht="22.5" x14ac:dyDescent="0.25">
      <c r="A154" s="246">
        <v>663</v>
      </c>
      <c r="B154" s="246" t="s">
        <v>336</v>
      </c>
      <c r="C154" s="246" t="s">
        <v>337</v>
      </c>
      <c r="D154" s="246" t="s">
        <v>121</v>
      </c>
      <c r="E154" s="246" t="s">
        <v>122</v>
      </c>
      <c r="F154" s="246" t="s">
        <v>3</v>
      </c>
      <c r="G154" s="244" t="s">
        <v>299</v>
      </c>
      <c r="H154" s="244" t="s">
        <v>283</v>
      </c>
      <c r="I154" s="244" t="s">
        <v>284</v>
      </c>
      <c r="J154" s="244" t="s">
        <v>337</v>
      </c>
      <c r="K154" s="244"/>
      <c r="L154" s="244"/>
      <c r="M154" s="244"/>
      <c r="N154" s="244"/>
      <c r="O154" s="244"/>
      <c r="P154" s="244"/>
      <c r="Q154" s="245"/>
      <c r="R154" s="245"/>
    </row>
    <row r="155" spans="1:18" ht="22.5" x14ac:dyDescent="0.25">
      <c r="A155" s="244">
        <v>468</v>
      </c>
      <c r="B155" s="244" t="s">
        <v>338</v>
      </c>
      <c r="C155" s="244" t="s">
        <v>281</v>
      </c>
      <c r="D155" s="244" t="s">
        <v>121</v>
      </c>
      <c r="E155" s="244" t="s">
        <v>138</v>
      </c>
      <c r="F155" s="244" t="s">
        <v>3</v>
      </c>
      <c r="G155" s="244" t="s">
        <v>287</v>
      </c>
      <c r="H155" s="244" t="s">
        <v>283</v>
      </c>
      <c r="I155" s="244" t="s">
        <v>284</v>
      </c>
      <c r="J155" s="244" t="s">
        <v>294</v>
      </c>
      <c r="K155" s="244"/>
      <c r="L155" s="244"/>
      <c r="M155" s="244"/>
      <c r="N155" s="244"/>
      <c r="O155" s="244"/>
      <c r="P155" s="244"/>
      <c r="Q155" s="245"/>
      <c r="R155" s="245"/>
    </row>
    <row r="156" spans="1:18" ht="22.5" x14ac:dyDescent="0.25">
      <c r="A156" s="244">
        <v>4806</v>
      </c>
      <c r="B156" s="244" t="s">
        <v>339</v>
      </c>
      <c r="C156" s="244" t="s">
        <v>281</v>
      </c>
      <c r="D156" s="244" t="s">
        <v>121</v>
      </c>
      <c r="E156" s="244" t="s">
        <v>122</v>
      </c>
      <c r="F156" s="244" t="s">
        <v>2</v>
      </c>
      <c r="G156" s="244" t="s">
        <v>287</v>
      </c>
      <c r="H156" s="244" t="s">
        <v>340</v>
      </c>
      <c r="I156" s="244" t="s">
        <v>284</v>
      </c>
      <c r="J156" s="244" t="s">
        <v>341</v>
      </c>
      <c r="K156" s="244"/>
      <c r="L156" s="244"/>
      <c r="M156" s="244"/>
      <c r="N156" s="244"/>
      <c r="O156" s="244"/>
      <c r="P156" s="244"/>
      <c r="Q156" s="245"/>
      <c r="R156" s="245"/>
    </row>
    <row r="157" spans="1:18" ht="22.5" x14ac:dyDescent="0.25">
      <c r="A157" s="244">
        <v>4802</v>
      </c>
      <c r="B157" s="244" t="s">
        <v>342</v>
      </c>
      <c r="C157" s="244" t="s">
        <v>281</v>
      </c>
      <c r="D157" s="244" t="s">
        <v>121</v>
      </c>
      <c r="E157" s="244" t="s">
        <v>337</v>
      </c>
      <c r="F157" s="244" t="s">
        <v>3</v>
      </c>
      <c r="G157" s="244" t="s">
        <v>291</v>
      </c>
      <c r="H157" s="244" t="s">
        <v>283</v>
      </c>
      <c r="I157" s="244" t="s">
        <v>284</v>
      </c>
      <c r="J157" s="244" t="s">
        <v>292</v>
      </c>
      <c r="K157" s="244"/>
      <c r="L157" s="244"/>
      <c r="M157" s="244"/>
      <c r="N157" s="244"/>
      <c r="O157" s="244"/>
      <c r="P157" s="244"/>
      <c r="Q157" s="245"/>
      <c r="R157" s="245"/>
    </row>
    <row r="158" spans="1:18" ht="22.5" x14ac:dyDescent="0.25">
      <c r="A158" s="244">
        <v>562</v>
      </c>
      <c r="B158" s="244" t="s">
        <v>343</v>
      </c>
      <c r="C158" s="244" t="s">
        <v>281</v>
      </c>
      <c r="D158" s="244" t="s">
        <v>121</v>
      </c>
      <c r="E158" s="244" t="s">
        <v>122</v>
      </c>
      <c r="F158" s="244" t="s">
        <v>3</v>
      </c>
      <c r="G158" s="244" t="s">
        <v>291</v>
      </c>
      <c r="H158" s="244" t="s">
        <v>283</v>
      </c>
      <c r="I158" s="244" t="s">
        <v>284</v>
      </c>
      <c r="J158" s="244" t="s">
        <v>292</v>
      </c>
      <c r="K158" s="244"/>
      <c r="L158" s="244"/>
      <c r="M158" s="244"/>
      <c r="N158" s="244"/>
      <c r="O158" s="244"/>
      <c r="P158" s="244"/>
      <c r="Q158" s="245"/>
      <c r="R158" s="245"/>
    </row>
    <row r="159" spans="1:18" ht="22.5" x14ac:dyDescent="0.25">
      <c r="A159" s="244">
        <v>567</v>
      </c>
      <c r="B159" s="244" t="s">
        <v>344</v>
      </c>
      <c r="C159" s="244" t="s">
        <v>281</v>
      </c>
      <c r="D159" s="244" t="s">
        <v>121</v>
      </c>
      <c r="E159" s="244" t="s">
        <v>122</v>
      </c>
      <c r="F159" s="244" t="s">
        <v>3</v>
      </c>
      <c r="G159" s="244" t="s">
        <v>299</v>
      </c>
      <c r="H159" s="244" t="s">
        <v>283</v>
      </c>
      <c r="I159" s="244" t="s">
        <v>284</v>
      </c>
      <c r="J159" s="244" t="s">
        <v>294</v>
      </c>
      <c r="K159" s="244"/>
      <c r="L159" s="244"/>
      <c r="M159" s="244"/>
      <c r="N159" s="244"/>
      <c r="O159" s="244"/>
      <c r="P159" s="244"/>
      <c r="Q159" s="245"/>
      <c r="R159" s="245"/>
    </row>
    <row r="160" spans="1:18" ht="22.5" x14ac:dyDescent="0.25">
      <c r="A160" s="244">
        <v>548</v>
      </c>
      <c r="B160" s="244" t="s">
        <v>345</v>
      </c>
      <c r="C160" s="244" t="s">
        <v>281</v>
      </c>
      <c r="D160" s="244" t="s">
        <v>121</v>
      </c>
      <c r="E160" s="244" t="s">
        <v>122</v>
      </c>
      <c r="F160" s="244" t="s">
        <v>3</v>
      </c>
      <c r="G160" s="244" t="s">
        <v>287</v>
      </c>
      <c r="H160" s="244" t="s">
        <v>283</v>
      </c>
      <c r="I160" s="244" t="s">
        <v>284</v>
      </c>
      <c r="J160" s="244" t="s">
        <v>294</v>
      </c>
      <c r="K160" s="244"/>
      <c r="L160" s="244"/>
      <c r="M160" s="244"/>
      <c r="N160" s="244"/>
      <c r="O160" s="244"/>
      <c r="P160" s="244"/>
      <c r="Q160" s="245"/>
      <c r="R160" s="245"/>
    </row>
    <row r="161" spans="1:18" ht="22.5" x14ac:dyDescent="0.25">
      <c r="A161" s="244">
        <v>581</v>
      </c>
      <c r="B161" s="244" t="s">
        <v>346</v>
      </c>
      <c r="C161" s="244" t="s">
        <v>281</v>
      </c>
      <c r="D161" s="244" t="s">
        <v>121</v>
      </c>
      <c r="E161" s="244" t="s">
        <v>122</v>
      </c>
      <c r="F161" s="244" t="s">
        <v>3</v>
      </c>
      <c r="G161" s="244" t="s">
        <v>299</v>
      </c>
      <c r="H161" s="244" t="s">
        <v>283</v>
      </c>
      <c r="I161" s="244" t="s">
        <v>284</v>
      </c>
      <c r="J161" s="244" t="s">
        <v>294</v>
      </c>
      <c r="K161" s="244"/>
      <c r="L161" s="244"/>
      <c r="M161" s="244"/>
      <c r="N161" s="244"/>
      <c r="O161" s="244"/>
      <c r="P161" s="244"/>
      <c r="Q161" s="245"/>
      <c r="R161" s="245"/>
    </row>
    <row r="162" spans="1:18" ht="22.5" x14ac:dyDescent="0.25">
      <c r="A162" s="244">
        <v>406</v>
      </c>
      <c r="B162" s="244" t="s">
        <v>347</v>
      </c>
      <c r="C162" s="244" t="s">
        <v>281</v>
      </c>
      <c r="D162" s="244" t="s">
        <v>121</v>
      </c>
      <c r="E162" s="244" t="s">
        <v>122</v>
      </c>
      <c r="F162" s="244" t="s">
        <v>3</v>
      </c>
      <c r="G162" s="244" t="s">
        <v>291</v>
      </c>
      <c r="H162" s="244" t="s">
        <v>283</v>
      </c>
      <c r="I162" s="244" t="s">
        <v>284</v>
      </c>
      <c r="J162" s="244" t="s">
        <v>292</v>
      </c>
      <c r="K162" s="244"/>
      <c r="L162" s="244"/>
      <c r="M162" s="244"/>
      <c r="N162" s="244"/>
      <c r="O162" s="244"/>
      <c r="P162" s="244"/>
      <c r="Q162" s="245"/>
      <c r="R162" s="245"/>
    </row>
    <row r="163" spans="1:18" ht="22.5" x14ac:dyDescent="0.25">
      <c r="A163" s="244">
        <v>537</v>
      </c>
      <c r="B163" s="244" t="s">
        <v>348</v>
      </c>
      <c r="C163" s="244" t="s">
        <v>281</v>
      </c>
      <c r="D163" s="244" t="s">
        <v>121</v>
      </c>
      <c r="E163" s="244" t="s">
        <v>122</v>
      </c>
      <c r="F163" s="244" t="s">
        <v>3</v>
      </c>
      <c r="G163" s="244" t="s">
        <v>291</v>
      </c>
      <c r="H163" s="244" t="s">
        <v>283</v>
      </c>
      <c r="I163" s="244" t="s">
        <v>284</v>
      </c>
      <c r="J163" s="244" t="s">
        <v>292</v>
      </c>
      <c r="K163" s="244"/>
      <c r="L163" s="244"/>
      <c r="M163" s="244"/>
      <c r="N163" s="244"/>
      <c r="O163" s="244"/>
      <c r="P163" s="244"/>
      <c r="Q163" s="245"/>
      <c r="R163" s="245"/>
    </row>
    <row r="164" spans="1:18" ht="22.5" x14ac:dyDescent="0.25">
      <c r="A164" s="244">
        <v>713</v>
      </c>
      <c r="B164" s="244" t="s">
        <v>349</v>
      </c>
      <c r="C164" s="244" t="s">
        <v>281</v>
      </c>
      <c r="D164" s="244" t="s">
        <v>121</v>
      </c>
      <c r="E164" s="244" t="s">
        <v>122</v>
      </c>
      <c r="F164" s="244" t="s">
        <v>3</v>
      </c>
      <c r="G164" s="244" t="s">
        <v>299</v>
      </c>
      <c r="H164" s="244" t="s">
        <v>283</v>
      </c>
      <c r="I164" s="244" t="s">
        <v>284</v>
      </c>
      <c r="J164" s="244" t="s">
        <v>294</v>
      </c>
      <c r="K164" s="244"/>
      <c r="L164" s="244"/>
      <c r="M164" s="244"/>
      <c r="N164" s="244"/>
      <c r="O164" s="244"/>
      <c r="P164" s="244"/>
      <c r="Q164" s="245"/>
      <c r="R164" s="245"/>
    </row>
    <row r="165" spans="1:18" ht="22.5" x14ac:dyDescent="0.25">
      <c r="A165" s="244">
        <v>569</v>
      </c>
      <c r="B165" s="244" t="s">
        <v>350</v>
      </c>
      <c r="C165" s="244" t="s">
        <v>281</v>
      </c>
      <c r="D165" s="244" t="s">
        <v>121</v>
      </c>
      <c r="E165" s="244" t="s">
        <v>122</v>
      </c>
      <c r="F165" s="244" t="s">
        <v>3</v>
      </c>
      <c r="G165" s="244" t="s">
        <v>287</v>
      </c>
      <c r="H165" s="244" t="s">
        <v>283</v>
      </c>
      <c r="I165" s="244" t="s">
        <v>284</v>
      </c>
      <c r="J165" s="244" t="s">
        <v>289</v>
      </c>
      <c r="K165" s="244"/>
      <c r="L165" s="244"/>
      <c r="M165" s="244"/>
      <c r="N165" s="244"/>
      <c r="O165" s="244"/>
      <c r="P165" s="244"/>
      <c r="Q165" s="245"/>
      <c r="R165" s="245"/>
    </row>
    <row r="166" spans="1:18" ht="22.5" x14ac:dyDescent="0.25">
      <c r="A166" s="244">
        <v>564</v>
      </c>
      <c r="B166" s="244" t="s">
        <v>351</v>
      </c>
      <c r="C166" s="244" t="s">
        <v>281</v>
      </c>
      <c r="D166" s="244" t="s">
        <v>121</v>
      </c>
      <c r="E166" s="244" t="s">
        <v>122</v>
      </c>
      <c r="F166" s="244" t="s">
        <v>3</v>
      </c>
      <c r="G166" s="244" t="s">
        <v>287</v>
      </c>
      <c r="H166" s="244" t="s">
        <v>283</v>
      </c>
      <c r="I166" s="244" t="s">
        <v>284</v>
      </c>
      <c r="J166" s="244" t="s">
        <v>289</v>
      </c>
      <c r="K166" s="244"/>
      <c r="L166" s="244"/>
      <c r="M166" s="244"/>
      <c r="N166" s="244"/>
      <c r="O166" s="244"/>
      <c r="P166" s="244"/>
      <c r="Q166" s="245"/>
      <c r="R166" s="245"/>
    </row>
    <row r="167" spans="1:18" ht="22.5" x14ac:dyDescent="0.25">
      <c r="A167" s="244">
        <v>546</v>
      </c>
      <c r="B167" s="244" t="s">
        <v>352</v>
      </c>
      <c r="C167" s="244" t="s">
        <v>281</v>
      </c>
      <c r="D167" s="244" t="s">
        <v>121</v>
      </c>
      <c r="E167" s="244" t="s">
        <v>122</v>
      </c>
      <c r="F167" s="244" t="s">
        <v>3</v>
      </c>
      <c r="G167" s="244" t="s">
        <v>299</v>
      </c>
      <c r="H167" s="244" t="s">
        <v>283</v>
      </c>
      <c r="I167" s="244" t="s">
        <v>284</v>
      </c>
      <c r="J167" s="244" t="s">
        <v>289</v>
      </c>
      <c r="K167" s="244"/>
      <c r="L167" s="244"/>
      <c r="M167" s="244"/>
      <c r="N167" s="244"/>
      <c r="O167" s="244"/>
      <c r="P167" s="244"/>
      <c r="Q167" s="245"/>
      <c r="R167" s="245"/>
    </row>
    <row r="168" spans="1:18" ht="22.5" x14ac:dyDescent="0.25">
      <c r="A168" s="244">
        <v>563</v>
      </c>
      <c r="B168" s="244" t="s">
        <v>353</v>
      </c>
      <c r="C168" s="244" t="s">
        <v>281</v>
      </c>
      <c r="D168" s="244" t="s">
        <v>121</v>
      </c>
      <c r="E168" s="244" t="s">
        <v>122</v>
      </c>
      <c r="F168" s="244" t="s">
        <v>3</v>
      </c>
      <c r="G168" s="244" t="s">
        <v>291</v>
      </c>
      <c r="H168" s="244" t="s">
        <v>283</v>
      </c>
      <c r="I168" s="244" t="s">
        <v>284</v>
      </c>
      <c r="J168" s="244" t="s">
        <v>292</v>
      </c>
      <c r="K168" s="244"/>
      <c r="L168" s="244"/>
      <c r="M168" s="244"/>
      <c r="N168" s="244"/>
      <c r="O168" s="244"/>
      <c r="P168" s="244"/>
      <c r="Q168" s="245"/>
      <c r="R168" s="245"/>
    </row>
    <row r="169" spans="1:18" ht="22.5" x14ac:dyDescent="0.25">
      <c r="A169" s="244">
        <v>519</v>
      </c>
      <c r="B169" s="244" t="s">
        <v>354</v>
      </c>
      <c r="C169" s="244" t="s">
        <v>281</v>
      </c>
      <c r="D169" s="244" t="s">
        <v>121</v>
      </c>
      <c r="E169" s="244" t="s">
        <v>122</v>
      </c>
      <c r="F169" s="244" t="s">
        <v>3</v>
      </c>
      <c r="G169" s="244" t="s">
        <v>291</v>
      </c>
      <c r="H169" s="244" t="s">
        <v>283</v>
      </c>
      <c r="I169" s="244" t="s">
        <v>284</v>
      </c>
      <c r="J169" s="244" t="s">
        <v>292</v>
      </c>
      <c r="K169" s="244"/>
      <c r="L169" s="244"/>
      <c r="M169" s="244"/>
      <c r="N169" s="244"/>
      <c r="O169" s="244"/>
      <c r="P169" s="244"/>
      <c r="Q169" s="245"/>
      <c r="R169" s="245"/>
    </row>
    <row r="170" spans="1:18" ht="22.5" x14ac:dyDescent="0.25">
      <c r="A170" s="244">
        <v>565</v>
      </c>
      <c r="B170" s="244" t="s">
        <v>355</v>
      </c>
      <c r="C170" s="244" t="s">
        <v>281</v>
      </c>
      <c r="D170" s="244" t="s">
        <v>121</v>
      </c>
      <c r="E170" s="244" t="s">
        <v>122</v>
      </c>
      <c r="F170" s="244" t="s">
        <v>3</v>
      </c>
      <c r="G170" s="244" t="s">
        <v>291</v>
      </c>
      <c r="H170" s="244" t="s">
        <v>283</v>
      </c>
      <c r="I170" s="244" t="s">
        <v>284</v>
      </c>
      <c r="J170" s="244" t="s">
        <v>292</v>
      </c>
      <c r="K170" s="244"/>
      <c r="L170" s="244"/>
      <c r="M170" s="244"/>
      <c r="N170" s="244"/>
      <c r="O170" s="244"/>
      <c r="P170" s="244"/>
      <c r="Q170" s="245"/>
      <c r="R170" s="245"/>
    </row>
    <row r="171" spans="1:18" ht="22.5" x14ac:dyDescent="0.25">
      <c r="A171" s="244">
        <v>568</v>
      </c>
      <c r="B171" s="244" t="s">
        <v>356</v>
      </c>
      <c r="C171" s="244" t="s">
        <v>281</v>
      </c>
      <c r="D171" s="244" t="s">
        <v>121</v>
      </c>
      <c r="E171" s="244" t="s">
        <v>122</v>
      </c>
      <c r="F171" s="244" t="s">
        <v>3</v>
      </c>
      <c r="G171" s="244" t="s">
        <v>291</v>
      </c>
      <c r="H171" s="244" t="s">
        <v>283</v>
      </c>
      <c r="I171" s="244" t="s">
        <v>284</v>
      </c>
      <c r="J171" s="244" t="s">
        <v>292</v>
      </c>
      <c r="K171" s="244"/>
      <c r="L171" s="244"/>
      <c r="M171" s="244"/>
      <c r="N171" s="244"/>
      <c r="O171" s="244"/>
      <c r="P171" s="244"/>
      <c r="Q171" s="245"/>
      <c r="R171" s="245"/>
    </row>
    <row r="172" spans="1:18" ht="22.5" x14ac:dyDescent="0.25">
      <c r="A172" s="244">
        <v>137</v>
      </c>
      <c r="B172" s="244" t="s">
        <v>357</v>
      </c>
      <c r="C172" s="244" t="s">
        <v>281</v>
      </c>
      <c r="D172" s="244" t="s">
        <v>358</v>
      </c>
      <c r="E172" s="244" t="s">
        <v>145</v>
      </c>
      <c r="F172" s="244" t="s">
        <v>3</v>
      </c>
      <c r="G172" s="244" t="s">
        <v>145</v>
      </c>
      <c r="H172" s="244" t="s">
        <v>283</v>
      </c>
      <c r="I172" s="244" t="s">
        <v>284</v>
      </c>
      <c r="J172" s="244" t="s">
        <v>292</v>
      </c>
      <c r="K172" s="244"/>
      <c r="L172" s="244"/>
      <c r="M172" s="244"/>
      <c r="N172" s="244"/>
      <c r="O172" s="244"/>
      <c r="P172" s="244"/>
      <c r="Q172" s="245"/>
      <c r="R172" s="245"/>
    </row>
    <row r="173" spans="1:18" ht="33.75" x14ac:dyDescent="0.25">
      <c r="A173" s="244">
        <v>85</v>
      </c>
      <c r="B173" s="244" t="s">
        <v>359</v>
      </c>
      <c r="C173" s="244" t="s">
        <v>281</v>
      </c>
      <c r="D173" s="244" t="s">
        <v>358</v>
      </c>
      <c r="E173" s="244" t="s">
        <v>145</v>
      </c>
      <c r="F173" s="244" t="s">
        <v>3</v>
      </c>
      <c r="G173" s="244" t="s">
        <v>145</v>
      </c>
      <c r="H173" s="244" t="s">
        <v>283</v>
      </c>
      <c r="I173" s="244" t="s">
        <v>284</v>
      </c>
      <c r="J173" s="244" t="s">
        <v>360</v>
      </c>
      <c r="K173" s="244"/>
      <c r="L173" s="244"/>
      <c r="M173" s="244"/>
      <c r="N173" s="244"/>
      <c r="O173" s="244"/>
      <c r="P173" s="244"/>
      <c r="Q173" s="245"/>
      <c r="R173" s="245"/>
    </row>
    <row r="174" spans="1:18" ht="22.5" x14ac:dyDescent="0.25">
      <c r="A174" s="244">
        <v>858</v>
      </c>
      <c r="B174" s="244" t="s">
        <v>361</v>
      </c>
      <c r="C174" s="244" t="s">
        <v>281</v>
      </c>
      <c r="D174" s="244" t="s">
        <v>145</v>
      </c>
      <c r="E174" s="244" t="s">
        <v>145</v>
      </c>
      <c r="F174" s="244" t="s">
        <v>3</v>
      </c>
      <c r="G174" s="244" t="s">
        <v>145</v>
      </c>
      <c r="H174" s="244" t="s">
        <v>283</v>
      </c>
      <c r="I174" s="244" t="s">
        <v>284</v>
      </c>
      <c r="J174" s="244" t="s">
        <v>292</v>
      </c>
      <c r="K174" s="244"/>
      <c r="L174" s="244"/>
      <c r="M174" s="244"/>
      <c r="N174" s="244"/>
      <c r="O174" s="244"/>
      <c r="P174" s="244"/>
      <c r="Q174" s="245"/>
      <c r="R174" s="245"/>
    </row>
    <row r="175" spans="1:18" ht="22.5" x14ac:dyDescent="0.25">
      <c r="A175" s="244">
        <v>941</v>
      </c>
      <c r="B175" s="244" t="s">
        <v>362</v>
      </c>
      <c r="C175" s="244" t="s">
        <v>281</v>
      </c>
      <c r="D175" s="244" t="s">
        <v>363</v>
      </c>
      <c r="E175" s="244" t="s">
        <v>363</v>
      </c>
      <c r="F175" s="244" t="s">
        <v>3</v>
      </c>
      <c r="G175" s="244" t="s">
        <v>145</v>
      </c>
      <c r="H175" s="244" t="s">
        <v>283</v>
      </c>
      <c r="I175" s="244" t="s">
        <v>284</v>
      </c>
      <c r="J175" s="244" t="s">
        <v>294</v>
      </c>
      <c r="K175" s="244"/>
      <c r="L175" s="244"/>
      <c r="M175" s="244"/>
      <c r="N175" s="244"/>
      <c r="O175" s="244"/>
      <c r="P175" s="244"/>
      <c r="Q175" s="245"/>
      <c r="R175" s="245"/>
    </row>
    <row r="176" spans="1:18" ht="22.5" x14ac:dyDescent="0.25">
      <c r="A176" s="244">
        <v>6666</v>
      </c>
      <c r="B176" s="244" t="s">
        <v>364</v>
      </c>
      <c r="C176" s="244" t="s">
        <v>281</v>
      </c>
      <c r="D176" s="244" t="s">
        <v>149</v>
      </c>
      <c r="E176" s="244" t="s">
        <v>149</v>
      </c>
      <c r="F176" s="244" t="s">
        <v>3</v>
      </c>
      <c r="G176" s="244" t="s">
        <v>149</v>
      </c>
      <c r="H176" s="244" t="s">
        <v>283</v>
      </c>
      <c r="I176" s="244" t="s">
        <v>284</v>
      </c>
      <c r="J176" s="244" t="s">
        <v>289</v>
      </c>
      <c r="K176" s="244"/>
      <c r="L176" s="244"/>
      <c r="M176" s="244"/>
      <c r="N176" s="244"/>
      <c r="O176" s="244"/>
      <c r="P176" s="244"/>
      <c r="Q176" s="245"/>
      <c r="R176" s="245"/>
    </row>
    <row r="177" spans="1:18" ht="22.5" x14ac:dyDescent="0.25">
      <c r="A177" s="244">
        <v>832</v>
      </c>
      <c r="B177" s="244" t="s">
        <v>365</v>
      </c>
      <c r="C177" s="244" t="s">
        <v>281</v>
      </c>
      <c r="D177" s="244" t="s">
        <v>152</v>
      </c>
      <c r="E177" s="244" t="s">
        <v>153</v>
      </c>
      <c r="F177" s="244"/>
      <c r="G177" s="244" t="s">
        <v>1106</v>
      </c>
      <c r="H177" s="244"/>
      <c r="I177" s="244" t="s">
        <v>284</v>
      </c>
      <c r="J177" s="244" t="s">
        <v>117</v>
      </c>
      <c r="K177" s="244"/>
      <c r="L177" s="244"/>
      <c r="M177" s="244"/>
      <c r="N177" s="244"/>
      <c r="O177" s="244"/>
      <c r="P177" s="244"/>
      <c r="Q177" s="245"/>
      <c r="R177" s="245"/>
    </row>
    <row r="178" spans="1:18" ht="22.5" x14ac:dyDescent="0.25">
      <c r="A178" s="244">
        <v>819</v>
      </c>
      <c r="B178" s="244" t="s">
        <v>366</v>
      </c>
      <c r="C178" s="244" t="s">
        <v>281</v>
      </c>
      <c r="D178" s="244" t="s">
        <v>152</v>
      </c>
      <c r="E178" s="244" t="s">
        <v>153</v>
      </c>
      <c r="F178" s="244"/>
      <c r="G178" s="244" t="s">
        <v>1106</v>
      </c>
      <c r="H178" s="244"/>
      <c r="I178" s="244" t="s">
        <v>284</v>
      </c>
      <c r="J178" s="244" t="s">
        <v>117</v>
      </c>
      <c r="K178" s="244"/>
      <c r="L178" s="244"/>
      <c r="M178" s="244"/>
      <c r="N178" s="244"/>
      <c r="O178" s="244"/>
      <c r="P178" s="244"/>
      <c r="Q178" s="245"/>
      <c r="R178" s="245"/>
    </row>
    <row r="179" spans="1:18" ht="22.5" x14ac:dyDescent="0.25">
      <c r="A179" s="244">
        <v>81</v>
      </c>
      <c r="B179" s="244" t="s">
        <v>367</v>
      </c>
      <c r="C179" s="244" t="s">
        <v>281</v>
      </c>
      <c r="D179" s="244" t="s">
        <v>162</v>
      </c>
      <c r="E179" s="244" t="s">
        <v>163</v>
      </c>
      <c r="F179" s="244" t="s">
        <v>3</v>
      </c>
      <c r="G179" s="244" t="s">
        <v>368</v>
      </c>
      <c r="H179" s="244" t="s">
        <v>283</v>
      </c>
      <c r="I179" s="244" t="s">
        <v>284</v>
      </c>
      <c r="J179" s="244" t="s">
        <v>294</v>
      </c>
      <c r="K179" s="244"/>
      <c r="L179" s="244"/>
      <c r="M179" s="244"/>
      <c r="N179" s="244"/>
      <c r="O179" s="244"/>
      <c r="P179" s="244"/>
      <c r="Q179" s="245"/>
      <c r="R179" s="245"/>
    </row>
    <row r="180" spans="1:18" ht="22.5" x14ac:dyDescent="0.25">
      <c r="A180" s="244">
        <v>88</v>
      </c>
      <c r="B180" s="244" t="s">
        <v>369</v>
      </c>
      <c r="C180" s="244" t="s">
        <v>281</v>
      </c>
      <c r="D180" s="244" t="s">
        <v>162</v>
      </c>
      <c r="E180" s="244" t="s">
        <v>163</v>
      </c>
      <c r="F180" s="244" t="s">
        <v>3</v>
      </c>
      <c r="G180" s="244" t="s">
        <v>368</v>
      </c>
      <c r="H180" s="244" t="s">
        <v>283</v>
      </c>
      <c r="I180" s="244" t="s">
        <v>284</v>
      </c>
      <c r="J180" s="244" t="s">
        <v>289</v>
      </c>
      <c r="K180" s="244"/>
      <c r="L180" s="244"/>
      <c r="M180" s="244"/>
      <c r="N180" s="244"/>
      <c r="O180" s="244"/>
      <c r="P180" s="244"/>
      <c r="Q180" s="245"/>
      <c r="R180" s="245"/>
    </row>
    <row r="181" spans="1:18" ht="22.5" x14ac:dyDescent="0.25">
      <c r="A181" s="244">
        <v>303</v>
      </c>
      <c r="B181" s="244" t="s">
        <v>370</v>
      </c>
      <c r="C181" s="244" t="s">
        <v>281</v>
      </c>
      <c r="D181" s="244" t="s">
        <v>162</v>
      </c>
      <c r="E181" s="244" t="s">
        <v>163</v>
      </c>
      <c r="F181" s="244" t="s">
        <v>3</v>
      </c>
      <c r="G181" s="244" t="s">
        <v>368</v>
      </c>
      <c r="H181" s="244" t="s">
        <v>283</v>
      </c>
      <c r="I181" s="244" t="s">
        <v>284</v>
      </c>
      <c r="J181" s="244" t="s">
        <v>294</v>
      </c>
      <c r="K181" s="244"/>
      <c r="L181" s="244"/>
      <c r="M181" s="244"/>
      <c r="N181" s="244"/>
      <c r="O181" s="244"/>
      <c r="P181" s="244"/>
      <c r="Q181" s="245"/>
      <c r="R181" s="245"/>
    </row>
    <row r="182" spans="1:18" ht="22.5" x14ac:dyDescent="0.25">
      <c r="A182" s="244">
        <v>84</v>
      </c>
      <c r="B182" s="244" t="s">
        <v>371</v>
      </c>
      <c r="C182" s="244" t="s">
        <v>281</v>
      </c>
      <c r="D182" s="244" t="s">
        <v>162</v>
      </c>
      <c r="E182" s="244" t="s">
        <v>163</v>
      </c>
      <c r="F182" s="244" t="s">
        <v>3</v>
      </c>
      <c r="G182" s="244" t="s">
        <v>373</v>
      </c>
      <c r="H182" s="244" t="s">
        <v>283</v>
      </c>
      <c r="I182" s="244" t="s">
        <v>284</v>
      </c>
      <c r="J182" s="244" t="s">
        <v>292</v>
      </c>
      <c r="K182" s="244"/>
      <c r="L182" s="244"/>
      <c r="M182" s="244"/>
      <c r="N182" s="244"/>
      <c r="O182" s="244"/>
      <c r="P182" s="244"/>
      <c r="Q182" s="245"/>
      <c r="R182" s="245"/>
    </row>
    <row r="183" spans="1:18" ht="22.5" x14ac:dyDescent="0.25">
      <c r="A183" s="244">
        <v>83</v>
      </c>
      <c r="B183" s="244" t="s">
        <v>374</v>
      </c>
      <c r="C183" s="244" t="s">
        <v>281</v>
      </c>
      <c r="D183" s="244" t="s">
        <v>162</v>
      </c>
      <c r="E183" s="244" t="s">
        <v>163</v>
      </c>
      <c r="F183" s="244" t="s">
        <v>3</v>
      </c>
      <c r="G183" s="244" t="s">
        <v>373</v>
      </c>
      <c r="H183" s="244" t="s">
        <v>283</v>
      </c>
      <c r="I183" s="244" t="s">
        <v>284</v>
      </c>
      <c r="J183" s="244" t="s">
        <v>310</v>
      </c>
      <c r="K183" s="244"/>
      <c r="L183" s="244"/>
      <c r="M183" s="244"/>
      <c r="N183" s="244"/>
      <c r="O183" s="244"/>
      <c r="P183" s="244"/>
      <c r="Q183" s="245"/>
      <c r="R183" s="245"/>
    </row>
    <row r="184" spans="1:18" ht="22.5" x14ac:dyDescent="0.25">
      <c r="A184" s="244">
        <v>94</v>
      </c>
      <c r="B184" s="244" t="s">
        <v>375</v>
      </c>
      <c r="C184" s="244" t="s">
        <v>281</v>
      </c>
      <c r="D184" s="244" t="s">
        <v>162</v>
      </c>
      <c r="E184" s="244" t="s">
        <v>163</v>
      </c>
      <c r="F184" s="244" t="s">
        <v>3</v>
      </c>
      <c r="G184" s="244" t="s">
        <v>368</v>
      </c>
      <c r="H184" s="244" t="s">
        <v>283</v>
      </c>
      <c r="I184" s="244" t="s">
        <v>284</v>
      </c>
      <c r="J184" s="244" t="s">
        <v>292</v>
      </c>
      <c r="K184" s="244"/>
      <c r="L184" s="244"/>
      <c r="M184" s="244"/>
      <c r="N184" s="244"/>
      <c r="O184" s="244"/>
      <c r="P184" s="244"/>
      <c r="Q184" s="245"/>
      <c r="R184" s="245"/>
    </row>
    <row r="185" spans="1:18" ht="22.5" x14ac:dyDescent="0.25">
      <c r="A185" s="244">
        <v>580</v>
      </c>
      <c r="B185" s="244" t="s">
        <v>376</v>
      </c>
      <c r="C185" s="244" t="s">
        <v>281</v>
      </c>
      <c r="D185" s="244" t="s">
        <v>162</v>
      </c>
      <c r="E185" s="244" t="s">
        <v>181</v>
      </c>
      <c r="F185" s="244" t="s">
        <v>2</v>
      </c>
      <c r="G185" s="244" t="s">
        <v>377</v>
      </c>
      <c r="H185" s="244" t="s">
        <v>378</v>
      </c>
      <c r="I185" s="244" t="s">
        <v>379</v>
      </c>
      <c r="J185" s="244" t="s">
        <v>341</v>
      </c>
      <c r="K185" s="244"/>
      <c r="L185" s="244"/>
      <c r="M185" s="244"/>
      <c r="N185" s="244"/>
      <c r="O185" s="244"/>
      <c r="P185" s="244"/>
      <c r="Q185" s="245"/>
      <c r="R185" s="245"/>
    </row>
    <row r="186" spans="1:18" ht="22.5" x14ac:dyDescent="0.25">
      <c r="A186" s="244">
        <v>69</v>
      </c>
      <c r="B186" s="244" t="s">
        <v>380</v>
      </c>
      <c r="C186" s="244" t="s">
        <v>281</v>
      </c>
      <c r="D186" s="244" t="s">
        <v>162</v>
      </c>
      <c r="E186" s="244" t="s">
        <v>122</v>
      </c>
      <c r="F186" s="244" t="s">
        <v>2</v>
      </c>
      <c r="G186" s="244" t="s">
        <v>372</v>
      </c>
      <c r="H186" s="244" t="s">
        <v>381</v>
      </c>
      <c r="I186" s="244" t="s">
        <v>382</v>
      </c>
      <c r="J186" s="244" t="s">
        <v>289</v>
      </c>
      <c r="K186" s="244"/>
      <c r="L186" s="244"/>
      <c r="M186" s="244"/>
      <c r="N186" s="244"/>
      <c r="O186" s="244"/>
      <c r="P186" s="244"/>
      <c r="Q186" s="245"/>
      <c r="R186" s="245"/>
    </row>
    <row r="187" spans="1:18" ht="22.5" x14ac:dyDescent="0.25">
      <c r="A187" s="244">
        <v>578</v>
      </c>
      <c r="B187" s="244" t="s">
        <v>383</v>
      </c>
      <c r="C187" s="244" t="s">
        <v>281</v>
      </c>
      <c r="D187" s="244" t="s">
        <v>162</v>
      </c>
      <c r="E187" s="244" t="s">
        <v>181</v>
      </c>
      <c r="F187" s="244" t="s">
        <v>2</v>
      </c>
      <c r="G187" s="244" t="s">
        <v>377</v>
      </c>
      <c r="H187" s="244" t="s">
        <v>384</v>
      </c>
      <c r="I187" s="244" t="s">
        <v>379</v>
      </c>
      <c r="J187" s="244" t="s">
        <v>341</v>
      </c>
      <c r="K187" s="244"/>
      <c r="L187" s="244"/>
      <c r="M187" s="244"/>
      <c r="N187" s="244"/>
      <c r="O187" s="244"/>
      <c r="P187" s="244"/>
      <c r="Q187" s="245"/>
      <c r="R187" s="245"/>
    </row>
    <row r="188" spans="1:18" ht="22.5" x14ac:dyDescent="0.25">
      <c r="A188" s="244">
        <v>92</v>
      </c>
      <c r="B188" s="244" t="s">
        <v>385</v>
      </c>
      <c r="C188" s="244" t="s">
        <v>281</v>
      </c>
      <c r="D188" s="244" t="s">
        <v>162</v>
      </c>
      <c r="E188" s="244" t="s">
        <v>163</v>
      </c>
      <c r="F188" s="244" t="s">
        <v>3</v>
      </c>
      <c r="G188" s="244" t="s">
        <v>368</v>
      </c>
      <c r="H188" s="244" t="s">
        <v>283</v>
      </c>
      <c r="I188" s="244" t="s">
        <v>284</v>
      </c>
      <c r="J188" s="244" t="s">
        <v>294</v>
      </c>
      <c r="K188" s="244"/>
      <c r="L188" s="244"/>
      <c r="M188" s="244"/>
      <c r="N188" s="244"/>
      <c r="O188" s="244"/>
      <c r="P188" s="244"/>
      <c r="Q188" s="245"/>
      <c r="R188" s="245"/>
    </row>
    <row r="189" spans="1:18" ht="22.5" x14ac:dyDescent="0.25">
      <c r="A189" s="244">
        <v>307</v>
      </c>
      <c r="B189" s="244" t="s">
        <v>386</v>
      </c>
      <c r="C189" s="244" t="s">
        <v>281</v>
      </c>
      <c r="D189" s="244" t="s">
        <v>162</v>
      </c>
      <c r="E189" s="244" t="s">
        <v>163</v>
      </c>
      <c r="F189" s="244" t="s">
        <v>3</v>
      </c>
      <c r="G189" s="244" t="s">
        <v>373</v>
      </c>
      <c r="H189" s="244" t="s">
        <v>283</v>
      </c>
      <c r="I189" s="244" t="s">
        <v>284</v>
      </c>
      <c r="J189" s="244" t="s">
        <v>292</v>
      </c>
      <c r="K189" s="244"/>
      <c r="L189" s="244"/>
      <c r="M189" s="244"/>
      <c r="N189" s="244"/>
      <c r="O189" s="244"/>
      <c r="P189" s="244"/>
      <c r="Q189" s="245"/>
      <c r="R189" s="245"/>
    </row>
    <row r="190" spans="1:18" x14ac:dyDescent="0.25">
      <c r="A190" s="244">
        <v>157</v>
      </c>
      <c r="B190" s="244" t="s">
        <v>387</v>
      </c>
      <c r="C190" s="244" t="s">
        <v>281</v>
      </c>
      <c r="D190" s="244" t="s">
        <v>162</v>
      </c>
      <c r="E190" s="244" t="s">
        <v>163</v>
      </c>
      <c r="F190" s="244" t="s">
        <v>2</v>
      </c>
      <c r="G190" s="244" t="s">
        <v>372</v>
      </c>
      <c r="H190" s="244" t="s">
        <v>388</v>
      </c>
      <c r="I190" s="244" t="s">
        <v>319</v>
      </c>
      <c r="J190" s="244" t="s">
        <v>310</v>
      </c>
      <c r="K190" s="244"/>
      <c r="L190" s="244"/>
      <c r="M190" s="244"/>
      <c r="N190" s="244"/>
      <c r="O190" s="244"/>
      <c r="P190" s="244"/>
      <c r="Q190" s="245"/>
      <c r="R190" s="245"/>
    </row>
    <row r="191" spans="1:18" ht="22.5" x14ac:dyDescent="0.25">
      <c r="A191" s="244">
        <v>554</v>
      </c>
      <c r="B191" s="244" t="s">
        <v>389</v>
      </c>
      <c r="C191" s="244" t="s">
        <v>281</v>
      </c>
      <c r="D191" s="244" t="s">
        <v>162</v>
      </c>
      <c r="E191" s="244" t="s">
        <v>181</v>
      </c>
      <c r="F191" s="244" t="s">
        <v>3</v>
      </c>
      <c r="G191" s="244" t="s">
        <v>373</v>
      </c>
      <c r="H191" s="244" t="s">
        <v>283</v>
      </c>
      <c r="I191" s="244" t="s">
        <v>284</v>
      </c>
      <c r="J191" s="244" t="s">
        <v>310</v>
      </c>
      <c r="K191" s="244"/>
      <c r="L191" s="244"/>
      <c r="M191" s="244"/>
      <c r="N191" s="244"/>
      <c r="O191" s="244"/>
      <c r="P191" s="244"/>
      <c r="Q191" s="245"/>
      <c r="R191" s="245"/>
    </row>
    <row r="192" spans="1:18" ht="22.5" x14ac:dyDescent="0.25">
      <c r="A192" s="246">
        <v>293</v>
      </c>
      <c r="B192" s="246" t="s">
        <v>390</v>
      </c>
      <c r="C192" s="246" t="s">
        <v>337</v>
      </c>
      <c r="D192" s="246" t="s">
        <v>162</v>
      </c>
      <c r="E192" s="246" t="s">
        <v>122</v>
      </c>
      <c r="F192" s="246" t="s">
        <v>3</v>
      </c>
      <c r="G192" s="246" t="s">
        <v>368</v>
      </c>
      <c r="H192" s="246" t="s">
        <v>283</v>
      </c>
      <c r="I192" s="246" t="s">
        <v>284</v>
      </c>
      <c r="J192" s="244" t="s">
        <v>337</v>
      </c>
      <c r="K192" s="244"/>
      <c r="L192" s="244"/>
      <c r="M192" s="244"/>
      <c r="N192" s="244"/>
      <c r="O192" s="244"/>
      <c r="P192" s="244"/>
      <c r="Q192" s="245"/>
      <c r="R192" s="245"/>
    </row>
    <row r="193" spans="1:18" ht="22.5" x14ac:dyDescent="0.25">
      <c r="A193" s="244">
        <v>291</v>
      </c>
      <c r="B193" s="244" t="s">
        <v>391</v>
      </c>
      <c r="C193" s="244" t="s">
        <v>281</v>
      </c>
      <c r="D193" s="244" t="s">
        <v>162</v>
      </c>
      <c r="E193" s="244" t="s">
        <v>181</v>
      </c>
      <c r="F193" s="244" t="s">
        <v>3</v>
      </c>
      <c r="G193" s="244" t="s">
        <v>373</v>
      </c>
      <c r="H193" s="244" t="s">
        <v>283</v>
      </c>
      <c r="I193" s="244" t="s">
        <v>284</v>
      </c>
      <c r="J193" s="244" t="s">
        <v>310</v>
      </c>
      <c r="K193" s="244"/>
      <c r="L193" s="244"/>
      <c r="M193" s="244"/>
      <c r="N193" s="244"/>
      <c r="O193" s="244"/>
      <c r="P193" s="244"/>
      <c r="Q193" s="245"/>
      <c r="R193" s="245"/>
    </row>
    <row r="194" spans="1:18" ht="22.5" x14ac:dyDescent="0.25">
      <c r="A194" s="244">
        <v>86</v>
      </c>
      <c r="B194" s="244" t="s">
        <v>392</v>
      </c>
      <c r="C194" s="244" t="s">
        <v>281</v>
      </c>
      <c r="D194" s="244" t="s">
        <v>162</v>
      </c>
      <c r="E194" s="244" t="s">
        <v>163</v>
      </c>
      <c r="F194" s="244" t="s">
        <v>3</v>
      </c>
      <c r="G194" s="244" t="s">
        <v>373</v>
      </c>
      <c r="H194" s="244" t="s">
        <v>283</v>
      </c>
      <c r="I194" s="244" t="s">
        <v>284</v>
      </c>
      <c r="J194" s="244" t="s">
        <v>289</v>
      </c>
      <c r="K194" s="244"/>
      <c r="L194" s="244"/>
      <c r="M194" s="244"/>
      <c r="N194" s="244"/>
      <c r="O194" s="244"/>
      <c r="P194" s="244"/>
      <c r="Q194" s="245"/>
      <c r="R194" s="245"/>
    </row>
    <row r="195" spans="1:18" x14ac:dyDescent="0.25">
      <c r="A195" s="244">
        <v>379</v>
      </c>
      <c r="B195" s="244" t="s">
        <v>393</v>
      </c>
      <c r="C195" s="244" t="s">
        <v>281</v>
      </c>
      <c r="D195" s="244" t="s">
        <v>162</v>
      </c>
      <c r="E195" s="244" t="s">
        <v>163</v>
      </c>
      <c r="F195" s="244" t="s">
        <v>2</v>
      </c>
      <c r="G195" s="244" t="s">
        <v>372</v>
      </c>
      <c r="H195" s="244" t="s">
        <v>394</v>
      </c>
      <c r="I195" s="244" t="s">
        <v>319</v>
      </c>
      <c r="J195" s="244" t="s">
        <v>310</v>
      </c>
      <c r="K195" s="244"/>
      <c r="L195" s="244"/>
      <c r="M195" s="244"/>
      <c r="N195" s="244"/>
      <c r="O195" s="244"/>
      <c r="P195" s="244"/>
      <c r="Q195" s="245"/>
      <c r="R195" s="245"/>
    </row>
    <row r="196" spans="1:18" ht="22.5" x14ac:dyDescent="0.25">
      <c r="A196" s="244">
        <v>93</v>
      </c>
      <c r="B196" s="244" t="s">
        <v>395</v>
      </c>
      <c r="C196" s="244" t="s">
        <v>281</v>
      </c>
      <c r="D196" s="244" t="s">
        <v>162</v>
      </c>
      <c r="E196" s="244" t="s">
        <v>163</v>
      </c>
      <c r="F196" s="244" t="s">
        <v>3</v>
      </c>
      <c r="G196" s="244" t="s">
        <v>368</v>
      </c>
      <c r="H196" s="244" t="s">
        <v>283</v>
      </c>
      <c r="I196" s="244" t="s">
        <v>284</v>
      </c>
      <c r="J196" s="244" t="s">
        <v>289</v>
      </c>
      <c r="K196" s="244"/>
      <c r="L196" s="244"/>
      <c r="M196" s="244"/>
      <c r="N196" s="244"/>
      <c r="O196" s="244"/>
      <c r="P196" s="244"/>
      <c r="Q196" s="245"/>
      <c r="R196" s="245"/>
    </row>
    <row r="197" spans="1:18" ht="22.5" x14ac:dyDescent="0.25">
      <c r="A197" s="244">
        <v>283</v>
      </c>
      <c r="B197" s="244" t="s">
        <v>396</v>
      </c>
      <c r="C197" s="244" t="s">
        <v>281</v>
      </c>
      <c r="D197" s="244" t="s">
        <v>162</v>
      </c>
      <c r="E197" s="244" t="s">
        <v>163</v>
      </c>
      <c r="F197" s="244" t="s">
        <v>3</v>
      </c>
      <c r="G197" s="244" t="s">
        <v>373</v>
      </c>
      <c r="H197" s="244" t="s">
        <v>283</v>
      </c>
      <c r="I197" s="244" t="s">
        <v>284</v>
      </c>
      <c r="J197" s="244" t="s">
        <v>341</v>
      </c>
      <c r="K197" s="244"/>
      <c r="L197" s="244"/>
      <c r="M197" s="244"/>
      <c r="N197" s="244"/>
      <c r="O197" s="244"/>
      <c r="P197" s="244"/>
      <c r="Q197" s="245"/>
      <c r="R197" s="245"/>
    </row>
    <row r="198" spans="1:18" ht="22.5" x14ac:dyDescent="0.25">
      <c r="A198" s="244">
        <v>356</v>
      </c>
      <c r="B198" s="244" t="s">
        <v>397</v>
      </c>
      <c r="C198" s="244" t="s">
        <v>281</v>
      </c>
      <c r="D198" s="244" t="s">
        <v>162</v>
      </c>
      <c r="E198" s="244" t="s">
        <v>163</v>
      </c>
      <c r="F198" s="244" t="s">
        <v>3</v>
      </c>
      <c r="G198" s="244" t="s">
        <v>373</v>
      </c>
      <c r="H198" s="244" t="s">
        <v>283</v>
      </c>
      <c r="I198" s="244" t="s">
        <v>284</v>
      </c>
      <c r="J198" s="244" t="s">
        <v>292</v>
      </c>
      <c r="K198" s="244"/>
      <c r="L198" s="244"/>
      <c r="M198" s="244"/>
      <c r="N198" s="244"/>
      <c r="O198" s="244"/>
      <c r="P198" s="244"/>
      <c r="Q198" s="245"/>
      <c r="R198" s="245"/>
    </row>
    <row r="199" spans="1:18" ht="22.5" x14ac:dyDescent="0.25">
      <c r="A199" s="244">
        <v>330</v>
      </c>
      <c r="B199" s="244" t="s">
        <v>398</v>
      </c>
      <c r="C199" s="244" t="s">
        <v>281</v>
      </c>
      <c r="D199" s="244" t="s">
        <v>162</v>
      </c>
      <c r="E199" s="244" t="s">
        <v>181</v>
      </c>
      <c r="F199" s="244" t="s">
        <v>2</v>
      </c>
      <c r="G199" s="244" t="s">
        <v>372</v>
      </c>
      <c r="H199" s="244" t="s">
        <v>304</v>
      </c>
      <c r="I199" s="244" t="s">
        <v>305</v>
      </c>
      <c r="J199" s="244" t="s">
        <v>289</v>
      </c>
      <c r="K199" s="244"/>
      <c r="L199" s="244"/>
      <c r="M199" s="244"/>
      <c r="N199" s="244"/>
      <c r="O199" s="244"/>
      <c r="P199" s="244"/>
      <c r="Q199" s="245"/>
      <c r="R199" s="245"/>
    </row>
    <row r="200" spans="1:18" ht="22.5" x14ac:dyDescent="0.25">
      <c r="A200" s="244">
        <v>358</v>
      </c>
      <c r="B200" s="244" t="s">
        <v>399</v>
      </c>
      <c r="C200" s="244" t="s">
        <v>281</v>
      </c>
      <c r="D200" s="244" t="s">
        <v>162</v>
      </c>
      <c r="E200" s="244" t="s">
        <v>163</v>
      </c>
      <c r="F200" s="244" t="s">
        <v>2</v>
      </c>
      <c r="G200" s="244" t="s">
        <v>372</v>
      </c>
      <c r="H200" s="244" t="s">
        <v>304</v>
      </c>
      <c r="I200" s="244" t="s">
        <v>305</v>
      </c>
      <c r="J200" s="244" t="s">
        <v>289</v>
      </c>
      <c r="K200" s="244"/>
      <c r="L200" s="244"/>
      <c r="M200" s="244"/>
      <c r="N200" s="244"/>
      <c r="O200" s="244"/>
      <c r="P200" s="244"/>
      <c r="Q200" s="245"/>
      <c r="R200" s="245"/>
    </row>
    <row r="201" spans="1:18" ht="22.5" x14ac:dyDescent="0.25">
      <c r="A201" s="244">
        <v>135</v>
      </c>
      <c r="B201" s="244" t="s">
        <v>400</v>
      </c>
      <c r="C201" s="244" t="s">
        <v>281</v>
      </c>
      <c r="D201" s="244" t="s">
        <v>162</v>
      </c>
      <c r="E201" s="244" t="s">
        <v>163</v>
      </c>
      <c r="F201" s="244" t="s">
        <v>2</v>
      </c>
      <c r="G201" s="244" t="s">
        <v>372</v>
      </c>
      <c r="H201" s="244" t="s">
        <v>381</v>
      </c>
      <c r="I201" s="244" t="s">
        <v>382</v>
      </c>
      <c r="J201" s="244" t="s">
        <v>289</v>
      </c>
      <c r="K201" s="244"/>
      <c r="L201" s="244"/>
      <c r="M201" s="244"/>
      <c r="N201" s="244"/>
      <c r="O201" s="244"/>
      <c r="P201" s="244"/>
      <c r="Q201" s="245"/>
      <c r="R201" s="245"/>
    </row>
    <row r="202" spans="1:18" ht="22.5" x14ac:dyDescent="0.25">
      <c r="A202" s="244">
        <v>97</v>
      </c>
      <c r="B202" s="244" t="s">
        <v>401</v>
      </c>
      <c r="C202" s="244" t="s">
        <v>281</v>
      </c>
      <c r="D202" s="244" t="s">
        <v>162</v>
      </c>
      <c r="E202" s="244" t="s">
        <v>163</v>
      </c>
      <c r="F202" s="244" t="s">
        <v>3</v>
      </c>
      <c r="G202" s="244" t="s">
        <v>373</v>
      </c>
      <c r="H202" s="244" t="s">
        <v>283</v>
      </c>
      <c r="I202" s="244" t="s">
        <v>284</v>
      </c>
      <c r="J202" s="244" t="s">
        <v>341</v>
      </c>
      <c r="K202" s="244"/>
      <c r="L202" s="244"/>
      <c r="M202" s="244"/>
      <c r="N202" s="244"/>
      <c r="O202" s="244"/>
      <c r="P202" s="244"/>
      <c r="Q202" s="245"/>
      <c r="R202" s="245"/>
    </row>
    <row r="203" spans="1:18" ht="22.5" x14ac:dyDescent="0.25">
      <c r="A203" s="244">
        <v>159</v>
      </c>
      <c r="B203" s="244" t="s">
        <v>402</v>
      </c>
      <c r="C203" s="244" t="s">
        <v>281</v>
      </c>
      <c r="D203" s="244" t="s">
        <v>162</v>
      </c>
      <c r="E203" s="244" t="s">
        <v>163</v>
      </c>
      <c r="F203" s="244" t="s">
        <v>2</v>
      </c>
      <c r="G203" s="244" t="s">
        <v>372</v>
      </c>
      <c r="H203" s="244" t="s">
        <v>304</v>
      </c>
      <c r="I203" s="244" t="s">
        <v>305</v>
      </c>
      <c r="J203" s="244" t="s">
        <v>289</v>
      </c>
      <c r="K203" s="244"/>
      <c r="L203" s="244"/>
      <c r="M203" s="244"/>
      <c r="N203" s="244"/>
      <c r="O203" s="244"/>
      <c r="P203" s="244"/>
      <c r="Q203" s="245"/>
      <c r="R203" s="245"/>
    </row>
    <row r="204" spans="1:18" ht="22.5" x14ac:dyDescent="0.25">
      <c r="A204" s="244">
        <v>355</v>
      </c>
      <c r="B204" s="244" t="s">
        <v>403</v>
      </c>
      <c r="C204" s="244" t="s">
        <v>281</v>
      </c>
      <c r="D204" s="244" t="s">
        <v>162</v>
      </c>
      <c r="E204" s="244" t="s">
        <v>163</v>
      </c>
      <c r="F204" s="244" t="s">
        <v>3</v>
      </c>
      <c r="G204" s="244" t="s">
        <v>368</v>
      </c>
      <c r="H204" s="244" t="s">
        <v>283</v>
      </c>
      <c r="I204" s="244" t="s">
        <v>284</v>
      </c>
      <c r="J204" s="244" t="s">
        <v>310</v>
      </c>
      <c r="K204" s="244"/>
      <c r="L204" s="244"/>
      <c r="M204" s="244"/>
      <c r="N204" s="244"/>
      <c r="O204" s="244"/>
      <c r="P204" s="244"/>
      <c r="Q204" s="245"/>
      <c r="R204" s="245"/>
    </row>
    <row r="205" spans="1:18" ht="22.5" x14ac:dyDescent="0.25">
      <c r="A205" s="246">
        <v>553</v>
      </c>
      <c r="B205" s="246" t="s">
        <v>404</v>
      </c>
      <c r="C205" s="246" t="s">
        <v>337</v>
      </c>
      <c r="D205" s="246" t="s">
        <v>162</v>
      </c>
      <c r="E205" s="246" t="s">
        <v>181</v>
      </c>
      <c r="F205" s="246" t="s">
        <v>3</v>
      </c>
      <c r="G205" s="246" t="s">
        <v>337</v>
      </c>
      <c r="H205" s="246" t="s">
        <v>283</v>
      </c>
      <c r="I205" s="246" t="s">
        <v>284</v>
      </c>
      <c r="J205" s="244" t="s">
        <v>337</v>
      </c>
      <c r="K205" s="244"/>
      <c r="L205" s="244"/>
      <c r="M205" s="244"/>
      <c r="N205" s="244"/>
      <c r="O205" s="244"/>
      <c r="P205" s="244"/>
      <c r="Q205" s="245"/>
      <c r="R205" s="245"/>
    </row>
    <row r="206" spans="1:18" x14ac:dyDescent="0.25">
      <c r="A206" s="244">
        <v>419</v>
      </c>
      <c r="B206" s="244" t="s">
        <v>405</v>
      </c>
      <c r="C206" s="244" t="s">
        <v>281</v>
      </c>
      <c r="D206" s="244" t="s">
        <v>162</v>
      </c>
      <c r="E206" s="244" t="s">
        <v>181</v>
      </c>
      <c r="F206" s="244" t="s">
        <v>2</v>
      </c>
      <c r="G206" s="244" t="s">
        <v>372</v>
      </c>
      <c r="H206" s="244" t="s">
        <v>388</v>
      </c>
      <c r="I206" s="244" t="s">
        <v>319</v>
      </c>
      <c r="J206" s="244" t="s">
        <v>310</v>
      </c>
      <c r="K206" s="244"/>
      <c r="L206" s="244"/>
      <c r="M206" s="244"/>
      <c r="N206" s="244"/>
      <c r="O206" s="244"/>
      <c r="P206" s="244"/>
      <c r="Q206" s="245"/>
      <c r="R206" s="245"/>
    </row>
    <row r="207" spans="1:18" ht="22.5" x14ac:dyDescent="0.25">
      <c r="A207" s="244">
        <v>570</v>
      </c>
      <c r="B207" s="244" t="s">
        <v>406</v>
      </c>
      <c r="C207" s="244" t="s">
        <v>281</v>
      </c>
      <c r="D207" s="244" t="s">
        <v>162</v>
      </c>
      <c r="E207" s="244" t="s">
        <v>181</v>
      </c>
      <c r="F207" s="244" t="s">
        <v>123</v>
      </c>
      <c r="G207" s="244" t="s">
        <v>372</v>
      </c>
      <c r="H207" s="244" t="s">
        <v>407</v>
      </c>
      <c r="I207" s="244" t="s">
        <v>284</v>
      </c>
      <c r="J207" s="244" t="s">
        <v>294</v>
      </c>
      <c r="K207" s="244"/>
      <c r="L207" s="244"/>
      <c r="M207" s="244"/>
      <c r="N207" s="244"/>
      <c r="O207" s="244"/>
      <c r="P207" s="244"/>
      <c r="Q207" s="245"/>
      <c r="R207" s="245"/>
    </row>
    <row r="208" spans="1:18" x14ac:dyDescent="0.25">
      <c r="A208" s="244">
        <v>328</v>
      </c>
      <c r="B208" s="244" t="s">
        <v>408</v>
      </c>
      <c r="C208" s="244" t="s">
        <v>281</v>
      </c>
      <c r="D208" s="244" t="s">
        <v>162</v>
      </c>
      <c r="E208" s="244" t="s">
        <v>181</v>
      </c>
      <c r="F208" s="244" t="s">
        <v>2</v>
      </c>
      <c r="G208" s="244" t="s">
        <v>372</v>
      </c>
      <c r="H208" s="244" t="s">
        <v>388</v>
      </c>
      <c r="I208" s="244" t="s">
        <v>319</v>
      </c>
      <c r="J208" s="244" t="s">
        <v>310</v>
      </c>
      <c r="K208" s="244"/>
      <c r="L208" s="244"/>
      <c r="M208" s="244"/>
      <c r="N208" s="244"/>
      <c r="O208" s="244"/>
      <c r="P208" s="244"/>
      <c r="Q208" s="245"/>
      <c r="R208" s="245"/>
    </row>
    <row r="209" spans="1:18" ht="22.5" x14ac:dyDescent="0.25">
      <c r="A209" s="244">
        <v>376</v>
      </c>
      <c r="B209" s="244" t="s">
        <v>409</v>
      </c>
      <c r="C209" s="244" t="s">
        <v>281</v>
      </c>
      <c r="D209" s="244" t="s">
        <v>162</v>
      </c>
      <c r="E209" s="244" t="s">
        <v>163</v>
      </c>
      <c r="F209" s="244" t="s">
        <v>3</v>
      </c>
      <c r="G209" s="244" t="s">
        <v>373</v>
      </c>
      <c r="H209" s="244" t="s">
        <v>283</v>
      </c>
      <c r="I209" s="244" t="s">
        <v>284</v>
      </c>
      <c r="J209" s="244" t="s">
        <v>341</v>
      </c>
      <c r="K209" s="244"/>
      <c r="L209" s="244"/>
      <c r="M209" s="244"/>
      <c r="N209" s="244"/>
      <c r="O209" s="244"/>
      <c r="P209" s="244"/>
      <c r="Q209" s="245"/>
      <c r="R209" s="245"/>
    </row>
    <row r="210" spans="1:18" ht="22.5" x14ac:dyDescent="0.25">
      <c r="A210" s="244">
        <v>285</v>
      </c>
      <c r="B210" s="244" t="s">
        <v>410</v>
      </c>
      <c r="C210" s="244" t="s">
        <v>281</v>
      </c>
      <c r="D210" s="244" t="s">
        <v>162</v>
      </c>
      <c r="E210" s="244" t="s">
        <v>181</v>
      </c>
      <c r="F210" s="244" t="s">
        <v>3</v>
      </c>
      <c r="G210" s="244" t="s">
        <v>368</v>
      </c>
      <c r="H210" s="244" t="s">
        <v>283</v>
      </c>
      <c r="I210" s="244" t="s">
        <v>284</v>
      </c>
      <c r="J210" s="244" t="s">
        <v>292</v>
      </c>
      <c r="K210" s="244"/>
      <c r="L210" s="244"/>
      <c r="M210" s="244"/>
      <c r="N210" s="244"/>
      <c r="O210" s="244"/>
      <c r="P210" s="244"/>
      <c r="Q210" s="245"/>
      <c r="R210" s="245"/>
    </row>
    <row r="211" spans="1:18" ht="22.5" x14ac:dyDescent="0.25">
      <c r="A211" s="244">
        <v>483</v>
      </c>
      <c r="B211" s="244" t="s">
        <v>411</v>
      </c>
      <c r="C211" s="244" t="s">
        <v>281</v>
      </c>
      <c r="D211" s="244" t="s">
        <v>162</v>
      </c>
      <c r="E211" s="244" t="s">
        <v>163</v>
      </c>
      <c r="F211" s="244" t="s">
        <v>123</v>
      </c>
      <c r="G211" s="244" t="s">
        <v>368</v>
      </c>
      <c r="H211" s="244" t="s">
        <v>288</v>
      </c>
      <c r="I211" s="244" t="s">
        <v>284</v>
      </c>
      <c r="J211" s="244" t="s">
        <v>289</v>
      </c>
      <c r="K211" s="244"/>
      <c r="L211" s="244"/>
      <c r="M211" s="244"/>
      <c r="N211" s="244"/>
      <c r="O211" s="244"/>
      <c r="P211" s="244"/>
      <c r="Q211" s="245"/>
      <c r="R211" s="245"/>
    </row>
    <row r="212" spans="1:18" ht="22.5" x14ac:dyDescent="0.25">
      <c r="A212" s="244">
        <v>96</v>
      </c>
      <c r="B212" s="244" t="s">
        <v>412</v>
      </c>
      <c r="C212" s="244" t="s">
        <v>281</v>
      </c>
      <c r="D212" s="244" t="s">
        <v>162</v>
      </c>
      <c r="E212" s="244" t="s">
        <v>163</v>
      </c>
      <c r="F212" s="244" t="s">
        <v>123</v>
      </c>
      <c r="G212" s="244" t="s">
        <v>372</v>
      </c>
      <c r="H212" s="244" t="s">
        <v>413</v>
      </c>
      <c r="I212" s="244" t="s">
        <v>284</v>
      </c>
      <c r="J212" s="244" t="s">
        <v>292</v>
      </c>
      <c r="K212" s="244"/>
      <c r="L212" s="244"/>
      <c r="M212" s="244"/>
      <c r="N212" s="244"/>
      <c r="O212" s="244"/>
      <c r="P212" s="244"/>
      <c r="Q212" s="245"/>
      <c r="R212" s="245"/>
    </row>
    <row r="213" spans="1:18" ht="22.5" x14ac:dyDescent="0.25">
      <c r="A213" s="244">
        <v>558</v>
      </c>
      <c r="B213" s="244" t="s">
        <v>414</v>
      </c>
      <c r="C213" s="244" t="s">
        <v>281</v>
      </c>
      <c r="D213" s="244" t="s">
        <v>162</v>
      </c>
      <c r="E213" s="244" t="s">
        <v>122</v>
      </c>
      <c r="F213" s="244" t="s">
        <v>3</v>
      </c>
      <c r="G213" s="244" t="s">
        <v>373</v>
      </c>
      <c r="H213" s="244" t="s">
        <v>283</v>
      </c>
      <c r="I213" s="244" t="s">
        <v>284</v>
      </c>
      <c r="J213" s="244" t="s">
        <v>310</v>
      </c>
      <c r="K213" s="244"/>
      <c r="L213" s="244"/>
      <c r="M213" s="244"/>
      <c r="N213" s="244"/>
      <c r="O213" s="244"/>
      <c r="P213" s="244"/>
      <c r="Q213" s="245"/>
      <c r="R213" s="245"/>
    </row>
    <row r="214" spans="1:18" ht="22.5" x14ac:dyDescent="0.25">
      <c r="A214" s="244">
        <v>287</v>
      </c>
      <c r="B214" s="244" t="s">
        <v>415</v>
      </c>
      <c r="C214" s="244" t="s">
        <v>281</v>
      </c>
      <c r="D214" s="244" t="s">
        <v>162</v>
      </c>
      <c r="E214" s="244" t="s">
        <v>122</v>
      </c>
      <c r="F214" s="244" t="s">
        <v>3</v>
      </c>
      <c r="G214" s="244" t="s">
        <v>373</v>
      </c>
      <c r="H214" s="244" t="s">
        <v>283</v>
      </c>
      <c r="I214" s="244" t="s">
        <v>284</v>
      </c>
      <c r="J214" s="244" t="s">
        <v>289</v>
      </c>
      <c r="K214" s="244"/>
      <c r="L214" s="244"/>
      <c r="M214" s="244"/>
      <c r="N214" s="244"/>
      <c r="O214" s="244"/>
      <c r="P214" s="244"/>
      <c r="Q214" s="245"/>
      <c r="R214" s="245"/>
    </row>
    <row r="215" spans="1:18" x14ac:dyDescent="0.25">
      <c r="A215" s="244">
        <v>175</v>
      </c>
      <c r="B215" s="244" t="s">
        <v>416</v>
      </c>
      <c r="C215" s="244" t="s">
        <v>281</v>
      </c>
      <c r="D215" s="244" t="s">
        <v>162</v>
      </c>
      <c r="E215" s="244" t="s">
        <v>163</v>
      </c>
      <c r="F215" s="244" t="s">
        <v>2</v>
      </c>
      <c r="G215" s="244" t="s">
        <v>372</v>
      </c>
      <c r="H215" s="244" t="s">
        <v>417</v>
      </c>
      <c r="I215" s="244" t="s">
        <v>418</v>
      </c>
      <c r="J215" s="244" t="s">
        <v>310</v>
      </c>
      <c r="K215" s="244"/>
      <c r="L215" s="244"/>
      <c r="M215" s="244"/>
      <c r="N215" s="244"/>
      <c r="O215" s="244"/>
      <c r="P215" s="244"/>
      <c r="Q215" s="245"/>
      <c r="R215" s="245"/>
    </row>
    <row r="216" spans="1:18" ht="22.5" x14ac:dyDescent="0.25">
      <c r="A216" s="244">
        <v>4034</v>
      </c>
      <c r="B216" s="244" t="s">
        <v>419</v>
      </c>
      <c r="C216" s="244" t="s">
        <v>281</v>
      </c>
      <c r="D216" s="244" t="s">
        <v>162</v>
      </c>
      <c r="E216" s="244" t="s">
        <v>122</v>
      </c>
      <c r="F216" s="244" t="s">
        <v>3</v>
      </c>
      <c r="G216" s="244" t="s">
        <v>372</v>
      </c>
      <c r="H216" s="244" t="s">
        <v>388</v>
      </c>
      <c r="I216" s="244" t="s">
        <v>284</v>
      </c>
      <c r="J216" s="244" t="s">
        <v>310</v>
      </c>
      <c r="K216" s="244"/>
      <c r="L216" s="244"/>
      <c r="M216" s="244"/>
      <c r="N216" s="244"/>
      <c r="O216" s="244"/>
      <c r="P216" s="244"/>
      <c r="Q216" s="245"/>
      <c r="R216" s="245"/>
    </row>
    <row r="217" spans="1:18" ht="22.5" x14ac:dyDescent="0.25">
      <c r="A217" s="244">
        <v>91</v>
      </c>
      <c r="B217" s="244" t="s">
        <v>420</v>
      </c>
      <c r="C217" s="244" t="s">
        <v>281</v>
      </c>
      <c r="D217" s="244" t="s">
        <v>162</v>
      </c>
      <c r="E217" s="244" t="s">
        <v>163</v>
      </c>
      <c r="F217" s="244" t="s">
        <v>3</v>
      </c>
      <c r="G217" s="244" t="s">
        <v>368</v>
      </c>
      <c r="H217" s="244" t="s">
        <v>283</v>
      </c>
      <c r="I217" s="244" t="s">
        <v>284</v>
      </c>
      <c r="J217" s="244" t="s">
        <v>310</v>
      </c>
      <c r="K217" s="244"/>
      <c r="L217" s="244"/>
      <c r="M217" s="244"/>
      <c r="N217" s="244"/>
      <c r="O217" s="244"/>
      <c r="P217" s="244"/>
      <c r="Q217" s="245"/>
      <c r="R217" s="245"/>
    </row>
    <row r="218" spans="1:18" ht="22.5" x14ac:dyDescent="0.25">
      <c r="A218" s="244">
        <v>302</v>
      </c>
      <c r="B218" s="244" t="s">
        <v>421</v>
      </c>
      <c r="C218" s="244" t="s">
        <v>281</v>
      </c>
      <c r="D218" s="244" t="s">
        <v>162</v>
      </c>
      <c r="E218" s="244" t="s">
        <v>163</v>
      </c>
      <c r="F218" s="244" t="s">
        <v>3</v>
      </c>
      <c r="G218" s="244" t="s">
        <v>373</v>
      </c>
      <c r="H218" s="244" t="s">
        <v>283</v>
      </c>
      <c r="I218" s="244" t="s">
        <v>284</v>
      </c>
      <c r="J218" s="244" t="s">
        <v>341</v>
      </c>
      <c r="K218" s="244"/>
      <c r="L218" s="244"/>
      <c r="M218" s="244"/>
      <c r="N218" s="244"/>
      <c r="O218" s="244"/>
      <c r="P218" s="244"/>
      <c r="Q218" s="245"/>
      <c r="R218" s="245"/>
    </row>
    <row r="219" spans="1:18" ht="22.5" x14ac:dyDescent="0.25">
      <c r="A219" s="244">
        <v>281</v>
      </c>
      <c r="B219" s="244" t="s">
        <v>422</v>
      </c>
      <c r="C219" s="244" t="s">
        <v>281</v>
      </c>
      <c r="D219" s="244" t="s">
        <v>162</v>
      </c>
      <c r="E219" s="244" t="s">
        <v>163</v>
      </c>
      <c r="F219" s="244" t="s">
        <v>3</v>
      </c>
      <c r="G219" s="244" t="s">
        <v>368</v>
      </c>
      <c r="H219" s="244" t="s">
        <v>283</v>
      </c>
      <c r="I219" s="244" t="s">
        <v>284</v>
      </c>
      <c r="J219" s="244" t="s">
        <v>289</v>
      </c>
      <c r="K219" s="244"/>
      <c r="L219" s="244"/>
      <c r="M219" s="244"/>
      <c r="N219" s="244"/>
      <c r="O219" s="244"/>
      <c r="P219" s="244"/>
      <c r="Q219" s="245"/>
      <c r="R219" s="245"/>
    </row>
    <row r="220" spans="1:18" ht="22.5" x14ac:dyDescent="0.25">
      <c r="A220" s="244">
        <v>574</v>
      </c>
      <c r="B220" s="244" t="s">
        <v>423</v>
      </c>
      <c r="C220" s="244" t="s">
        <v>281</v>
      </c>
      <c r="D220" s="244" t="s">
        <v>162</v>
      </c>
      <c r="E220" s="244" t="s">
        <v>181</v>
      </c>
      <c r="F220" s="244" t="s">
        <v>2</v>
      </c>
      <c r="G220" s="244" t="s">
        <v>377</v>
      </c>
      <c r="H220" s="244" t="s">
        <v>424</v>
      </c>
      <c r="I220" s="244" t="s">
        <v>379</v>
      </c>
      <c r="J220" s="244" t="s">
        <v>341</v>
      </c>
      <c r="K220" s="244"/>
      <c r="L220" s="244"/>
      <c r="M220" s="244"/>
      <c r="N220" s="244"/>
      <c r="O220" s="244"/>
      <c r="P220" s="244"/>
      <c r="Q220" s="245"/>
      <c r="R220" s="245"/>
    </row>
    <row r="221" spans="1:18" ht="22.5" x14ac:dyDescent="0.25">
      <c r="A221" s="244">
        <v>584</v>
      </c>
      <c r="B221" s="244" t="s">
        <v>425</v>
      </c>
      <c r="C221" s="244" t="s">
        <v>281</v>
      </c>
      <c r="D221" s="244" t="s">
        <v>162</v>
      </c>
      <c r="E221" s="244" t="s">
        <v>122</v>
      </c>
      <c r="F221" s="244" t="s">
        <v>3</v>
      </c>
      <c r="G221" s="244" t="s">
        <v>373</v>
      </c>
      <c r="H221" s="244" t="s">
        <v>283</v>
      </c>
      <c r="I221" s="244" t="s">
        <v>284</v>
      </c>
      <c r="J221" s="244" t="s">
        <v>310</v>
      </c>
      <c r="K221" s="244"/>
      <c r="L221" s="244"/>
      <c r="M221" s="244"/>
      <c r="N221" s="244"/>
      <c r="O221" s="244"/>
      <c r="P221" s="244"/>
      <c r="Q221" s="245"/>
      <c r="R221" s="245"/>
    </row>
    <row r="222" spans="1:18" ht="22.5" x14ac:dyDescent="0.25">
      <c r="A222" s="244">
        <v>4043</v>
      </c>
      <c r="B222" s="244" t="s">
        <v>426</v>
      </c>
      <c r="C222" s="244" t="s">
        <v>281</v>
      </c>
      <c r="D222" s="244" t="s">
        <v>162</v>
      </c>
      <c r="E222" s="244" t="s">
        <v>163</v>
      </c>
      <c r="F222" s="244" t="s">
        <v>3</v>
      </c>
      <c r="G222" s="244" t="s">
        <v>368</v>
      </c>
      <c r="H222" s="244" t="s">
        <v>283</v>
      </c>
      <c r="I222" s="244" t="s">
        <v>284</v>
      </c>
      <c r="J222" s="244" t="s">
        <v>310</v>
      </c>
      <c r="K222" s="244"/>
      <c r="L222" s="244"/>
      <c r="M222" s="244"/>
      <c r="N222" s="244"/>
      <c r="O222" s="244"/>
      <c r="P222" s="244"/>
      <c r="Q222" s="245"/>
      <c r="R222" s="245"/>
    </row>
    <row r="223" spans="1:18" ht="22.5" x14ac:dyDescent="0.25">
      <c r="A223" s="244">
        <v>89</v>
      </c>
      <c r="B223" s="244" t="s">
        <v>427</v>
      </c>
      <c r="C223" s="244" t="s">
        <v>281</v>
      </c>
      <c r="D223" s="244" t="s">
        <v>162</v>
      </c>
      <c r="E223" s="244" t="s">
        <v>163</v>
      </c>
      <c r="F223" s="244" t="s">
        <v>3</v>
      </c>
      <c r="G223" s="244" t="s">
        <v>373</v>
      </c>
      <c r="H223" s="244" t="s">
        <v>283</v>
      </c>
      <c r="I223" s="244" t="s">
        <v>284</v>
      </c>
      <c r="J223" s="244" t="s">
        <v>310</v>
      </c>
      <c r="K223" s="244"/>
      <c r="L223" s="244"/>
      <c r="M223" s="244"/>
      <c r="N223" s="244"/>
      <c r="O223" s="244"/>
      <c r="P223" s="244"/>
      <c r="Q223" s="245"/>
      <c r="R223" s="245"/>
    </row>
    <row r="224" spans="1:18" ht="22.5" x14ac:dyDescent="0.25">
      <c r="A224" s="244">
        <v>290</v>
      </c>
      <c r="B224" s="244" t="s">
        <v>428</v>
      </c>
      <c r="C224" s="244" t="s">
        <v>281</v>
      </c>
      <c r="D224" s="244" t="s">
        <v>162</v>
      </c>
      <c r="E224" s="244" t="s">
        <v>122</v>
      </c>
      <c r="F224" s="244" t="s">
        <v>3</v>
      </c>
      <c r="G224" s="244" t="s">
        <v>373</v>
      </c>
      <c r="H224" s="244" t="s">
        <v>283</v>
      </c>
      <c r="I224" s="244" t="s">
        <v>284</v>
      </c>
      <c r="J224" s="244" t="s">
        <v>310</v>
      </c>
      <c r="K224" s="244"/>
      <c r="L224" s="244"/>
      <c r="M224" s="244"/>
      <c r="N224" s="244"/>
      <c r="O224" s="244"/>
      <c r="P224" s="244"/>
      <c r="Q224" s="245"/>
      <c r="R224" s="245"/>
    </row>
    <row r="225" spans="1:18" ht="22.5" x14ac:dyDescent="0.25">
      <c r="A225" s="244">
        <v>282</v>
      </c>
      <c r="B225" s="244" t="s">
        <v>429</v>
      </c>
      <c r="C225" s="244" t="s">
        <v>281</v>
      </c>
      <c r="D225" s="244" t="s">
        <v>162</v>
      </c>
      <c r="E225" s="244" t="s">
        <v>181</v>
      </c>
      <c r="F225" s="244" t="s">
        <v>3</v>
      </c>
      <c r="G225" s="244" t="s">
        <v>373</v>
      </c>
      <c r="H225" s="244" t="s">
        <v>283</v>
      </c>
      <c r="I225" s="244" t="s">
        <v>284</v>
      </c>
      <c r="J225" s="244" t="s">
        <v>341</v>
      </c>
      <c r="K225" s="244"/>
      <c r="L225" s="244"/>
      <c r="M225" s="244"/>
      <c r="N225" s="244"/>
      <c r="O225" s="244"/>
      <c r="P225" s="244"/>
      <c r="Q225" s="245"/>
      <c r="R225" s="245"/>
    </row>
    <row r="226" spans="1:18" ht="22.5" x14ac:dyDescent="0.25">
      <c r="A226" s="244">
        <v>4029</v>
      </c>
      <c r="B226" s="244" t="s">
        <v>430</v>
      </c>
      <c r="C226" s="244" t="s">
        <v>281</v>
      </c>
      <c r="D226" s="244" t="s">
        <v>162</v>
      </c>
      <c r="E226" s="244" t="s">
        <v>163</v>
      </c>
      <c r="F226" s="244" t="s">
        <v>3</v>
      </c>
      <c r="G226" s="244" t="s">
        <v>368</v>
      </c>
      <c r="H226" s="244" t="s">
        <v>283</v>
      </c>
      <c r="I226" s="244" t="s">
        <v>284</v>
      </c>
      <c r="J226" s="244" t="s">
        <v>310</v>
      </c>
      <c r="K226" s="244"/>
      <c r="L226" s="244"/>
      <c r="M226" s="244"/>
      <c r="N226" s="244"/>
      <c r="O226" s="244"/>
      <c r="P226" s="244"/>
      <c r="Q226" s="245"/>
      <c r="R226" s="245"/>
    </row>
    <row r="227" spans="1:18" ht="22.5" x14ac:dyDescent="0.25">
      <c r="A227" s="244">
        <v>158</v>
      </c>
      <c r="B227" s="244" t="s">
        <v>431</v>
      </c>
      <c r="C227" s="244" t="s">
        <v>281</v>
      </c>
      <c r="D227" s="244" t="s">
        <v>162</v>
      </c>
      <c r="E227" s="244" t="s">
        <v>163</v>
      </c>
      <c r="F227" s="244" t="s">
        <v>123</v>
      </c>
      <c r="G227" s="244" t="s">
        <v>372</v>
      </c>
      <c r="H227" s="244" t="s">
        <v>432</v>
      </c>
      <c r="I227" s="244" t="s">
        <v>284</v>
      </c>
      <c r="J227" s="244" t="s">
        <v>341</v>
      </c>
      <c r="K227" s="244"/>
      <c r="L227" s="244"/>
      <c r="M227" s="244"/>
      <c r="N227" s="244"/>
      <c r="O227" s="244"/>
      <c r="P227" s="244"/>
      <c r="Q227" s="245"/>
      <c r="R227" s="245"/>
    </row>
    <row r="228" spans="1:18" ht="22.5" x14ac:dyDescent="0.25">
      <c r="A228" s="244">
        <v>4048</v>
      </c>
      <c r="B228" s="244" t="s">
        <v>433</v>
      </c>
      <c r="C228" s="244" t="s">
        <v>281</v>
      </c>
      <c r="D228" s="244" t="s">
        <v>162</v>
      </c>
      <c r="E228" s="244" t="s">
        <v>181</v>
      </c>
      <c r="F228" s="244" t="s">
        <v>2</v>
      </c>
      <c r="G228" s="244" t="s">
        <v>434</v>
      </c>
      <c r="H228" s="244" t="s">
        <v>435</v>
      </c>
      <c r="I228" s="244" t="s">
        <v>157</v>
      </c>
      <c r="J228" s="244" t="s">
        <v>292</v>
      </c>
      <c r="K228" s="244"/>
      <c r="L228" s="244"/>
      <c r="M228" s="244"/>
      <c r="N228" s="244"/>
      <c r="O228" s="244"/>
      <c r="P228" s="244"/>
      <c r="Q228" s="245"/>
      <c r="R228" s="245"/>
    </row>
    <row r="229" spans="1:18" ht="22.5" x14ac:dyDescent="0.25">
      <c r="A229" s="244">
        <v>78</v>
      </c>
      <c r="B229" s="244" t="s">
        <v>436</v>
      </c>
      <c r="C229" s="244" t="s">
        <v>281</v>
      </c>
      <c r="D229" s="244" t="s">
        <v>162</v>
      </c>
      <c r="E229" s="244" t="s">
        <v>181</v>
      </c>
      <c r="F229" s="244" t="s">
        <v>2</v>
      </c>
      <c r="G229" s="244" t="s">
        <v>372</v>
      </c>
      <c r="H229" s="244" t="s">
        <v>437</v>
      </c>
      <c r="I229" s="244" t="s">
        <v>438</v>
      </c>
      <c r="J229" s="244" t="s">
        <v>292</v>
      </c>
      <c r="K229" s="244"/>
      <c r="L229" s="244"/>
      <c r="M229" s="244"/>
      <c r="N229" s="244"/>
      <c r="O229" s="244"/>
      <c r="P229" s="244"/>
      <c r="Q229" s="245"/>
      <c r="R229" s="245"/>
    </row>
    <row r="230" spans="1:18" x14ac:dyDescent="0.25">
      <c r="A230" s="244">
        <v>156</v>
      </c>
      <c r="B230" s="244" t="s">
        <v>439</v>
      </c>
      <c r="C230" s="244" t="s">
        <v>281</v>
      </c>
      <c r="D230" s="244" t="s">
        <v>162</v>
      </c>
      <c r="E230" s="244" t="s">
        <v>163</v>
      </c>
      <c r="F230" s="244" t="s">
        <v>2</v>
      </c>
      <c r="G230" s="244" t="s">
        <v>434</v>
      </c>
      <c r="H230" s="244" t="s">
        <v>440</v>
      </c>
      <c r="I230" s="244" t="s">
        <v>438</v>
      </c>
      <c r="J230" s="244" t="s">
        <v>294</v>
      </c>
      <c r="K230" s="244"/>
      <c r="L230" s="244"/>
      <c r="M230" s="244"/>
      <c r="N230" s="244"/>
      <c r="O230" s="244"/>
      <c r="P230" s="244"/>
      <c r="Q230" s="245"/>
      <c r="R230" s="245"/>
    </row>
    <row r="231" spans="1:18" ht="22.5" x14ac:dyDescent="0.25">
      <c r="A231" s="244">
        <v>284</v>
      </c>
      <c r="B231" s="244" t="s">
        <v>441</v>
      </c>
      <c r="C231" s="244" t="s">
        <v>281</v>
      </c>
      <c r="D231" s="244" t="s">
        <v>162</v>
      </c>
      <c r="E231" s="244" t="s">
        <v>181</v>
      </c>
      <c r="F231" s="244" t="s">
        <v>3</v>
      </c>
      <c r="G231" s="244" t="s">
        <v>373</v>
      </c>
      <c r="H231" s="244" t="s">
        <v>283</v>
      </c>
      <c r="I231" s="244" t="s">
        <v>284</v>
      </c>
      <c r="J231" s="244" t="s">
        <v>310</v>
      </c>
      <c r="K231" s="244"/>
      <c r="L231" s="244"/>
      <c r="M231" s="244"/>
      <c r="N231" s="244"/>
      <c r="O231" s="244"/>
      <c r="P231" s="244"/>
      <c r="Q231" s="245"/>
      <c r="R231" s="245"/>
    </row>
    <row r="232" spans="1:18" ht="22.5" x14ac:dyDescent="0.25">
      <c r="A232" s="244">
        <v>82</v>
      </c>
      <c r="B232" s="244" t="s">
        <v>442</v>
      </c>
      <c r="C232" s="244" t="s">
        <v>281</v>
      </c>
      <c r="D232" s="244" t="s">
        <v>162</v>
      </c>
      <c r="E232" s="244" t="s">
        <v>163</v>
      </c>
      <c r="F232" s="244" t="s">
        <v>3</v>
      </c>
      <c r="G232" s="244" t="s">
        <v>368</v>
      </c>
      <c r="H232" s="244" t="s">
        <v>283</v>
      </c>
      <c r="I232" s="244" t="s">
        <v>284</v>
      </c>
      <c r="J232" s="244" t="s">
        <v>310</v>
      </c>
      <c r="K232" s="244"/>
      <c r="L232" s="244"/>
      <c r="M232" s="244"/>
      <c r="N232" s="244"/>
      <c r="O232" s="244"/>
      <c r="P232" s="244"/>
      <c r="Q232" s="245"/>
      <c r="R232" s="245"/>
    </row>
    <row r="233" spans="1:18" ht="22.5" x14ac:dyDescent="0.25">
      <c r="A233" s="244">
        <v>4025</v>
      </c>
      <c r="B233" s="244" t="s">
        <v>443</v>
      </c>
      <c r="C233" s="244" t="s">
        <v>281</v>
      </c>
      <c r="D233" s="244" t="s">
        <v>162</v>
      </c>
      <c r="E233" s="244" t="s">
        <v>163</v>
      </c>
      <c r="F233" s="244" t="s">
        <v>3</v>
      </c>
      <c r="G233" s="244" t="s">
        <v>372</v>
      </c>
      <c r="H233" s="244" t="s">
        <v>444</v>
      </c>
      <c r="I233" s="244" t="s">
        <v>284</v>
      </c>
      <c r="J233" s="244" t="s">
        <v>341</v>
      </c>
      <c r="K233" s="244"/>
      <c r="L233" s="244"/>
      <c r="M233" s="244"/>
      <c r="N233" s="244"/>
      <c r="O233" s="244"/>
      <c r="P233" s="244"/>
      <c r="Q233" s="245"/>
      <c r="R233" s="245"/>
    </row>
    <row r="234" spans="1:18" ht="22.5" x14ac:dyDescent="0.25">
      <c r="A234" s="244">
        <v>173</v>
      </c>
      <c r="B234" s="244" t="s">
        <v>445</v>
      </c>
      <c r="C234" s="244" t="s">
        <v>281</v>
      </c>
      <c r="D234" s="244" t="s">
        <v>162</v>
      </c>
      <c r="E234" s="244" t="s">
        <v>163</v>
      </c>
      <c r="F234" s="244" t="s">
        <v>3</v>
      </c>
      <c r="G234" s="244" t="s">
        <v>372</v>
      </c>
      <c r="H234" s="244" t="s">
        <v>446</v>
      </c>
      <c r="I234" s="244" t="s">
        <v>284</v>
      </c>
      <c r="J234" s="244" t="s">
        <v>310</v>
      </c>
      <c r="K234" s="244"/>
      <c r="L234" s="244"/>
      <c r="M234" s="244"/>
      <c r="N234" s="244"/>
      <c r="O234" s="244"/>
      <c r="P234" s="244"/>
      <c r="Q234" s="245"/>
      <c r="R234" s="245"/>
    </row>
    <row r="235" spans="1:18" ht="22.5" x14ac:dyDescent="0.25">
      <c r="A235" s="244">
        <v>556</v>
      </c>
      <c r="B235" s="244" t="s">
        <v>447</v>
      </c>
      <c r="C235" s="244" t="s">
        <v>281</v>
      </c>
      <c r="D235" s="244" t="s">
        <v>162</v>
      </c>
      <c r="E235" s="244" t="s">
        <v>122</v>
      </c>
      <c r="F235" s="244" t="s">
        <v>3</v>
      </c>
      <c r="G235" s="244" t="s">
        <v>368</v>
      </c>
      <c r="H235" s="244" t="s">
        <v>283</v>
      </c>
      <c r="I235" s="244" t="s">
        <v>284</v>
      </c>
      <c r="J235" s="244" t="s">
        <v>289</v>
      </c>
      <c r="K235" s="244"/>
      <c r="L235" s="244"/>
      <c r="M235" s="244"/>
      <c r="N235" s="244"/>
      <c r="O235" s="244"/>
      <c r="P235" s="244"/>
      <c r="Q235" s="245"/>
      <c r="R235" s="245"/>
    </row>
    <row r="236" spans="1:18" ht="22.5" x14ac:dyDescent="0.25">
      <c r="A236" s="244">
        <v>444</v>
      </c>
      <c r="B236" s="244" t="s">
        <v>448</v>
      </c>
      <c r="C236" s="244" t="s">
        <v>281</v>
      </c>
      <c r="D236" s="244" t="s">
        <v>162</v>
      </c>
      <c r="E236" s="244" t="s">
        <v>163</v>
      </c>
      <c r="F236" s="244" t="s">
        <v>123</v>
      </c>
      <c r="G236" s="244" t="s">
        <v>372</v>
      </c>
      <c r="H236" s="244" t="s">
        <v>407</v>
      </c>
      <c r="I236" s="244" t="s">
        <v>284</v>
      </c>
      <c r="J236" s="244" t="s">
        <v>294</v>
      </c>
      <c r="K236" s="244"/>
      <c r="L236" s="244"/>
      <c r="M236" s="244"/>
      <c r="N236" s="244"/>
      <c r="O236" s="244"/>
      <c r="P236" s="244"/>
      <c r="Q236" s="245"/>
      <c r="R236" s="245"/>
    </row>
    <row r="237" spans="1:18" ht="22.5" x14ac:dyDescent="0.25">
      <c r="A237" s="244">
        <v>586</v>
      </c>
      <c r="B237" s="244" t="s">
        <v>449</v>
      </c>
      <c r="C237" s="244" t="s">
        <v>281</v>
      </c>
      <c r="D237" s="244" t="s">
        <v>162</v>
      </c>
      <c r="E237" s="244" t="s">
        <v>122</v>
      </c>
      <c r="F237" s="244" t="s">
        <v>3</v>
      </c>
      <c r="G237" s="244" t="s">
        <v>368</v>
      </c>
      <c r="H237" s="244" t="s">
        <v>283</v>
      </c>
      <c r="I237" s="244" t="s">
        <v>284</v>
      </c>
      <c r="J237" s="244" t="s">
        <v>310</v>
      </c>
      <c r="K237" s="244"/>
      <c r="L237" s="244"/>
      <c r="M237" s="244"/>
      <c r="N237" s="244"/>
      <c r="O237" s="244"/>
      <c r="P237" s="244"/>
      <c r="Q237" s="245"/>
      <c r="R237" s="245"/>
    </row>
    <row r="238" spans="1:18" ht="22.5" x14ac:dyDescent="0.25">
      <c r="A238" s="244">
        <v>4027</v>
      </c>
      <c r="B238" s="244" t="s">
        <v>450</v>
      </c>
      <c r="C238" s="244" t="s">
        <v>281</v>
      </c>
      <c r="D238" s="244" t="s">
        <v>162</v>
      </c>
      <c r="E238" s="244" t="s">
        <v>163</v>
      </c>
      <c r="F238" s="244" t="s">
        <v>2</v>
      </c>
      <c r="G238" s="244" t="s">
        <v>372</v>
      </c>
      <c r="H238" s="244" t="s">
        <v>388</v>
      </c>
      <c r="I238" s="244" t="s">
        <v>284</v>
      </c>
      <c r="J238" s="244" t="s">
        <v>310</v>
      </c>
      <c r="K238" s="244"/>
      <c r="L238" s="244"/>
      <c r="M238" s="244"/>
      <c r="N238" s="244"/>
      <c r="O238" s="244"/>
      <c r="P238" s="244"/>
      <c r="Q238" s="245"/>
      <c r="R238" s="245"/>
    </row>
    <row r="239" spans="1:18" ht="22.5" x14ac:dyDescent="0.25">
      <c r="A239" s="244">
        <v>4047</v>
      </c>
      <c r="B239" s="244" t="s">
        <v>451</v>
      </c>
      <c r="C239" s="244" t="s">
        <v>281</v>
      </c>
      <c r="D239" s="244" t="s">
        <v>162</v>
      </c>
      <c r="E239" s="244" t="s">
        <v>181</v>
      </c>
      <c r="F239" s="244" t="s">
        <v>2</v>
      </c>
      <c r="G239" s="244" t="s">
        <v>377</v>
      </c>
      <c r="H239" s="244" t="s">
        <v>452</v>
      </c>
      <c r="I239" s="244" t="s">
        <v>379</v>
      </c>
      <c r="J239" s="244" t="s">
        <v>341</v>
      </c>
      <c r="K239" s="244"/>
      <c r="L239" s="244"/>
      <c r="M239" s="244"/>
      <c r="N239" s="244"/>
      <c r="O239" s="244"/>
      <c r="P239" s="244"/>
      <c r="Q239" s="245"/>
      <c r="R239" s="245"/>
    </row>
    <row r="240" spans="1:18" ht="22.5" x14ac:dyDescent="0.25">
      <c r="A240" s="244">
        <v>407</v>
      </c>
      <c r="B240" s="244" t="s">
        <v>453</v>
      </c>
      <c r="C240" s="244" t="s">
        <v>281</v>
      </c>
      <c r="D240" s="244" t="s">
        <v>162</v>
      </c>
      <c r="E240" s="244" t="s">
        <v>122</v>
      </c>
      <c r="F240" s="244" t="s">
        <v>2</v>
      </c>
      <c r="G240" s="244" t="s">
        <v>372</v>
      </c>
      <c r="H240" s="244" t="s">
        <v>454</v>
      </c>
      <c r="I240" s="244" t="s">
        <v>438</v>
      </c>
      <c r="J240" s="244" t="s">
        <v>292</v>
      </c>
      <c r="K240" s="244"/>
      <c r="L240" s="244"/>
      <c r="M240" s="244"/>
      <c r="N240" s="244"/>
      <c r="O240" s="244"/>
      <c r="P240" s="244"/>
      <c r="Q240" s="245"/>
      <c r="R240" s="245"/>
    </row>
    <row r="241" spans="1:18" ht="22.5" x14ac:dyDescent="0.25">
      <c r="A241" s="244">
        <v>289</v>
      </c>
      <c r="B241" s="244" t="s">
        <v>455</v>
      </c>
      <c r="C241" s="244" t="s">
        <v>281</v>
      </c>
      <c r="D241" s="244" t="s">
        <v>162</v>
      </c>
      <c r="E241" s="244" t="s">
        <v>122</v>
      </c>
      <c r="F241" s="244" t="s">
        <v>3</v>
      </c>
      <c r="G241" s="244" t="s">
        <v>368</v>
      </c>
      <c r="H241" s="244" t="s">
        <v>283</v>
      </c>
      <c r="I241" s="244" t="s">
        <v>284</v>
      </c>
      <c r="J241" s="244" t="s">
        <v>310</v>
      </c>
      <c r="K241" s="244"/>
      <c r="L241" s="244"/>
      <c r="M241" s="244"/>
      <c r="N241" s="244"/>
      <c r="O241" s="244"/>
      <c r="P241" s="244"/>
      <c r="Q241" s="245"/>
      <c r="R241" s="245"/>
    </row>
    <row r="242" spans="1:18" x14ac:dyDescent="0.25">
      <c r="A242" s="244">
        <v>4044</v>
      </c>
      <c r="B242" s="244" t="s">
        <v>456</v>
      </c>
      <c r="C242" s="244" t="s">
        <v>281</v>
      </c>
      <c r="D242" s="244" t="s">
        <v>162</v>
      </c>
      <c r="E242" s="244" t="s">
        <v>163</v>
      </c>
      <c r="F242" s="244" t="s">
        <v>2</v>
      </c>
      <c r="G242" s="244" t="s">
        <v>372</v>
      </c>
      <c r="H242" s="244" t="s">
        <v>417</v>
      </c>
      <c r="I242" s="244" t="s">
        <v>418</v>
      </c>
      <c r="J242" s="244" t="s">
        <v>310</v>
      </c>
      <c r="K242" s="244"/>
      <c r="L242" s="244"/>
      <c r="M242" s="244"/>
      <c r="N242" s="244"/>
      <c r="O242" s="244"/>
      <c r="P242" s="244"/>
      <c r="Q242" s="245"/>
      <c r="R242" s="245"/>
    </row>
    <row r="243" spans="1:18" ht="22.5" x14ac:dyDescent="0.25">
      <c r="A243" s="244">
        <v>90</v>
      </c>
      <c r="B243" s="244" t="s">
        <v>457</v>
      </c>
      <c r="C243" s="244" t="s">
        <v>281</v>
      </c>
      <c r="D243" s="244" t="s">
        <v>162</v>
      </c>
      <c r="E243" s="244" t="s">
        <v>163</v>
      </c>
      <c r="F243" s="244" t="s">
        <v>3</v>
      </c>
      <c r="G243" s="244" t="s">
        <v>372</v>
      </c>
      <c r="H243" s="244" t="s">
        <v>458</v>
      </c>
      <c r="I243" s="244" t="s">
        <v>284</v>
      </c>
      <c r="J243" s="244" t="s">
        <v>310</v>
      </c>
      <c r="K243" s="244"/>
      <c r="L243" s="244"/>
      <c r="M243" s="244"/>
      <c r="N243" s="244"/>
      <c r="O243" s="244"/>
      <c r="P243" s="244"/>
      <c r="Q243" s="245"/>
      <c r="R243" s="245"/>
    </row>
    <row r="244" spans="1:18" ht="22.5" x14ac:dyDescent="0.25">
      <c r="A244" s="244">
        <v>79</v>
      </c>
      <c r="B244" s="244" t="s">
        <v>459</v>
      </c>
      <c r="C244" s="244" t="s">
        <v>281</v>
      </c>
      <c r="D244" s="244" t="s">
        <v>162</v>
      </c>
      <c r="E244" s="244" t="s">
        <v>163</v>
      </c>
      <c r="F244" s="244" t="s">
        <v>2</v>
      </c>
      <c r="G244" s="244" t="s">
        <v>377</v>
      </c>
      <c r="H244" s="244" t="s">
        <v>378</v>
      </c>
      <c r="I244" s="244" t="s">
        <v>379</v>
      </c>
      <c r="J244" s="244" t="s">
        <v>341</v>
      </c>
      <c r="K244" s="244"/>
      <c r="L244" s="244"/>
      <c r="M244" s="244"/>
      <c r="N244" s="244"/>
      <c r="O244" s="244"/>
      <c r="P244" s="244"/>
      <c r="Q244" s="245"/>
      <c r="R244" s="245"/>
    </row>
    <row r="245" spans="1:18" x14ac:dyDescent="0.25">
      <c r="A245" s="244">
        <v>4045</v>
      </c>
      <c r="B245" s="244" t="s">
        <v>460</v>
      </c>
      <c r="C245" s="244" t="s">
        <v>281</v>
      </c>
      <c r="D245" s="244" t="s">
        <v>162</v>
      </c>
      <c r="E245" s="244" t="s">
        <v>163</v>
      </c>
      <c r="F245" s="244" t="s">
        <v>2</v>
      </c>
      <c r="G245" s="244" t="s">
        <v>434</v>
      </c>
      <c r="H245" s="244" t="s">
        <v>440</v>
      </c>
      <c r="I245" s="244" t="s">
        <v>438</v>
      </c>
      <c r="J245" s="244" t="s">
        <v>294</v>
      </c>
      <c r="K245" s="244"/>
      <c r="L245" s="244"/>
      <c r="M245" s="244"/>
      <c r="N245" s="244"/>
      <c r="O245" s="244"/>
      <c r="P245" s="244"/>
      <c r="Q245" s="245"/>
      <c r="R245" s="245"/>
    </row>
    <row r="246" spans="1:18" ht="22.5" x14ac:dyDescent="0.25">
      <c r="A246" s="244">
        <v>4050</v>
      </c>
      <c r="B246" s="244" t="s">
        <v>461</v>
      </c>
      <c r="C246" s="244" t="s">
        <v>281</v>
      </c>
      <c r="D246" s="244" t="s">
        <v>162</v>
      </c>
      <c r="E246" s="244" t="s">
        <v>163</v>
      </c>
      <c r="F246" s="244" t="s">
        <v>3</v>
      </c>
      <c r="G246" s="244" t="s">
        <v>373</v>
      </c>
      <c r="H246" s="244" t="s">
        <v>283</v>
      </c>
      <c r="I246" s="244" t="s">
        <v>284</v>
      </c>
      <c r="J246" s="244" t="s">
        <v>341</v>
      </c>
      <c r="K246" s="244"/>
      <c r="L246" s="244"/>
      <c r="M246" s="244"/>
      <c r="N246" s="244"/>
      <c r="O246" s="244"/>
      <c r="P246" s="244"/>
      <c r="Q246" s="245"/>
      <c r="R246" s="245"/>
    </row>
    <row r="247" spans="1:18" ht="22.5" x14ac:dyDescent="0.25">
      <c r="A247" s="246">
        <v>583</v>
      </c>
      <c r="B247" s="246" t="s">
        <v>462</v>
      </c>
      <c r="C247" s="246" t="s">
        <v>337</v>
      </c>
      <c r="D247" s="246" t="s">
        <v>162</v>
      </c>
      <c r="E247" s="246" t="s">
        <v>122</v>
      </c>
      <c r="F247" s="246" t="s">
        <v>3</v>
      </c>
      <c r="G247" s="246" t="s">
        <v>373</v>
      </c>
      <c r="H247" s="246" t="s">
        <v>283</v>
      </c>
      <c r="I247" s="246" t="s">
        <v>284</v>
      </c>
      <c r="J247" s="244" t="s">
        <v>337</v>
      </c>
      <c r="K247" s="244"/>
      <c r="L247" s="244"/>
      <c r="M247" s="244"/>
      <c r="N247" s="244"/>
      <c r="O247" s="244"/>
      <c r="P247" s="244"/>
      <c r="Q247" s="245"/>
      <c r="R247" s="245"/>
    </row>
    <row r="248" spans="1:18" ht="22.5" x14ac:dyDescent="0.25">
      <c r="A248" s="244">
        <v>637</v>
      </c>
      <c r="B248" s="244" t="s">
        <v>463</v>
      </c>
      <c r="C248" s="244" t="s">
        <v>281</v>
      </c>
      <c r="D248" s="244" t="s">
        <v>212</v>
      </c>
      <c r="E248" s="244" t="s">
        <v>213</v>
      </c>
      <c r="F248" s="244" t="s">
        <v>123</v>
      </c>
      <c r="G248" s="244" t="s">
        <v>464</v>
      </c>
      <c r="H248" s="244" t="s">
        <v>407</v>
      </c>
      <c r="I248" s="244" t="s">
        <v>284</v>
      </c>
      <c r="J248" s="244" t="s">
        <v>294</v>
      </c>
      <c r="K248" s="244"/>
      <c r="L248" s="244"/>
      <c r="M248" s="244"/>
      <c r="N248" s="244"/>
      <c r="O248" s="244"/>
      <c r="P248" s="244"/>
      <c r="Q248" s="245"/>
      <c r="R248" s="245"/>
    </row>
    <row r="249" spans="1:18" ht="22.5" x14ac:dyDescent="0.25">
      <c r="A249" s="244">
        <v>301</v>
      </c>
      <c r="B249" s="244" t="s">
        <v>465</v>
      </c>
      <c r="C249" s="244" t="s">
        <v>281</v>
      </c>
      <c r="D249" s="244" t="s">
        <v>212</v>
      </c>
      <c r="E249" s="244" t="s">
        <v>213</v>
      </c>
      <c r="F249" s="244" t="s">
        <v>3</v>
      </c>
      <c r="G249" s="244" t="s">
        <v>464</v>
      </c>
      <c r="H249" s="244" t="s">
        <v>283</v>
      </c>
      <c r="I249" s="244" t="s">
        <v>284</v>
      </c>
      <c r="J249" s="244" t="s">
        <v>292</v>
      </c>
      <c r="K249" s="244"/>
      <c r="L249" s="244"/>
      <c r="M249" s="244"/>
      <c r="N249" s="244"/>
      <c r="O249" s="244"/>
      <c r="P249" s="244"/>
      <c r="Q249" s="245"/>
      <c r="R249" s="245"/>
    </row>
    <row r="250" spans="1:18" ht="22.5" x14ac:dyDescent="0.25">
      <c r="A250" s="244">
        <v>429</v>
      </c>
      <c r="B250" s="244" t="s">
        <v>466</v>
      </c>
      <c r="C250" s="244" t="s">
        <v>281</v>
      </c>
      <c r="D250" s="244" t="s">
        <v>212</v>
      </c>
      <c r="E250" s="244" t="s">
        <v>213</v>
      </c>
      <c r="F250" s="244" t="s">
        <v>3</v>
      </c>
      <c r="G250" s="244" t="s">
        <v>464</v>
      </c>
      <c r="H250" s="244" t="s">
        <v>283</v>
      </c>
      <c r="I250" s="244" t="s">
        <v>284</v>
      </c>
      <c r="J250" s="244" t="s">
        <v>294</v>
      </c>
      <c r="K250" s="244"/>
      <c r="L250" s="244"/>
      <c r="M250" s="244"/>
      <c r="N250" s="244"/>
      <c r="O250" s="244"/>
      <c r="P250" s="244"/>
      <c r="Q250" s="245"/>
      <c r="R250" s="245"/>
    </row>
    <row r="251" spans="1:18" ht="22.5" x14ac:dyDescent="0.25">
      <c r="A251" s="244">
        <v>375</v>
      </c>
      <c r="B251" s="244" t="s">
        <v>467</v>
      </c>
      <c r="C251" s="244" t="s">
        <v>281</v>
      </c>
      <c r="D251" s="244" t="s">
        <v>212</v>
      </c>
      <c r="E251" s="244" t="s">
        <v>213</v>
      </c>
      <c r="F251" s="244" t="s">
        <v>3</v>
      </c>
      <c r="G251" s="244" t="s">
        <v>464</v>
      </c>
      <c r="H251" s="244" t="s">
        <v>283</v>
      </c>
      <c r="I251" s="244" t="s">
        <v>284</v>
      </c>
      <c r="J251" s="244" t="s">
        <v>292</v>
      </c>
      <c r="K251" s="244"/>
      <c r="L251" s="244"/>
      <c r="M251" s="244"/>
      <c r="N251" s="244"/>
      <c r="O251" s="244"/>
      <c r="P251" s="244"/>
      <c r="Q251" s="245"/>
      <c r="R251" s="245"/>
    </row>
    <row r="252" spans="1:18" ht="22.5" x14ac:dyDescent="0.25">
      <c r="A252" s="244">
        <v>277</v>
      </c>
      <c r="B252" s="244" t="s">
        <v>468</v>
      </c>
      <c r="C252" s="244" t="s">
        <v>281</v>
      </c>
      <c r="D252" s="244" t="s">
        <v>212</v>
      </c>
      <c r="E252" s="244" t="s">
        <v>213</v>
      </c>
      <c r="F252" s="244" t="s">
        <v>3</v>
      </c>
      <c r="G252" s="244" t="s">
        <v>464</v>
      </c>
      <c r="H252" s="244" t="s">
        <v>283</v>
      </c>
      <c r="I252" s="244" t="s">
        <v>284</v>
      </c>
      <c r="J252" s="244" t="s">
        <v>292</v>
      </c>
      <c r="K252" s="244"/>
      <c r="L252" s="244"/>
      <c r="M252" s="244"/>
      <c r="N252" s="244"/>
      <c r="O252" s="244"/>
      <c r="P252" s="244"/>
      <c r="Q252" s="245"/>
      <c r="R252" s="245"/>
    </row>
    <row r="253" spans="1:18" ht="22.5" x14ac:dyDescent="0.25">
      <c r="A253" s="244">
        <v>127</v>
      </c>
      <c r="B253" s="244" t="s">
        <v>469</v>
      </c>
      <c r="C253" s="244" t="s">
        <v>281</v>
      </c>
      <c r="D253" s="244" t="s">
        <v>212</v>
      </c>
      <c r="E253" s="244" t="s">
        <v>213</v>
      </c>
      <c r="F253" s="244" t="s">
        <v>3</v>
      </c>
      <c r="G253" s="244" t="s">
        <v>464</v>
      </c>
      <c r="H253" s="244" t="s">
        <v>283</v>
      </c>
      <c r="I253" s="244" t="s">
        <v>284</v>
      </c>
      <c r="J253" s="244" t="s">
        <v>294</v>
      </c>
      <c r="K253" s="244"/>
      <c r="L253" s="244"/>
      <c r="M253" s="244"/>
      <c r="N253" s="244"/>
      <c r="O253" s="244"/>
      <c r="P253" s="244"/>
      <c r="Q253" s="245"/>
      <c r="R253" s="245"/>
    </row>
    <row r="254" spans="1:18" ht="22.5" x14ac:dyDescent="0.25">
      <c r="A254" s="244">
        <v>273</v>
      </c>
      <c r="B254" s="244" t="s">
        <v>470</v>
      </c>
      <c r="C254" s="244" t="s">
        <v>281</v>
      </c>
      <c r="D254" s="244" t="s">
        <v>212</v>
      </c>
      <c r="E254" s="244" t="s">
        <v>213</v>
      </c>
      <c r="F254" s="244" t="s">
        <v>3</v>
      </c>
      <c r="G254" s="244" t="s">
        <v>464</v>
      </c>
      <c r="H254" s="244" t="s">
        <v>283</v>
      </c>
      <c r="I254" s="244" t="s">
        <v>284</v>
      </c>
      <c r="J254" s="244" t="s">
        <v>292</v>
      </c>
      <c r="K254" s="244"/>
      <c r="L254" s="244"/>
      <c r="M254" s="244"/>
      <c r="N254" s="244"/>
      <c r="O254" s="244"/>
      <c r="P254" s="244"/>
      <c r="Q254" s="245"/>
      <c r="R254" s="245"/>
    </row>
    <row r="255" spans="1:18" ht="22.5" x14ac:dyDescent="0.25">
      <c r="A255" s="244">
        <v>4174</v>
      </c>
      <c r="B255" s="244" t="s">
        <v>471</v>
      </c>
      <c r="C255" s="244" t="s">
        <v>281</v>
      </c>
      <c r="D255" s="244" t="s">
        <v>212</v>
      </c>
      <c r="E255" s="244" t="s">
        <v>213</v>
      </c>
      <c r="F255" s="244" t="s">
        <v>3</v>
      </c>
      <c r="G255" s="244" t="s">
        <v>464</v>
      </c>
      <c r="H255" s="244" t="s">
        <v>283</v>
      </c>
      <c r="I255" s="244" t="s">
        <v>284</v>
      </c>
      <c r="J255" s="244" t="s">
        <v>310</v>
      </c>
      <c r="K255" s="244"/>
      <c r="L255" s="244"/>
      <c r="M255" s="244"/>
      <c r="N255" s="244"/>
      <c r="O255" s="244"/>
      <c r="P255" s="244"/>
      <c r="Q255" s="245"/>
      <c r="R255" s="245"/>
    </row>
    <row r="256" spans="1:18" ht="22.5" x14ac:dyDescent="0.25">
      <c r="A256" s="244">
        <v>4179</v>
      </c>
      <c r="B256" s="244" t="s">
        <v>472</v>
      </c>
      <c r="C256" s="244" t="s">
        <v>281</v>
      </c>
      <c r="D256" s="244" t="s">
        <v>212</v>
      </c>
      <c r="E256" s="244" t="s">
        <v>213</v>
      </c>
      <c r="F256" s="244" t="s">
        <v>3</v>
      </c>
      <c r="G256" s="244" t="s">
        <v>464</v>
      </c>
      <c r="H256" s="244" t="s">
        <v>283</v>
      </c>
      <c r="I256" s="244" t="s">
        <v>284</v>
      </c>
      <c r="J256" s="244" t="s">
        <v>294</v>
      </c>
      <c r="K256" s="244"/>
      <c r="L256" s="244"/>
      <c r="M256" s="244"/>
      <c r="N256" s="244"/>
      <c r="O256" s="244"/>
      <c r="P256" s="244"/>
      <c r="Q256" s="245"/>
      <c r="R256" s="245"/>
    </row>
    <row r="257" spans="1:18" ht="22.5" x14ac:dyDescent="0.25">
      <c r="A257" s="244">
        <v>714</v>
      </c>
      <c r="B257" s="244" t="s">
        <v>473</v>
      </c>
      <c r="C257" s="244" t="s">
        <v>281</v>
      </c>
      <c r="D257" s="244" t="s">
        <v>212</v>
      </c>
      <c r="E257" s="244" t="s">
        <v>213</v>
      </c>
      <c r="F257" s="244" t="s">
        <v>3</v>
      </c>
      <c r="G257" s="244" t="s">
        <v>464</v>
      </c>
      <c r="H257" s="244" t="s">
        <v>283</v>
      </c>
      <c r="I257" s="244" t="s">
        <v>284</v>
      </c>
      <c r="J257" s="244" t="s">
        <v>292</v>
      </c>
      <c r="K257" s="244"/>
      <c r="L257" s="244"/>
      <c r="M257" s="244"/>
      <c r="N257" s="244"/>
      <c r="O257" s="244"/>
      <c r="P257" s="244"/>
      <c r="Q257" s="245"/>
      <c r="R257" s="245"/>
    </row>
    <row r="258" spans="1:18" ht="22.5" x14ac:dyDescent="0.25">
      <c r="A258" s="244">
        <v>4172</v>
      </c>
      <c r="B258" s="244" t="s">
        <v>474</v>
      </c>
      <c r="C258" s="244" t="s">
        <v>281</v>
      </c>
      <c r="D258" s="244" t="s">
        <v>212</v>
      </c>
      <c r="E258" s="244" t="s">
        <v>213</v>
      </c>
      <c r="F258" s="244" t="s">
        <v>3</v>
      </c>
      <c r="G258" s="244" t="s">
        <v>464</v>
      </c>
      <c r="H258" s="244" t="s">
        <v>283</v>
      </c>
      <c r="I258" s="244" t="s">
        <v>284</v>
      </c>
      <c r="J258" s="244" t="s">
        <v>289</v>
      </c>
      <c r="K258" s="244"/>
      <c r="L258" s="244"/>
      <c r="M258" s="244"/>
      <c r="N258" s="244"/>
      <c r="O258" s="244"/>
      <c r="P258" s="244"/>
      <c r="Q258" s="245"/>
      <c r="R258" s="245"/>
    </row>
    <row r="259" spans="1:18" ht="22.5" x14ac:dyDescent="0.25">
      <c r="A259" s="244">
        <v>87</v>
      </c>
      <c r="B259" s="244" t="s">
        <v>475</v>
      </c>
      <c r="C259" s="244" t="s">
        <v>281</v>
      </c>
      <c r="D259" s="244" t="s">
        <v>212</v>
      </c>
      <c r="E259" s="244" t="s">
        <v>213</v>
      </c>
      <c r="F259" s="244" t="s">
        <v>2</v>
      </c>
      <c r="G259" s="244" t="s">
        <v>464</v>
      </c>
      <c r="H259" s="244" t="s">
        <v>304</v>
      </c>
      <c r="I259" s="244" t="s">
        <v>305</v>
      </c>
      <c r="J259" s="244" t="s">
        <v>289</v>
      </c>
      <c r="K259" s="244"/>
      <c r="L259" s="244"/>
      <c r="M259" s="244"/>
      <c r="N259" s="244"/>
      <c r="O259" s="244"/>
      <c r="P259" s="244"/>
      <c r="Q259" s="245"/>
      <c r="R259" s="245"/>
    </row>
    <row r="260" spans="1:18" ht="22.5" x14ac:dyDescent="0.25">
      <c r="A260" s="244">
        <v>359</v>
      </c>
      <c r="B260" s="244" t="s">
        <v>476</v>
      </c>
      <c r="C260" s="244" t="s">
        <v>281</v>
      </c>
      <c r="D260" s="244" t="s">
        <v>212</v>
      </c>
      <c r="E260" s="244" t="s">
        <v>213</v>
      </c>
      <c r="F260" s="244" t="s">
        <v>3</v>
      </c>
      <c r="G260" s="244" t="s">
        <v>464</v>
      </c>
      <c r="H260" s="244" t="s">
        <v>283</v>
      </c>
      <c r="I260" s="244" t="s">
        <v>284</v>
      </c>
      <c r="J260" s="244" t="s">
        <v>292</v>
      </c>
      <c r="K260" s="244"/>
      <c r="L260" s="244"/>
      <c r="M260" s="244"/>
      <c r="N260" s="244"/>
      <c r="O260" s="244"/>
      <c r="P260" s="244"/>
      <c r="Q260" s="245"/>
      <c r="R260" s="245"/>
    </row>
    <row r="261" spans="1:18" ht="22.5" x14ac:dyDescent="0.25">
      <c r="A261" s="244">
        <v>649</v>
      </c>
      <c r="B261" s="244" t="s">
        <v>477</v>
      </c>
      <c r="C261" s="244" t="s">
        <v>281</v>
      </c>
      <c r="D261" s="244" t="s">
        <v>212</v>
      </c>
      <c r="E261" s="244" t="s">
        <v>213</v>
      </c>
      <c r="F261" s="244" t="s">
        <v>3</v>
      </c>
      <c r="G261" s="244" t="s">
        <v>464</v>
      </c>
      <c r="H261" s="244" t="s">
        <v>283</v>
      </c>
      <c r="I261" s="244" t="s">
        <v>284</v>
      </c>
      <c r="J261" s="244" t="s">
        <v>292</v>
      </c>
      <c r="K261" s="244"/>
      <c r="L261" s="244"/>
      <c r="M261" s="244"/>
      <c r="N261" s="244"/>
      <c r="O261" s="244"/>
      <c r="P261" s="244"/>
      <c r="Q261" s="245"/>
      <c r="R261" s="245"/>
    </row>
    <row r="262" spans="1:18" ht="22.5" x14ac:dyDescent="0.25">
      <c r="A262" s="244">
        <v>413</v>
      </c>
      <c r="B262" s="244" t="s">
        <v>478</v>
      </c>
      <c r="C262" s="244" t="s">
        <v>281</v>
      </c>
      <c r="D262" s="244" t="s">
        <v>212</v>
      </c>
      <c r="E262" s="244" t="s">
        <v>213</v>
      </c>
      <c r="F262" s="244" t="s">
        <v>3</v>
      </c>
      <c r="G262" s="244" t="s">
        <v>464</v>
      </c>
      <c r="H262" s="244" t="s">
        <v>283</v>
      </c>
      <c r="I262" s="244" t="s">
        <v>284</v>
      </c>
      <c r="J262" s="244" t="s">
        <v>292</v>
      </c>
      <c r="K262" s="244"/>
      <c r="L262" s="244"/>
      <c r="M262" s="244"/>
      <c r="N262" s="244"/>
      <c r="O262" s="244"/>
      <c r="P262" s="244"/>
      <c r="Q262" s="245"/>
      <c r="R262" s="245"/>
    </row>
    <row r="263" spans="1:18" ht="22.5" x14ac:dyDescent="0.25">
      <c r="A263" s="244">
        <v>110</v>
      </c>
      <c r="B263" s="244" t="s">
        <v>479</v>
      </c>
      <c r="C263" s="244" t="s">
        <v>281</v>
      </c>
      <c r="D263" s="244" t="s">
        <v>212</v>
      </c>
      <c r="E263" s="244" t="s">
        <v>213</v>
      </c>
      <c r="F263" s="244" t="s">
        <v>3</v>
      </c>
      <c r="G263" s="244" t="s">
        <v>464</v>
      </c>
      <c r="H263" s="244" t="s">
        <v>283</v>
      </c>
      <c r="I263" s="244" t="s">
        <v>284</v>
      </c>
      <c r="J263" s="244" t="s">
        <v>292</v>
      </c>
      <c r="K263" s="244"/>
      <c r="L263" s="244"/>
      <c r="M263" s="244"/>
      <c r="N263" s="244"/>
      <c r="O263" s="244"/>
      <c r="P263" s="244"/>
      <c r="Q263" s="245"/>
      <c r="R263" s="245"/>
    </row>
    <row r="264" spans="1:18" ht="22.5" x14ac:dyDescent="0.25">
      <c r="A264" s="244">
        <v>324</v>
      </c>
      <c r="B264" s="244" t="s">
        <v>480</v>
      </c>
      <c r="C264" s="244" t="s">
        <v>281</v>
      </c>
      <c r="D264" s="244" t="s">
        <v>212</v>
      </c>
      <c r="E264" s="244" t="s">
        <v>213</v>
      </c>
      <c r="F264" s="244" t="s">
        <v>3</v>
      </c>
      <c r="G264" s="244" t="s">
        <v>464</v>
      </c>
      <c r="H264" s="244" t="s">
        <v>283</v>
      </c>
      <c r="I264" s="244" t="s">
        <v>284</v>
      </c>
      <c r="J264" s="244" t="s">
        <v>292</v>
      </c>
      <c r="K264" s="244"/>
      <c r="L264" s="244"/>
      <c r="M264" s="244"/>
      <c r="N264" s="244"/>
      <c r="O264" s="244"/>
      <c r="P264" s="244"/>
      <c r="Q264" s="245"/>
      <c r="R264" s="245"/>
    </row>
    <row r="265" spans="1:18" ht="22.5" x14ac:dyDescent="0.25">
      <c r="A265" s="244">
        <v>456</v>
      </c>
      <c r="B265" s="244" t="s">
        <v>481</v>
      </c>
      <c r="C265" s="244" t="s">
        <v>281</v>
      </c>
      <c r="D265" s="244" t="s">
        <v>212</v>
      </c>
      <c r="E265" s="244" t="s">
        <v>213</v>
      </c>
      <c r="F265" s="244" t="s">
        <v>3</v>
      </c>
      <c r="G265" s="244" t="s">
        <v>464</v>
      </c>
      <c r="H265" s="244" t="s">
        <v>283</v>
      </c>
      <c r="I265" s="244" t="s">
        <v>284</v>
      </c>
      <c r="J265" s="244" t="s">
        <v>292</v>
      </c>
      <c r="K265" s="244"/>
      <c r="L265" s="244"/>
      <c r="M265" s="244"/>
      <c r="N265" s="244"/>
      <c r="O265" s="244"/>
      <c r="P265" s="244"/>
      <c r="Q265" s="245"/>
      <c r="R265" s="245"/>
    </row>
    <row r="266" spans="1:18" ht="22.5" x14ac:dyDescent="0.25">
      <c r="A266" s="244">
        <v>256</v>
      </c>
      <c r="B266" s="244" t="s">
        <v>482</v>
      </c>
      <c r="C266" s="244" t="s">
        <v>281</v>
      </c>
      <c r="D266" s="244" t="s">
        <v>212</v>
      </c>
      <c r="E266" s="244" t="s">
        <v>213</v>
      </c>
      <c r="F266" s="244" t="s">
        <v>3</v>
      </c>
      <c r="G266" s="244" t="s">
        <v>464</v>
      </c>
      <c r="H266" s="244" t="s">
        <v>283</v>
      </c>
      <c r="I266" s="244" t="s">
        <v>284</v>
      </c>
      <c r="J266" s="244" t="s">
        <v>292</v>
      </c>
      <c r="K266" s="244"/>
      <c r="L266" s="244"/>
      <c r="M266" s="244"/>
      <c r="N266" s="244"/>
      <c r="O266" s="244"/>
      <c r="P266" s="244"/>
      <c r="Q266" s="245"/>
      <c r="R266" s="245"/>
    </row>
    <row r="267" spans="1:18" ht="22.5" x14ac:dyDescent="0.25">
      <c r="A267" s="244">
        <v>658</v>
      </c>
      <c r="B267" s="244" t="s">
        <v>483</v>
      </c>
      <c r="C267" s="244" t="s">
        <v>281</v>
      </c>
      <c r="D267" s="244" t="s">
        <v>212</v>
      </c>
      <c r="E267" s="244" t="s">
        <v>213</v>
      </c>
      <c r="F267" s="244" t="s">
        <v>3</v>
      </c>
      <c r="G267" s="244" t="s">
        <v>464</v>
      </c>
      <c r="H267" s="244" t="s">
        <v>283</v>
      </c>
      <c r="I267" s="244" t="s">
        <v>284</v>
      </c>
      <c r="J267" s="244" t="s">
        <v>294</v>
      </c>
      <c r="K267" s="244"/>
      <c r="L267" s="244"/>
      <c r="M267" s="244"/>
      <c r="N267" s="244"/>
      <c r="O267" s="244"/>
      <c r="P267" s="244"/>
      <c r="Q267" s="245"/>
      <c r="R267" s="245"/>
    </row>
    <row r="268" spans="1:18" ht="22.5" x14ac:dyDescent="0.25">
      <c r="A268" s="244">
        <v>255</v>
      </c>
      <c r="B268" s="244" t="s">
        <v>484</v>
      </c>
      <c r="C268" s="244" t="s">
        <v>281</v>
      </c>
      <c r="D268" s="244" t="s">
        <v>212</v>
      </c>
      <c r="E268" s="244" t="s">
        <v>213</v>
      </c>
      <c r="F268" s="244" t="s">
        <v>3</v>
      </c>
      <c r="G268" s="244" t="s">
        <v>464</v>
      </c>
      <c r="H268" s="244" t="s">
        <v>283</v>
      </c>
      <c r="I268" s="244" t="s">
        <v>284</v>
      </c>
      <c r="J268" s="244" t="s">
        <v>294</v>
      </c>
      <c r="K268" s="244"/>
      <c r="L268" s="244"/>
      <c r="M268" s="244"/>
      <c r="N268" s="244"/>
      <c r="O268" s="244"/>
      <c r="P268" s="244"/>
      <c r="Q268" s="245"/>
      <c r="R268" s="245"/>
    </row>
    <row r="269" spans="1:18" ht="22.5" x14ac:dyDescent="0.25">
      <c r="A269" s="244">
        <v>4176</v>
      </c>
      <c r="B269" s="244" t="s">
        <v>485</v>
      </c>
      <c r="C269" s="244" t="s">
        <v>281</v>
      </c>
      <c r="D269" s="244" t="s">
        <v>212</v>
      </c>
      <c r="E269" s="244" t="s">
        <v>213</v>
      </c>
      <c r="F269" s="244" t="s">
        <v>3</v>
      </c>
      <c r="G269" s="244" t="s">
        <v>464</v>
      </c>
      <c r="H269" s="244" t="s">
        <v>283</v>
      </c>
      <c r="I269" s="244" t="s">
        <v>284</v>
      </c>
      <c r="J269" s="244" t="s">
        <v>289</v>
      </c>
      <c r="K269" s="244"/>
      <c r="L269" s="244"/>
      <c r="M269" s="244"/>
      <c r="N269" s="244"/>
      <c r="O269" s="244"/>
      <c r="P269" s="244"/>
      <c r="Q269" s="245"/>
      <c r="R269" s="245"/>
    </row>
    <row r="270" spans="1:18" ht="22.5" x14ac:dyDescent="0.25">
      <c r="A270" s="244">
        <v>272</v>
      </c>
      <c r="B270" s="244" t="s">
        <v>486</v>
      </c>
      <c r="C270" s="244" t="s">
        <v>281</v>
      </c>
      <c r="D270" s="244" t="s">
        <v>212</v>
      </c>
      <c r="E270" s="244" t="s">
        <v>213</v>
      </c>
      <c r="F270" s="244" t="s">
        <v>3</v>
      </c>
      <c r="G270" s="244" t="s">
        <v>464</v>
      </c>
      <c r="H270" s="244" t="s">
        <v>283</v>
      </c>
      <c r="I270" s="244" t="s">
        <v>284</v>
      </c>
      <c r="J270" s="244" t="s">
        <v>294</v>
      </c>
      <c r="K270" s="244"/>
      <c r="L270" s="244"/>
      <c r="M270" s="244"/>
      <c r="N270" s="244"/>
      <c r="O270" s="244"/>
      <c r="P270" s="244"/>
      <c r="Q270" s="245"/>
      <c r="R270" s="245"/>
    </row>
    <row r="271" spans="1:18" ht="22.5" x14ac:dyDescent="0.25">
      <c r="A271" s="244">
        <v>659</v>
      </c>
      <c r="B271" s="244" t="s">
        <v>487</v>
      </c>
      <c r="C271" s="244" t="s">
        <v>281</v>
      </c>
      <c r="D271" s="244" t="s">
        <v>212</v>
      </c>
      <c r="E271" s="244" t="s">
        <v>213</v>
      </c>
      <c r="F271" s="244" t="s">
        <v>3</v>
      </c>
      <c r="G271" s="244" t="s">
        <v>464</v>
      </c>
      <c r="H271" s="244" t="s">
        <v>283</v>
      </c>
      <c r="I271" s="244" t="s">
        <v>284</v>
      </c>
      <c r="J271" s="244" t="s">
        <v>294</v>
      </c>
      <c r="K271" s="244"/>
      <c r="L271" s="244"/>
      <c r="M271" s="244"/>
      <c r="N271" s="244"/>
      <c r="O271" s="244"/>
      <c r="P271" s="244"/>
      <c r="Q271" s="245"/>
      <c r="R271" s="245"/>
    </row>
    <row r="272" spans="1:18" ht="22.5" x14ac:dyDescent="0.25">
      <c r="A272" s="244">
        <v>497</v>
      </c>
      <c r="B272" s="244" t="s">
        <v>488</v>
      </c>
      <c r="C272" s="244" t="s">
        <v>281</v>
      </c>
      <c r="D272" s="244" t="s">
        <v>212</v>
      </c>
      <c r="E272" s="244" t="s">
        <v>213</v>
      </c>
      <c r="F272" s="244" t="s">
        <v>3</v>
      </c>
      <c r="G272" s="244" t="s">
        <v>464</v>
      </c>
      <c r="H272" s="244" t="s">
        <v>283</v>
      </c>
      <c r="I272" s="244" t="s">
        <v>284</v>
      </c>
      <c r="J272" s="244" t="s">
        <v>294</v>
      </c>
      <c r="K272" s="244"/>
      <c r="L272" s="244"/>
      <c r="M272" s="244"/>
      <c r="N272" s="244"/>
      <c r="O272" s="244"/>
      <c r="P272" s="244"/>
      <c r="Q272" s="245"/>
      <c r="R272" s="245"/>
    </row>
    <row r="273" spans="1:18" ht="22.5" x14ac:dyDescent="0.25">
      <c r="A273" s="244">
        <v>719</v>
      </c>
      <c r="B273" s="244" t="s">
        <v>489</v>
      </c>
      <c r="C273" s="244" t="s">
        <v>281</v>
      </c>
      <c r="D273" s="244" t="s">
        <v>212</v>
      </c>
      <c r="E273" s="244" t="s">
        <v>213</v>
      </c>
      <c r="F273" s="244" t="s">
        <v>3</v>
      </c>
      <c r="G273" s="244" t="s">
        <v>464</v>
      </c>
      <c r="H273" s="244" t="s">
        <v>283</v>
      </c>
      <c r="I273" s="244" t="s">
        <v>284</v>
      </c>
      <c r="J273" s="244" t="s">
        <v>292</v>
      </c>
      <c r="K273" s="244"/>
      <c r="L273" s="244"/>
      <c r="M273" s="244"/>
      <c r="N273" s="244"/>
      <c r="O273" s="244"/>
      <c r="P273" s="244"/>
      <c r="Q273" s="245"/>
      <c r="R273" s="245"/>
    </row>
    <row r="274" spans="1:18" ht="22.5" x14ac:dyDescent="0.25">
      <c r="A274" s="244">
        <v>4159</v>
      </c>
      <c r="B274" s="244" t="s">
        <v>490</v>
      </c>
      <c r="C274" s="244" t="s">
        <v>281</v>
      </c>
      <c r="D274" s="244" t="s">
        <v>212</v>
      </c>
      <c r="E274" s="244" t="s">
        <v>213</v>
      </c>
      <c r="F274" s="244" t="s">
        <v>3</v>
      </c>
      <c r="G274" s="244" t="s">
        <v>464</v>
      </c>
      <c r="H274" s="244" t="s">
        <v>283</v>
      </c>
      <c r="I274" s="244" t="s">
        <v>284</v>
      </c>
      <c r="J274" s="244" t="s">
        <v>294</v>
      </c>
      <c r="K274" s="244"/>
      <c r="L274" s="244"/>
      <c r="M274" s="244"/>
      <c r="N274" s="244"/>
      <c r="O274" s="244"/>
      <c r="P274" s="244"/>
      <c r="Q274" s="245"/>
      <c r="R274" s="245"/>
    </row>
    <row r="275" spans="1:18" ht="22.5" x14ac:dyDescent="0.25">
      <c r="A275" s="244">
        <v>411</v>
      </c>
      <c r="B275" s="244" t="s">
        <v>491</v>
      </c>
      <c r="C275" s="244" t="s">
        <v>281</v>
      </c>
      <c r="D275" s="244" t="s">
        <v>212</v>
      </c>
      <c r="E275" s="244" t="s">
        <v>213</v>
      </c>
      <c r="F275" s="244" t="s">
        <v>3</v>
      </c>
      <c r="G275" s="244" t="s">
        <v>464</v>
      </c>
      <c r="H275" s="244" t="s">
        <v>283</v>
      </c>
      <c r="I275" s="244" t="s">
        <v>284</v>
      </c>
      <c r="J275" s="244" t="s">
        <v>294</v>
      </c>
      <c r="K275" s="244"/>
      <c r="L275" s="244"/>
      <c r="M275" s="244"/>
      <c r="N275" s="244"/>
      <c r="O275" s="244"/>
      <c r="P275" s="244"/>
      <c r="Q275" s="245"/>
      <c r="R275" s="245"/>
    </row>
    <row r="276" spans="1:18" ht="22.5" x14ac:dyDescent="0.25">
      <c r="A276" s="244">
        <v>4171</v>
      </c>
      <c r="B276" s="244" t="s">
        <v>492</v>
      </c>
      <c r="C276" s="244" t="s">
        <v>281</v>
      </c>
      <c r="D276" s="244" t="s">
        <v>212</v>
      </c>
      <c r="E276" s="244" t="s">
        <v>213</v>
      </c>
      <c r="F276" s="244" t="s">
        <v>2</v>
      </c>
      <c r="G276" s="244" t="s">
        <v>464</v>
      </c>
      <c r="H276" s="244" t="s">
        <v>283</v>
      </c>
      <c r="I276" s="244" t="s">
        <v>284</v>
      </c>
      <c r="J276" s="244" t="s">
        <v>289</v>
      </c>
      <c r="K276" s="244"/>
      <c r="L276" s="244"/>
      <c r="M276" s="244"/>
      <c r="N276" s="244"/>
      <c r="O276" s="244"/>
      <c r="P276" s="244"/>
      <c r="Q276" s="245"/>
      <c r="R276" s="245"/>
    </row>
    <row r="277" spans="1:18" ht="22.5" x14ac:dyDescent="0.25">
      <c r="A277" s="244">
        <v>622</v>
      </c>
      <c r="B277" s="244" t="s">
        <v>493</v>
      </c>
      <c r="C277" s="244" t="s">
        <v>281</v>
      </c>
      <c r="D277" s="244" t="s">
        <v>212</v>
      </c>
      <c r="E277" s="244" t="s">
        <v>213</v>
      </c>
      <c r="F277" s="244" t="s">
        <v>3</v>
      </c>
      <c r="G277" s="244" t="s">
        <v>464</v>
      </c>
      <c r="H277" s="244" t="s">
        <v>283</v>
      </c>
      <c r="I277" s="244" t="s">
        <v>284</v>
      </c>
      <c r="J277" s="244" t="s">
        <v>289</v>
      </c>
      <c r="K277" s="244"/>
      <c r="L277" s="244"/>
      <c r="M277" s="244"/>
      <c r="N277" s="244"/>
      <c r="O277" s="244"/>
      <c r="P277" s="244"/>
      <c r="Q277" s="245"/>
      <c r="R277" s="245"/>
    </row>
    <row r="278" spans="1:18" ht="22.5" x14ac:dyDescent="0.25">
      <c r="A278" s="244">
        <v>4166</v>
      </c>
      <c r="B278" s="244" t="s">
        <v>494</v>
      </c>
      <c r="C278" s="244" t="s">
        <v>281</v>
      </c>
      <c r="D278" s="244" t="s">
        <v>212</v>
      </c>
      <c r="E278" s="244" t="s">
        <v>213</v>
      </c>
      <c r="F278" s="244" t="s">
        <v>3</v>
      </c>
      <c r="G278" s="244" t="s">
        <v>464</v>
      </c>
      <c r="H278" s="244" t="s">
        <v>283</v>
      </c>
      <c r="I278" s="244" t="s">
        <v>284</v>
      </c>
      <c r="J278" s="244" t="s">
        <v>341</v>
      </c>
      <c r="K278" s="244"/>
      <c r="L278" s="244"/>
      <c r="M278" s="244"/>
      <c r="N278" s="244"/>
      <c r="O278" s="244"/>
      <c r="P278" s="244"/>
      <c r="Q278" s="245"/>
      <c r="R278" s="245"/>
    </row>
    <row r="279" spans="1:18" ht="22.5" x14ac:dyDescent="0.25">
      <c r="A279" s="244">
        <v>4173</v>
      </c>
      <c r="B279" s="244" t="s">
        <v>495</v>
      </c>
      <c r="C279" s="244" t="s">
        <v>281</v>
      </c>
      <c r="D279" s="244" t="s">
        <v>212</v>
      </c>
      <c r="E279" s="244" t="s">
        <v>213</v>
      </c>
      <c r="F279" s="244" t="s">
        <v>2</v>
      </c>
      <c r="G279" s="244" t="s">
        <v>464</v>
      </c>
      <c r="H279" s="244" t="s">
        <v>318</v>
      </c>
      <c r="I279" s="244" t="s">
        <v>284</v>
      </c>
      <c r="J279" s="244" t="s">
        <v>294</v>
      </c>
      <c r="K279" s="244"/>
      <c r="L279" s="244"/>
      <c r="M279" s="244"/>
      <c r="N279" s="244"/>
      <c r="O279" s="244"/>
      <c r="P279" s="244"/>
      <c r="Q279" s="245"/>
      <c r="R279" s="245"/>
    </row>
    <row r="280" spans="1:18" ht="22.5" x14ac:dyDescent="0.25">
      <c r="A280" s="244">
        <v>327</v>
      </c>
      <c r="B280" s="244" t="s">
        <v>496</v>
      </c>
      <c r="C280" s="244" t="s">
        <v>281</v>
      </c>
      <c r="D280" s="244" t="s">
        <v>212</v>
      </c>
      <c r="E280" s="244" t="s">
        <v>213</v>
      </c>
      <c r="F280" s="244" t="s">
        <v>3</v>
      </c>
      <c r="G280" s="244" t="s">
        <v>464</v>
      </c>
      <c r="H280" s="244" t="s">
        <v>283</v>
      </c>
      <c r="I280" s="244" t="s">
        <v>284</v>
      </c>
      <c r="J280" s="244" t="s">
        <v>292</v>
      </c>
      <c r="K280" s="244"/>
      <c r="L280" s="244"/>
      <c r="M280" s="244"/>
      <c r="N280" s="244"/>
      <c r="O280" s="244"/>
      <c r="P280" s="244"/>
      <c r="Q280" s="245"/>
      <c r="R280" s="245"/>
    </row>
    <row r="281" spans="1:18" ht="22.5" x14ac:dyDescent="0.25">
      <c r="A281" s="244">
        <v>360</v>
      </c>
      <c r="B281" s="244" t="s">
        <v>497</v>
      </c>
      <c r="C281" s="244" t="s">
        <v>281</v>
      </c>
      <c r="D281" s="244" t="s">
        <v>212</v>
      </c>
      <c r="E281" s="244" t="s">
        <v>213</v>
      </c>
      <c r="F281" s="244" t="s">
        <v>3</v>
      </c>
      <c r="G281" s="244" t="s">
        <v>464</v>
      </c>
      <c r="H281" s="244" t="s">
        <v>283</v>
      </c>
      <c r="I281" s="244" t="s">
        <v>284</v>
      </c>
      <c r="J281" s="244" t="s">
        <v>294</v>
      </c>
      <c r="K281" s="244"/>
      <c r="L281" s="244"/>
      <c r="M281" s="244"/>
      <c r="N281" s="244"/>
      <c r="O281" s="244"/>
      <c r="P281" s="244"/>
      <c r="Q281" s="245"/>
      <c r="R281" s="245"/>
    </row>
    <row r="282" spans="1:18" ht="22.5" x14ac:dyDescent="0.25">
      <c r="A282" s="244">
        <v>4109</v>
      </c>
      <c r="B282" s="244" t="s">
        <v>498</v>
      </c>
      <c r="C282" s="244" t="s">
        <v>281</v>
      </c>
      <c r="D282" s="244" t="s">
        <v>212</v>
      </c>
      <c r="E282" s="244" t="s">
        <v>213</v>
      </c>
      <c r="F282" s="244" t="s">
        <v>3</v>
      </c>
      <c r="G282" s="244" t="s">
        <v>464</v>
      </c>
      <c r="H282" s="244" t="s">
        <v>283</v>
      </c>
      <c r="I282" s="244" t="s">
        <v>284</v>
      </c>
      <c r="J282" s="244" t="s">
        <v>294</v>
      </c>
      <c r="K282" s="244"/>
      <c r="L282" s="244"/>
      <c r="M282" s="244"/>
      <c r="N282" s="244"/>
      <c r="O282" s="244"/>
      <c r="P282" s="244"/>
      <c r="Q282" s="245"/>
      <c r="R282" s="245"/>
    </row>
    <row r="283" spans="1:18" ht="22.5" x14ac:dyDescent="0.25">
      <c r="A283" s="244">
        <v>278</v>
      </c>
      <c r="B283" s="244" t="s">
        <v>499</v>
      </c>
      <c r="C283" s="244" t="s">
        <v>281</v>
      </c>
      <c r="D283" s="244" t="s">
        <v>212</v>
      </c>
      <c r="E283" s="244" t="s">
        <v>213</v>
      </c>
      <c r="F283" s="244" t="s">
        <v>3</v>
      </c>
      <c r="G283" s="244" t="s">
        <v>464</v>
      </c>
      <c r="H283" s="244" t="s">
        <v>283</v>
      </c>
      <c r="I283" s="244" t="s">
        <v>284</v>
      </c>
      <c r="J283" s="244" t="s">
        <v>292</v>
      </c>
      <c r="K283" s="244"/>
      <c r="L283" s="244"/>
      <c r="M283" s="244"/>
      <c r="N283" s="244"/>
      <c r="O283" s="244"/>
      <c r="P283" s="244"/>
      <c r="Q283" s="245"/>
      <c r="R283" s="245"/>
    </row>
    <row r="284" spans="1:18" ht="22.5" x14ac:dyDescent="0.25">
      <c r="A284" s="244">
        <v>4107</v>
      </c>
      <c r="B284" s="244" t="s">
        <v>500</v>
      </c>
      <c r="C284" s="244" t="s">
        <v>281</v>
      </c>
      <c r="D284" s="244" t="s">
        <v>212</v>
      </c>
      <c r="E284" s="244" t="s">
        <v>213</v>
      </c>
      <c r="F284" s="244" t="s">
        <v>2</v>
      </c>
      <c r="G284" s="244" t="s">
        <v>214</v>
      </c>
      <c r="H284" s="244" t="s">
        <v>501</v>
      </c>
      <c r="I284" s="244" t="s">
        <v>284</v>
      </c>
      <c r="J284" s="244" t="s">
        <v>292</v>
      </c>
      <c r="K284" s="244"/>
      <c r="L284" s="244"/>
      <c r="M284" s="244"/>
      <c r="N284" s="244"/>
      <c r="O284" s="244"/>
      <c r="P284" s="244"/>
      <c r="Q284" s="245"/>
      <c r="R284" s="245"/>
    </row>
    <row r="285" spans="1:18" ht="22.5" x14ac:dyDescent="0.25">
      <c r="A285" s="244">
        <v>4187</v>
      </c>
      <c r="B285" s="244" t="s">
        <v>502</v>
      </c>
      <c r="C285" s="244" t="s">
        <v>281</v>
      </c>
      <c r="D285" s="244" t="s">
        <v>212</v>
      </c>
      <c r="E285" s="244" t="s">
        <v>213</v>
      </c>
      <c r="F285" s="244" t="s">
        <v>3</v>
      </c>
      <c r="G285" s="244" t="s">
        <v>464</v>
      </c>
      <c r="H285" s="244" t="s">
        <v>283</v>
      </c>
      <c r="I285" s="244" t="s">
        <v>284</v>
      </c>
      <c r="J285" s="244" t="s">
        <v>292</v>
      </c>
      <c r="K285" s="244"/>
      <c r="L285" s="244"/>
      <c r="M285" s="244"/>
      <c r="N285" s="244"/>
      <c r="O285" s="244"/>
      <c r="P285" s="244"/>
      <c r="Q285" s="245"/>
      <c r="R285" s="245"/>
    </row>
    <row r="286" spans="1:18" ht="22.5" x14ac:dyDescent="0.25">
      <c r="A286" s="244">
        <v>188</v>
      </c>
      <c r="B286" s="244" t="s">
        <v>503</v>
      </c>
      <c r="C286" s="244" t="s">
        <v>281</v>
      </c>
      <c r="D286" s="244" t="s">
        <v>212</v>
      </c>
      <c r="E286" s="244" t="s">
        <v>213</v>
      </c>
      <c r="F286" s="244" t="s">
        <v>2</v>
      </c>
      <c r="G286" s="244" t="s">
        <v>464</v>
      </c>
      <c r="H286" s="244" t="s">
        <v>304</v>
      </c>
      <c r="I286" s="244" t="s">
        <v>305</v>
      </c>
      <c r="J286" s="244" t="s">
        <v>289</v>
      </c>
      <c r="K286" s="244"/>
      <c r="L286" s="244"/>
      <c r="M286" s="244"/>
      <c r="N286" s="244"/>
      <c r="O286" s="244"/>
      <c r="P286" s="244"/>
      <c r="Q286" s="245"/>
      <c r="R286" s="245"/>
    </row>
    <row r="287" spans="1:18" ht="22.5" x14ac:dyDescent="0.25">
      <c r="A287" s="244">
        <v>279</v>
      </c>
      <c r="B287" s="244" t="s">
        <v>504</v>
      </c>
      <c r="C287" s="244" t="s">
        <v>281</v>
      </c>
      <c r="D287" s="244" t="s">
        <v>212</v>
      </c>
      <c r="E287" s="244" t="s">
        <v>213</v>
      </c>
      <c r="F287" s="244" t="s">
        <v>3</v>
      </c>
      <c r="G287" s="244" t="s">
        <v>464</v>
      </c>
      <c r="H287" s="244" t="s">
        <v>283</v>
      </c>
      <c r="I287" s="244" t="s">
        <v>284</v>
      </c>
      <c r="J287" s="244" t="s">
        <v>292</v>
      </c>
      <c r="K287" s="244"/>
      <c r="L287" s="244"/>
      <c r="M287" s="244"/>
      <c r="N287" s="244"/>
      <c r="O287" s="244"/>
      <c r="P287" s="244"/>
      <c r="Q287" s="245"/>
      <c r="R287" s="245"/>
    </row>
    <row r="288" spans="1:18" ht="22.5" x14ac:dyDescent="0.25">
      <c r="A288" s="244">
        <v>723</v>
      </c>
      <c r="B288" s="244" t="s">
        <v>505</v>
      </c>
      <c r="C288" s="244" t="s">
        <v>281</v>
      </c>
      <c r="D288" s="244" t="s">
        <v>212</v>
      </c>
      <c r="E288" s="244" t="s">
        <v>213</v>
      </c>
      <c r="F288" s="244" t="s">
        <v>3</v>
      </c>
      <c r="G288" s="244" t="s">
        <v>464</v>
      </c>
      <c r="H288" s="244" t="s">
        <v>283</v>
      </c>
      <c r="I288" s="244" t="s">
        <v>284</v>
      </c>
      <c r="J288" s="244" t="s">
        <v>310</v>
      </c>
      <c r="K288" s="244"/>
      <c r="L288" s="244"/>
      <c r="M288" s="244"/>
      <c r="N288" s="244"/>
      <c r="O288" s="244"/>
      <c r="P288" s="244"/>
      <c r="Q288" s="245"/>
      <c r="R288" s="245"/>
    </row>
    <row r="289" spans="1:18" ht="22.5" x14ac:dyDescent="0.25">
      <c r="A289" s="244">
        <v>4169</v>
      </c>
      <c r="B289" s="244" t="s">
        <v>506</v>
      </c>
      <c r="C289" s="244" t="s">
        <v>281</v>
      </c>
      <c r="D289" s="244" t="s">
        <v>212</v>
      </c>
      <c r="E289" s="244" t="s">
        <v>213</v>
      </c>
      <c r="F289" s="244" t="s">
        <v>3</v>
      </c>
      <c r="G289" s="244" t="s">
        <v>464</v>
      </c>
      <c r="H289" s="244" t="s">
        <v>283</v>
      </c>
      <c r="I289" s="244" t="s">
        <v>284</v>
      </c>
      <c r="J289" s="244" t="s">
        <v>292</v>
      </c>
      <c r="K289" s="244"/>
      <c r="L289" s="244"/>
      <c r="M289" s="244"/>
      <c r="N289" s="244"/>
      <c r="O289" s="244"/>
      <c r="P289" s="244"/>
      <c r="Q289" s="245"/>
      <c r="R289" s="245"/>
    </row>
    <row r="290" spans="1:18" x14ac:dyDescent="0.25">
      <c r="A290" s="246">
        <v>4156</v>
      </c>
      <c r="B290" s="246" t="s">
        <v>507</v>
      </c>
      <c r="C290" s="246" t="s">
        <v>337</v>
      </c>
      <c r="D290" s="246" t="s">
        <v>212</v>
      </c>
      <c r="E290" s="246" t="s">
        <v>213</v>
      </c>
      <c r="F290" s="246" t="s">
        <v>2</v>
      </c>
      <c r="G290" s="246" t="s">
        <v>464</v>
      </c>
      <c r="H290" s="246" t="s">
        <v>304</v>
      </c>
      <c r="I290" s="246" t="s">
        <v>305</v>
      </c>
      <c r="J290" s="244" t="s">
        <v>337</v>
      </c>
      <c r="K290" s="244"/>
      <c r="L290" s="244"/>
      <c r="M290" s="244"/>
      <c r="N290" s="244"/>
      <c r="O290" s="244"/>
      <c r="P290" s="244"/>
      <c r="Q290" s="245"/>
      <c r="R290" s="245"/>
    </row>
    <row r="291" spans="1:18" ht="22.5" x14ac:dyDescent="0.25">
      <c r="A291" s="244">
        <v>459</v>
      </c>
      <c r="B291" s="244" t="s">
        <v>508</v>
      </c>
      <c r="C291" s="244" t="s">
        <v>281</v>
      </c>
      <c r="D291" s="244" t="s">
        <v>212</v>
      </c>
      <c r="E291" s="244" t="s">
        <v>213</v>
      </c>
      <c r="F291" s="244" t="s">
        <v>3</v>
      </c>
      <c r="G291" s="244" t="s">
        <v>464</v>
      </c>
      <c r="H291" s="244" t="s">
        <v>283</v>
      </c>
      <c r="I291" s="244" t="s">
        <v>284</v>
      </c>
      <c r="J291" s="244" t="s">
        <v>294</v>
      </c>
      <c r="K291" s="244"/>
      <c r="L291" s="244"/>
      <c r="M291" s="244"/>
      <c r="N291" s="244"/>
      <c r="O291" s="244"/>
      <c r="P291" s="244"/>
      <c r="Q291" s="245"/>
      <c r="R291" s="245"/>
    </row>
    <row r="292" spans="1:18" ht="22.5" x14ac:dyDescent="0.25">
      <c r="A292" s="244">
        <v>657</v>
      </c>
      <c r="B292" s="244" t="s">
        <v>509</v>
      </c>
      <c r="C292" s="244" t="s">
        <v>281</v>
      </c>
      <c r="D292" s="244" t="s">
        <v>212</v>
      </c>
      <c r="E292" s="244" t="s">
        <v>213</v>
      </c>
      <c r="F292" s="244" t="s">
        <v>3</v>
      </c>
      <c r="G292" s="244" t="s">
        <v>464</v>
      </c>
      <c r="H292" s="244" t="s">
        <v>283</v>
      </c>
      <c r="I292" s="244" t="s">
        <v>284</v>
      </c>
      <c r="J292" s="244" t="s">
        <v>294</v>
      </c>
      <c r="K292" s="244"/>
      <c r="L292" s="244"/>
      <c r="M292" s="244"/>
      <c r="N292" s="244"/>
      <c r="O292" s="244"/>
      <c r="P292" s="244"/>
      <c r="Q292" s="245"/>
      <c r="R292" s="245"/>
    </row>
    <row r="293" spans="1:18" ht="22.5" x14ac:dyDescent="0.25">
      <c r="A293" s="244">
        <v>108</v>
      </c>
      <c r="B293" s="244" t="s">
        <v>510</v>
      </c>
      <c r="C293" s="244" t="s">
        <v>281</v>
      </c>
      <c r="D293" s="244" t="s">
        <v>212</v>
      </c>
      <c r="E293" s="244" t="s">
        <v>213</v>
      </c>
      <c r="F293" s="244" t="s">
        <v>3</v>
      </c>
      <c r="G293" s="244" t="s">
        <v>464</v>
      </c>
      <c r="H293" s="244" t="s">
        <v>283</v>
      </c>
      <c r="I293" s="244" t="s">
        <v>284</v>
      </c>
      <c r="J293" s="244" t="s">
        <v>289</v>
      </c>
      <c r="K293" s="244"/>
      <c r="L293" s="244"/>
      <c r="M293" s="244"/>
      <c r="N293" s="244"/>
      <c r="O293" s="244"/>
      <c r="P293" s="244"/>
      <c r="Q293" s="245"/>
      <c r="R293" s="245"/>
    </row>
    <row r="294" spans="1:18" ht="22.5" x14ac:dyDescent="0.25">
      <c r="A294" s="244">
        <v>638</v>
      </c>
      <c r="B294" s="244" t="s">
        <v>511</v>
      </c>
      <c r="C294" s="244" t="s">
        <v>281</v>
      </c>
      <c r="D294" s="244" t="s">
        <v>212</v>
      </c>
      <c r="E294" s="244" t="s">
        <v>213</v>
      </c>
      <c r="F294" s="244" t="s">
        <v>123</v>
      </c>
      <c r="G294" s="244" t="s">
        <v>464</v>
      </c>
      <c r="H294" s="244" t="s">
        <v>288</v>
      </c>
      <c r="I294" s="244" t="s">
        <v>284</v>
      </c>
      <c r="J294" s="244" t="s">
        <v>289</v>
      </c>
      <c r="K294" s="244"/>
      <c r="L294" s="244"/>
      <c r="M294" s="244"/>
      <c r="N294" s="244"/>
      <c r="O294" s="244"/>
      <c r="P294" s="244"/>
      <c r="Q294" s="245"/>
      <c r="R294" s="245"/>
    </row>
    <row r="295" spans="1:18" ht="22.5" x14ac:dyDescent="0.25">
      <c r="A295" s="244">
        <v>4188</v>
      </c>
      <c r="B295" s="244" t="s">
        <v>512</v>
      </c>
      <c r="C295" s="244" t="s">
        <v>281</v>
      </c>
      <c r="D295" s="244" t="s">
        <v>212</v>
      </c>
      <c r="E295" s="244" t="s">
        <v>213</v>
      </c>
      <c r="F295" s="244" t="s">
        <v>3</v>
      </c>
      <c r="G295" s="244" t="s">
        <v>464</v>
      </c>
      <c r="H295" s="244" t="s">
        <v>283</v>
      </c>
      <c r="I295" s="244" t="s">
        <v>284</v>
      </c>
      <c r="J295" s="244" t="s">
        <v>289</v>
      </c>
      <c r="K295" s="244"/>
      <c r="L295" s="244"/>
      <c r="M295" s="244"/>
      <c r="N295" s="244"/>
      <c r="O295" s="244"/>
      <c r="P295" s="244"/>
      <c r="Q295" s="245"/>
      <c r="R295" s="245"/>
    </row>
    <row r="296" spans="1:18" ht="22.5" x14ac:dyDescent="0.25">
      <c r="A296" s="244">
        <v>4178</v>
      </c>
      <c r="B296" s="244" t="s">
        <v>513</v>
      </c>
      <c r="C296" s="244" t="s">
        <v>281</v>
      </c>
      <c r="D296" s="244" t="s">
        <v>212</v>
      </c>
      <c r="E296" s="244" t="s">
        <v>213</v>
      </c>
      <c r="F296" s="244" t="s">
        <v>3</v>
      </c>
      <c r="G296" s="244" t="s">
        <v>464</v>
      </c>
      <c r="H296" s="244" t="s">
        <v>283</v>
      </c>
      <c r="I296" s="244" t="s">
        <v>284</v>
      </c>
      <c r="J296" s="244" t="s">
        <v>294</v>
      </c>
      <c r="K296" s="244"/>
      <c r="L296" s="244"/>
      <c r="M296" s="244"/>
      <c r="N296" s="244"/>
      <c r="O296" s="244"/>
      <c r="P296" s="244"/>
      <c r="Q296" s="245"/>
      <c r="R296" s="245"/>
    </row>
    <row r="297" spans="1:18" ht="22.5" x14ac:dyDescent="0.25">
      <c r="A297" s="244">
        <v>4157</v>
      </c>
      <c r="B297" s="244" t="s">
        <v>514</v>
      </c>
      <c r="C297" s="244" t="s">
        <v>281</v>
      </c>
      <c r="D297" s="244" t="s">
        <v>212</v>
      </c>
      <c r="E297" s="244" t="s">
        <v>213</v>
      </c>
      <c r="F297" s="244" t="s">
        <v>2</v>
      </c>
      <c r="G297" s="244" t="s">
        <v>464</v>
      </c>
      <c r="H297" s="244" t="s">
        <v>304</v>
      </c>
      <c r="I297" s="244" t="s">
        <v>305</v>
      </c>
      <c r="J297" s="244" t="s">
        <v>289</v>
      </c>
      <c r="K297" s="244"/>
      <c r="L297" s="244"/>
      <c r="M297" s="244"/>
      <c r="N297" s="244"/>
      <c r="O297" s="244"/>
      <c r="P297" s="244"/>
      <c r="Q297" s="245"/>
      <c r="R297" s="245"/>
    </row>
    <row r="298" spans="1:18" ht="22.5" x14ac:dyDescent="0.25">
      <c r="A298" s="243">
        <v>987</v>
      </c>
      <c r="B298" s="244" t="s">
        <v>515</v>
      </c>
      <c r="C298" s="244" t="s">
        <v>281</v>
      </c>
      <c r="D298" s="244" t="s">
        <v>516</v>
      </c>
      <c r="E298" s="244" t="s">
        <v>516</v>
      </c>
      <c r="F298" s="244" t="s">
        <v>3</v>
      </c>
      <c r="G298" s="244" t="s">
        <v>115</v>
      </c>
      <c r="H298" s="244" t="s">
        <v>283</v>
      </c>
      <c r="I298" s="244" t="s">
        <v>284</v>
      </c>
      <c r="J298" s="244" t="s">
        <v>117</v>
      </c>
      <c r="K298" s="244"/>
      <c r="L298" s="244"/>
      <c r="M298" s="244"/>
      <c r="N298" s="244"/>
      <c r="O298" s="244"/>
      <c r="P298" s="244"/>
      <c r="Q298" s="245"/>
      <c r="R298" s="245"/>
    </row>
    <row r="299" spans="1:18" ht="22.5" x14ac:dyDescent="0.25">
      <c r="A299" s="244">
        <v>915</v>
      </c>
      <c r="B299" s="244" t="s">
        <v>517</v>
      </c>
      <c r="C299" s="244" t="s">
        <v>281</v>
      </c>
      <c r="D299" s="244" t="s">
        <v>238</v>
      </c>
      <c r="E299" s="244" t="s">
        <v>238</v>
      </c>
      <c r="F299" s="244" t="s">
        <v>3</v>
      </c>
      <c r="G299" s="244" t="s">
        <v>238</v>
      </c>
      <c r="H299" s="244" t="s">
        <v>283</v>
      </c>
      <c r="I299" s="244" t="s">
        <v>284</v>
      </c>
      <c r="J299" s="244" t="s">
        <v>292</v>
      </c>
      <c r="K299" s="244"/>
      <c r="L299" s="244"/>
      <c r="M299" s="244"/>
      <c r="N299" s="244"/>
      <c r="O299" s="244"/>
      <c r="P299" s="244"/>
      <c r="Q299" s="245"/>
      <c r="R299" s="245"/>
    </row>
    <row r="300" spans="1:18" ht="22.5" x14ac:dyDescent="0.25">
      <c r="A300" s="243">
        <v>935</v>
      </c>
      <c r="B300" s="244" t="s">
        <v>518</v>
      </c>
      <c r="C300" s="244" t="s">
        <v>281</v>
      </c>
      <c r="D300" s="244" t="s">
        <v>519</v>
      </c>
      <c r="E300" s="244" t="s">
        <v>519</v>
      </c>
      <c r="F300" s="244" t="s">
        <v>3</v>
      </c>
      <c r="G300" s="244" t="s">
        <v>114</v>
      </c>
      <c r="H300" s="244" t="s">
        <v>283</v>
      </c>
      <c r="I300" s="244" t="s">
        <v>284</v>
      </c>
      <c r="J300" s="244" t="s">
        <v>310</v>
      </c>
      <c r="K300" s="244"/>
      <c r="L300" s="244"/>
      <c r="M300" s="244"/>
      <c r="N300" s="244"/>
      <c r="O300" s="244"/>
      <c r="P300" s="244"/>
      <c r="Q300" s="245"/>
      <c r="R300" s="245"/>
    </row>
    <row r="301" spans="1:18" x14ac:dyDescent="0.25">
      <c r="A301" s="244">
        <v>4317</v>
      </c>
      <c r="B301" s="244" t="s">
        <v>520</v>
      </c>
      <c r="C301" s="244" t="s">
        <v>281</v>
      </c>
      <c r="D301" s="244" t="s">
        <v>521</v>
      </c>
      <c r="E301" s="244" t="s">
        <v>122</v>
      </c>
      <c r="F301" s="244" t="s">
        <v>2</v>
      </c>
      <c r="G301" s="244" t="s">
        <v>522</v>
      </c>
      <c r="H301" s="244" t="s">
        <v>523</v>
      </c>
      <c r="I301" s="244" t="s">
        <v>438</v>
      </c>
      <c r="J301" s="244" t="s">
        <v>310</v>
      </c>
      <c r="K301" s="244"/>
      <c r="L301" s="244"/>
      <c r="M301" s="244"/>
      <c r="N301" s="244"/>
      <c r="O301" s="244"/>
      <c r="P301" s="244"/>
      <c r="Q301" s="245"/>
      <c r="R301" s="245"/>
    </row>
    <row r="302" spans="1:18" ht="22.5" x14ac:dyDescent="0.25">
      <c r="A302" s="244">
        <v>4258</v>
      </c>
      <c r="B302" s="244" t="s">
        <v>524</v>
      </c>
      <c r="C302" s="244" t="s">
        <v>281</v>
      </c>
      <c r="D302" s="244" t="s">
        <v>521</v>
      </c>
      <c r="E302" s="244" t="s">
        <v>122</v>
      </c>
      <c r="F302" s="244"/>
      <c r="G302" s="244" t="s">
        <v>522</v>
      </c>
      <c r="H302" s="244" t="s">
        <v>525</v>
      </c>
      <c r="I302" s="244" t="s">
        <v>319</v>
      </c>
      <c r="J302" s="244" t="s">
        <v>310</v>
      </c>
      <c r="K302" s="244"/>
      <c r="L302" s="244"/>
      <c r="M302" s="244"/>
      <c r="N302" s="244"/>
      <c r="O302" s="244"/>
      <c r="P302" s="244"/>
      <c r="Q302" s="245"/>
      <c r="R302" s="245"/>
    </row>
    <row r="303" spans="1:18" x14ac:dyDescent="0.25">
      <c r="A303" s="244">
        <v>4322</v>
      </c>
      <c r="B303" s="244" t="s">
        <v>526</v>
      </c>
      <c r="C303" s="244" t="s">
        <v>281</v>
      </c>
      <c r="D303" s="244" t="s">
        <v>521</v>
      </c>
      <c r="E303" s="244" t="s">
        <v>122</v>
      </c>
      <c r="F303" s="244" t="s">
        <v>2</v>
      </c>
      <c r="G303" s="244" t="s">
        <v>522</v>
      </c>
      <c r="H303" s="244" t="s">
        <v>440</v>
      </c>
      <c r="I303" s="244" t="s">
        <v>438</v>
      </c>
      <c r="J303" s="244" t="s">
        <v>294</v>
      </c>
      <c r="K303" s="244"/>
      <c r="L303" s="244"/>
      <c r="M303" s="244"/>
      <c r="N303" s="244"/>
      <c r="O303" s="244"/>
      <c r="P303" s="244"/>
      <c r="Q303" s="245"/>
      <c r="R303" s="245"/>
    </row>
    <row r="304" spans="1:18" ht="22.5" x14ac:dyDescent="0.25">
      <c r="A304" s="244">
        <v>4257</v>
      </c>
      <c r="B304" s="244" t="s">
        <v>527</v>
      </c>
      <c r="C304" s="244" t="s">
        <v>281</v>
      </c>
      <c r="D304" s="244" t="s">
        <v>521</v>
      </c>
      <c r="E304" s="244" t="s">
        <v>122</v>
      </c>
      <c r="F304" s="244" t="s">
        <v>2</v>
      </c>
      <c r="G304" s="244" t="s">
        <v>522</v>
      </c>
      <c r="H304" s="244" t="s">
        <v>528</v>
      </c>
      <c r="I304" s="244" t="s">
        <v>438</v>
      </c>
      <c r="J304" s="244" t="s">
        <v>292</v>
      </c>
      <c r="K304" s="244"/>
      <c r="L304" s="244"/>
      <c r="M304" s="244"/>
      <c r="N304" s="244"/>
      <c r="O304" s="244"/>
      <c r="P304" s="244"/>
      <c r="Q304" s="245"/>
      <c r="R304" s="245"/>
    </row>
    <row r="305" spans="1:18" ht="22.5" x14ac:dyDescent="0.25">
      <c r="A305" s="244">
        <v>4318</v>
      </c>
      <c r="B305" s="244" t="s">
        <v>529</v>
      </c>
      <c r="C305" s="244" t="s">
        <v>281</v>
      </c>
      <c r="D305" s="244" t="s">
        <v>521</v>
      </c>
      <c r="E305" s="244" t="s">
        <v>122</v>
      </c>
      <c r="F305" s="244"/>
      <c r="G305" s="244" t="s">
        <v>522</v>
      </c>
      <c r="H305" s="244" t="s">
        <v>530</v>
      </c>
      <c r="I305" s="244" t="s">
        <v>438</v>
      </c>
      <c r="J305" s="244" t="s">
        <v>292</v>
      </c>
      <c r="K305" s="244"/>
      <c r="L305" s="244"/>
      <c r="M305" s="244"/>
      <c r="N305" s="244"/>
      <c r="O305" s="244"/>
      <c r="P305" s="244"/>
      <c r="Q305" s="245"/>
      <c r="R305" s="245"/>
    </row>
    <row r="306" spans="1:18" x14ac:dyDescent="0.25">
      <c r="A306" s="244">
        <v>4320</v>
      </c>
      <c r="B306" s="244" t="s">
        <v>531</v>
      </c>
      <c r="C306" s="244" t="s">
        <v>281</v>
      </c>
      <c r="D306" s="244" t="s">
        <v>521</v>
      </c>
      <c r="E306" s="244" t="s">
        <v>122</v>
      </c>
      <c r="F306" s="244" t="s">
        <v>3</v>
      </c>
      <c r="G306" s="244" t="s">
        <v>522</v>
      </c>
      <c r="H306" s="244" t="s">
        <v>440</v>
      </c>
      <c r="I306" s="244" t="s">
        <v>438</v>
      </c>
      <c r="J306" s="244" t="s">
        <v>294</v>
      </c>
      <c r="K306" s="244"/>
      <c r="L306" s="244"/>
      <c r="M306" s="244"/>
      <c r="N306" s="244"/>
      <c r="O306" s="244"/>
      <c r="P306" s="244"/>
      <c r="Q306" s="245"/>
      <c r="R306" s="245"/>
    </row>
    <row r="307" spans="1:18" ht="22.5" x14ac:dyDescent="0.25">
      <c r="A307" s="244">
        <v>434</v>
      </c>
      <c r="B307" s="244" t="s">
        <v>532</v>
      </c>
      <c r="C307" s="244" t="s">
        <v>281</v>
      </c>
      <c r="D307" s="244" t="s">
        <v>240</v>
      </c>
      <c r="E307" s="244" t="s">
        <v>241</v>
      </c>
      <c r="F307" s="244" t="s">
        <v>3</v>
      </c>
      <c r="G307" s="244" t="s">
        <v>533</v>
      </c>
      <c r="H307" s="244" t="s">
        <v>283</v>
      </c>
      <c r="I307" s="244" t="s">
        <v>284</v>
      </c>
      <c r="J307" s="244" t="s">
        <v>341</v>
      </c>
      <c r="K307" s="244"/>
      <c r="L307" s="244"/>
      <c r="M307" s="244"/>
      <c r="N307" s="244"/>
      <c r="O307" s="244"/>
      <c r="P307" s="244"/>
      <c r="Q307" s="245"/>
      <c r="R307" s="245"/>
    </row>
    <row r="308" spans="1:18" ht="22.5" x14ac:dyDescent="0.25">
      <c r="A308" s="244">
        <v>640</v>
      </c>
      <c r="B308" s="244" t="s">
        <v>534</v>
      </c>
      <c r="C308" s="244" t="s">
        <v>281</v>
      </c>
      <c r="D308" s="244" t="s">
        <v>240</v>
      </c>
      <c r="E308" s="244" t="s">
        <v>241</v>
      </c>
      <c r="F308" s="244" t="s">
        <v>3</v>
      </c>
      <c r="G308" s="244" t="s">
        <v>533</v>
      </c>
      <c r="H308" s="244" t="s">
        <v>283</v>
      </c>
      <c r="I308" s="244" t="s">
        <v>284</v>
      </c>
      <c r="J308" s="244" t="s">
        <v>341</v>
      </c>
      <c r="K308" s="244"/>
      <c r="L308" s="244"/>
      <c r="M308" s="244"/>
      <c r="N308" s="244"/>
      <c r="O308" s="244"/>
      <c r="P308" s="244"/>
      <c r="Q308" s="245"/>
      <c r="R308" s="245"/>
    </row>
    <row r="309" spans="1:18" ht="22.5" x14ac:dyDescent="0.25">
      <c r="A309" s="244">
        <v>225</v>
      </c>
      <c r="B309" s="244" t="s">
        <v>535</v>
      </c>
      <c r="C309" s="244" t="s">
        <v>281</v>
      </c>
      <c r="D309" s="244" t="s">
        <v>240</v>
      </c>
      <c r="E309" s="244" t="s">
        <v>241</v>
      </c>
      <c r="F309" s="244" t="s">
        <v>3</v>
      </c>
      <c r="G309" s="244" t="s">
        <v>536</v>
      </c>
      <c r="H309" s="244" t="s">
        <v>446</v>
      </c>
      <c r="I309" s="244" t="s">
        <v>284</v>
      </c>
      <c r="J309" s="244" t="s">
        <v>310</v>
      </c>
      <c r="K309" s="244"/>
      <c r="L309" s="244"/>
      <c r="M309" s="244"/>
      <c r="N309" s="244"/>
      <c r="O309" s="244"/>
      <c r="P309" s="244"/>
      <c r="Q309" s="245"/>
      <c r="R309" s="245"/>
    </row>
    <row r="310" spans="1:18" ht="22.5" x14ac:dyDescent="0.25">
      <c r="A310" s="244">
        <v>105</v>
      </c>
      <c r="B310" s="244" t="s">
        <v>537</v>
      </c>
      <c r="C310" s="244" t="s">
        <v>281</v>
      </c>
      <c r="D310" s="244" t="s">
        <v>240</v>
      </c>
      <c r="E310" s="244" t="s">
        <v>241</v>
      </c>
      <c r="F310" s="244" t="s">
        <v>3</v>
      </c>
      <c r="G310" s="244" t="s">
        <v>533</v>
      </c>
      <c r="H310" s="244" t="s">
        <v>283</v>
      </c>
      <c r="I310" s="244" t="s">
        <v>284</v>
      </c>
      <c r="J310" s="244" t="s">
        <v>341</v>
      </c>
      <c r="K310" s="244"/>
      <c r="L310" s="244"/>
      <c r="M310" s="244"/>
      <c r="N310" s="244"/>
      <c r="O310" s="244"/>
      <c r="P310" s="244"/>
      <c r="Q310" s="245"/>
      <c r="R310" s="245"/>
    </row>
    <row r="311" spans="1:18" ht="22.5" x14ac:dyDescent="0.25">
      <c r="A311" s="244">
        <v>481</v>
      </c>
      <c r="B311" s="244" t="s">
        <v>538</v>
      </c>
      <c r="C311" s="244" t="s">
        <v>281</v>
      </c>
      <c r="D311" s="244" t="s">
        <v>240</v>
      </c>
      <c r="E311" s="244" t="s">
        <v>241</v>
      </c>
      <c r="F311" s="244" t="s">
        <v>3</v>
      </c>
      <c r="G311" s="244" t="s">
        <v>533</v>
      </c>
      <c r="H311" s="244" t="s">
        <v>283</v>
      </c>
      <c r="I311" s="244" t="s">
        <v>284</v>
      </c>
      <c r="J311" s="244" t="s">
        <v>310</v>
      </c>
      <c r="K311" s="244"/>
      <c r="L311" s="244"/>
      <c r="M311" s="244"/>
      <c r="N311" s="244"/>
      <c r="O311" s="244"/>
      <c r="P311" s="244"/>
      <c r="Q311" s="245"/>
      <c r="R311" s="245"/>
    </row>
    <row r="312" spans="1:18" ht="22.5" x14ac:dyDescent="0.25">
      <c r="A312" s="244">
        <v>310</v>
      </c>
      <c r="B312" s="244" t="s">
        <v>539</v>
      </c>
      <c r="C312" s="244" t="s">
        <v>281</v>
      </c>
      <c r="D312" s="244" t="s">
        <v>240</v>
      </c>
      <c r="E312" s="244" t="s">
        <v>241</v>
      </c>
      <c r="F312" s="244" t="s">
        <v>3</v>
      </c>
      <c r="G312" s="244" t="s">
        <v>533</v>
      </c>
      <c r="H312" s="244" t="s">
        <v>283</v>
      </c>
      <c r="I312" s="244" t="s">
        <v>284</v>
      </c>
      <c r="J312" s="244" t="s">
        <v>341</v>
      </c>
      <c r="K312" s="244"/>
      <c r="L312" s="244"/>
      <c r="M312" s="244"/>
      <c r="N312" s="244"/>
      <c r="O312" s="244"/>
      <c r="P312" s="244"/>
      <c r="Q312" s="245"/>
      <c r="R312" s="245"/>
    </row>
    <row r="313" spans="1:18" ht="22.5" x14ac:dyDescent="0.25">
      <c r="A313" s="244">
        <v>733</v>
      </c>
      <c r="B313" s="244" t="s">
        <v>540</v>
      </c>
      <c r="C313" s="244" t="s">
        <v>281</v>
      </c>
      <c r="D313" s="244" t="s">
        <v>240</v>
      </c>
      <c r="E313" s="244" t="s">
        <v>115</v>
      </c>
      <c r="F313" s="244" t="s">
        <v>3</v>
      </c>
      <c r="G313" s="244" t="s">
        <v>536</v>
      </c>
      <c r="H313" s="244" t="s">
        <v>541</v>
      </c>
      <c r="I313" s="244" t="s">
        <v>284</v>
      </c>
      <c r="J313" s="244" t="s">
        <v>289</v>
      </c>
      <c r="K313" s="244"/>
      <c r="L313" s="244"/>
      <c r="M313" s="244"/>
      <c r="N313" s="244"/>
      <c r="O313" s="244"/>
      <c r="P313" s="244"/>
      <c r="Q313" s="245"/>
      <c r="R313" s="245"/>
    </row>
    <row r="314" spans="1:18" ht="22.5" x14ac:dyDescent="0.25">
      <c r="A314" s="244">
        <v>412</v>
      </c>
      <c r="B314" s="244" t="s">
        <v>542</v>
      </c>
      <c r="C314" s="244" t="s">
        <v>281</v>
      </c>
      <c r="D314" s="244" t="s">
        <v>240</v>
      </c>
      <c r="E314" s="244" t="s">
        <v>115</v>
      </c>
      <c r="F314" s="244" t="s">
        <v>3</v>
      </c>
      <c r="G314" s="244" t="s">
        <v>536</v>
      </c>
      <c r="H314" s="244" t="s">
        <v>283</v>
      </c>
      <c r="I314" s="244" t="s">
        <v>284</v>
      </c>
      <c r="J314" s="244" t="s">
        <v>310</v>
      </c>
      <c r="K314" s="244"/>
      <c r="L314" s="244"/>
      <c r="M314" s="244"/>
      <c r="N314" s="244"/>
      <c r="O314" s="244"/>
      <c r="P314" s="244"/>
      <c r="Q314" s="245"/>
      <c r="R314" s="245"/>
    </row>
    <row r="315" spans="1:18" ht="22.5" x14ac:dyDescent="0.25">
      <c r="A315" s="244">
        <v>436</v>
      </c>
      <c r="B315" s="244" t="s">
        <v>543</v>
      </c>
      <c r="C315" s="244" t="s">
        <v>281</v>
      </c>
      <c r="D315" s="244" t="s">
        <v>240</v>
      </c>
      <c r="E315" s="244" t="s">
        <v>115</v>
      </c>
      <c r="F315" s="244" t="s">
        <v>123</v>
      </c>
      <c r="G315" s="244" t="s">
        <v>536</v>
      </c>
      <c r="H315" s="244" t="s">
        <v>288</v>
      </c>
      <c r="I315" s="244" t="s">
        <v>284</v>
      </c>
      <c r="J315" s="244" t="s">
        <v>289</v>
      </c>
      <c r="K315" s="244"/>
      <c r="L315" s="244"/>
      <c r="M315" s="244"/>
      <c r="N315" s="244"/>
      <c r="O315" s="244"/>
      <c r="P315" s="244"/>
      <c r="Q315" s="245"/>
      <c r="R315" s="245"/>
    </row>
    <row r="316" spans="1:18" ht="22.5" x14ac:dyDescent="0.25">
      <c r="A316" s="246">
        <v>386</v>
      </c>
      <c r="B316" s="246" t="s">
        <v>544</v>
      </c>
      <c r="C316" s="246" t="s">
        <v>337</v>
      </c>
      <c r="D316" s="246" t="s">
        <v>240</v>
      </c>
      <c r="E316" s="246" t="s">
        <v>115</v>
      </c>
      <c r="F316" s="246" t="s">
        <v>3</v>
      </c>
      <c r="G316" s="246" t="s">
        <v>536</v>
      </c>
      <c r="H316" s="246" t="s">
        <v>283</v>
      </c>
      <c r="I316" s="246" t="s">
        <v>284</v>
      </c>
      <c r="J316" s="244" t="s">
        <v>337</v>
      </c>
      <c r="K316" s="244"/>
      <c r="L316" s="244"/>
      <c r="M316" s="244"/>
      <c r="N316" s="244"/>
      <c r="O316" s="244"/>
      <c r="P316" s="244"/>
      <c r="Q316" s="245"/>
      <c r="R316" s="245"/>
    </row>
    <row r="317" spans="1:18" ht="22.5" x14ac:dyDescent="0.25">
      <c r="A317" s="244">
        <v>311</v>
      </c>
      <c r="B317" s="244" t="s">
        <v>545</v>
      </c>
      <c r="C317" s="244" t="s">
        <v>281</v>
      </c>
      <c r="D317" s="244" t="s">
        <v>240</v>
      </c>
      <c r="E317" s="244" t="s">
        <v>241</v>
      </c>
      <c r="F317" s="244" t="s">
        <v>3</v>
      </c>
      <c r="G317" s="244" t="s">
        <v>533</v>
      </c>
      <c r="H317" s="244" t="s">
        <v>283</v>
      </c>
      <c r="I317" s="244" t="s">
        <v>284</v>
      </c>
      <c r="J317" s="244" t="s">
        <v>341</v>
      </c>
      <c r="K317" s="244"/>
      <c r="L317" s="244"/>
      <c r="M317" s="244"/>
      <c r="N317" s="244"/>
      <c r="O317" s="244"/>
      <c r="P317" s="244"/>
      <c r="Q317" s="245"/>
      <c r="R317" s="245"/>
    </row>
    <row r="318" spans="1:18" ht="22.5" x14ac:dyDescent="0.25">
      <c r="A318" s="244">
        <v>576</v>
      </c>
      <c r="B318" s="244" t="s">
        <v>546</v>
      </c>
      <c r="C318" s="244" t="s">
        <v>281</v>
      </c>
      <c r="D318" s="244" t="s">
        <v>240</v>
      </c>
      <c r="E318" s="244" t="s">
        <v>115</v>
      </c>
      <c r="F318" s="244" t="s">
        <v>123</v>
      </c>
      <c r="G318" s="244" t="s">
        <v>536</v>
      </c>
      <c r="H318" s="244" t="s">
        <v>340</v>
      </c>
      <c r="I318" s="244" t="s">
        <v>284</v>
      </c>
      <c r="J318" s="244" t="s">
        <v>341</v>
      </c>
      <c r="K318" s="244"/>
      <c r="L318" s="244"/>
      <c r="M318" s="244"/>
      <c r="N318" s="244"/>
      <c r="O318" s="244"/>
      <c r="P318" s="244"/>
      <c r="Q318" s="245"/>
      <c r="R318" s="245"/>
    </row>
    <row r="319" spans="1:18" ht="22.5" x14ac:dyDescent="0.25">
      <c r="A319" s="244">
        <v>388</v>
      </c>
      <c r="B319" s="244" t="s">
        <v>547</v>
      </c>
      <c r="C319" s="244" t="s">
        <v>281</v>
      </c>
      <c r="D319" s="244" t="s">
        <v>240</v>
      </c>
      <c r="E319" s="244" t="s">
        <v>115</v>
      </c>
      <c r="F319" s="244" t="s">
        <v>3</v>
      </c>
      <c r="G319" s="244" t="s">
        <v>536</v>
      </c>
      <c r="H319" s="244" t="s">
        <v>283</v>
      </c>
      <c r="I319" s="244" t="s">
        <v>284</v>
      </c>
      <c r="J319" s="244" t="s">
        <v>310</v>
      </c>
      <c r="K319" s="244"/>
      <c r="L319" s="244"/>
      <c r="M319" s="244"/>
      <c r="N319" s="244"/>
      <c r="O319" s="244"/>
      <c r="P319" s="244"/>
      <c r="Q319" s="245"/>
      <c r="R319" s="245"/>
    </row>
    <row r="320" spans="1:18" ht="22.5" x14ac:dyDescent="0.25">
      <c r="A320" s="244">
        <v>579</v>
      </c>
      <c r="B320" s="244" t="s">
        <v>548</v>
      </c>
      <c r="C320" s="244" t="s">
        <v>281</v>
      </c>
      <c r="D320" s="244" t="s">
        <v>240</v>
      </c>
      <c r="E320" s="244" t="s">
        <v>115</v>
      </c>
      <c r="F320" s="244" t="s">
        <v>3</v>
      </c>
      <c r="G320" s="244" t="s">
        <v>533</v>
      </c>
      <c r="H320" s="244" t="s">
        <v>444</v>
      </c>
      <c r="I320" s="244" t="s">
        <v>284</v>
      </c>
      <c r="J320" s="244" t="s">
        <v>341</v>
      </c>
      <c r="K320" s="244"/>
      <c r="L320" s="244"/>
      <c r="M320" s="244"/>
      <c r="N320" s="244"/>
      <c r="O320" s="244"/>
      <c r="P320" s="244"/>
      <c r="Q320" s="245"/>
      <c r="R320" s="245"/>
    </row>
    <row r="321" spans="1:18" ht="22.5" x14ac:dyDescent="0.25">
      <c r="A321" s="244">
        <v>718</v>
      </c>
      <c r="B321" s="244" t="s">
        <v>549</v>
      </c>
      <c r="C321" s="244" t="s">
        <v>281</v>
      </c>
      <c r="D321" s="244" t="s">
        <v>240</v>
      </c>
      <c r="E321" s="244" t="s">
        <v>241</v>
      </c>
      <c r="F321" s="244" t="s">
        <v>3</v>
      </c>
      <c r="G321" s="244" t="s">
        <v>536</v>
      </c>
      <c r="H321" s="244" t="s">
        <v>283</v>
      </c>
      <c r="I321" s="244" t="s">
        <v>284</v>
      </c>
      <c r="J321" s="244" t="s">
        <v>310</v>
      </c>
      <c r="K321" s="244"/>
      <c r="L321" s="244"/>
      <c r="M321" s="244"/>
      <c r="N321" s="244"/>
      <c r="O321" s="244"/>
      <c r="P321" s="244"/>
      <c r="Q321" s="245"/>
      <c r="R321" s="245"/>
    </row>
    <row r="322" spans="1:18" ht="22.5" x14ac:dyDescent="0.25">
      <c r="A322" s="246">
        <v>705</v>
      </c>
      <c r="B322" s="246" t="s">
        <v>550</v>
      </c>
      <c r="C322" s="246" t="s">
        <v>337</v>
      </c>
      <c r="D322" s="246" t="s">
        <v>240</v>
      </c>
      <c r="E322" s="246" t="s">
        <v>115</v>
      </c>
      <c r="F322" s="246" t="s">
        <v>3</v>
      </c>
      <c r="G322" s="246" t="s">
        <v>533</v>
      </c>
      <c r="H322" s="246" t="s">
        <v>283</v>
      </c>
      <c r="I322" s="246" t="s">
        <v>284</v>
      </c>
      <c r="J322" s="244" t="s">
        <v>337</v>
      </c>
      <c r="K322" s="244"/>
      <c r="L322" s="244"/>
      <c r="M322" s="244"/>
      <c r="N322" s="244"/>
      <c r="O322" s="244"/>
      <c r="P322" s="244"/>
      <c r="Q322" s="245"/>
      <c r="R322" s="245"/>
    </row>
    <row r="323" spans="1:18" ht="22.5" x14ac:dyDescent="0.25">
      <c r="A323" s="244">
        <v>166</v>
      </c>
      <c r="B323" s="244" t="s">
        <v>551</v>
      </c>
      <c r="C323" s="244" t="s">
        <v>281</v>
      </c>
      <c r="D323" s="244" t="s">
        <v>240</v>
      </c>
      <c r="E323" s="244" t="s">
        <v>241</v>
      </c>
      <c r="F323" s="244" t="s">
        <v>3</v>
      </c>
      <c r="G323" s="244" t="s">
        <v>533</v>
      </c>
      <c r="H323" s="244" t="s">
        <v>283</v>
      </c>
      <c r="I323" s="244" t="s">
        <v>284</v>
      </c>
      <c r="J323" s="244" t="s">
        <v>341</v>
      </c>
      <c r="K323" s="244"/>
      <c r="L323" s="244"/>
      <c r="M323" s="244"/>
      <c r="N323" s="244"/>
      <c r="O323" s="244"/>
      <c r="P323" s="244"/>
      <c r="Q323" s="245"/>
      <c r="R323" s="245"/>
    </row>
    <row r="324" spans="1:18" ht="22.5" x14ac:dyDescent="0.25">
      <c r="A324" s="246">
        <v>476</v>
      </c>
      <c r="B324" s="246" t="s">
        <v>552</v>
      </c>
      <c r="C324" s="246" t="s">
        <v>337</v>
      </c>
      <c r="D324" s="246" t="s">
        <v>240</v>
      </c>
      <c r="E324" s="246" t="s">
        <v>115</v>
      </c>
      <c r="F324" s="246" t="s">
        <v>3</v>
      </c>
      <c r="G324" s="246" t="s">
        <v>536</v>
      </c>
      <c r="H324" s="246" t="s">
        <v>553</v>
      </c>
      <c r="I324" s="246" t="s">
        <v>284</v>
      </c>
      <c r="J324" s="244" t="s">
        <v>337</v>
      </c>
      <c r="K324" s="244"/>
      <c r="L324" s="244"/>
      <c r="M324" s="244"/>
      <c r="N324" s="244"/>
      <c r="O324" s="244"/>
      <c r="P324" s="244"/>
      <c r="Q324" s="245"/>
      <c r="R324" s="245"/>
    </row>
    <row r="325" spans="1:18" ht="22.5" x14ac:dyDescent="0.25">
      <c r="A325" s="244">
        <v>703</v>
      </c>
      <c r="B325" s="244" t="s">
        <v>554</v>
      </c>
      <c r="C325" s="244" t="s">
        <v>281</v>
      </c>
      <c r="D325" s="244" t="s">
        <v>240</v>
      </c>
      <c r="E325" s="244" t="s">
        <v>115</v>
      </c>
      <c r="F325" s="244" t="s">
        <v>3</v>
      </c>
      <c r="G325" s="244" t="s">
        <v>536</v>
      </c>
      <c r="H325" s="244" t="s">
        <v>323</v>
      </c>
      <c r="I325" s="244" t="s">
        <v>284</v>
      </c>
      <c r="J325" s="244" t="s">
        <v>292</v>
      </c>
      <c r="K325" s="244"/>
      <c r="L325" s="244"/>
      <c r="M325" s="244"/>
      <c r="N325" s="244"/>
      <c r="O325" s="244"/>
      <c r="P325" s="244"/>
      <c r="Q325" s="245"/>
      <c r="R325" s="245"/>
    </row>
    <row r="326" spans="1:18" ht="22.5" x14ac:dyDescent="0.25">
      <c r="A326" s="246">
        <v>790</v>
      </c>
      <c r="B326" s="246" t="s">
        <v>555</v>
      </c>
      <c r="C326" s="246" t="s">
        <v>337</v>
      </c>
      <c r="D326" s="246" t="s">
        <v>240</v>
      </c>
      <c r="E326" s="246" t="s">
        <v>115</v>
      </c>
      <c r="F326" s="246" t="s">
        <v>3</v>
      </c>
      <c r="G326" s="246" t="s">
        <v>533</v>
      </c>
      <c r="H326" s="246" t="s">
        <v>283</v>
      </c>
      <c r="I326" s="246" t="s">
        <v>284</v>
      </c>
      <c r="J326" s="244" t="s">
        <v>337</v>
      </c>
      <c r="K326" s="244"/>
      <c r="L326" s="244"/>
      <c r="M326" s="244"/>
      <c r="N326" s="244"/>
      <c r="O326" s="244"/>
      <c r="P326" s="244"/>
      <c r="Q326" s="245"/>
      <c r="R326" s="245"/>
    </row>
    <row r="327" spans="1:18" ht="22.5" x14ac:dyDescent="0.25">
      <c r="A327" s="244">
        <v>432</v>
      </c>
      <c r="B327" s="244" t="s">
        <v>556</v>
      </c>
      <c r="C327" s="244" t="s">
        <v>281</v>
      </c>
      <c r="D327" s="244" t="s">
        <v>240</v>
      </c>
      <c r="E327" s="244" t="s">
        <v>115</v>
      </c>
      <c r="F327" s="244" t="s">
        <v>3</v>
      </c>
      <c r="G327" s="244" t="s">
        <v>536</v>
      </c>
      <c r="H327" s="244" t="s">
        <v>557</v>
      </c>
      <c r="I327" s="244" t="s">
        <v>284</v>
      </c>
      <c r="J327" s="244" t="s">
        <v>310</v>
      </c>
      <c r="K327" s="244"/>
      <c r="L327" s="244"/>
      <c r="M327" s="244"/>
      <c r="N327" s="244"/>
      <c r="O327" s="244"/>
      <c r="P327" s="244"/>
      <c r="Q327" s="245"/>
      <c r="R327" s="245"/>
    </row>
    <row r="328" spans="1:18" ht="22.5" x14ac:dyDescent="0.25">
      <c r="A328" s="246">
        <v>588</v>
      </c>
      <c r="B328" s="246" t="s">
        <v>558</v>
      </c>
      <c r="C328" s="246" t="s">
        <v>337</v>
      </c>
      <c r="D328" s="246" t="s">
        <v>240</v>
      </c>
      <c r="E328" s="246" t="s">
        <v>115</v>
      </c>
      <c r="F328" s="246" t="s">
        <v>3</v>
      </c>
      <c r="G328" s="246" t="s">
        <v>536</v>
      </c>
      <c r="H328" s="246" t="s">
        <v>283</v>
      </c>
      <c r="I328" s="246" t="s">
        <v>284</v>
      </c>
      <c r="J328" s="244" t="s">
        <v>337</v>
      </c>
      <c r="K328" s="244"/>
      <c r="L328" s="244"/>
      <c r="M328" s="244"/>
      <c r="N328" s="244"/>
      <c r="O328" s="244"/>
      <c r="P328" s="244"/>
      <c r="Q328" s="245"/>
      <c r="R328" s="245"/>
    </row>
    <row r="329" spans="1:18" ht="22.5" x14ac:dyDescent="0.25">
      <c r="A329" s="244">
        <v>391</v>
      </c>
      <c r="B329" s="244" t="s">
        <v>559</v>
      </c>
      <c r="C329" s="244" t="s">
        <v>281</v>
      </c>
      <c r="D329" s="244" t="s">
        <v>240</v>
      </c>
      <c r="E329" s="244" t="s">
        <v>115</v>
      </c>
      <c r="F329" s="244" t="s">
        <v>3</v>
      </c>
      <c r="G329" s="244" t="s">
        <v>533</v>
      </c>
      <c r="H329" s="244" t="s">
        <v>283</v>
      </c>
      <c r="I329" s="244" t="s">
        <v>284</v>
      </c>
      <c r="J329" s="244" t="s">
        <v>341</v>
      </c>
      <c r="K329" s="244"/>
      <c r="L329" s="244"/>
      <c r="M329" s="244"/>
      <c r="N329" s="244"/>
      <c r="O329" s="244"/>
      <c r="P329" s="244"/>
      <c r="Q329" s="245"/>
      <c r="R329" s="245"/>
    </row>
    <row r="330" spans="1:18" ht="22.5" x14ac:dyDescent="0.25">
      <c r="A330" s="244">
        <v>635</v>
      </c>
      <c r="B330" s="244" t="s">
        <v>560</v>
      </c>
      <c r="C330" s="244" t="s">
        <v>281</v>
      </c>
      <c r="D330" s="244" t="s">
        <v>240</v>
      </c>
      <c r="E330" s="244" t="s">
        <v>115</v>
      </c>
      <c r="F330" s="244" t="s">
        <v>2</v>
      </c>
      <c r="G330" s="244" t="s">
        <v>533</v>
      </c>
      <c r="H330" s="244" t="s">
        <v>304</v>
      </c>
      <c r="I330" s="244" t="s">
        <v>305</v>
      </c>
      <c r="J330" s="244" t="s">
        <v>289</v>
      </c>
      <c r="K330" s="244"/>
      <c r="L330" s="244"/>
      <c r="M330" s="244"/>
      <c r="N330" s="244"/>
      <c r="O330" s="244"/>
      <c r="P330" s="244"/>
      <c r="Q330" s="245"/>
      <c r="R330" s="245"/>
    </row>
    <row r="331" spans="1:18" ht="22.5" x14ac:dyDescent="0.25">
      <c r="A331" s="246">
        <v>392</v>
      </c>
      <c r="B331" s="246" t="s">
        <v>561</v>
      </c>
      <c r="C331" s="246" t="s">
        <v>337</v>
      </c>
      <c r="D331" s="246" t="s">
        <v>240</v>
      </c>
      <c r="E331" s="246" t="s">
        <v>115</v>
      </c>
      <c r="F331" s="246" t="s">
        <v>3</v>
      </c>
      <c r="G331" s="246" t="s">
        <v>536</v>
      </c>
      <c r="H331" s="246" t="s">
        <v>283</v>
      </c>
      <c r="I331" s="246" t="s">
        <v>284</v>
      </c>
      <c r="J331" s="244" t="s">
        <v>337</v>
      </c>
      <c r="K331" s="244"/>
      <c r="L331" s="244"/>
      <c r="M331" s="244"/>
      <c r="N331" s="244"/>
      <c r="O331" s="244"/>
      <c r="P331" s="244"/>
      <c r="Q331" s="245"/>
      <c r="R331" s="245"/>
    </row>
    <row r="332" spans="1:18" ht="22.5" x14ac:dyDescent="0.25">
      <c r="A332" s="244">
        <v>393</v>
      </c>
      <c r="B332" s="244" t="s">
        <v>562</v>
      </c>
      <c r="C332" s="244" t="s">
        <v>281</v>
      </c>
      <c r="D332" s="244" t="s">
        <v>240</v>
      </c>
      <c r="E332" s="244" t="s">
        <v>115</v>
      </c>
      <c r="F332" s="244" t="s">
        <v>3</v>
      </c>
      <c r="G332" s="244" t="s">
        <v>533</v>
      </c>
      <c r="H332" s="244" t="s">
        <v>283</v>
      </c>
      <c r="I332" s="244" t="s">
        <v>284</v>
      </c>
      <c r="J332" s="244" t="s">
        <v>310</v>
      </c>
      <c r="K332" s="244"/>
      <c r="L332" s="244"/>
      <c r="M332" s="244"/>
      <c r="N332" s="244"/>
      <c r="O332" s="244"/>
      <c r="P332" s="244"/>
      <c r="Q332" s="245"/>
      <c r="R332" s="245"/>
    </row>
    <row r="333" spans="1:18" ht="22.5" x14ac:dyDescent="0.25">
      <c r="A333" s="244">
        <v>450</v>
      </c>
      <c r="B333" s="244" t="s">
        <v>563</v>
      </c>
      <c r="C333" s="244" t="s">
        <v>281</v>
      </c>
      <c r="D333" s="244" t="s">
        <v>240</v>
      </c>
      <c r="E333" s="244" t="s">
        <v>241</v>
      </c>
      <c r="F333" s="244" t="s">
        <v>3</v>
      </c>
      <c r="G333" s="244" t="s">
        <v>533</v>
      </c>
      <c r="H333" s="244" t="s">
        <v>283</v>
      </c>
      <c r="I333" s="244" t="s">
        <v>284</v>
      </c>
      <c r="J333" s="244" t="s">
        <v>341</v>
      </c>
      <c r="K333" s="244"/>
      <c r="L333" s="244"/>
      <c r="M333" s="244"/>
      <c r="N333" s="244"/>
      <c r="O333" s="244"/>
      <c r="P333" s="244"/>
      <c r="Q333" s="245"/>
      <c r="R333" s="245"/>
    </row>
    <row r="334" spans="1:18" ht="22.5" x14ac:dyDescent="0.25">
      <c r="A334" s="246">
        <v>396</v>
      </c>
      <c r="B334" s="246" t="s">
        <v>564</v>
      </c>
      <c r="C334" s="246" t="s">
        <v>337</v>
      </c>
      <c r="D334" s="246" t="s">
        <v>240</v>
      </c>
      <c r="E334" s="246" t="s">
        <v>115</v>
      </c>
      <c r="F334" s="246" t="s">
        <v>3</v>
      </c>
      <c r="G334" s="246" t="s">
        <v>536</v>
      </c>
      <c r="H334" s="246" t="s">
        <v>283</v>
      </c>
      <c r="I334" s="246" t="s">
        <v>284</v>
      </c>
      <c r="J334" s="244" t="s">
        <v>337</v>
      </c>
      <c r="K334" s="244"/>
      <c r="L334" s="244"/>
      <c r="M334" s="244"/>
      <c r="N334" s="244"/>
      <c r="O334" s="244"/>
      <c r="P334" s="244"/>
      <c r="Q334" s="245"/>
      <c r="R334" s="245"/>
    </row>
    <row r="335" spans="1:18" ht="22.5" x14ac:dyDescent="0.25">
      <c r="A335" s="244">
        <v>443</v>
      </c>
      <c r="B335" s="244" t="s">
        <v>565</v>
      </c>
      <c r="C335" s="244" t="s">
        <v>281</v>
      </c>
      <c r="D335" s="244" t="s">
        <v>240</v>
      </c>
      <c r="E335" s="244" t="s">
        <v>115</v>
      </c>
      <c r="F335" s="244" t="s">
        <v>3</v>
      </c>
      <c r="G335" s="244" t="s">
        <v>533</v>
      </c>
      <c r="H335" s="244" t="s">
        <v>444</v>
      </c>
      <c r="I335" s="244" t="s">
        <v>284</v>
      </c>
      <c r="J335" s="244" t="s">
        <v>341</v>
      </c>
      <c r="K335" s="244"/>
      <c r="L335" s="244"/>
      <c r="M335" s="244"/>
      <c r="N335" s="244"/>
      <c r="O335" s="244"/>
      <c r="P335" s="244"/>
      <c r="Q335" s="245"/>
      <c r="R335" s="245"/>
    </row>
    <row r="336" spans="1:18" ht="22.5" x14ac:dyDescent="0.25">
      <c r="A336" s="244">
        <v>577</v>
      </c>
      <c r="B336" s="244" t="s">
        <v>566</v>
      </c>
      <c r="C336" s="244" t="s">
        <v>281</v>
      </c>
      <c r="D336" s="244" t="s">
        <v>240</v>
      </c>
      <c r="E336" s="244" t="s">
        <v>115</v>
      </c>
      <c r="F336" s="244" t="s">
        <v>3</v>
      </c>
      <c r="G336" s="244" t="s">
        <v>536</v>
      </c>
      <c r="H336" s="244" t="s">
        <v>567</v>
      </c>
      <c r="I336" s="244" t="s">
        <v>284</v>
      </c>
      <c r="J336" s="244" t="s">
        <v>294</v>
      </c>
      <c r="K336" s="244"/>
      <c r="L336" s="244"/>
      <c r="M336" s="244"/>
      <c r="N336" s="244"/>
      <c r="O336" s="244"/>
      <c r="P336" s="244"/>
      <c r="Q336" s="245"/>
      <c r="R336" s="245"/>
    </row>
    <row r="337" spans="1:18" ht="22.5" x14ac:dyDescent="0.25">
      <c r="A337" s="244">
        <v>398</v>
      </c>
      <c r="B337" s="244" t="s">
        <v>568</v>
      </c>
      <c r="C337" s="244" t="s">
        <v>281</v>
      </c>
      <c r="D337" s="244" t="s">
        <v>240</v>
      </c>
      <c r="E337" s="244" t="s">
        <v>115</v>
      </c>
      <c r="F337" s="244" t="s">
        <v>3</v>
      </c>
      <c r="G337" s="244" t="s">
        <v>536</v>
      </c>
      <c r="H337" s="244" t="s">
        <v>283</v>
      </c>
      <c r="I337" s="244" t="s">
        <v>284</v>
      </c>
      <c r="J337" s="244" t="s">
        <v>289</v>
      </c>
      <c r="K337" s="244"/>
      <c r="L337" s="244"/>
      <c r="M337" s="244"/>
      <c r="N337" s="244"/>
      <c r="O337" s="244"/>
      <c r="P337" s="244"/>
      <c r="Q337" s="245"/>
      <c r="R337" s="245"/>
    </row>
    <row r="338" spans="1:18" ht="22.5" x14ac:dyDescent="0.25">
      <c r="A338" s="246">
        <v>399</v>
      </c>
      <c r="B338" s="246" t="s">
        <v>569</v>
      </c>
      <c r="C338" s="246" t="s">
        <v>337</v>
      </c>
      <c r="D338" s="246" t="s">
        <v>240</v>
      </c>
      <c r="E338" s="246" t="s">
        <v>115</v>
      </c>
      <c r="F338" s="246" t="s">
        <v>3</v>
      </c>
      <c r="G338" s="246" t="s">
        <v>533</v>
      </c>
      <c r="H338" s="246" t="s">
        <v>283</v>
      </c>
      <c r="I338" s="246" t="s">
        <v>284</v>
      </c>
      <c r="J338" s="244" t="s">
        <v>337</v>
      </c>
      <c r="K338" s="244"/>
      <c r="L338" s="244"/>
      <c r="M338" s="244"/>
      <c r="N338" s="244"/>
      <c r="O338" s="244"/>
      <c r="P338" s="244"/>
      <c r="Q338" s="245"/>
      <c r="R338" s="245"/>
    </row>
    <row r="339" spans="1:18" ht="22.5" x14ac:dyDescent="0.25">
      <c r="A339" s="244">
        <v>451</v>
      </c>
      <c r="B339" s="244" t="s">
        <v>570</v>
      </c>
      <c r="C339" s="244" t="s">
        <v>281</v>
      </c>
      <c r="D339" s="244" t="s">
        <v>240</v>
      </c>
      <c r="E339" s="244" t="s">
        <v>115</v>
      </c>
      <c r="F339" s="244" t="s">
        <v>123</v>
      </c>
      <c r="G339" s="244" t="s">
        <v>533</v>
      </c>
      <c r="H339" s="244" t="s">
        <v>571</v>
      </c>
      <c r="I339" s="244" t="s">
        <v>284</v>
      </c>
      <c r="J339" s="244" t="s">
        <v>292</v>
      </c>
      <c r="K339" s="244"/>
      <c r="L339" s="244"/>
      <c r="M339" s="244"/>
      <c r="N339" s="244"/>
      <c r="O339" s="244"/>
      <c r="P339" s="244"/>
      <c r="Q339" s="245"/>
      <c r="R339" s="245"/>
    </row>
    <row r="340" spans="1:18" ht="22.5" x14ac:dyDescent="0.25">
      <c r="A340" s="244">
        <v>467</v>
      </c>
      <c r="B340" s="244" t="s">
        <v>572</v>
      </c>
      <c r="C340" s="244" t="s">
        <v>281</v>
      </c>
      <c r="D340" s="244" t="s">
        <v>240</v>
      </c>
      <c r="E340" s="244" t="s">
        <v>241</v>
      </c>
      <c r="F340" s="244" t="s">
        <v>3</v>
      </c>
      <c r="G340" s="244" t="s">
        <v>536</v>
      </c>
      <c r="H340" s="244" t="s">
        <v>283</v>
      </c>
      <c r="I340" s="244" t="s">
        <v>284</v>
      </c>
      <c r="J340" s="244" t="s">
        <v>294</v>
      </c>
      <c r="K340" s="244"/>
      <c r="L340" s="244"/>
      <c r="M340" s="244"/>
      <c r="N340" s="244"/>
      <c r="O340" s="244"/>
      <c r="P340" s="244"/>
      <c r="Q340" s="245"/>
      <c r="R340" s="245"/>
    </row>
    <row r="341" spans="1:18" ht="22.5" x14ac:dyDescent="0.25">
      <c r="A341" s="244">
        <v>224</v>
      </c>
      <c r="B341" s="244" t="s">
        <v>573</v>
      </c>
      <c r="C341" s="244" t="s">
        <v>281</v>
      </c>
      <c r="D341" s="244" t="s">
        <v>240</v>
      </c>
      <c r="E341" s="244" t="s">
        <v>241</v>
      </c>
      <c r="F341" s="244" t="s">
        <v>3</v>
      </c>
      <c r="G341" s="244" t="s">
        <v>533</v>
      </c>
      <c r="H341" s="244" t="s">
        <v>283</v>
      </c>
      <c r="I341" s="244" t="s">
        <v>284</v>
      </c>
      <c r="J341" s="244" t="s">
        <v>341</v>
      </c>
      <c r="K341" s="244"/>
      <c r="L341" s="244"/>
      <c r="M341" s="244"/>
      <c r="N341" s="244"/>
      <c r="O341" s="244"/>
      <c r="P341" s="244"/>
      <c r="Q341" s="245"/>
      <c r="R341" s="245"/>
    </row>
    <row r="342" spans="1:18" ht="22.5" x14ac:dyDescent="0.25">
      <c r="A342" s="244">
        <v>686</v>
      </c>
      <c r="B342" s="244" t="s">
        <v>574</v>
      </c>
      <c r="C342" s="244" t="s">
        <v>281</v>
      </c>
      <c r="D342" s="244" t="s">
        <v>240</v>
      </c>
      <c r="E342" s="244" t="s">
        <v>241</v>
      </c>
      <c r="F342" s="244" t="s">
        <v>3</v>
      </c>
      <c r="G342" s="244" t="s">
        <v>536</v>
      </c>
      <c r="H342" s="244" t="s">
        <v>283</v>
      </c>
      <c r="I342" s="244" t="s">
        <v>284</v>
      </c>
      <c r="J342" s="244" t="s">
        <v>289</v>
      </c>
      <c r="K342" s="244"/>
      <c r="L342" s="244"/>
      <c r="M342" s="244"/>
      <c r="N342" s="244"/>
      <c r="O342" s="244"/>
      <c r="P342" s="244"/>
      <c r="Q342" s="245"/>
      <c r="R342" s="245"/>
    </row>
    <row r="343" spans="1:18" ht="22.5" x14ac:dyDescent="0.25">
      <c r="A343" s="244">
        <v>471</v>
      </c>
      <c r="B343" s="244" t="s">
        <v>575</v>
      </c>
      <c r="C343" s="244" t="s">
        <v>281</v>
      </c>
      <c r="D343" s="244" t="s">
        <v>240</v>
      </c>
      <c r="E343" s="244" t="s">
        <v>241</v>
      </c>
      <c r="F343" s="244" t="s">
        <v>3</v>
      </c>
      <c r="G343" s="244" t="s">
        <v>536</v>
      </c>
      <c r="H343" s="244" t="s">
        <v>283</v>
      </c>
      <c r="I343" s="244" t="s">
        <v>284</v>
      </c>
      <c r="J343" s="244" t="s">
        <v>289</v>
      </c>
      <c r="K343" s="244"/>
      <c r="L343" s="244"/>
      <c r="M343" s="244"/>
      <c r="N343" s="244"/>
      <c r="O343" s="244"/>
      <c r="P343" s="244"/>
      <c r="Q343" s="245"/>
      <c r="R343" s="245"/>
    </row>
    <row r="344" spans="1:18" ht="22.5" x14ac:dyDescent="0.25">
      <c r="A344" s="244">
        <v>781</v>
      </c>
      <c r="B344" s="244" t="s">
        <v>576</v>
      </c>
      <c r="C344" s="244" t="s">
        <v>281</v>
      </c>
      <c r="D344" s="244" t="s">
        <v>240</v>
      </c>
      <c r="E344" s="244" t="s">
        <v>241</v>
      </c>
      <c r="F344" s="244" t="s">
        <v>3</v>
      </c>
      <c r="G344" s="244" t="s">
        <v>533</v>
      </c>
      <c r="H344" s="244" t="s">
        <v>283</v>
      </c>
      <c r="I344" s="244" t="s">
        <v>284</v>
      </c>
      <c r="J344" s="244" t="s">
        <v>341</v>
      </c>
      <c r="K344" s="244"/>
      <c r="L344" s="244"/>
      <c r="M344" s="244"/>
      <c r="N344" s="244"/>
      <c r="O344" s="244"/>
      <c r="P344" s="244"/>
      <c r="Q344" s="245"/>
      <c r="R344" s="245"/>
    </row>
    <row r="345" spans="1:18" ht="22.5" x14ac:dyDescent="0.25">
      <c r="A345" s="244">
        <v>768</v>
      </c>
      <c r="B345" s="244" t="s">
        <v>577</v>
      </c>
      <c r="C345" s="244" t="s">
        <v>281</v>
      </c>
      <c r="D345" s="244" t="s">
        <v>240</v>
      </c>
      <c r="E345" s="244" t="s">
        <v>241</v>
      </c>
      <c r="F345" s="244" t="s">
        <v>3</v>
      </c>
      <c r="G345" s="244" t="s">
        <v>533</v>
      </c>
      <c r="H345" s="244" t="s">
        <v>283</v>
      </c>
      <c r="I345" s="244" t="s">
        <v>284</v>
      </c>
      <c r="J345" s="244" t="s">
        <v>341</v>
      </c>
      <c r="K345" s="244"/>
      <c r="L345" s="244"/>
      <c r="M345" s="244"/>
      <c r="N345" s="244"/>
      <c r="O345" s="244"/>
      <c r="P345" s="244"/>
      <c r="Q345" s="245"/>
      <c r="R345" s="245"/>
    </row>
    <row r="346" spans="1:18" ht="22.5" x14ac:dyDescent="0.25">
      <c r="A346" s="244">
        <v>571</v>
      </c>
      <c r="B346" s="244" t="s">
        <v>578</v>
      </c>
      <c r="C346" s="244" t="s">
        <v>281</v>
      </c>
      <c r="D346" s="244" t="s">
        <v>240</v>
      </c>
      <c r="E346" s="244" t="s">
        <v>241</v>
      </c>
      <c r="F346" s="244" t="s">
        <v>579</v>
      </c>
      <c r="G346" s="244" t="s">
        <v>536</v>
      </c>
      <c r="H346" s="244" t="s">
        <v>580</v>
      </c>
      <c r="I346" s="244" t="s">
        <v>284</v>
      </c>
      <c r="J346" s="244" t="s">
        <v>294</v>
      </c>
      <c r="K346" s="244"/>
      <c r="L346" s="244"/>
      <c r="M346" s="244"/>
      <c r="N346" s="244"/>
      <c r="O346" s="244"/>
      <c r="P346" s="244"/>
      <c r="Q346" s="245"/>
      <c r="R346" s="245"/>
    </row>
    <row r="347" spans="1:18" ht="22.5" x14ac:dyDescent="0.25">
      <c r="A347" s="244">
        <v>449</v>
      </c>
      <c r="B347" s="244" t="s">
        <v>581</v>
      </c>
      <c r="C347" s="244" t="s">
        <v>281</v>
      </c>
      <c r="D347" s="244" t="s">
        <v>240</v>
      </c>
      <c r="E347" s="244" t="s">
        <v>241</v>
      </c>
      <c r="F347" s="244" t="s">
        <v>3</v>
      </c>
      <c r="G347" s="244" t="s">
        <v>536</v>
      </c>
      <c r="H347" s="244" t="s">
        <v>283</v>
      </c>
      <c r="I347" s="244" t="s">
        <v>284</v>
      </c>
      <c r="J347" s="244" t="s">
        <v>310</v>
      </c>
      <c r="K347" s="244"/>
      <c r="L347" s="244"/>
      <c r="M347" s="244"/>
      <c r="N347" s="244"/>
      <c r="O347" s="244"/>
      <c r="P347" s="244"/>
      <c r="Q347" s="245"/>
      <c r="R347" s="245"/>
    </row>
    <row r="348" spans="1:18" ht="22.5" x14ac:dyDescent="0.25">
      <c r="A348" s="244">
        <v>470</v>
      </c>
      <c r="B348" s="244" t="s">
        <v>582</v>
      </c>
      <c r="C348" s="244" t="s">
        <v>281</v>
      </c>
      <c r="D348" s="244" t="s">
        <v>240</v>
      </c>
      <c r="E348" s="244" t="s">
        <v>241</v>
      </c>
      <c r="F348" s="244" t="s">
        <v>3</v>
      </c>
      <c r="G348" s="244" t="s">
        <v>533</v>
      </c>
      <c r="H348" s="244" t="s">
        <v>283</v>
      </c>
      <c r="I348" s="244" t="s">
        <v>284</v>
      </c>
      <c r="J348" s="244" t="s">
        <v>341</v>
      </c>
      <c r="K348" s="244"/>
      <c r="L348" s="244"/>
      <c r="M348" s="244"/>
      <c r="N348" s="244"/>
      <c r="O348" s="244"/>
      <c r="P348" s="244"/>
      <c r="Q348" s="245"/>
      <c r="R348" s="245"/>
    </row>
    <row r="349" spans="1:18" ht="22.5" x14ac:dyDescent="0.25">
      <c r="A349" s="244">
        <v>506</v>
      </c>
      <c r="B349" s="244" t="s">
        <v>583</v>
      </c>
      <c r="C349" s="244" t="s">
        <v>281</v>
      </c>
      <c r="D349" s="244" t="s">
        <v>240</v>
      </c>
      <c r="E349" s="244" t="s">
        <v>241</v>
      </c>
      <c r="F349" s="244" t="s">
        <v>3</v>
      </c>
      <c r="G349" s="244" t="s">
        <v>533</v>
      </c>
      <c r="H349" s="244" t="s">
        <v>283</v>
      </c>
      <c r="I349" s="244" t="s">
        <v>284</v>
      </c>
      <c r="J349" s="244" t="s">
        <v>341</v>
      </c>
      <c r="K349" s="244"/>
      <c r="L349" s="244"/>
      <c r="M349" s="244"/>
      <c r="N349" s="244"/>
      <c r="O349" s="244"/>
      <c r="P349" s="244"/>
      <c r="Q349" s="245"/>
      <c r="R349" s="245"/>
    </row>
    <row r="350" spans="1:18" ht="22.5" x14ac:dyDescent="0.25">
      <c r="A350" s="244">
        <v>219</v>
      </c>
      <c r="B350" s="244" t="s">
        <v>584</v>
      </c>
      <c r="C350" s="244" t="s">
        <v>281</v>
      </c>
      <c r="D350" s="244" t="s">
        <v>240</v>
      </c>
      <c r="E350" s="244" t="s">
        <v>241</v>
      </c>
      <c r="F350" s="244" t="s">
        <v>3</v>
      </c>
      <c r="G350" s="244" t="s">
        <v>536</v>
      </c>
      <c r="H350" s="244" t="s">
        <v>283</v>
      </c>
      <c r="I350" s="244" t="s">
        <v>284</v>
      </c>
      <c r="J350" s="244" t="s">
        <v>289</v>
      </c>
      <c r="K350" s="244"/>
      <c r="L350" s="244"/>
      <c r="M350" s="244"/>
      <c r="N350" s="244"/>
      <c r="O350" s="244"/>
      <c r="P350" s="244"/>
      <c r="Q350" s="245"/>
      <c r="R350" s="245"/>
    </row>
    <row r="351" spans="1:18" ht="22.5" x14ac:dyDescent="0.25">
      <c r="A351" s="244">
        <v>511</v>
      </c>
      <c r="B351" s="244" t="s">
        <v>585</v>
      </c>
      <c r="C351" s="244" t="s">
        <v>281</v>
      </c>
      <c r="D351" s="244" t="s">
        <v>240</v>
      </c>
      <c r="E351" s="244" t="s">
        <v>241</v>
      </c>
      <c r="F351" s="244" t="s">
        <v>3</v>
      </c>
      <c r="G351" s="244" t="s">
        <v>536</v>
      </c>
      <c r="H351" s="244" t="s">
        <v>283</v>
      </c>
      <c r="I351" s="244" t="s">
        <v>284</v>
      </c>
      <c r="J351" s="244" t="s">
        <v>292</v>
      </c>
      <c r="K351" s="244"/>
      <c r="L351" s="244"/>
      <c r="M351" s="244"/>
      <c r="N351" s="244"/>
      <c r="O351" s="244"/>
      <c r="P351" s="244"/>
      <c r="Q351" s="245"/>
      <c r="R351" s="245"/>
    </row>
    <row r="352" spans="1:18" ht="22.5" x14ac:dyDescent="0.25">
      <c r="A352" s="244">
        <v>472</v>
      </c>
      <c r="B352" s="244" t="s">
        <v>586</v>
      </c>
      <c r="C352" s="244" t="s">
        <v>281</v>
      </c>
      <c r="D352" s="244" t="s">
        <v>240</v>
      </c>
      <c r="E352" s="244" t="s">
        <v>241</v>
      </c>
      <c r="F352" s="244" t="s">
        <v>3</v>
      </c>
      <c r="G352" s="244" t="s">
        <v>533</v>
      </c>
      <c r="H352" s="244" t="s">
        <v>283</v>
      </c>
      <c r="I352" s="244" t="s">
        <v>284</v>
      </c>
      <c r="J352" s="244" t="s">
        <v>341</v>
      </c>
      <c r="K352" s="244"/>
      <c r="L352" s="244"/>
      <c r="M352" s="244"/>
      <c r="N352" s="244"/>
      <c r="O352" s="244"/>
      <c r="P352" s="244"/>
      <c r="Q352" s="245"/>
      <c r="R352" s="245"/>
    </row>
    <row r="353" spans="1:18" ht="22.5" x14ac:dyDescent="0.25">
      <c r="A353" s="244">
        <v>217</v>
      </c>
      <c r="B353" s="244" t="s">
        <v>587</v>
      </c>
      <c r="C353" s="244" t="s">
        <v>281</v>
      </c>
      <c r="D353" s="244" t="s">
        <v>240</v>
      </c>
      <c r="E353" s="244" t="s">
        <v>241</v>
      </c>
      <c r="F353" s="244" t="s">
        <v>3</v>
      </c>
      <c r="G353" s="244" t="s">
        <v>536</v>
      </c>
      <c r="H353" s="244" t="s">
        <v>283</v>
      </c>
      <c r="I353" s="244" t="s">
        <v>284</v>
      </c>
      <c r="J353" s="244" t="s">
        <v>289</v>
      </c>
      <c r="K353" s="244"/>
      <c r="L353" s="244"/>
      <c r="M353" s="244"/>
      <c r="N353" s="244"/>
      <c r="O353" s="244"/>
      <c r="P353" s="244"/>
      <c r="Q353" s="245"/>
      <c r="R353" s="245"/>
    </row>
    <row r="354" spans="1:18" ht="22.5" x14ac:dyDescent="0.25">
      <c r="A354" s="244">
        <v>227</v>
      </c>
      <c r="B354" s="244" t="s">
        <v>588</v>
      </c>
      <c r="C354" s="244" t="s">
        <v>281</v>
      </c>
      <c r="D354" s="244" t="s">
        <v>240</v>
      </c>
      <c r="E354" s="244" t="s">
        <v>241</v>
      </c>
      <c r="F354" s="244" t="s">
        <v>3</v>
      </c>
      <c r="G354" s="244" t="s">
        <v>536</v>
      </c>
      <c r="H354" s="244" t="s">
        <v>283</v>
      </c>
      <c r="I354" s="244" t="s">
        <v>284</v>
      </c>
      <c r="J354" s="244" t="s">
        <v>310</v>
      </c>
      <c r="K354" s="244"/>
      <c r="L354" s="244"/>
      <c r="M354" s="244"/>
      <c r="N354" s="244"/>
      <c r="O354" s="244"/>
      <c r="P354" s="244"/>
      <c r="Q354" s="245"/>
      <c r="R354" s="245"/>
    </row>
    <row r="355" spans="1:18" ht="22.5" x14ac:dyDescent="0.25">
      <c r="A355" s="244">
        <v>575</v>
      </c>
      <c r="B355" s="244" t="s">
        <v>589</v>
      </c>
      <c r="C355" s="244" t="s">
        <v>281</v>
      </c>
      <c r="D355" s="244" t="s">
        <v>240</v>
      </c>
      <c r="E355" s="244" t="s">
        <v>241</v>
      </c>
      <c r="F355" s="244" t="s">
        <v>3</v>
      </c>
      <c r="G355" s="244" t="s">
        <v>533</v>
      </c>
      <c r="H355" s="244" t="s">
        <v>444</v>
      </c>
      <c r="I355" s="244" t="s">
        <v>284</v>
      </c>
      <c r="J355" s="244" t="s">
        <v>341</v>
      </c>
      <c r="K355" s="244"/>
      <c r="L355" s="244"/>
      <c r="M355" s="244"/>
      <c r="N355" s="244"/>
      <c r="O355" s="244"/>
      <c r="P355" s="244"/>
      <c r="Q355" s="245"/>
      <c r="R355" s="245"/>
    </row>
    <row r="356" spans="1:18" ht="22.5" x14ac:dyDescent="0.25">
      <c r="A356" s="244">
        <v>646</v>
      </c>
      <c r="B356" s="244" t="s">
        <v>590</v>
      </c>
      <c r="C356" s="244" t="s">
        <v>281</v>
      </c>
      <c r="D356" s="244" t="s">
        <v>240</v>
      </c>
      <c r="E356" s="244" t="s">
        <v>241</v>
      </c>
      <c r="F356" s="244" t="s">
        <v>3</v>
      </c>
      <c r="G356" s="244" t="s">
        <v>536</v>
      </c>
      <c r="H356" s="244" t="s">
        <v>283</v>
      </c>
      <c r="I356" s="244" t="s">
        <v>284</v>
      </c>
      <c r="J356" s="244" t="s">
        <v>294</v>
      </c>
      <c r="K356" s="244"/>
      <c r="L356" s="244"/>
      <c r="M356" s="244"/>
      <c r="N356" s="244"/>
      <c r="O356" s="244"/>
      <c r="P356" s="244"/>
      <c r="Q356" s="245"/>
      <c r="R356" s="245"/>
    </row>
    <row r="357" spans="1:18" ht="22.5" x14ac:dyDescent="0.25">
      <c r="A357" s="244">
        <v>623</v>
      </c>
      <c r="B357" s="244" t="s">
        <v>591</v>
      </c>
      <c r="C357" s="244" t="s">
        <v>281</v>
      </c>
      <c r="D357" s="244" t="s">
        <v>240</v>
      </c>
      <c r="E357" s="244" t="s">
        <v>241</v>
      </c>
      <c r="F357" s="244" t="s">
        <v>3</v>
      </c>
      <c r="G357" s="244" t="s">
        <v>533</v>
      </c>
      <c r="H357" s="244" t="s">
        <v>283</v>
      </c>
      <c r="I357" s="244" t="s">
        <v>284</v>
      </c>
      <c r="J357" s="244" t="s">
        <v>310</v>
      </c>
      <c r="K357" s="244"/>
      <c r="L357" s="244"/>
      <c r="M357" s="244"/>
      <c r="N357" s="244"/>
      <c r="O357" s="244"/>
      <c r="P357" s="244"/>
      <c r="Q357" s="245"/>
      <c r="R357" s="245"/>
    </row>
    <row r="358" spans="1:18" ht="22.5" x14ac:dyDescent="0.25">
      <c r="A358" s="244">
        <v>226</v>
      </c>
      <c r="B358" s="244" t="s">
        <v>592</v>
      </c>
      <c r="C358" s="244" t="s">
        <v>281</v>
      </c>
      <c r="D358" s="244" t="s">
        <v>240</v>
      </c>
      <c r="E358" s="244" t="s">
        <v>241</v>
      </c>
      <c r="F358" s="244" t="s">
        <v>3</v>
      </c>
      <c r="G358" s="244" t="s">
        <v>536</v>
      </c>
      <c r="H358" s="244" t="s">
        <v>283</v>
      </c>
      <c r="I358" s="244" t="s">
        <v>284</v>
      </c>
      <c r="J358" s="244" t="s">
        <v>292</v>
      </c>
      <c r="K358" s="244"/>
      <c r="L358" s="244"/>
      <c r="M358" s="244"/>
      <c r="N358" s="244"/>
      <c r="O358" s="244"/>
      <c r="P358" s="244"/>
      <c r="Q358" s="245"/>
      <c r="R358" s="245"/>
    </row>
    <row r="359" spans="1:18" ht="22.5" x14ac:dyDescent="0.25">
      <c r="A359" s="244">
        <v>473</v>
      </c>
      <c r="B359" s="244" t="s">
        <v>593</v>
      </c>
      <c r="C359" s="244" t="s">
        <v>281</v>
      </c>
      <c r="D359" s="244" t="s">
        <v>240</v>
      </c>
      <c r="E359" s="244" t="s">
        <v>241</v>
      </c>
      <c r="F359" s="244" t="s">
        <v>3</v>
      </c>
      <c r="G359" s="244" t="s">
        <v>536</v>
      </c>
      <c r="H359" s="244" t="s">
        <v>283</v>
      </c>
      <c r="I359" s="244" t="s">
        <v>284</v>
      </c>
      <c r="J359" s="244" t="s">
        <v>289</v>
      </c>
      <c r="K359" s="244"/>
      <c r="L359" s="244"/>
      <c r="M359" s="244"/>
      <c r="N359" s="244"/>
      <c r="O359" s="244"/>
      <c r="P359" s="244"/>
      <c r="Q359" s="245"/>
      <c r="R359" s="245"/>
    </row>
    <row r="360" spans="1:18" ht="22.5" x14ac:dyDescent="0.25">
      <c r="A360" s="244">
        <v>573</v>
      </c>
      <c r="B360" s="244" t="s">
        <v>594</v>
      </c>
      <c r="C360" s="244" t="s">
        <v>281</v>
      </c>
      <c r="D360" s="244" t="s">
        <v>240</v>
      </c>
      <c r="E360" s="244" t="s">
        <v>241</v>
      </c>
      <c r="F360" s="244" t="s">
        <v>123</v>
      </c>
      <c r="G360" s="244" t="s">
        <v>536</v>
      </c>
      <c r="H360" s="244" t="s">
        <v>595</v>
      </c>
      <c r="I360" s="244" t="s">
        <v>284</v>
      </c>
      <c r="J360" s="244" t="s">
        <v>294</v>
      </c>
      <c r="K360" s="244"/>
      <c r="L360" s="244"/>
      <c r="M360" s="244"/>
      <c r="N360" s="244"/>
      <c r="O360" s="244"/>
      <c r="P360" s="244"/>
      <c r="Q360" s="245"/>
      <c r="R360" s="245"/>
    </row>
    <row r="361" spans="1:18" ht="22.5" x14ac:dyDescent="0.25">
      <c r="A361" s="244">
        <v>474</v>
      </c>
      <c r="B361" s="244" t="s">
        <v>596</v>
      </c>
      <c r="C361" s="244" t="s">
        <v>281</v>
      </c>
      <c r="D361" s="244" t="s">
        <v>240</v>
      </c>
      <c r="E361" s="244" t="s">
        <v>241</v>
      </c>
      <c r="F361" s="244" t="s">
        <v>3</v>
      </c>
      <c r="G361" s="244" t="s">
        <v>536</v>
      </c>
      <c r="H361" s="244" t="s">
        <v>283</v>
      </c>
      <c r="I361" s="244" t="s">
        <v>284</v>
      </c>
      <c r="J361" s="244" t="s">
        <v>289</v>
      </c>
      <c r="K361" s="244"/>
      <c r="L361" s="244"/>
      <c r="M361" s="244"/>
      <c r="N361" s="244"/>
      <c r="O361" s="244"/>
      <c r="P361" s="244"/>
      <c r="Q361" s="245"/>
      <c r="R361" s="245"/>
    </row>
    <row r="362" spans="1:18" ht="22.5" x14ac:dyDescent="0.25">
      <c r="A362" s="244">
        <v>794</v>
      </c>
      <c r="B362" s="244" t="s">
        <v>597</v>
      </c>
      <c r="C362" s="244" t="s">
        <v>281</v>
      </c>
      <c r="D362" s="244" t="s">
        <v>240</v>
      </c>
      <c r="E362" s="244" t="s">
        <v>241</v>
      </c>
      <c r="F362" s="244" t="s">
        <v>3</v>
      </c>
      <c r="G362" s="244" t="s">
        <v>533</v>
      </c>
      <c r="H362" s="244" t="s">
        <v>283</v>
      </c>
      <c r="I362" s="244" t="s">
        <v>284</v>
      </c>
      <c r="J362" s="244" t="s">
        <v>341</v>
      </c>
      <c r="K362" s="244"/>
      <c r="L362" s="244"/>
      <c r="M362" s="244"/>
      <c r="N362" s="244"/>
      <c r="O362" s="244"/>
      <c r="P362" s="244"/>
      <c r="Q362" s="245"/>
      <c r="R362" s="245"/>
    </row>
    <row r="363" spans="1:18" ht="22.5" x14ac:dyDescent="0.25">
      <c r="A363" s="244">
        <v>767</v>
      </c>
      <c r="B363" s="244" t="s">
        <v>598</v>
      </c>
      <c r="C363" s="244" t="s">
        <v>281</v>
      </c>
      <c r="D363" s="244" t="s">
        <v>240</v>
      </c>
      <c r="E363" s="244" t="s">
        <v>241</v>
      </c>
      <c r="F363" s="244" t="s">
        <v>3</v>
      </c>
      <c r="G363" s="244" t="s">
        <v>536</v>
      </c>
      <c r="H363" s="244" t="s">
        <v>283</v>
      </c>
      <c r="I363" s="244" t="s">
        <v>284</v>
      </c>
      <c r="J363" s="244" t="s">
        <v>294</v>
      </c>
      <c r="K363" s="244"/>
      <c r="L363" s="244"/>
      <c r="M363" s="244"/>
      <c r="N363" s="244"/>
      <c r="O363" s="244"/>
      <c r="P363" s="244"/>
      <c r="Q363" s="245"/>
      <c r="R363" s="245"/>
    </row>
    <row r="364" spans="1:18" ht="22.5" x14ac:dyDescent="0.25">
      <c r="A364" s="244">
        <v>513</v>
      </c>
      <c r="B364" s="244" t="s">
        <v>599</v>
      </c>
      <c r="C364" s="244" t="s">
        <v>281</v>
      </c>
      <c r="D364" s="244" t="s">
        <v>240</v>
      </c>
      <c r="E364" s="244" t="s">
        <v>241</v>
      </c>
      <c r="F364" s="244" t="s">
        <v>3</v>
      </c>
      <c r="G364" s="244" t="s">
        <v>536</v>
      </c>
      <c r="H364" s="244" t="s">
        <v>283</v>
      </c>
      <c r="I364" s="244" t="s">
        <v>284</v>
      </c>
      <c r="J364" s="244" t="s">
        <v>310</v>
      </c>
      <c r="K364" s="244"/>
      <c r="L364" s="244"/>
      <c r="M364" s="244"/>
      <c r="N364" s="244"/>
      <c r="O364" s="244"/>
      <c r="P364" s="244"/>
      <c r="Q364" s="245"/>
      <c r="R364" s="245"/>
    </row>
    <row r="365" spans="1:18" ht="22.5" x14ac:dyDescent="0.25">
      <c r="A365" s="244">
        <v>503</v>
      </c>
      <c r="B365" s="244" t="s">
        <v>600</v>
      </c>
      <c r="C365" s="244" t="s">
        <v>281</v>
      </c>
      <c r="D365" s="244" t="s">
        <v>240</v>
      </c>
      <c r="E365" s="244" t="s">
        <v>241</v>
      </c>
      <c r="F365" s="244" t="s">
        <v>3</v>
      </c>
      <c r="G365" s="244" t="s">
        <v>536</v>
      </c>
      <c r="H365" s="244" t="s">
        <v>283</v>
      </c>
      <c r="I365" s="244" t="s">
        <v>284</v>
      </c>
      <c r="J365" s="244" t="s">
        <v>310</v>
      </c>
      <c r="K365" s="244"/>
      <c r="L365" s="244"/>
      <c r="M365" s="244"/>
      <c r="N365" s="244"/>
      <c r="O365" s="244"/>
      <c r="P365" s="244"/>
      <c r="Q365" s="245"/>
      <c r="R365" s="245"/>
    </row>
    <row r="366" spans="1:18" ht="22.5" x14ac:dyDescent="0.25">
      <c r="A366" s="244">
        <v>709</v>
      </c>
      <c r="B366" s="244" t="s">
        <v>601</v>
      </c>
      <c r="C366" s="244" t="s">
        <v>281</v>
      </c>
      <c r="D366" s="244" t="s">
        <v>240</v>
      </c>
      <c r="E366" s="244" t="s">
        <v>241</v>
      </c>
      <c r="F366" s="244" t="s">
        <v>3</v>
      </c>
      <c r="G366" s="244" t="s">
        <v>533</v>
      </c>
      <c r="H366" s="244" t="s">
        <v>444</v>
      </c>
      <c r="I366" s="244" t="s">
        <v>284</v>
      </c>
      <c r="J366" s="244" t="s">
        <v>341</v>
      </c>
      <c r="K366" s="244"/>
      <c r="L366" s="244"/>
      <c r="M366" s="244"/>
      <c r="N366" s="244"/>
      <c r="O366" s="244"/>
      <c r="P366" s="244"/>
      <c r="Q366" s="245"/>
      <c r="R366" s="245"/>
    </row>
    <row r="367" spans="1:18" ht="22.5" x14ac:dyDescent="0.25">
      <c r="A367" s="246">
        <v>589</v>
      </c>
      <c r="B367" s="246" t="s">
        <v>602</v>
      </c>
      <c r="C367" s="246" t="s">
        <v>337</v>
      </c>
      <c r="D367" s="246" t="s">
        <v>240</v>
      </c>
      <c r="E367" s="246" t="s">
        <v>241</v>
      </c>
      <c r="F367" s="246" t="s">
        <v>3</v>
      </c>
      <c r="G367" s="246" t="s">
        <v>536</v>
      </c>
      <c r="H367" s="246" t="s">
        <v>283</v>
      </c>
      <c r="I367" s="246" t="s">
        <v>284</v>
      </c>
      <c r="J367" s="244" t="s">
        <v>337</v>
      </c>
      <c r="K367" s="244"/>
      <c r="L367" s="244"/>
      <c r="M367" s="244"/>
      <c r="N367" s="244"/>
      <c r="O367" s="244"/>
      <c r="P367" s="244"/>
      <c r="Q367" s="245"/>
      <c r="R367" s="245"/>
    </row>
    <row r="368" spans="1:18" ht="22.5" x14ac:dyDescent="0.25">
      <c r="A368" s="244">
        <v>606</v>
      </c>
      <c r="B368" s="244" t="s">
        <v>603</v>
      </c>
      <c r="C368" s="244" t="s">
        <v>281</v>
      </c>
      <c r="D368" s="244" t="s">
        <v>240</v>
      </c>
      <c r="E368" s="244" t="s">
        <v>241</v>
      </c>
      <c r="F368" s="244" t="s">
        <v>3</v>
      </c>
      <c r="G368" s="244" t="s">
        <v>533</v>
      </c>
      <c r="H368" s="244" t="s">
        <v>283</v>
      </c>
      <c r="I368" s="244" t="s">
        <v>284</v>
      </c>
      <c r="J368" s="244" t="s">
        <v>341</v>
      </c>
      <c r="K368" s="244"/>
      <c r="L368" s="244"/>
      <c r="M368" s="244"/>
      <c r="N368" s="244"/>
      <c r="O368" s="244"/>
      <c r="P368" s="244"/>
      <c r="Q368" s="245"/>
      <c r="R368" s="245"/>
    </row>
    <row r="369" spans="1:18" ht="22.5" x14ac:dyDescent="0.25">
      <c r="A369" s="244">
        <v>775</v>
      </c>
      <c r="B369" s="244" t="s">
        <v>604</v>
      </c>
      <c r="C369" s="244" t="s">
        <v>281</v>
      </c>
      <c r="D369" s="244" t="s">
        <v>240</v>
      </c>
      <c r="E369" s="244" t="s">
        <v>241</v>
      </c>
      <c r="F369" s="244" t="s">
        <v>3</v>
      </c>
      <c r="G369" s="244" t="s">
        <v>533</v>
      </c>
      <c r="H369" s="244" t="s">
        <v>283</v>
      </c>
      <c r="I369" s="244" t="s">
        <v>284</v>
      </c>
      <c r="J369" s="244" t="s">
        <v>341</v>
      </c>
      <c r="K369" s="244"/>
      <c r="L369" s="244"/>
      <c r="M369" s="244"/>
      <c r="N369" s="244"/>
      <c r="O369" s="244"/>
      <c r="P369" s="244"/>
      <c r="Q369" s="245"/>
      <c r="R369" s="245"/>
    </row>
    <row r="370" spans="1:18" ht="22.5" x14ac:dyDescent="0.25">
      <c r="A370" s="244">
        <v>711</v>
      </c>
      <c r="B370" s="244" t="s">
        <v>605</v>
      </c>
      <c r="C370" s="244" t="s">
        <v>281</v>
      </c>
      <c r="D370" s="244" t="s">
        <v>240</v>
      </c>
      <c r="E370" s="244" t="s">
        <v>241</v>
      </c>
      <c r="F370" s="244" t="s">
        <v>3</v>
      </c>
      <c r="G370" s="244" t="s">
        <v>536</v>
      </c>
      <c r="H370" s="244" t="s">
        <v>283</v>
      </c>
      <c r="I370" s="244" t="s">
        <v>284</v>
      </c>
      <c r="J370" s="244" t="s">
        <v>294</v>
      </c>
      <c r="K370" s="244"/>
      <c r="L370" s="244"/>
      <c r="M370" s="244"/>
      <c r="N370" s="244"/>
      <c r="O370" s="244"/>
      <c r="P370" s="244"/>
      <c r="Q370" s="245"/>
      <c r="R370" s="245"/>
    </row>
    <row r="371" spans="1:18" ht="22.5" x14ac:dyDescent="0.25">
      <c r="A371" s="244">
        <v>766</v>
      </c>
      <c r="B371" s="244" t="s">
        <v>606</v>
      </c>
      <c r="C371" s="244" t="s">
        <v>281</v>
      </c>
      <c r="D371" s="244" t="s">
        <v>240</v>
      </c>
      <c r="E371" s="244" t="s">
        <v>241</v>
      </c>
      <c r="F371" s="244" t="s">
        <v>3</v>
      </c>
      <c r="G371" s="244" t="s">
        <v>533</v>
      </c>
      <c r="H371" s="244" t="s">
        <v>283</v>
      </c>
      <c r="I371" s="244" t="s">
        <v>284</v>
      </c>
      <c r="J371" s="244" t="s">
        <v>341</v>
      </c>
      <c r="K371" s="244"/>
      <c r="L371" s="244"/>
      <c r="M371" s="244"/>
      <c r="N371" s="244"/>
      <c r="O371" s="244"/>
      <c r="P371" s="244"/>
      <c r="Q371" s="245"/>
      <c r="R371" s="245"/>
    </row>
    <row r="372" spans="1:18" ht="22.5" x14ac:dyDescent="0.25">
      <c r="A372" s="244">
        <v>4525</v>
      </c>
      <c r="B372" s="244" t="s">
        <v>607</v>
      </c>
      <c r="C372" s="244" t="s">
        <v>281</v>
      </c>
      <c r="D372" s="244" t="s">
        <v>240</v>
      </c>
      <c r="E372" s="244" t="s">
        <v>115</v>
      </c>
      <c r="F372" s="244" t="s">
        <v>2</v>
      </c>
      <c r="G372" s="244" t="s">
        <v>533</v>
      </c>
      <c r="H372" s="244" t="s">
        <v>608</v>
      </c>
      <c r="I372" s="244" t="s">
        <v>305</v>
      </c>
      <c r="J372" s="244" t="s">
        <v>289</v>
      </c>
      <c r="K372" s="244"/>
      <c r="L372" s="244"/>
      <c r="M372" s="244"/>
      <c r="N372" s="244"/>
      <c r="O372" s="244"/>
      <c r="P372" s="244"/>
      <c r="Q372" s="245"/>
      <c r="R372" s="245"/>
    </row>
    <row r="373" spans="1:18" ht="22.5" x14ac:dyDescent="0.25">
      <c r="A373" s="244">
        <v>431</v>
      </c>
      <c r="B373" s="244" t="s">
        <v>609</v>
      </c>
      <c r="C373" s="244" t="s">
        <v>281</v>
      </c>
      <c r="D373" s="244" t="s">
        <v>140</v>
      </c>
      <c r="E373" s="244" t="s">
        <v>115</v>
      </c>
      <c r="F373" s="244" t="s">
        <v>3</v>
      </c>
      <c r="G373" s="244" t="s">
        <v>114</v>
      </c>
      <c r="H373" s="244" t="s">
        <v>283</v>
      </c>
      <c r="I373" s="244" t="s">
        <v>284</v>
      </c>
      <c r="J373" s="244" t="s">
        <v>341</v>
      </c>
      <c r="K373" s="244"/>
      <c r="L373" s="244"/>
      <c r="M373" s="244"/>
      <c r="N373" s="244"/>
      <c r="O373" s="244"/>
      <c r="P373" s="244"/>
      <c r="Q373" s="245"/>
      <c r="R373" s="245"/>
    </row>
    <row r="374" spans="1:18" ht="22.5" x14ac:dyDescent="0.25">
      <c r="A374" s="244">
        <v>4709</v>
      </c>
      <c r="B374" s="244" t="s">
        <v>610</v>
      </c>
      <c r="C374" s="244" t="s">
        <v>281</v>
      </c>
      <c r="D374" s="244" t="s">
        <v>611</v>
      </c>
      <c r="E374" s="244" t="s">
        <v>611</v>
      </c>
      <c r="F374" s="244" t="s">
        <v>612</v>
      </c>
      <c r="G374" s="244" t="s">
        <v>114</v>
      </c>
      <c r="H374" s="244" t="s">
        <v>444</v>
      </c>
      <c r="I374" s="244" t="s">
        <v>284</v>
      </c>
      <c r="J374" s="244" t="s">
        <v>341</v>
      </c>
      <c r="K374" s="244"/>
      <c r="L374" s="244"/>
      <c r="M374" s="244"/>
      <c r="N374" s="244"/>
      <c r="O374" s="244"/>
      <c r="P374" s="244"/>
      <c r="Q374" s="245"/>
      <c r="R374" s="245"/>
    </row>
    <row r="375" spans="1:18" ht="22.5" x14ac:dyDescent="0.25">
      <c r="A375" s="244">
        <v>4723</v>
      </c>
      <c r="B375" s="244" t="s">
        <v>613</v>
      </c>
      <c r="C375" s="244" t="s">
        <v>281</v>
      </c>
      <c r="D375" s="244" t="s">
        <v>611</v>
      </c>
      <c r="E375" s="244" t="s">
        <v>611</v>
      </c>
      <c r="F375" s="244" t="s">
        <v>612</v>
      </c>
      <c r="G375" s="244" t="s">
        <v>114</v>
      </c>
      <c r="H375" s="244" t="s">
        <v>283</v>
      </c>
      <c r="I375" s="244" t="s">
        <v>284</v>
      </c>
      <c r="J375" s="244" t="s">
        <v>341</v>
      </c>
      <c r="K375" s="244"/>
      <c r="L375" s="244"/>
      <c r="M375" s="244"/>
      <c r="N375" s="244"/>
      <c r="O375" s="244"/>
      <c r="P375" s="244"/>
      <c r="Q375" s="245"/>
      <c r="R375" s="245"/>
    </row>
    <row r="376" spans="1:18" ht="22.5" x14ac:dyDescent="0.25">
      <c r="A376" s="243">
        <v>4710</v>
      </c>
      <c r="B376" s="244" t="s">
        <v>614</v>
      </c>
      <c r="C376" s="244" t="s">
        <v>281</v>
      </c>
      <c r="D376" s="244" t="s">
        <v>611</v>
      </c>
      <c r="E376" s="244" t="s">
        <v>611</v>
      </c>
      <c r="F376" s="244" t="s">
        <v>123</v>
      </c>
      <c r="G376" s="244" t="s">
        <v>114</v>
      </c>
      <c r="H376" s="244" t="s">
        <v>288</v>
      </c>
      <c r="I376" s="244" t="s">
        <v>284</v>
      </c>
      <c r="J376" s="244" t="s">
        <v>289</v>
      </c>
      <c r="K376" s="244"/>
      <c r="L376" s="244"/>
      <c r="M376" s="244"/>
      <c r="N376" s="244"/>
      <c r="O376" s="244"/>
      <c r="P376" s="244"/>
      <c r="Q376" s="245"/>
      <c r="R376" s="245"/>
    </row>
    <row r="377" spans="1:18" ht="22.5" x14ac:dyDescent="0.25">
      <c r="A377" s="244">
        <v>4712</v>
      </c>
      <c r="B377" s="244" t="s">
        <v>615</v>
      </c>
      <c r="C377" s="244" t="s">
        <v>281</v>
      </c>
      <c r="D377" s="244" t="s">
        <v>611</v>
      </c>
      <c r="E377" s="244" t="s">
        <v>611</v>
      </c>
      <c r="F377" s="244" t="s">
        <v>612</v>
      </c>
      <c r="G377" s="244" t="s">
        <v>114</v>
      </c>
      <c r="H377" s="244" t="s">
        <v>458</v>
      </c>
      <c r="I377" s="244" t="s">
        <v>284</v>
      </c>
      <c r="J377" s="244" t="s">
        <v>289</v>
      </c>
      <c r="K377" s="244"/>
      <c r="L377" s="244"/>
      <c r="M377" s="244"/>
      <c r="N377" s="244"/>
      <c r="O377" s="244"/>
      <c r="P377" s="244"/>
      <c r="Q377" s="245"/>
      <c r="R377" s="245"/>
    </row>
    <row r="378" spans="1:18" ht="22.5" x14ac:dyDescent="0.25">
      <c r="A378" s="244">
        <v>4705</v>
      </c>
      <c r="B378" s="244" t="s">
        <v>616</v>
      </c>
      <c r="C378" s="244" t="s">
        <v>281</v>
      </c>
      <c r="D378" s="244" t="s">
        <v>611</v>
      </c>
      <c r="E378" s="244" t="s">
        <v>611</v>
      </c>
      <c r="F378" s="244" t="s">
        <v>3</v>
      </c>
      <c r="G378" s="244" t="s">
        <v>114</v>
      </c>
      <c r="H378" s="244" t="s">
        <v>283</v>
      </c>
      <c r="I378" s="244" t="s">
        <v>284</v>
      </c>
      <c r="J378" s="244" t="s">
        <v>341</v>
      </c>
      <c r="K378" s="244"/>
      <c r="L378" s="244"/>
      <c r="M378" s="244"/>
      <c r="N378" s="244"/>
      <c r="O378" s="244"/>
      <c r="P378" s="244"/>
      <c r="Q378" s="245"/>
      <c r="R378" s="245"/>
    </row>
    <row r="379" spans="1:18" ht="22.5" x14ac:dyDescent="0.25">
      <c r="A379" s="244">
        <v>4701</v>
      </c>
      <c r="B379" s="244" t="s">
        <v>617</v>
      </c>
      <c r="C379" s="244" t="s">
        <v>281</v>
      </c>
      <c r="D379" s="244" t="s">
        <v>611</v>
      </c>
      <c r="E379" s="244" t="s">
        <v>611</v>
      </c>
      <c r="F379" s="244" t="s">
        <v>3</v>
      </c>
      <c r="G379" s="244" t="s">
        <v>114</v>
      </c>
      <c r="H379" s="244" t="s">
        <v>283</v>
      </c>
      <c r="I379" s="244" t="s">
        <v>284</v>
      </c>
      <c r="J379" s="244" t="s">
        <v>341</v>
      </c>
      <c r="K379" s="244"/>
      <c r="L379" s="244"/>
      <c r="M379" s="244"/>
      <c r="N379" s="244"/>
      <c r="O379" s="244"/>
      <c r="P379" s="244"/>
      <c r="Q379" s="245"/>
      <c r="R379" s="245"/>
    </row>
    <row r="380" spans="1:18" ht="22.5" x14ac:dyDescent="0.25">
      <c r="A380" s="244">
        <v>4722</v>
      </c>
      <c r="B380" s="244" t="s">
        <v>618</v>
      </c>
      <c r="C380" s="244" t="s">
        <v>281</v>
      </c>
      <c r="D380" s="244" t="s">
        <v>611</v>
      </c>
      <c r="E380" s="244" t="s">
        <v>611</v>
      </c>
      <c r="F380" s="244" t="s">
        <v>612</v>
      </c>
      <c r="G380" s="244" t="s">
        <v>114</v>
      </c>
      <c r="H380" s="244" t="s">
        <v>283</v>
      </c>
      <c r="I380" s="244" t="s">
        <v>284</v>
      </c>
      <c r="J380" s="244" t="s">
        <v>310</v>
      </c>
      <c r="K380" s="244"/>
      <c r="L380" s="244"/>
      <c r="M380" s="244"/>
      <c r="N380" s="244"/>
      <c r="O380" s="244"/>
      <c r="P380" s="244"/>
      <c r="Q380" s="245"/>
      <c r="R380" s="245"/>
    </row>
    <row r="381" spans="1:18" ht="22.5" x14ac:dyDescent="0.25">
      <c r="A381" s="243">
        <v>4714</v>
      </c>
      <c r="B381" s="244" t="s">
        <v>619</v>
      </c>
      <c r="C381" s="244" t="s">
        <v>281</v>
      </c>
      <c r="D381" s="244" t="s">
        <v>611</v>
      </c>
      <c r="E381" s="244" t="s">
        <v>611</v>
      </c>
      <c r="F381" s="244" t="s">
        <v>3</v>
      </c>
      <c r="G381" s="244" t="s">
        <v>114</v>
      </c>
      <c r="H381" s="244" t="s">
        <v>283</v>
      </c>
      <c r="I381" s="244" t="s">
        <v>284</v>
      </c>
      <c r="J381" s="244" t="s">
        <v>310</v>
      </c>
      <c r="K381" s="244"/>
      <c r="L381" s="244"/>
      <c r="M381" s="244"/>
      <c r="N381" s="244"/>
      <c r="O381" s="244"/>
      <c r="P381" s="244"/>
      <c r="Q381" s="245"/>
      <c r="R381" s="245"/>
    </row>
    <row r="382" spans="1:18" ht="22.5" x14ac:dyDescent="0.25">
      <c r="A382" s="244">
        <v>4725</v>
      </c>
      <c r="B382" s="244" t="s">
        <v>620</v>
      </c>
      <c r="C382" s="244" t="s">
        <v>281</v>
      </c>
      <c r="D382" s="244" t="s">
        <v>611</v>
      </c>
      <c r="E382" s="244" t="s">
        <v>611</v>
      </c>
      <c r="F382" s="244"/>
      <c r="G382" s="244" t="s">
        <v>114</v>
      </c>
      <c r="H382" s="244" t="s">
        <v>283</v>
      </c>
      <c r="I382" s="244" t="s">
        <v>284</v>
      </c>
      <c r="J382" s="244" t="s">
        <v>310</v>
      </c>
      <c r="K382" s="244"/>
      <c r="L382" s="244"/>
      <c r="M382" s="244"/>
      <c r="N382" s="244"/>
      <c r="O382" s="244"/>
      <c r="P382" s="244"/>
      <c r="Q382" s="245"/>
      <c r="R382" s="245"/>
    </row>
    <row r="383" spans="1:18" ht="22.5" x14ac:dyDescent="0.25">
      <c r="A383" s="243">
        <v>4719</v>
      </c>
      <c r="B383" s="244" t="s">
        <v>621</v>
      </c>
      <c r="C383" s="244" t="s">
        <v>281</v>
      </c>
      <c r="D383" s="244" t="s">
        <v>611</v>
      </c>
      <c r="E383" s="244" t="s">
        <v>611</v>
      </c>
      <c r="F383" s="244" t="s">
        <v>3</v>
      </c>
      <c r="G383" s="244" t="s">
        <v>114</v>
      </c>
      <c r="H383" s="244" t="s">
        <v>444</v>
      </c>
      <c r="I383" s="244" t="s">
        <v>284</v>
      </c>
      <c r="J383" s="244" t="s">
        <v>341</v>
      </c>
      <c r="K383" s="244"/>
      <c r="L383" s="244"/>
      <c r="M383" s="244"/>
      <c r="N383" s="244"/>
      <c r="O383" s="244"/>
      <c r="P383" s="244"/>
      <c r="Q383" s="245"/>
      <c r="R383" s="245"/>
    </row>
    <row r="384" spans="1:18" ht="22.5" x14ac:dyDescent="0.25">
      <c r="A384" s="244">
        <v>4724</v>
      </c>
      <c r="B384" s="244" t="s">
        <v>622</v>
      </c>
      <c r="C384" s="244" t="s">
        <v>281</v>
      </c>
      <c r="D384" s="244" t="s">
        <v>611</v>
      </c>
      <c r="E384" s="244" t="s">
        <v>611</v>
      </c>
      <c r="F384" s="244"/>
      <c r="G384" s="244" t="s">
        <v>114</v>
      </c>
      <c r="H384" s="244" t="s">
        <v>283</v>
      </c>
      <c r="I384" s="244" t="s">
        <v>284</v>
      </c>
      <c r="J384" s="244" t="s">
        <v>294</v>
      </c>
      <c r="K384" s="244"/>
      <c r="L384" s="244"/>
      <c r="M384" s="244"/>
      <c r="N384" s="244"/>
      <c r="O384" s="244"/>
      <c r="P384" s="244"/>
      <c r="Q384" s="245"/>
      <c r="R384" s="245"/>
    </row>
    <row r="385" spans="1:18" ht="22.5" x14ac:dyDescent="0.25">
      <c r="A385" s="243">
        <v>4711</v>
      </c>
      <c r="B385" s="244" t="s">
        <v>623</v>
      </c>
      <c r="C385" s="244" t="s">
        <v>281</v>
      </c>
      <c r="D385" s="244" t="s">
        <v>611</v>
      </c>
      <c r="E385" s="244" t="s">
        <v>611</v>
      </c>
      <c r="F385" s="244" t="s">
        <v>3</v>
      </c>
      <c r="G385" s="244" t="s">
        <v>114</v>
      </c>
      <c r="H385" s="244" t="s">
        <v>283</v>
      </c>
      <c r="I385" s="244" t="s">
        <v>284</v>
      </c>
      <c r="J385" s="244" t="s">
        <v>310</v>
      </c>
      <c r="K385" s="244"/>
      <c r="L385" s="244"/>
      <c r="M385" s="244"/>
      <c r="N385" s="244"/>
      <c r="O385" s="244"/>
      <c r="P385" s="244"/>
      <c r="Q385" s="245"/>
      <c r="R385" s="245"/>
    </row>
    <row r="386" spans="1:18" ht="22.5" x14ac:dyDescent="0.25">
      <c r="A386" s="244">
        <v>4704</v>
      </c>
      <c r="B386" s="244" t="s">
        <v>624</v>
      </c>
      <c r="C386" s="244" t="s">
        <v>281</v>
      </c>
      <c r="D386" s="244" t="s">
        <v>611</v>
      </c>
      <c r="E386" s="244" t="s">
        <v>611</v>
      </c>
      <c r="F386" s="244" t="s">
        <v>3</v>
      </c>
      <c r="G386" s="244" t="s">
        <v>114</v>
      </c>
      <c r="H386" s="244" t="s">
        <v>283</v>
      </c>
      <c r="I386" s="244" t="s">
        <v>284</v>
      </c>
      <c r="J386" s="244" t="s">
        <v>310</v>
      </c>
      <c r="K386" s="244"/>
      <c r="L386" s="244"/>
      <c r="M386" s="244"/>
      <c r="N386" s="244"/>
      <c r="O386" s="244"/>
      <c r="P386" s="244"/>
      <c r="Q386" s="245"/>
      <c r="R386" s="245"/>
    </row>
    <row r="387" spans="1:18" ht="22.5" x14ac:dyDescent="0.25">
      <c r="A387" s="243">
        <v>4713</v>
      </c>
      <c r="B387" s="244" t="s">
        <v>625</v>
      </c>
      <c r="C387" s="244" t="s">
        <v>281</v>
      </c>
      <c r="D387" s="244" t="s">
        <v>611</v>
      </c>
      <c r="E387" s="244" t="s">
        <v>611</v>
      </c>
      <c r="F387" s="244" t="s">
        <v>3</v>
      </c>
      <c r="G387" s="244" t="s">
        <v>114</v>
      </c>
      <c r="H387" s="244" t="s">
        <v>283</v>
      </c>
      <c r="I387" s="244" t="s">
        <v>284</v>
      </c>
      <c r="J387" s="244" t="s">
        <v>310</v>
      </c>
      <c r="K387" s="244"/>
      <c r="L387" s="244"/>
      <c r="M387" s="244"/>
      <c r="N387" s="244"/>
      <c r="O387" s="244"/>
      <c r="P387" s="244"/>
      <c r="Q387" s="245"/>
      <c r="R387" s="245"/>
    </row>
    <row r="388" spans="1:18" ht="22.5" x14ac:dyDescent="0.25">
      <c r="A388" s="244">
        <v>4720</v>
      </c>
      <c r="B388" s="244" t="s">
        <v>626</v>
      </c>
      <c r="C388" s="244" t="s">
        <v>281</v>
      </c>
      <c r="D388" s="244" t="s">
        <v>611</v>
      </c>
      <c r="E388" s="244" t="s">
        <v>611</v>
      </c>
      <c r="F388" s="244" t="s">
        <v>612</v>
      </c>
      <c r="G388" s="244" t="s">
        <v>114</v>
      </c>
      <c r="H388" s="244" t="s">
        <v>627</v>
      </c>
      <c r="I388" s="244" t="s">
        <v>284</v>
      </c>
      <c r="J388" s="244" t="s">
        <v>341</v>
      </c>
      <c r="K388" s="244"/>
      <c r="L388" s="244"/>
      <c r="M388" s="244"/>
      <c r="N388" s="244"/>
      <c r="O388" s="244"/>
      <c r="P388" s="244"/>
      <c r="Q388" s="245"/>
      <c r="R388" s="245"/>
    </row>
    <row r="389" spans="1:18" ht="22.5" x14ac:dyDescent="0.25">
      <c r="A389" s="244">
        <v>4703</v>
      </c>
      <c r="B389" s="244" t="s">
        <v>628</v>
      </c>
      <c r="C389" s="244" t="s">
        <v>281</v>
      </c>
      <c r="D389" s="244" t="s">
        <v>611</v>
      </c>
      <c r="E389" s="244" t="s">
        <v>611</v>
      </c>
      <c r="F389" s="244" t="s">
        <v>2</v>
      </c>
      <c r="G389" s="244" t="s">
        <v>114</v>
      </c>
      <c r="H389" s="244" t="s">
        <v>304</v>
      </c>
      <c r="I389" s="244" t="s">
        <v>284</v>
      </c>
      <c r="J389" s="244" t="s">
        <v>289</v>
      </c>
      <c r="K389" s="244"/>
      <c r="L389" s="244"/>
      <c r="M389" s="244"/>
      <c r="N389" s="244"/>
      <c r="O389" s="244"/>
      <c r="P389" s="244"/>
      <c r="Q389" s="245"/>
      <c r="R389" s="245"/>
    </row>
    <row r="390" spans="1:18" ht="22.5" x14ac:dyDescent="0.25">
      <c r="A390" s="244">
        <v>4707</v>
      </c>
      <c r="B390" s="244" t="s">
        <v>629</v>
      </c>
      <c r="C390" s="244" t="s">
        <v>281</v>
      </c>
      <c r="D390" s="244" t="s">
        <v>611</v>
      </c>
      <c r="E390" s="244" t="s">
        <v>611</v>
      </c>
      <c r="F390" s="244" t="s">
        <v>3</v>
      </c>
      <c r="G390" s="244" t="s">
        <v>114</v>
      </c>
      <c r="H390" s="244" t="s">
        <v>283</v>
      </c>
      <c r="I390" s="244" t="s">
        <v>284</v>
      </c>
      <c r="J390" s="244" t="s">
        <v>310</v>
      </c>
      <c r="K390" s="244"/>
      <c r="L390" s="244"/>
      <c r="M390" s="244"/>
      <c r="N390" s="244"/>
      <c r="O390" s="244"/>
      <c r="P390" s="244"/>
      <c r="Q390" s="245"/>
      <c r="R390" s="245"/>
    </row>
    <row r="391" spans="1:18" ht="22.5" x14ac:dyDescent="0.25">
      <c r="A391" s="244">
        <v>4721</v>
      </c>
      <c r="B391" s="244" t="s">
        <v>630</v>
      </c>
      <c r="C391" s="244" t="s">
        <v>281</v>
      </c>
      <c r="D391" s="244" t="s">
        <v>611</v>
      </c>
      <c r="E391" s="244" t="s">
        <v>611</v>
      </c>
      <c r="F391" s="244" t="s">
        <v>3</v>
      </c>
      <c r="G391" s="244" t="s">
        <v>114</v>
      </c>
      <c r="H391" s="244" t="s">
        <v>283</v>
      </c>
      <c r="I391" s="244" t="s">
        <v>284</v>
      </c>
      <c r="J391" s="244" t="s">
        <v>289</v>
      </c>
      <c r="K391" s="244"/>
      <c r="L391" s="244"/>
      <c r="M391" s="244"/>
      <c r="N391" s="244"/>
      <c r="O391" s="244"/>
      <c r="P391" s="244"/>
      <c r="Q391" s="245"/>
      <c r="R391" s="245"/>
    </row>
    <row r="392" spans="1:18" ht="22.5" x14ac:dyDescent="0.25">
      <c r="A392" s="244">
        <v>4727</v>
      </c>
      <c r="B392" s="244" t="s">
        <v>631</v>
      </c>
      <c r="C392" s="244" t="s">
        <v>281</v>
      </c>
      <c r="D392" s="244" t="s">
        <v>611</v>
      </c>
      <c r="E392" s="244" t="s">
        <v>611</v>
      </c>
      <c r="F392" s="244" t="s">
        <v>3</v>
      </c>
      <c r="G392" s="244" t="s">
        <v>114</v>
      </c>
      <c r="H392" s="244" t="s">
        <v>283</v>
      </c>
      <c r="I392" s="244" t="s">
        <v>284</v>
      </c>
      <c r="J392" s="244" t="s">
        <v>294</v>
      </c>
      <c r="K392" s="244"/>
      <c r="L392" s="244"/>
      <c r="M392" s="244"/>
      <c r="N392" s="244"/>
      <c r="O392" s="244"/>
      <c r="P392" s="244"/>
      <c r="Q392" s="245"/>
      <c r="R392" s="245"/>
    </row>
    <row r="393" spans="1:18" ht="22.5" x14ac:dyDescent="0.25">
      <c r="A393" s="244">
        <v>4728</v>
      </c>
      <c r="B393" s="244" t="s">
        <v>632</v>
      </c>
      <c r="C393" s="244" t="s">
        <v>281</v>
      </c>
      <c r="D393" s="244" t="s">
        <v>611</v>
      </c>
      <c r="E393" s="244" t="s">
        <v>611</v>
      </c>
      <c r="F393" s="244" t="s">
        <v>3</v>
      </c>
      <c r="G393" s="244" t="s">
        <v>114</v>
      </c>
      <c r="H393" s="244" t="s">
        <v>283</v>
      </c>
      <c r="I393" s="244" t="s">
        <v>284</v>
      </c>
      <c r="J393" s="244" t="s">
        <v>310</v>
      </c>
      <c r="K393" s="244"/>
      <c r="L393" s="244"/>
      <c r="M393" s="244"/>
      <c r="N393" s="244"/>
      <c r="O393" s="244"/>
      <c r="P393" s="244"/>
      <c r="Q393" s="245"/>
      <c r="R393" s="245"/>
    </row>
    <row r="394" spans="1:18" ht="22.5" x14ac:dyDescent="0.25">
      <c r="A394" s="244">
        <v>4730</v>
      </c>
      <c r="B394" s="244" t="s">
        <v>633</v>
      </c>
      <c r="C394" s="244" t="s">
        <v>281</v>
      </c>
      <c r="D394" s="244" t="s">
        <v>611</v>
      </c>
      <c r="E394" s="244" t="s">
        <v>611</v>
      </c>
      <c r="F394" s="244" t="s">
        <v>3</v>
      </c>
      <c r="G394" s="244" t="s">
        <v>114</v>
      </c>
      <c r="H394" s="244" t="s">
        <v>283</v>
      </c>
      <c r="I394" s="244" t="s">
        <v>284</v>
      </c>
      <c r="J394" s="244" t="s">
        <v>341</v>
      </c>
      <c r="K394" s="244"/>
      <c r="L394" s="244"/>
      <c r="M394" s="244"/>
      <c r="N394" s="244"/>
      <c r="O394" s="244"/>
      <c r="P394" s="244"/>
      <c r="Q394" s="245"/>
      <c r="R394" s="245"/>
    </row>
    <row r="395" spans="1:18" ht="22.5" x14ac:dyDescent="0.25">
      <c r="A395" s="244">
        <v>4717</v>
      </c>
      <c r="B395" s="244" t="s">
        <v>634</v>
      </c>
      <c r="C395" s="244" t="s">
        <v>281</v>
      </c>
      <c r="D395" s="244" t="s">
        <v>611</v>
      </c>
      <c r="E395" s="244" t="s">
        <v>611</v>
      </c>
      <c r="F395" s="244"/>
      <c r="G395" s="244" t="s">
        <v>114</v>
      </c>
      <c r="H395" s="244" t="s">
        <v>458</v>
      </c>
      <c r="I395" s="244" t="s">
        <v>284</v>
      </c>
      <c r="J395" s="244" t="s">
        <v>310</v>
      </c>
      <c r="K395" s="244"/>
      <c r="L395" s="244"/>
      <c r="M395" s="244"/>
      <c r="N395" s="244"/>
      <c r="O395" s="244"/>
      <c r="P395" s="244"/>
      <c r="Q395" s="245"/>
      <c r="R395" s="245"/>
    </row>
    <row r="396" spans="1:18" ht="22.5" x14ac:dyDescent="0.25">
      <c r="A396" s="244">
        <v>4718</v>
      </c>
      <c r="B396" s="244" t="s">
        <v>635</v>
      </c>
      <c r="C396" s="244" t="s">
        <v>281</v>
      </c>
      <c r="D396" s="244" t="s">
        <v>611</v>
      </c>
      <c r="E396" s="244" t="s">
        <v>611</v>
      </c>
      <c r="F396" s="244"/>
      <c r="G396" s="244" t="s">
        <v>114</v>
      </c>
      <c r="H396" s="244" t="s">
        <v>432</v>
      </c>
      <c r="I396" s="244" t="s">
        <v>284</v>
      </c>
      <c r="J396" s="244" t="s">
        <v>341</v>
      </c>
      <c r="K396" s="244"/>
      <c r="L396" s="244"/>
      <c r="M396" s="244"/>
      <c r="N396" s="244"/>
      <c r="O396" s="244"/>
      <c r="P396" s="244"/>
      <c r="Q396" s="245"/>
      <c r="R396" s="245"/>
    </row>
    <row r="397" spans="1:18" ht="22.5" x14ac:dyDescent="0.25">
      <c r="A397" s="244">
        <v>5007</v>
      </c>
      <c r="B397" s="244" t="s">
        <v>636</v>
      </c>
      <c r="C397" s="244" t="s">
        <v>281</v>
      </c>
      <c r="D397" s="244" t="s">
        <v>275</v>
      </c>
      <c r="E397" s="244" t="s">
        <v>276</v>
      </c>
      <c r="F397" s="244" t="s">
        <v>2</v>
      </c>
      <c r="G397" s="244" t="s">
        <v>276</v>
      </c>
      <c r="H397" s="244" t="s">
        <v>304</v>
      </c>
      <c r="I397" s="244" t="s">
        <v>305</v>
      </c>
      <c r="J397" s="244" t="s">
        <v>289</v>
      </c>
      <c r="K397" s="244"/>
      <c r="L397" s="244"/>
      <c r="M397" s="244"/>
      <c r="N397" s="244"/>
      <c r="O397" s="244"/>
      <c r="P397" s="244"/>
      <c r="Q397" s="245"/>
      <c r="R397" s="245"/>
    </row>
    <row r="398" spans="1:18" ht="22.5" x14ac:dyDescent="0.25">
      <c r="A398" s="244">
        <v>5240</v>
      </c>
      <c r="B398" s="244" t="s">
        <v>637</v>
      </c>
      <c r="C398" s="244" t="s">
        <v>281</v>
      </c>
      <c r="D398" s="244" t="s">
        <v>275</v>
      </c>
      <c r="E398" s="244" t="s">
        <v>276</v>
      </c>
      <c r="F398" s="244" t="s">
        <v>2</v>
      </c>
      <c r="G398" s="244" t="s">
        <v>276</v>
      </c>
      <c r="H398" s="244" t="s">
        <v>378</v>
      </c>
      <c r="I398" s="244" t="s">
        <v>379</v>
      </c>
      <c r="J398" s="244" t="s">
        <v>341</v>
      </c>
      <c r="K398" s="244"/>
      <c r="L398" s="244"/>
      <c r="M398" s="244"/>
      <c r="N398" s="244"/>
      <c r="O398" s="244"/>
      <c r="P398" s="244"/>
      <c r="Q398" s="245"/>
      <c r="R398" s="245"/>
    </row>
    <row r="399" spans="1:18" ht="22.5" x14ac:dyDescent="0.25">
      <c r="A399" s="244">
        <v>280</v>
      </c>
      <c r="B399" s="244" t="s">
        <v>638</v>
      </c>
      <c r="C399" s="244" t="s">
        <v>639</v>
      </c>
      <c r="D399" s="244" t="s">
        <v>121</v>
      </c>
      <c r="E399" s="244" t="s">
        <v>122</v>
      </c>
      <c r="F399" s="244" t="s">
        <v>3</v>
      </c>
      <c r="G399" s="244" t="s">
        <v>640</v>
      </c>
      <c r="H399" s="244" t="s">
        <v>641</v>
      </c>
      <c r="I399" s="244" t="s">
        <v>642</v>
      </c>
      <c r="J399" s="244" t="s">
        <v>643</v>
      </c>
      <c r="K399" s="244"/>
      <c r="L399" s="244"/>
      <c r="M399" s="244"/>
      <c r="N399" s="244"/>
      <c r="O399" s="244"/>
      <c r="P399" s="244"/>
      <c r="Q399" s="245"/>
      <c r="R399" s="245"/>
    </row>
    <row r="400" spans="1:18" ht="22.5" x14ac:dyDescent="0.25">
      <c r="A400" s="244">
        <v>665</v>
      </c>
      <c r="B400" s="244" t="s">
        <v>644</v>
      </c>
      <c r="C400" s="244" t="s">
        <v>639</v>
      </c>
      <c r="D400" s="244" t="s">
        <v>121</v>
      </c>
      <c r="E400" s="244" t="s">
        <v>122</v>
      </c>
      <c r="F400" s="244" t="s">
        <v>2</v>
      </c>
      <c r="G400" s="244" t="s">
        <v>640</v>
      </c>
      <c r="H400" s="244" t="s">
        <v>645</v>
      </c>
      <c r="I400" s="244" t="s">
        <v>646</v>
      </c>
      <c r="J400" s="244" t="s">
        <v>647</v>
      </c>
      <c r="K400" s="244"/>
      <c r="L400" s="244"/>
      <c r="M400" s="244"/>
      <c r="N400" s="244"/>
      <c r="O400" s="244"/>
      <c r="P400" s="244"/>
      <c r="Q400" s="245"/>
      <c r="R400" s="245"/>
    </row>
    <row r="401" spans="1:18" ht="22.5" x14ac:dyDescent="0.25">
      <c r="A401" s="244">
        <v>370</v>
      </c>
      <c r="B401" s="244" t="s">
        <v>648</v>
      </c>
      <c r="C401" s="244" t="s">
        <v>639</v>
      </c>
      <c r="D401" s="244" t="s">
        <v>162</v>
      </c>
      <c r="E401" s="244" t="s">
        <v>163</v>
      </c>
      <c r="F401" s="244" t="s">
        <v>3</v>
      </c>
      <c r="G401" s="244" t="s">
        <v>199</v>
      </c>
      <c r="H401" s="244" t="s">
        <v>650</v>
      </c>
      <c r="I401" s="244" t="s">
        <v>651</v>
      </c>
      <c r="J401" s="244" t="s">
        <v>652</v>
      </c>
      <c r="K401" s="244"/>
      <c r="L401" s="244"/>
      <c r="M401" s="244"/>
      <c r="N401" s="244"/>
      <c r="O401" s="244"/>
      <c r="P401" s="244"/>
      <c r="Q401" s="245"/>
      <c r="R401" s="245"/>
    </row>
    <row r="402" spans="1:18" ht="22.5" x14ac:dyDescent="0.25">
      <c r="A402" s="244">
        <v>371</v>
      </c>
      <c r="B402" s="244" t="s">
        <v>653</v>
      </c>
      <c r="C402" s="244" t="s">
        <v>639</v>
      </c>
      <c r="D402" s="244" t="s">
        <v>162</v>
      </c>
      <c r="E402" s="244" t="s">
        <v>163</v>
      </c>
      <c r="F402" s="244" t="s">
        <v>3</v>
      </c>
      <c r="G402" s="244" t="s">
        <v>199</v>
      </c>
      <c r="H402" s="244" t="s">
        <v>650</v>
      </c>
      <c r="I402" s="244" t="s">
        <v>651</v>
      </c>
      <c r="J402" s="244" t="s">
        <v>652</v>
      </c>
      <c r="K402" s="244"/>
      <c r="L402" s="244"/>
      <c r="M402" s="244"/>
      <c r="N402" s="244"/>
      <c r="O402" s="244"/>
      <c r="P402" s="244"/>
      <c r="Q402" s="245"/>
      <c r="R402" s="245"/>
    </row>
    <row r="403" spans="1:18" ht="22.5" x14ac:dyDescent="0.25">
      <c r="A403" s="244">
        <v>599</v>
      </c>
      <c r="B403" s="244" t="s">
        <v>654</v>
      </c>
      <c r="C403" s="244" t="s">
        <v>639</v>
      </c>
      <c r="D403" s="244" t="s">
        <v>121</v>
      </c>
      <c r="E403" s="244" t="s">
        <v>122</v>
      </c>
      <c r="F403" s="244" t="s">
        <v>3</v>
      </c>
      <c r="G403" s="244" t="s">
        <v>640</v>
      </c>
      <c r="H403" s="244" t="s">
        <v>641</v>
      </c>
      <c r="I403" s="244" t="s">
        <v>642</v>
      </c>
      <c r="J403" s="244" t="s">
        <v>643</v>
      </c>
      <c r="K403" s="244"/>
      <c r="L403" s="244"/>
      <c r="M403" s="244"/>
      <c r="N403" s="244"/>
      <c r="O403" s="244"/>
      <c r="P403" s="244"/>
      <c r="Q403" s="245"/>
      <c r="R403" s="245"/>
    </row>
    <row r="404" spans="1:18" ht="22.5" x14ac:dyDescent="0.25">
      <c r="A404" s="244">
        <v>4800</v>
      </c>
      <c r="B404" s="244" t="s">
        <v>655</v>
      </c>
      <c r="C404" s="244" t="s">
        <v>639</v>
      </c>
      <c r="D404" s="244" t="s">
        <v>121</v>
      </c>
      <c r="E404" s="244" t="s">
        <v>122</v>
      </c>
      <c r="F404" s="244" t="s">
        <v>3</v>
      </c>
      <c r="G404" s="244" t="s">
        <v>640</v>
      </c>
      <c r="H404" s="244" t="s">
        <v>656</v>
      </c>
      <c r="I404" s="244" t="s">
        <v>642</v>
      </c>
      <c r="J404" s="244" t="s">
        <v>647</v>
      </c>
      <c r="K404" s="244"/>
      <c r="L404" s="244"/>
      <c r="M404" s="244"/>
      <c r="N404" s="244"/>
      <c r="O404" s="244"/>
      <c r="P404" s="244"/>
      <c r="Q404" s="245"/>
      <c r="R404" s="245"/>
    </row>
    <row r="405" spans="1:18" ht="22.5" x14ac:dyDescent="0.25">
      <c r="A405" s="244">
        <v>534</v>
      </c>
      <c r="B405" s="244" t="s">
        <v>657</v>
      </c>
      <c r="C405" s="244" t="s">
        <v>639</v>
      </c>
      <c r="D405" s="244" t="s">
        <v>121</v>
      </c>
      <c r="E405" s="244" t="s">
        <v>122</v>
      </c>
      <c r="F405" s="244" t="s">
        <v>3</v>
      </c>
      <c r="G405" s="244" t="s">
        <v>640</v>
      </c>
      <c r="H405" s="244" t="s">
        <v>641</v>
      </c>
      <c r="I405" s="244" t="s">
        <v>642</v>
      </c>
      <c r="J405" s="244" t="s">
        <v>643</v>
      </c>
      <c r="K405" s="244"/>
      <c r="L405" s="244"/>
      <c r="M405" s="244"/>
      <c r="N405" s="244"/>
      <c r="O405" s="244"/>
      <c r="P405" s="244"/>
      <c r="Q405" s="245"/>
      <c r="R405" s="245"/>
    </row>
    <row r="406" spans="1:18" ht="22.5" x14ac:dyDescent="0.25">
      <c r="A406" s="244">
        <v>629</v>
      </c>
      <c r="B406" s="244" t="s">
        <v>658</v>
      </c>
      <c r="C406" s="244" t="s">
        <v>639</v>
      </c>
      <c r="D406" s="244" t="s">
        <v>121</v>
      </c>
      <c r="E406" s="244" t="s">
        <v>122</v>
      </c>
      <c r="F406" s="244" t="s">
        <v>2</v>
      </c>
      <c r="G406" s="244" t="s">
        <v>640</v>
      </c>
      <c r="H406" s="244" t="s">
        <v>645</v>
      </c>
      <c r="I406" s="244" t="s">
        <v>646</v>
      </c>
      <c r="J406" s="244" t="s">
        <v>647</v>
      </c>
      <c r="K406" s="244"/>
      <c r="L406" s="244"/>
      <c r="M406" s="244"/>
      <c r="N406" s="244"/>
      <c r="O406" s="244"/>
      <c r="P406" s="244"/>
      <c r="Q406" s="245"/>
      <c r="R406" s="245"/>
    </row>
    <row r="407" spans="1:18" ht="22.5" x14ac:dyDescent="0.25">
      <c r="A407" s="244">
        <v>536</v>
      </c>
      <c r="B407" s="244" t="s">
        <v>659</v>
      </c>
      <c r="C407" s="244" t="s">
        <v>639</v>
      </c>
      <c r="D407" s="244" t="s">
        <v>121</v>
      </c>
      <c r="E407" s="244" t="s">
        <v>122</v>
      </c>
      <c r="F407" s="244" t="s">
        <v>3</v>
      </c>
      <c r="G407" s="244" t="s">
        <v>640</v>
      </c>
      <c r="H407" s="244" t="s">
        <v>641</v>
      </c>
      <c r="I407" s="244" t="s">
        <v>642</v>
      </c>
      <c r="J407" s="244" t="s">
        <v>643</v>
      </c>
      <c r="K407" s="244"/>
      <c r="L407" s="244"/>
      <c r="M407" s="244"/>
      <c r="N407" s="244"/>
      <c r="O407" s="244"/>
      <c r="P407" s="244"/>
      <c r="Q407" s="245"/>
      <c r="R407" s="245"/>
    </row>
    <row r="408" spans="1:18" ht="22.5" x14ac:dyDescent="0.25">
      <c r="A408" s="244">
        <v>4804</v>
      </c>
      <c r="B408" s="244" t="s">
        <v>660</v>
      </c>
      <c r="C408" s="244" t="s">
        <v>639</v>
      </c>
      <c r="D408" s="244" t="s">
        <v>121</v>
      </c>
      <c r="E408" s="244" t="s">
        <v>122</v>
      </c>
      <c r="F408" s="244" t="s">
        <v>2</v>
      </c>
      <c r="G408" s="244" t="s">
        <v>640</v>
      </c>
      <c r="H408" s="244" t="s">
        <v>645</v>
      </c>
      <c r="I408" s="244" t="s">
        <v>646</v>
      </c>
      <c r="J408" s="244" t="s">
        <v>647</v>
      </c>
      <c r="K408" s="244"/>
      <c r="L408" s="244"/>
      <c r="M408" s="244"/>
      <c r="N408" s="244"/>
      <c r="O408" s="244"/>
      <c r="P408" s="244"/>
      <c r="Q408" s="245"/>
      <c r="R408" s="245"/>
    </row>
    <row r="409" spans="1:18" ht="22.5" x14ac:dyDescent="0.25">
      <c r="A409" s="244">
        <v>660</v>
      </c>
      <c r="B409" s="244" t="s">
        <v>661</v>
      </c>
      <c r="C409" s="244" t="s">
        <v>639</v>
      </c>
      <c r="D409" s="244" t="s">
        <v>121</v>
      </c>
      <c r="E409" s="244" t="s">
        <v>122</v>
      </c>
      <c r="F409" s="244" t="s">
        <v>3</v>
      </c>
      <c r="G409" s="244" t="s">
        <v>640</v>
      </c>
      <c r="H409" s="244" t="s">
        <v>656</v>
      </c>
      <c r="I409" s="244" t="s">
        <v>642</v>
      </c>
      <c r="J409" s="244" t="s">
        <v>647</v>
      </c>
      <c r="K409" s="244"/>
      <c r="L409" s="244"/>
      <c r="M409" s="244"/>
      <c r="N409" s="244"/>
      <c r="O409" s="244"/>
      <c r="P409" s="244"/>
      <c r="Q409" s="245"/>
      <c r="R409" s="245"/>
    </row>
    <row r="410" spans="1:18" x14ac:dyDescent="0.25">
      <c r="A410" s="244">
        <v>44</v>
      </c>
      <c r="B410" s="244" t="s">
        <v>662</v>
      </c>
      <c r="C410" s="244" t="s">
        <v>639</v>
      </c>
      <c r="D410" s="244" t="s">
        <v>162</v>
      </c>
      <c r="E410" s="244" t="s">
        <v>163</v>
      </c>
      <c r="F410" s="244" t="s">
        <v>3</v>
      </c>
      <c r="G410" s="244" t="s">
        <v>199</v>
      </c>
      <c r="H410" s="244" t="s">
        <v>650</v>
      </c>
      <c r="I410" s="244" t="s">
        <v>651</v>
      </c>
      <c r="J410" s="244" t="s">
        <v>652</v>
      </c>
      <c r="K410" s="244"/>
      <c r="L410" s="244"/>
      <c r="M410" s="244"/>
      <c r="N410" s="244"/>
      <c r="O410" s="244"/>
      <c r="P410" s="244"/>
      <c r="Q410" s="245"/>
      <c r="R410" s="245"/>
    </row>
    <row r="411" spans="1:18" x14ac:dyDescent="0.25">
      <c r="A411" s="244">
        <v>4810</v>
      </c>
      <c r="B411" s="244" t="s">
        <v>663</v>
      </c>
      <c r="C411" s="244" t="s">
        <v>639</v>
      </c>
      <c r="D411" s="244" t="s">
        <v>121</v>
      </c>
      <c r="E411" s="244" t="s">
        <v>122</v>
      </c>
      <c r="F411" s="244" t="s">
        <v>3</v>
      </c>
      <c r="G411" s="244" t="s">
        <v>640</v>
      </c>
      <c r="H411" s="244" t="s">
        <v>641</v>
      </c>
      <c r="I411" s="244" t="s">
        <v>642</v>
      </c>
      <c r="J411" s="244" t="s">
        <v>647</v>
      </c>
      <c r="K411" s="244"/>
      <c r="L411" s="244"/>
      <c r="M411" s="244"/>
      <c r="N411" s="244"/>
      <c r="O411" s="244"/>
      <c r="P411" s="244"/>
      <c r="Q411" s="245"/>
      <c r="R411" s="245"/>
    </row>
    <row r="412" spans="1:18" x14ac:dyDescent="0.25">
      <c r="A412" s="244">
        <v>257</v>
      </c>
      <c r="B412" s="244" t="s">
        <v>664</v>
      </c>
      <c r="C412" s="244" t="s">
        <v>639</v>
      </c>
      <c r="D412" s="244" t="s">
        <v>162</v>
      </c>
      <c r="E412" s="244" t="s">
        <v>181</v>
      </c>
      <c r="F412" s="244" t="s">
        <v>3</v>
      </c>
      <c r="G412" s="244" t="s">
        <v>199</v>
      </c>
      <c r="H412" s="244" t="s">
        <v>650</v>
      </c>
      <c r="I412" s="244" t="s">
        <v>651</v>
      </c>
      <c r="J412" s="244" t="s">
        <v>652</v>
      </c>
      <c r="K412" s="244"/>
      <c r="L412" s="244"/>
      <c r="M412" s="244"/>
      <c r="N412" s="244"/>
      <c r="O412" s="244"/>
      <c r="P412" s="244"/>
      <c r="Q412" s="245"/>
      <c r="R412" s="245"/>
    </row>
    <row r="413" spans="1:18" ht="22.5" x14ac:dyDescent="0.25">
      <c r="A413" s="244">
        <v>367</v>
      </c>
      <c r="B413" s="244" t="s">
        <v>665</v>
      </c>
      <c r="C413" s="244" t="s">
        <v>639</v>
      </c>
      <c r="D413" s="244" t="s">
        <v>162</v>
      </c>
      <c r="E413" s="244" t="s">
        <v>163</v>
      </c>
      <c r="F413" s="244" t="s">
        <v>3</v>
      </c>
      <c r="G413" s="244" t="s">
        <v>199</v>
      </c>
      <c r="H413" s="244" t="s">
        <v>650</v>
      </c>
      <c r="I413" s="244" t="s">
        <v>651</v>
      </c>
      <c r="J413" s="244" t="s">
        <v>652</v>
      </c>
      <c r="K413" s="244"/>
      <c r="L413" s="244"/>
      <c r="M413" s="244"/>
      <c r="N413" s="244"/>
      <c r="O413" s="244"/>
      <c r="P413" s="244"/>
      <c r="Q413" s="245"/>
      <c r="R413" s="245"/>
    </row>
    <row r="414" spans="1:18" x14ac:dyDescent="0.25">
      <c r="A414" s="244">
        <v>634</v>
      </c>
      <c r="B414" s="244" t="s">
        <v>666</v>
      </c>
      <c r="C414" s="244" t="s">
        <v>639</v>
      </c>
      <c r="D414" s="244" t="s">
        <v>121</v>
      </c>
      <c r="E414" s="244" t="s">
        <v>122</v>
      </c>
      <c r="F414" s="244" t="s">
        <v>3</v>
      </c>
      <c r="G414" s="244" t="s">
        <v>640</v>
      </c>
      <c r="H414" s="244" t="s">
        <v>650</v>
      </c>
      <c r="I414" s="244" t="s">
        <v>651</v>
      </c>
      <c r="J414" s="244" t="s">
        <v>652</v>
      </c>
      <c r="K414" s="244"/>
      <c r="L414" s="244"/>
      <c r="M414" s="244"/>
      <c r="N414" s="244"/>
      <c r="O414" s="244"/>
      <c r="P414" s="244"/>
      <c r="Q414" s="245"/>
      <c r="R414" s="245"/>
    </row>
    <row r="415" spans="1:18" x14ac:dyDescent="0.25">
      <c r="A415" s="244">
        <v>538</v>
      </c>
      <c r="B415" s="244" t="s">
        <v>667</v>
      </c>
      <c r="C415" s="244" t="s">
        <v>639</v>
      </c>
      <c r="D415" s="244" t="s">
        <v>121</v>
      </c>
      <c r="E415" s="244" t="s">
        <v>122</v>
      </c>
      <c r="F415" s="244" t="s">
        <v>3</v>
      </c>
      <c r="G415" s="244" t="s">
        <v>640</v>
      </c>
      <c r="H415" s="244" t="s">
        <v>650</v>
      </c>
      <c r="I415" s="244" t="s">
        <v>651</v>
      </c>
      <c r="J415" s="244" t="s">
        <v>652</v>
      </c>
      <c r="K415" s="244"/>
      <c r="L415" s="244"/>
      <c r="M415" s="244"/>
      <c r="N415" s="244"/>
      <c r="O415" s="244"/>
      <c r="P415" s="244"/>
      <c r="Q415" s="245"/>
      <c r="R415" s="245"/>
    </row>
    <row r="416" spans="1:18" x14ac:dyDescent="0.25">
      <c r="A416" s="244">
        <v>539</v>
      </c>
      <c r="B416" s="244" t="s">
        <v>668</v>
      </c>
      <c r="C416" s="244" t="s">
        <v>639</v>
      </c>
      <c r="D416" s="244" t="s">
        <v>121</v>
      </c>
      <c r="E416" s="244" t="s">
        <v>122</v>
      </c>
      <c r="F416" s="244" t="s">
        <v>3</v>
      </c>
      <c r="G416" s="244" t="s">
        <v>640</v>
      </c>
      <c r="H416" s="244" t="s">
        <v>650</v>
      </c>
      <c r="I416" s="244" t="s">
        <v>651</v>
      </c>
      <c r="J416" s="244" t="s">
        <v>652</v>
      </c>
      <c r="K416" s="244"/>
      <c r="L416" s="244"/>
      <c r="M416" s="244"/>
      <c r="N416" s="244"/>
      <c r="O416" s="244"/>
      <c r="P416" s="244"/>
      <c r="Q416" s="245"/>
      <c r="R416" s="245"/>
    </row>
    <row r="417" spans="1:18" ht="22.5" x14ac:dyDescent="0.25">
      <c r="A417" s="244">
        <v>535</v>
      </c>
      <c r="B417" s="244" t="s">
        <v>669</v>
      </c>
      <c r="C417" s="244" t="s">
        <v>639</v>
      </c>
      <c r="D417" s="244" t="s">
        <v>121</v>
      </c>
      <c r="E417" s="244" t="s">
        <v>122</v>
      </c>
      <c r="F417" s="244" t="s">
        <v>2</v>
      </c>
      <c r="G417" s="244" t="s">
        <v>640</v>
      </c>
      <c r="H417" s="244" t="s">
        <v>670</v>
      </c>
      <c r="I417" s="244" t="s">
        <v>671</v>
      </c>
      <c r="J417" s="244" t="s">
        <v>643</v>
      </c>
      <c r="K417" s="244"/>
      <c r="L417" s="244"/>
      <c r="M417" s="244"/>
      <c r="N417" s="244"/>
      <c r="O417" s="244"/>
      <c r="P417" s="244"/>
      <c r="Q417" s="245"/>
      <c r="R417" s="245"/>
    </row>
    <row r="418" spans="1:18" x14ac:dyDescent="0.25">
      <c r="A418" s="244">
        <v>533</v>
      </c>
      <c r="B418" s="244" t="s">
        <v>672</v>
      </c>
      <c r="C418" s="244" t="s">
        <v>639</v>
      </c>
      <c r="D418" s="244" t="s">
        <v>121</v>
      </c>
      <c r="E418" s="244" t="s">
        <v>138</v>
      </c>
      <c r="F418" s="244" t="s">
        <v>3</v>
      </c>
      <c r="G418" s="244" t="s">
        <v>640</v>
      </c>
      <c r="H418" s="244" t="s">
        <v>650</v>
      </c>
      <c r="I418" s="244" t="s">
        <v>651</v>
      </c>
      <c r="J418" s="244" t="s">
        <v>652</v>
      </c>
      <c r="K418" s="244"/>
      <c r="L418" s="244"/>
      <c r="M418" s="244"/>
      <c r="N418" s="244"/>
      <c r="O418" s="244"/>
      <c r="P418" s="244"/>
      <c r="Q418" s="245"/>
      <c r="R418" s="245"/>
    </row>
    <row r="419" spans="1:18" x14ac:dyDescent="0.25">
      <c r="A419" s="246">
        <v>4815</v>
      </c>
      <c r="B419" s="246" t="s">
        <v>673</v>
      </c>
      <c r="C419" s="246" t="s">
        <v>337</v>
      </c>
      <c r="D419" s="246" t="s">
        <v>121</v>
      </c>
      <c r="E419" s="246" t="s">
        <v>674</v>
      </c>
      <c r="F419" s="246"/>
      <c r="G419" s="246" t="s">
        <v>337</v>
      </c>
      <c r="H419" s="246" t="s">
        <v>337</v>
      </c>
      <c r="I419" s="246" t="s">
        <v>337</v>
      </c>
      <c r="J419" s="244" t="s">
        <v>337</v>
      </c>
      <c r="K419" s="244"/>
      <c r="L419" s="244"/>
      <c r="M419" s="244"/>
      <c r="N419" s="244"/>
      <c r="O419" s="244"/>
      <c r="P419" s="244"/>
      <c r="Q419" s="245"/>
      <c r="R419" s="245"/>
    </row>
    <row r="420" spans="1:18" x14ac:dyDescent="0.25">
      <c r="A420" s="244">
        <v>146</v>
      </c>
      <c r="B420" s="244" t="s">
        <v>675</v>
      </c>
      <c r="C420" s="244" t="s">
        <v>639</v>
      </c>
      <c r="D420" s="244" t="s">
        <v>358</v>
      </c>
      <c r="E420" s="244" t="s">
        <v>145</v>
      </c>
      <c r="F420" s="244" t="s">
        <v>3</v>
      </c>
      <c r="G420" s="244" t="s">
        <v>145</v>
      </c>
      <c r="H420" s="244" t="s">
        <v>641</v>
      </c>
      <c r="I420" s="244" t="s">
        <v>642</v>
      </c>
      <c r="J420" s="244" t="s">
        <v>676</v>
      </c>
      <c r="K420" s="244"/>
      <c r="L420" s="244"/>
      <c r="M420" s="244"/>
      <c r="N420" s="244"/>
      <c r="O420" s="244"/>
      <c r="P420" s="244"/>
      <c r="Q420" s="245"/>
      <c r="R420" s="245"/>
    </row>
    <row r="421" spans="1:18" x14ac:dyDescent="0.25">
      <c r="A421" s="244">
        <v>252</v>
      </c>
      <c r="B421" s="244" t="s">
        <v>677</v>
      </c>
      <c r="C421" s="244" t="s">
        <v>639</v>
      </c>
      <c r="D421" s="244" t="s">
        <v>152</v>
      </c>
      <c r="E421" s="244" t="s">
        <v>153</v>
      </c>
      <c r="F421" s="244"/>
      <c r="G421" s="244" t="s">
        <v>1106</v>
      </c>
      <c r="H421" s="244" t="s">
        <v>678</v>
      </c>
      <c r="I421" s="244" t="s">
        <v>679</v>
      </c>
      <c r="J421" s="244" t="s">
        <v>117</v>
      </c>
      <c r="K421" s="244"/>
      <c r="L421" s="244"/>
      <c r="M421" s="244"/>
      <c r="N421" s="244"/>
      <c r="O421" s="244"/>
      <c r="P421" s="244"/>
      <c r="Q421" s="245"/>
      <c r="R421" s="245"/>
    </row>
    <row r="422" spans="1:18" x14ac:dyDescent="0.25">
      <c r="A422" s="244">
        <v>836</v>
      </c>
      <c r="B422" s="244" t="s">
        <v>680</v>
      </c>
      <c r="C422" s="244" t="s">
        <v>639</v>
      </c>
      <c r="D422" s="244" t="s">
        <v>152</v>
      </c>
      <c r="E422" s="244" t="s">
        <v>153</v>
      </c>
      <c r="F422" s="244"/>
      <c r="G422" s="244" t="s">
        <v>1106</v>
      </c>
      <c r="H422" s="244" t="s">
        <v>678</v>
      </c>
      <c r="I422" s="244" t="s">
        <v>679</v>
      </c>
      <c r="J422" s="244" t="s">
        <v>117</v>
      </c>
      <c r="K422" s="244"/>
      <c r="L422" s="244"/>
      <c r="M422" s="244"/>
      <c r="N422" s="244"/>
      <c r="O422" s="244"/>
      <c r="P422" s="244"/>
      <c r="Q422" s="245"/>
      <c r="R422" s="245"/>
    </row>
    <row r="423" spans="1:18" ht="22.5" x14ac:dyDescent="0.25">
      <c r="A423" s="244">
        <v>41</v>
      </c>
      <c r="B423" s="244" t="s">
        <v>681</v>
      </c>
      <c r="C423" s="244" t="s">
        <v>639</v>
      </c>
      <c r="D423" s="244" t="s">
        <v>162</v>
      </c>
      <c r="E423" s="244" t="s">
        <v>163</v>
      </c>
      <c r="F423" s="244" t="s">
        <v>3</v>
      </c>
      <c r="G423" s="244" t="s">
        <v>649</v>
      </c>
      <c r="H423" s="244" t="s">
        <v>641</v>
      </c>
      <c r="I423" s="244" t="s">
        <v>642</v>
      </c>
      <c r="J423" s="244" t="s">
        <v>643</v>
      </c>
      <c r="K423" s="244"/>
      <c r="L423" s="244"/>
      <c r="M423" s="244"/>
      <c r="N423" s="244"/>
      <c r="O423" s="244"/>
      <c r="P423" s="244"/>
      <c r="Q423" s="245"/>
      <c r="R423" s="245"/>
    </row>
    <row r="424" spans="1:18" x14ac:dyDescent="0.25">
      <c r="A424" s="244">
        <v>4163</v>
      </c>
      <c r="B424" s="244" t="s">
        <v>682</v>
      </c>
      <c r="C424" s="244" t="s">
        <v>639</v>
      </c>
      <c r="D424" s="244" t="s">
        <v>212</v>
      </c>
      <c r="E424" s="244" t="s">
        <v>213</v>
      </c>
      <c r="F424" s="244" t="s">
        <v>3</v>
      </c>
      <c r="G424" s="244" t="s">
        <v>214</v>
      </c>
      <c r="H424" s="244" t="s">
        <v>650</v>
      </c>
      <c r="I424" s="244" t="s">
        <v>651</v>
      </c>
      <c r="J424" s="244" t="s">
        <v>652</v>
      </c>
      <c r="K424" s="244"/>
      <c r="L424" s="244"/>
      <c r="M424" s="244"/>
      <c r="N424" s="244"/>
      <c r="O424" s="244"/>
      <c r="P424" s="244"/>
      <c r="Q424" s="245"/>
      <c r="R424" s="245"/>
    </row>
    <row r="425" spans="1:18" ht="22.5" x14ac:dyDescent="0.25">
      <c r="A425" s="244">
        <v>4041</v>
      </c>
      <c r="B425" s="244" t="s">
        <v>683</v>
      </c>
      <c r="C425" s="244" t="s">
        <v>639</v>
      </c>
      <c r="D425" s="244" t="s">
        <v>162</v>
      </c>
      <c r="E425" s="244" t="s">
        <v>181</v>
      </c>
      <c r="F425" s="244" t="s">
        <v>3</v>
      </c>
      <c r="G425" s="244" t="s">
        <v>649</v>
      </c>
      <c r="H425" s="244"/>
      <c r="I425" s="244" t="s">
        <v>642</v>
      </c>
      <c r="J425" s="244" t="s">
        <v>643</v>
      </c>
      <c r="K425" s="244"/>
      <c r="L425" s="244"/>
      <c r="M425" s="244"/>
      <c r="N425" s="244"/>
      <c r="O425" s="244"/>
      <c r="P425" s="244"/>
      <c r="Q425" s="245"/>
      <c r="R425" s="245"/>
    </row>
    <row r="426" spans="1:18" ht="22.5" x14ac:dyDescent="0.25">
      <c r="A426" s="244">
        <v>68</v>
      </c>
      <c r="B426" s="244" t="s">
        <v>684</v>
      </c>
      <c r="C426" s="244" t="s">
        <v>639</v>
      </c>
      <c r="D426" s="244" t="s">
        <v>162</v>
      </c>
      <c r="E426" s="244" t="s">
        <v>122</v>
      </c>
      <c r="F426" s="244" t="s">
        <v>2</v>
      </c>
      <c r="G426" s="244" t="s">
        <v>199</v>
      </c>
      <c r="H426" s="244" t="s">
        <v>685</v>
      </c>
      <c r="I426" s="244" t="s">
        <v>679</v>
      </c>
      <c r="J426" s="244" t="s">
        <v>643</v>
      </c>
      <c r="K426" s="244"/>
      <c r="L426" s="244"/>
      <c r="M426" s="244"/>
      <c r="N426" s="244"/>
      <c r="O426" s="244"/>
      <c r="P426" s="244"/>
      <c r="Q426" s="245"/>
      <c r="R426" s="245"/>
    </row>
    <row r="427" spans="1:18" ht="22.5" x14ac:dyDescent="0.25">
      <c r="A427" s="244">
        <v>369</v>
      </c>
      <c r="B427" s="244" t="s">
        <v>686</v>
      </c>
      <c r="C427" s="244" t="s">
        <v>639</v>
      </c>
      <c r="D427" s="244" t="s">
        <v>162</v>
      </c>
      <c r="E427" s="244" t="s">
        <v>163</v>
      </c>
      <c r="F427" s="244" t="s">
        <v>3</v>
      </c>
      <c r="G427" s="244" t="s">
        <v>649</v>
      </c>
      <c r="H427" s="244" t="s">
        <v>641</v>
      </c>
      <c r="I427" s="244" t="s">
        <v>642</v>
      </c>
      <c r="J427" s="244" t="s">
        <v>647</v>
      </c>
      <c r="K427" s="244"/>
      <c r="L427" s="244"/>
      <c r="M427" s="244"/>
      <c r="N427" s="244"/>
      <c r="O427" s="244"/>
      <c r="P427" s="244"/>
      <c r="Q427" s="245"/>
      <c r="R427" s="245"/>
    </row>
    <row r="428" spans="1:18" x14ac:dyDescent="0.25">
      <c r="A428" s="243">
        <v>4033</v>
      </c>
      <c r="B428" s="244" t="s">
        <v>687</v>
      </c>
      <c r="C428" s="244" t="s">
        <v>639</v>
      </c>
      <c r="D428" s="244" t="s">
        <v>162</v>
      </c>
      <c r="E428" s="244" t="s">
        <v>163</v>
      </c>
      <c r="F428" s="244" t="s">
        <v>2</v>
      </c>
      <c r="G428" s="244" t="s">
        <v>199</v>
      </c>
      <c r="H428" s="244" t="s">
        <v>688</v>
      </c>
      <c r="I428" s="244" t="s">
        <v>689</v>
      </c>
      <c r="J428" s="244" t="s">
        <v>652</v>
      </c>
      <c r="K428" s="244"/>
      <c r="L428" s="244"/>
      <c r="M428" s="244"/>
      <c r="N428" s="244"/>
      <c r="O428" s="244"/>
      <c r="P428" s="244"/>
      <c r="Q428" s="245"/>
      <c r="R428" s="245"/>
    </row>
    <row r="429" spans="1:18" ht="22.5" x14ac:dyDescent="0.25">
      <c r="A429" s="244">
        <v>264</v>
      </c>
      <c r="B429" s="244" t="s">
        <v>690</v>
      </c>
      <c r="C429" s="244" t="s">
        <v>639</v>
      </c>
      <c r="D429" s="244" t="s">
        <v>162</v>
      </c>
      <c r="E429" s="244" t="s">
        <v>122</v>
      </c>
      <c r="F429" s="244" t="s">
        <v>2</v>
      </c>
      <c r="G429" s="244" t="s">
        <v>199</v>
      </c>
      <c r="H429" s="244" t="s">
        <v>678</v>
      </c>
      <c r="I429" s="244" t="s">
        <v>679</v>
      </c>
      <c r="J429" s="244" t="s">
        <v>643</v>
      </c>
      <c r="K429" s="244"/>
      <c r="L429" s="244"/>
      <c r="M429" s="244"/>
      <c r="N429" s="244"/>
      <c r="O429" s="244"/>
      <c r="P429" s="244"/>
      <c r="Q429" s="245"/>
      <c r="R429" s="245"/>
    </row>
    <row r="430" spans="1:18" ht="22.5" x14ac:dyDescent="0.25">
      <c r="A430" s="244">
        <v>368</v>
      </c>
      <c r="B430" s="244" t="s">
        <v>691</v>
      </c>
      <c r="C430" s="244" t="s">
        <v>639</v>
      </c>
      <c r="D430" s="244" t="s">
        <v>162</v>
      </c>
      <c r="E430" s="244" t="s">
        <v>163</v>
      </c>
      <c r="F430" s="244" t="s">
        <v>3</v>
      </c>
      <c r="G430" s="244" t="s">
        <v>649</v>
      </c>
      <c r="H430" s="244" t="s">
        <v>641</v>
      </c>
      <c r="I430" s="244" t="s">
        <v>642</v>
      </c>
      <c r="J430" s="244" t="s">
        <v>647</v>
      </c>
      <c r="K430" s="244"/>
      <c r="L430" s="244"/>
      <c r="M430" s="244"/>
      <c r="N430" s="244"/>
      <c r="O430" s="244"/>
      <c r="P430" s="244"/>
      <c r="Q430" s="245"/>
      <c r="R430" s="245"/>
    </row>
    <row r="431" spans="1:18" ht="22.5" x14ac:dyDescent="0.25">
      <c r="A431" s="244">
        <v>363</v>
      </c>
      <c r="B431" s="244" t="s">
        <v>692</v>
      </c>
      <c r="C431" s="244" t="s">
        <v>639</v>
      </c>
      <c r="D431" s="244" t="s">
        <v>162</v>
      </c>
      <c r="E431" s="244" t="s">
        <v>163</v>
      </c>
      <c r="F431" s="244" t="s">
        <v>2</v>
      </c>
      <c r="G431" s="244" t="s">
        <v>649</v>
      </c>
      <c r="H431" s="244" t="s">
        <v>645</v>
      </c>
      <c r="I431" s="244" t="s">
        <v>646</v>
      </c>
      <c r="J431" s="244" t="s">
        <v>647</v>
      </c>
      <c r="K431" s="244"/>
      <c r="L431" s="244"/>
      <c r="M431" s="244"/>
      <c r="N431" s="244"/>
      <c r="O431" s="244"/>
      <c r="P431" s="244"/>
      <c r="Q431" s="245"/>
      <c r="R431" s="245"/>
    </row>
    <row r="432" spans="1:18" ht="22.5" x14ac:dyDescent="0.25">
      <c r="A432" s="244">
        <v>541</v>
      </c>
      <c r="B432" s="244" t="s">
        <v>693</v>
      </c>
      <c r="C432" s="244" t="s">
        <v>639</v>
      </c>
      <c r="D432" s="244" t="s">
        <v>121</v>
      </c>
      <c r="E432" s="244" t="s">
        <v>122</v>
      </c>
      <c r="F432" s="244" t="s">
        <v>3</v>
      </c>
      <c r="G432" s="244" t="s">
        <v>640</v>
      </c>
      <c r="H432" s="244" t="s">
        <v>650</v>
      </c>
      <c r="I432" s="244" t="s">
        <v>651</v>
      </c>
      <c r="J432" s="244" t="s">
        <v>652</v>
      </c>
      <c r="K432" s="244"/>
      <c r="L432" s="244"/>
      <c r="M432" s="244"/>
      <c r="N432" s="244"/>
      <c r="O432" s="244"/>
      <c r="P432" s="244"/>
      <c r="Q432" s="245"/>
      <c r="R432" s="245"/>
    </row>
    <row r="433" spans="1:18" ht="22.5" x14ac:dyDescent="0.25">
      <c r="A433" s="244">
        <v>460</v>
      </c>
      <c r="B433" s="244" t="s">
        <v>694</v>
      </c>
      <c r="C433" s="244" t="s">
        <v>639</v>
      </c>
      <c r="D433" s="244" t="s">
        <v>240</v>
      </c>
      <c r="E433" s="244" t="s">
        <v>241</v>
      </c>
      <c r="F433" s="244" t="s">
        <v>3</v>
      </c>
      <c r="G433" s="244" t="s">
        <v>272</v>
      </c>
      <c r="H433" s="244" t="s">
        <v>650</v>
      </c>
      <c r="I433" s="244" t="s">
        <v>651</v>
      </c>
      <c r="J433" s="244" t="s">
        <v>652</v>
      </c>
      <c r="K433" s="244"/>
      <c r="L433" s="244"/>
      <c r="M433" s="244"/>
      <c r="N433" s="244"/>
      <c r="O433" s="244"/>
      <c r="P433" s="244"/>
      <c r="Q433" s="245"/>
      <c r="R433" s="245"/>
    </row>
    <row r="434" spans="1:18" ht="22.5" x14ac:dyDescent="0.25">
      <c r="A434" s="244">
        <v>385</v>
      </c>
      <c r="B434" s="244" t="s">
        <v>695</v>
      </c>
      <c r="C434" s="244" t="s">
        <v>639</v>
      </c>
      <c r="D434" s="244" t="s">
        <v>162</v>
      </c>
      <c r="E434" s="244" t="s">
        <v>191</v>
      </c>
      <c r="F434" s="244" t="s">
        <v>2</v>
      </c>
      <c r="G434" s="244" t="s">
        <v>649</v>
      </c>
      <c r="H434" s="244" t="s">
        <v>696</v>
      </c>
      <c r="I434" s="244" t="s">
        <v>671</v>
      </c>
      <c r="J434" s="244" t="s">
        <v>643</v>
      </c>
      <c r="K434" s="244"/>
      <c r="L434" s="244"/>
      <c r="M434" s="244"/>
      <c r="N434" s="244"/>
      <c r="O434" s="244"/>
      <c r="P434" s="244"/>
      <c r="Q434" s="245"/>
      <c r="R434" s="245"/>
    </row>
    <row r="435" spans="1:18" ht="22.5" x14ac:dyDescent="0.25">
      <c r="A435" s="244">
        <v>43</v>
      </c>
      <c r="B435" s="244" t="s">
        <v>697</v>
      </c>
      <c r="C435" s="244" t="s">
        <v>639</v>
      </c>
      <c r="D435" s="244" t="s">
        <v>162</v>
      </c>
      <c r="E435" s="244" t="s">
        <v>163</v>
      </c>
      <c r="F435" s="244" t="s">
        <v>2</v>
      </c>
      <c r="G435" s="244" t="s">
        <v>199</v>
      </c>
      <c r="H435" s="244" t="s">
        <v>678</v>
      </c>
      <c r="I435" s="244" t="s">
        <v>679</v>
      </c>
      <c r="J435" s="244" t="s">
        <v>643</v>
      </c>
      <c r="K435" s="244"/>
      <c r="L435" s="244"/>
      <c r="M435" s="244"/>
      <c r="N435" s="244"/>
      <c r="O435" s="244"/>
      <c r="P435" s="244"/>
      <c r="Q435" s="245"/>
      <c r="R435" s="245"/>
    </row>
    <row r="436" spans="1:18" ht="22.5" x14ac:dyDescent="0.25">
      <c r="A436" s="244">
        <v>661</v>
      </c>
      <c r="B436" s="244" t="s">
        <v>698</v>
      </c>
      <c r="C436" s="244" t="s">
        <v>639</v>
      </c>
      <c r="D436" s="244" t="s">
        <v>121</v>
      </c>
      <c r="E436" s="244" t="s">
        <v>138</v>
      </c>
      <c r="F436" s="244" t="s">
        <v>3</v>
      </c>
      <c r="G436" s="244" t="s">
        <v>640</v>
      </c>
      <c r="H436" s="244" t="s">
        <v>650</v>
      </c>
      <c r="I436" s="244" t="s">
        <v>651</v>
      </c>
      <c r="J436" s="244" t="s">
        <v>652</v>
      </c>
      <c r="K436" s="244"/>
      <c r="L436" s="244"/>
      <c r="M436" s="244"/>
      <c r="N436" s="244"/>
      <c r="O436" s="244"/>
      <c r="P436" s="244"/>
      <c r="Q436" s="245"/>
      <c r="R436" s="245"/>
    </row>
    <row r="437" spans="1:18" x14ac:dyDescent="0.25">
      <c r="A437" s="244">
        <v>262</v>
      </c>
      <c r="B437" s="244" t="s">
        <v>699</v>
      </c>
      <c r="C437" s="244" t="s">
        <v>639</v>
      </c>
      <c r="D437" s="244" t="s">
        <v>162</v>
      </c>
      <c r="E437" s="244" t="s">
        <v>181</v>
      </c>
      <c r="F437" s="244" t="s">
        <v>2</v>
      </c>
      <c r="G437" s="244" t="s">
        <v>199</v>
      </c>
      <c r="H437" s="244" t="s">
        <v>700</v>
      </c>
      <c r="I437" s="244" t="s">
        <v>689</v>
      </c>
      <c r="J437" s="244" t="s">
        <v>652</v>
      </c>
      <c r="K437" s="244"/>
      <c r="L437" s="244"/>
      <c r="M437" s="244"/>
      <c r="N437" s="244"/>
      <c r="O437" s="244"/>
      <c r="P437" s="244"/>
      <c r="Q437" s="245"/>
      <c r="R437" s="245"/>
    </row>
    <row r="438" spans="1:18" x14ac:dyDescent="0.25">
      <c r="A438" s="244">
        <v>647</v>
      </c>
      <c r="B438" s="244" t="s">
        <v>701</v>
      </c>
      <c r="C438" s="244" t="s">
        <v>639</v>
      </c>
      <c r="D438" s="244" t="s">
        <v>121</v>
      </c>
      <c r="E438" s="244" t="s">
        <v>122</v>
      </c>
      <c r="F438" s="244" t="s">
        <v>3</v>
      </c>
      <c r="G438" s="244" t="s">
        <v>640</v>
      </c>
      <c r="H438" s="244" t="s">
        <v>650</v>
      </c>
      <c r="I438" s="244" t="s">
        <v>651</v>
      </c>
      <c r="J438" s="244" t="s">
        <v>652</v>
      </c>
      <c r="K438" s="244"/>
      <c r="L438" s="244"/>
      <c r="M438" s="244"/>
      <c r="N438" s="244"/>
      <c r="O438" s="244"/>
      <c r="P438" s="244"/>
      <c r="Q438" s="245"/>
      <c r="R438" s="245"/>
    </row>
    <row r="439" spans="1:18" ht="22.5" x14ac:dyDescent="0.25">
      <c r="A439" s="244">
        <v>357</v>
      </c>
      <c r="B439" s="244" t="s">
        <v>702</v>
      </c>
      <c r="C439" s="244" t="s">
        <v>639</v>
      </c>
      <c r="D439" s="244" t="s">
        <v>162</v>
      </c>
      <c r="E439" s="244" t="s">
        <v>163</v>
      </c>
      <c r="F439" s="244" t="s">
        <v>2</v>
      </c>
      <c r="G439" s="244" t="s">
        <v>199</v>
      </c>
      <c r="H439" s="244" t="s">
        <v>700</v>
      </c>
      <c r="I439" s="244" t="s">
        <v>689</v>
      </c>
      <c r="J439" s="244" t="s">
        <v>652</v>
      </c>
      <c r="K439" s="244"/>
      <c r="L439" s="244"/>
      <c r="M439" s="244"/>
      <c r="N439" s="244"/>
      <c r="O439" s="244"/>
      <c r="P439" s="244"/>
      <c r="Q439" s="245"/>
      <c r="R439" s="245"/>
    </row>
    <row r="440" spans="1:18" x14ac:dyDescent="0.25">
      <c r="A440" s="244">
        <v>266</v>
      </c>
      <c r="B440" s="244" t="s">
        <v>703</v>
      </c>
      <c r="C440" s="244" t="s">
        <v>639</v>
      </c>
      <c r="D440" s="244" t="s">
        <v>162</v>
      </c>
      <c r="E440" s="244" t="s">
        <v>181</v>
      </c>
      <c r="F440" s="244" t="s">
        <v>2</v>
      </c>
      <c r="G440" s="244" t="s">
        <v>649</v>
      </c>
      <c r="H440" s="244" t="s">
        <v>704</v>
      </c>
      <c r="I440" s="244" t="s">
        <v>705</v>
      </c>
      <c r="J440" s="244" t="s">
        <v>647</v>
      </c>
      <c r="K440" s="244"/>
      <c r="L440" s="244"/>
      <c r="M440" s="244"/>
      <c r="N440" s="244"/>
      <c r="O440" s="244"/>
      <c r="P440" s="244"/>
      <c r="Q440" s="245"/>
      <c r="R440" s="245"/>
    </row>
    <row r="441" spans="1:18" x14ac:dyDescent="0.25">
      <c r="A441" s="244">
        <v>362</v>
      </c>
      <c r="B441" s="244" t="s">
        <v>706</v>
      </c>
      <c r="C441" s="244" t="s">
        <v>639</v>
      </c>
      <c r="D441" s="244" t="s">
        <v>162</v>
      </c>
      <c r="E441" s="244" t="s">
        <v>163</v>
      </c>
      <c r="F441" s="244" t="s">
        <v>3</v>
      </c>
      <c r="G441" s="244" t="s">
        <v>649</v>
      </c>
      <c r="H441" s="244" t="s">
        <v>641</v>
      </c>
      <c r="I441" s="244" t="s">
        <v>642</v>
      </c>
      <c r="J441" s="244" t="s">
        <v>647</v>
      </c>
      <c r="K441" s="244"/>
      <c r="L441" s="244"/>
      <c r="M441" s="244"/>
      <c r="N441" s="244"/>
      <c r="O441" s="244"/>
      <c r="P441" s="244"/>
      <c r="Q441" s="245"/>
      <c r="R441" s="245"/>
    </row>
    <row r="442" spans="1:18" x14ac:dyDescent="0.25">
      <c r="A442" s="244">
        <v>263</v>
      </c>
      <c r="B442" s="244" t="s">
        <v>707</v>
      </c>
      <c r="C442" s="244" t="s">
        <v>639</v>
      </c>
      <c r="D442" s="244" t="s">
        <v>162</v>
      </c>
      <c r="E442" s="244" t="s">
        <v>181</v>
      </c>
      <c r="F442" s="244" t="s">
        <v>2</v>
      </c>
      <c r="G442" s="244" t="s">
        <v>199</v>
      </c>
      <c r="H442" s="244" t="s">
        <v>700</v>
      </c>
      <c r="I442" s="244" t="s">
        <v>689</v>
      </c>
      <c r="J442" s="244" t="s">
        <v>652</v>
      </c>
      <c r="K442" s="244"/>
      <c r="L442" s="244"/>
      <c r="M442" s="244"/>
      <c r="N442" s="244"/>
      <c r="O442" s="244"/>
      <c r="P442" s="244"/>
      <c r="Q442" s="245"/>
      <c r="R442" s="245"/>
    </row>
    <row r="443" spans="1:18" ht="22.5" x14ac:dyDescent="0.25">
      <c r="A443" s="244">
        <v>258</v>
      </c>
      <c r="B443" s="244" t="s">
        <v>708</v>
      </c>
      <c r="C443" s="244" t="s">
        <v>639</v>
      </c>
      <c r="D443" s="244" t="s">
        <v>162</v>
      </c>
      <c r="E443" s="244" t="s">
        <v>181</v>
      </c>
      <c r="F443" s="244" t="s">
        <v>2</v>
      </c>
      <c r="G443" s="244" t="s">
        <v>649</v>
      </c>
      <c r="H443" s="244" t="s">
        <v>645</v>
      </c>
      <c r="I443" s="244" t="s">
        <v>646</v>
      </c>
      <c r="J443" s="244" t="s">
        <v>647</v>
      </c>
      <c r="K443" s="244"/>
      <c r="L443" s="244"/>
      <c r="M443" s="244"/>
      <c r="N443" s="244"/>
      <c r="O443" s="244"/>
      <c r="P443" s="244"/>
      <c r="Q443" s="245"/>
      <c r="R443" s="245"/>
    </row>
    <row r="444" spans="1:18" ht="22.5" x14ac:dyDescent="0.25">
      <c r="A444" s="244">
        <v>364</v>
      </c>
      <c r="B444" s="244" t="s">
        <v>709</v>
      </c>
      <c r="C444" s="244" t="s">
        <v>639</v>
      </c>
      <c r="D444" s="244" t="s">
        <v>162</v>
      </c>
      <c r="E444" s="244" t="s">
        <v>181</v>
      </c>
      <c r="F444" s="244" t="s">
        <v>3</v>
      </c>
      <c r="G444" s="244" t="s">
        <v>649</v>
      </c>
      <c r="H444" s="244" t="s">
        <v>641</v>
      </c>
      <c r="I444" s="244" t="s">
        <v>642</v>
      </c>
      <c r="J444" s="244" t="s">
        <v>643</v>
      </c>
      <c r="K444" s="244"/>
      <c r="L444" s="244"/>
      <c r="M444" s="244"/>
      <c r="N444" s="244"/>
      <c r="O444" s="244"/>
      <c r="P444" s="244"/>
      <c r="Q444" s="245"/>
      <c r="R444" s="245"/>
    </row>
    <row r="445" spans="1:18" ht="22.5" x14ac:dyDescent="0.25">
      <c r="A445" s="244">
        <v>47</v>
      </c>
      <c r="B445" s="244" t="s">
        <v>710</v>
      </c>
      <c r="C445" s="244" t="s">
        <v>639</v>
      </c>
      <c r="D445" s="244" t="s">
        <v>162</v>
      </c>
      <c r="E445" s="244" t="s">
        <v>163</v>
      </c>
      <c r="F445" s="244" t="s">
        <v>3</v>
      </c>
      <c r="G445" s="244" t="s">
        <v>649</v>
      </c>
      <c r="H445" s="244" t="s">
        <v>641</v>
      </c>
      <c r="I445" s="244" t="s">
        <v>642</v>
      </c>
      <c r="J445" s="244" t="s">
        <v>647</v>
      </c>
      <c r="K445" s="244"/>
      <c r="L445" s="244"/>
      <c r="M445" s="244"/>
      <c r="N445" s="244"/>
      <c r="O445" s="244"/>
      <c r="P445" s="244"/>
      <c r="Q445" s="245"/>
      <c r="R445" s="245"/>
    </row>
    <row r="446" spans="1:18" ht="22.5" x14ac:dyDescent="0.25">
      <c r="A446" s="244">
        <v>172</v>
      </c>
      <c r="B446" s="244" t="s">
        <v>711</v>
      </c>
      <c r="C446" s="244" t="s">
        <v>639</v>
      </c>
      <c r="D446" s="244" t="s">
        <v>162</v>
      </c>
      <c r="E446" s="244" t="s">
        <v>163</v>
      </c>
      <c r="F446" s="244" t="s">
        <v>2</v>
      </c>
      <c r="G446" s="244" t="s">
        <v>199</v>
      </c>
      <c r="H446" s="244" t="s">
        <v>712</v>
      </c>
      <c r="I446" s="244" t="s">
        <v>651</v>
      </c>
      <c r="J446" s="244" t="s">
        <v>643</v>
      </c>
      <c r="K446" s="244"/>
      <c r="L446" s="244"/>
      <c r="M446" s="244"/>
      <c r="N446" s="244"/>
      <c r="O446" s="244"/>
      <c r="P446" s="244"/>
      <c r="Q446" s="245"/>
      <c r="R446" s="245"/>
    </row>
    <row r="447" spans="1:18" ht="22.5" x14ac:dyDescent="0.25">
      <c r="A447" s="244">
        <v>250</v>
      </c>
      <c r="B447" s="244" t="s">
        <v>713</v>
      </c>
      <c r="C447" s="244" t="s">
        <v>639</v>
      </c>
      <c r="D447" s="244" t="s">
        <v>162</v>
      </c>
      <c r="E447" s="244" t="s">
        <v>181</v>
      </c>
      <c r="F447" s="244" t="s">
        <v>3</v>
      </c>
      <c r="G447" s="244" t="s">
        <v>649</v>
      </c>
      <c r="H447" s="244" t="s">
        <v>641</v>
      </c>
      <c r="I447" s="244" t="s">
        <v>642</v>
      </c>
      <c r="J447" s="244" t="s">
        <v>643</v>
      </c>
      <c r="K447" s="244"/>
      <c r="L447" s="244"/>
      <c r="M447" s="244"/>
      <c r="N447" s="244"/>
      <c r="O447" s="244"/>
      <c r="P447" s="244"/>
      <c r="Q447" s="245"/>
      <c r="R447" s="245"/>
    </row>
    <row r="448" spans="1:18" ht="22.5" x14ac:dyDescent="0.25">
      <c r="A448" s="244">
        <v>259</v>
      </c>
      <c r="B448" s="244" t="s">
        <v>714</v>
      </c>
      <c r="C448" s="244" t="s">
        <v>639</v>
      </c>
      <c r="D448" s="244" t="s">
        <v>162</v>
      </c>
      <c r="E448" s="244" t="s">
        <v>122</v>
      </c>
      <c r="F448" s="244" t="s">
        <v>2</v>
      </c>
      <c r="G448" s="244" t="s">
        <v>649</v>
      </c>
      <c r="H448" s="244" t="s">
        <v>645</v>
      </c>
      <c r="I448" s="244" t="s">
        <v>646</v>
      </c>
      <c r="J448" s="244" t="s">
        <v>647</v>
      </c>
      <c r="K448" s="244"/>
      <c r="L448" s="244"/>
      <c r="M448" s="244"/>
      <c r="N448" s="244"/>
      <c r="O448" s="244"/>
      <c r="P448" s="244"/>
      <c r="Q448" s="245"/>
      <c r="R448" s="245"/>
    </row>
    <row r="449" spans="1:18" ht="22.5" x14ac:dyDescent="0.25">
      <c r="A449" s="244">
        <v>4036</v>
      </c>
      <c r="B449" s="244" t="s">
        <v>715</v>
      </c>
      <c r="C449" s="244" t="s">
        <v>639</v>
      </c>
      <c r="D449" s="244" t="s">
        <v>162</v>
      </c>
      <c r="E449" s="244" t="s">
        <v>181</v>
      </c>
      <c r="F449" s="244" t="s">
        <v>2</v>
      </c>
      <c r="G449" s="244" t="s">
        <v>649</v>
      </c>
      <c r="H449" s="244" t="s">
        <v>716</v>
      </c>
      <c r="I449" s="244" t="s">
        <v>642</v>
      </c>
      <c r="J449" s="244" t="s">
        <v>643</v>
      </c>
      <c r="K449" s="244"/>
      <c r="L449" s="244"/>
      <c r="M449" s="244"/>
      <c r="N449" s="244"/>
      <c r="O449" s="244"/>
      <c r="P449" s="244"/>
      <c r="Q449" s="245"/>
      <c r="R449" s="245"/>
    </row>
    <row r="450" spans="1:18" x14ac:dyDescent="0.25">
      <c r="A450" s="244">
        <v>4022</v>
      </c>
      <c r="B450" s="244" t="s">
        <v>717</v>
      </c>
      <c r="C450" s="244" t="s">
        <v>639</v>
      </c>
      <c r="D450" s="244" t="s">
        <v>162</v>
      </c>
      <c r="E450" s="244" t="s">
        <v>181</v>
      </c>
      <c r="F450" s="244" t="s">
        <v>2</v>
      </c>
      <c r="G450" s="244" t="s">
        <v>649</v>
      </c>
      <c r="H450" s="244" t="s">
        <v>704</v>
      </c>
      <c r="I450" s="244" t="s">
        <v>705</v>
      </c>
      <c r="J450" s="244" t="s">
        <v>647</v>
      </c>
      <c r="K450" s="244"/>
      <c r="L450" s="244"/>
      <c r="M450" s="244"/>
      <c r="N450" s="244"/>
      <c r="O450" s="244"/>
      <c r="P450" s="244"/>
      <c r="Q450" s="245"/>
      <c r="R450" s="245"/>
    </row>
    <row r="451" spans="1:18" ht="22.5" x14ac:dyDescent="0.25">
      <c r="A451" s="244">
        <v>354</v>
      </c>
      <c r="B451" s="244" t="s">
        <v>718</v>
      </c>
      <c r="C451" s="244" t="s">
        <v>639</v>
      </c>
      <c r="D451" s="244" t="s">
        <v>162</v>
      </c>
      <c r="E451" s="244" t="s">
        <v>163</v>
      </c>
      <c r="F451" s="244" t="s">
        <v>2</v>
      </c>
      <c r="G451" s="244" t="s">
        <v>649</v>
      </c>
      <c r="H451" s="244" t="s">
        <v>704</v>
      </c>
      <c r="I451" s="244" t="s">
        <v>705</v>
      </c>
      <c r="J451" s="244" t="s">
        <v>647</v>
      </c>
      <c r="K451" s="244"/>
      <c r="L451" s="244"/>
      <c r="M451" s="244"/>
      <c r="N451" s="244"/>
      <c r="O451" s="244"/>
      <c r="P451" s="244"/>
      <c r="Q451" s="245"/>
      <c r="R451" s="245"/>
    </row>
    <row r="452" spans="1:18" ht="22.5" x14ac:dyDescent="0.25">
      <c r="A452" s="244">
        <v>366</v>
      </c>
      <c r="B452" s="244" t="s">
        <v>719</v>
      </c>
      <c r="C452" s="244" t="s">
        <v>639</v>
      </c>
      <c r="D452" s="244" t="s">
        <v>162</v>
      </c>
      <c r="E452" s="244" t="s">
        <v>163</v>
      </c>
      <c r="F452" s="244" t="s">
        <v>3</v>
      </c>
      <c r="G452" s="244" t="s">
        <v>649</v>
      </c>
      <c r="H452" s="244" t="s">
        <v>641</v>
      </c>
      <c r="I452" s="244" t="s">
        <v>642</v>
      </c>
      <c r="J452" s="244" t="s">
        <v>643</v>
      </c>
      <c r="K452" s="244"/>
      <c r="L452" s="244"/>
      <c r="M452" s="244"/>
      <c r="N452" s="244"/>
      <c r="O452" s="244"/>
      <c r="P452" s="244"/>
      <c r="Q452" s="245"/>
      <c r="R452" s="245"/>
    </row>
    <row r="453" spans="1:18" x14ac:dyDescent="0.25">
      <c r="A453" s="244">
        <v>171</v>
      </c>
      <c r="B453" s="244" t="s">
        <v>720</v>
      </c>
      <c r="C453" s="244" t="s">
        <v>639</v>
      </c>
      <c r="D453" s="244" t="s">
        <v>162</v>
      </c>
      <c r="E453" s="244" t="s">
        <v>163</v>
      </c>
      <c r="F453" s="244" t="s">
        <v>3</v>
      </c>
      <c r="G453" s="244" t="s">
        <v>649</v>
      </c>
      <c r="H453" s="244" t="s">
        <v>721</v>
      </c>
      <c r="I453" s="244" t="s">
        <v>642</v>
      </c>
      <c r="J453" s="244" t="s">
        <v>647</v>
      </c>
      <c r="K453" s="244"/>
      <c r="L453" s="244"/>
      <c r="M453" s="244"/>
      <c r="N453" s="244"/>
      <c r="O453" s="244"/>
      <c r="P453" s="244"/>
      <c r="Q453" s="245"/>
      <c r="R453" s="245"/>
    </row>
    <row r="454" spans="1:18" ht="22.5" x14ac:dyDescent="0.25">
      <c r="A454" s="244">
        <v>748</v>
      </c>
      <c r="B454" s="244" t="s">
        <v>722</v>
      </c>
      <c r="C454" s="244" t="s">
        <v>639</v>
      </c>
      <c r="D454" s="244" t="s">
        <v>212</v>
      </c>
      <c r="E454" s="244" t="s">
        <v>213</v>
      </c>
      <c r="F454" s="244" t="s">
        <v>3</v>
      </c>
      <c r="G454" s="244" t="s">
        <v>214</v>
      </c>
      <c r="H454" s="244" t="s">
        <v>650</v>
      </c>
      <c r="I454" s="244" t="s">
        <v>651</v>
      </c>
      <c r="J454" s="244" t="s">
        <v>652</v>
      </c>
      <c r="K454" s="244"/>
      <c r="L454" s="244"/>
      <c r="M454" s="244"/>
      <c r="N454" s="244"/>
      <c r="O454" s="244"/>
      <c r="P454" s="244"/>
      <c r="Q454" s="245"/>
      <c r="R454" s="245"/>
    </row>
    <row r="455" spans="1:18" ht="22.5" x14ac:dyDescent="0.25">
      <c r="A455" s="244">
        <v>670</v>
      </c>
      <c r="B455" s="244" t="s">
        <v>723</v>
      </c>
      <c r="C455" s="244" t="s">
        <v>639</v>
      </c>
      <c r="D455" s="244" t="s">
        <v>121</v>
      </c>
      <c r="E455" s="244" t="s">
        <v>138</v>
      </c>
      <c r="F455" s="244" t="s">
        <v>3</v>
      </c>
      <c r="G455" s="244" t="s">
        <v>640</v>
      </c>
      <c r="H455" s="244" t="s">
        <v>650</v>
      </c>
      <c r="I455" s="244" t="s">
        <v>651</v>
      </c>
      <c r="J455" s="244" t="s">
        <v>652</v>
      </c>
      <c r="K455" s="244"/>
      <c r="L455" s="244"/>
      <c r="M455" s="244"/>
      <c r="N455" s="244"/>
      <c r="O455" s="244"/>
      <c r="P455" s="244"/>
      <c r="Q455" s="245"/>
      <c r="R455" s="245"/>
    </row>
    <row r="456" spans="1:18" x14ac:dyDescent="0.25">
      <c r="A456" s="244">
        <v>496</v>
      </c>
      <c r="B456" s="244" t="s">
        <v>724</v>
      </c>
      <c r="C456" s="244" t="s">
        <v>639</v>
      </c>
      <c r="D456" s="244" t="s">
        <v>212</v>
      </c>
      <c r="E456" s="244" t="s">
        <v>213</v>
      </c>
      <c r="F456" s="244" t="s">
        <v>3</v>
      </c>
      <c r="G456" s="244" t="s">
        <v>214</v>
      </c>
      <c r="H456" s="244" t="s">
        <v>650</v>
      </c>
      <c r="I456" s="244" t="s">
        <v>651</v>
      </c>
      <c r="J456" s="244" t="s">
        <v>652</v>
      </c>
      <c r="K456" s="244"/>
      <c r="L456" s="244"/>
      <c r="M456" s="244"/>
      <c r="N456" s="244"/>
      <c r="O456" s="244"/>
      <c r="P456" s="244"/>
      <c r="Q456" s="245"/>
      <c r="R456" s="245"/>
    </row>
    <row r="457" spans="1:18" x14ac:dyDescent="0.25">
      <c r="A457" s="244">
        <v>739</v>
      </c>
      <c r="B457" s="244" t="s">
        <v>725</v>
      </c>
      <c r="C457" s="244" t="s">
        <v>639</v>
      </c>
      <c r="D457" s="244" t="s">
        <v>212</v>
      </c>
      <c r="E457" s="244" t="s">
        <v>213</v>
      </c>
      <c r="F457" s="244" t="s">
        <v>3</v>
      </c>
      <c r="G457" s="244" t="s">
        <v>214</v>
      </c>
      <c r="H457" s="244" t="s">
        <v>650</v>
      </c>
      <c r="I457" s="244" t="s">
        <v>651</v>
      </c>
      <c r="J457" s="244" t="s">
        <v>652</v>
      </c>
      <c r="K457" s="244"/>
      <c r="L457" s="244"/>
      <c r="M457" s="244"/>
      <c r="N457" s="244"/>
      <c r="O457" s="244"/>
      <c r="P457" s="244"/>
      <c r="Q457" s="245"/>
      <c r="R457" s="245"/>
    </row>
    <row r="458" spans="1:18" ht="22.5" x14ac:dyDescent="0.25">
      <c r="A458" s="244">
        <v>551</v>
      </c>
      <c r="B458" s="244" t="s">
        <v>726</v>
      </c>
      <c r="C458" s="244" t="s">
        <v>639</v>
      </c>
      <c r="D458" s="244" t="s">
        <v>121</v>
      </c>
      <c r="E458" s="244" t="s">
        <v>138</v>
      </c>
      <c r="F458" s="244" t="s">
        <v>3</v>
      </c>
      <c r="G458" s="244" t="s">
        <v>640</v>
      </c>
      <c r="H458" s="244" t="s">
        <v>650</v>
      </c>
      <c r="I458" s="244" t="s">
        <v>651</v>
      </c>
      <c r="J458" s="244" t="s">
        <v>652</v>
      </c>
      <c r="K458" s="244"/>
      <c r="L458" s="244"/>
      <c r="M458" s="244"/>
      <c r="N458" s="244"/>
      <c r="O458" s="244"/>
      <c r="P458" s="244"/>
      <c r="Q458" s="245"/>
      <c r="R458" s="245"/>
    </row>
    <row r="459" spans="1:18" ht="22.5" x14ac:dyDescent="0.25">
      <c r="A459" s="244">
        <v>4161</v>
      </c>
      <c r="B459" s="244" t="s">
        <v>727</v>
      </c>
      <c r="C459" s="244" t="s">
        <v>639</v>
      </c>
      <c r="D459" s="244" t="s">
        <v>212</v>
      </c>
      <c r="E459" s="244" t="s">
        <v>213</v>
      </c>
      <c r="F459" s="244" t="s">
        <v>2</v>
      </c>
      <c r="G459" s="244" t="s">
        <v>214</v>
      </c>
      <c r="H459" s="244" t="s">
        <v>645</v>
      </c>
      <c r="I459" s="244" t="s">
        <v>646</v>
      </c>
      <c r="J459" s="244" t="s">
        <v>647</v>
      </c>
      <c r="K459" s="244"/>
      <c r="L459" s="244"/>
      <c r="M459" s="244"/>
      <c r="N459" s="244"/>
      <c r="O459" s="244"/>
      <c r="P459" s="244"/>
      <c r="Q459" s="245"/>
      <c r="R459" s="245"/>
    </row>
    <row r="460" spans="1:18" ht="22.5" x14ac:dyDescent="0.25">
      <c r="A460" s="244">
        <v>4175</v>
      </c>
      <c r="B460" s="244" t="s">
        <v>728</v>
      </c>
      <c r="C460" s="244" t="s">
        <v>639</v>
      </c>
      <c r="D460" s="244" t="s">
        <v>212</v>
      </c>
      <c r="E460" s="244" t="s">
        <v>213</v>
      </c>
      <c r="F460" s="244" t="s">
        <v>2</v>
      </c>
      <c r="G460" s="244" t="s">
        <v>214</v>
      </c>
      <c r="H460" s="244" t="s">
        <v>729</v>
      </c>
      <c r="I460" s="244" t="s">
        <v>679</v>
      </c>
      <c r="J460" s="244" t="s">
        <v>643</v>
      </c>
      <c r="K460" s="244"/>
      <c r="L460" s="244"/>
      <c r="M460" s="244"/>
      <c r="N460" s="244"/>
      <c r="O460" s="244"/>
      <c r="P460" s="244"/>
      <c r="Q460" s="245"/>
      <c r="R460" s="245"/>
    </row>
    <row r="461" spans="1:18" ht="22.5" x14ac:dyDescent="0.25">
      <c r="A461" s="244">
        <v>735</v>
      </c>
      <c r="B461" s="244" t="s">
        <v>730</v>
      </c>
      <c r="C461" s="244" t="s">
        <v>639</v>
      </c>
      <c r="D461" s="244" t="s">
        <v>212</v>
      </c>
      <c r="E461" s="244" t="s">
        <v>213</v>
      </c>
      <c r="F461" s="244" t="s">
        <v>2</v>
      </c>
      <c r="G461" s="244" t="s">
        <v>214</v>
      </c>
      <c r="H461" s="244" t="s">
        <v>645</v>
      </c>
      <c r="I461" s="244" t="s">
        <v>646</v>
      </c>
      <c r="J461" s="244" t="s">
        <v>647</v>
      </c>
      <c r="K461" s="244"/>
      <c r="L461" s="244"/>
      <c r="M461" s="244"/>
      <c r="N461" s="244"/>
      <c r="O461" s="244"/>
      <c r="P461" s="244"/>
      <c r="Q461" s="245"/>
      <c r="R461" s="245"/>
    </row>
    <row r="462" spans="1:18" ht="22.5" x14ac:dyDescent="0.25">
      <c r="A462" s="244">
        <v>611</v>
      </c>
      <c r="B462" s="244" t="s">
        <v>731</v>
      </c>
      <c r="C462" s="244" t="s">
        <v>639</v>
      </c>
      <c r="D462" s="244" t="s">
        <v>240</v>
      </c>
      <c r="E462" s="244" t="s">
        <v>241</v>
      </c>
      <c r="F462" s="244" t="s">
        <v>3</v>
      </c>
      <c r="G462" s="244" t="s">
        <v>272</v>
      </c>
      <c r="H462" s="244" t="s">
        <v>721</v>
      </c>
      <c r="I462" s="244" t="s">
        <v>642</v>
      </c>
      <c r="J462" s="244" t="s">
        <v>647</v>
      </c>
      <c r="K462" s="244"/>
      <c r="L462" s="244"/>
      <c r="M462" s="244"/>
      <c r="N462" s="244"/>
      <c r="O462" s="244"/>
      <c r="P462" s="244"/>
      <c r="Q462" s="245"/>
      <c r="R462" s="245"/>
    </row>
    <row r="463" spans="1:18" ht="22.5" x14ac:dyDescent="0.25">
      <c r="A463" s="244">
        <v>489</v>
      </c>
      <c r="B463" s="244" t="s">
        <v>732</v>
      </c>
      <c r="C463" s="244" t="s">
        <v>639</v>
      </c>
      <c r="D463" s="244" t="s">
        <v>240</v>
      </c>
      <c r="E463" s="244" t="s">
        <v>115</v>
      </c>
      <c r="F463" s="244" t="s">
        <v>2</v>
      </c>
      <c r="G463" s="244" t="s">
        <v>272</v>
      </c>
      <c r="H463" s="244" t="s">
        <v>700</v>
      </c>
      <c r="I463" s="244" t="s">
        <v>689</v>
      </c>
      <c r="J463" s="244" t="s">
        <v>652</v>
      </c>
      <c r="K463" s="244"/>
      <c r="L463" s="244"/>
      <c r="M463" s="244"/>
      <c r="N463" s="244"/>
      <c r="O463" s="244"/>
      <c r="P463" s="244"/>
      <c r="Q463" s="245"/>
      <c r="R463" s="245"/>
    </row>
    <row r="464" spans="1:18" ht="22.5" x14ac:dyDescent="0.25">
      <c r="A464" s="244">
        <v>4520</v>
      </c>
      <c r="B464" s="244" t="s">
        <v>733</v>
      </c>
      <c r="C464" s="244" t="s">
        <v>639</v>
      </c>
      <c r="D464" s="244" t="s">
        <v>240</v>
      </c>
      <c r="E464" s="244" t="s">
        <v>115</v>
      </c>
      <c r="F464" s="244" t="s">
        <v>2</v>
      </c>
      <c r="G464" s="244" t="s">
        <v>272</v>
      </c>
      <c r="H464" s="244" t="s">
        <v>734</v>
      </c>
      <c r="I464" s="244" t="s">
        <v>689</v>
      </c>
      <c r="J464" s="244" t="s">
        <v>652</v>
      </c>
      <c r="K464" s="244"/>
      <c r="L464" s="244"/>
      <c r="M464" s="244"/>
      <c r="N464" s="244"/>
      <c r="O464" s="244"/>
      <c r="P464" s="244"/>
      <c r="Q464" s="245"/>
      <c r="R464" s="245"/>
    </row>
    <row r="465" spans="1:18" ht="22.5" x14ac:dyDescent="0.25">
      <c r="A465" s="244">
        <v>688</v>
      </c>
      <c r="B465" s="244" t="s">
        <v>735</v>
      </c>
      <c r="C465" s="244" t="s">
        <v>639</v>
      </c>
      <c r="D465" s="244" t="s">
        <v>240</v>
      </c>
      <c r="E465" s="244" t="s">
        <v>115</v>
      </c>
      <c r="F465" s="244" t="s">
        <v>2</v>
      </c>
      <c r="G465" s="244" t="s">
        <v>272</v>
      </c>
      <c r="H465" s="244" t="s">
        <v>736</v>
      </c>
      <c r="I465" s="244" t="s">
        <v>689</v>
      </c>
      <c r="J465" s="244" t="s">
        <v>652</v>
      </c>
      <c r="K465" s="244"/>
      <c r="L465" s="244"/>
      <c r="M465" s="244"/>
      <c r="N465" s="244"/>
      <c r="O465" s="244"/>
      <c r="P465" s="244"/>
      <c r="Q465" s="245"/>
      <c r="R465" s="245"/>
    </row>
    <row r="466" spans="1:18" ht="22.5" x14ac:dyDescent="0.25">
      <c r="A466" s="244">
        <v>374</v>
      </c>
      <c r="B466" s="244" t="s">
        <v>737</v>
      </c>
      <c r="C466" s="244" t="s">
        <v>639</v>
      </c>
      <c r="D466" s="244" t="s">
        <v>240</v>
      </c>
      <c r="E466" s="244" t="s">
        <v>115</v>
      </c>
      <c r="F466" s="244" t="s">
        <v>2</v>
      </c>
      <c r="G466" s="244" t="s">
        <v>272</v>
      </c>
      <c r="H466" s="244" t="s">
        <v>738</v>
      </c>
      <c r="I466" s="244" t="s">
        <v>679</v>
      </c>
      <c r="J466" s="244" t="s">
        <v>643</v>
      </c>
      <c r="K466" s="244"/>
      <c r="L466" s="244"/>
      <c r="M466" s="244"/>
      <c r="N466" s="244"/>
      <c r="O466" s="244"/>
      <c r="P466" s="244"/>
      <c r="Q466" s="245"/>
      <c r="R466" s="245"/>
    </row>
    <row r="467" spans="1:18" ht="22.5" x14ac:dyDescent="0.25">
      <c r="A467" s="244">
        <v>454</v>
      </c>
      <c r="B467" s="244" t="s">
        <v>739</v>
      </c>
      <c r="C467" s="244" t="s">
        <v>639</v>
      </c>
      <c r="D467" s="244" t="s">
        <v>240</v>
      </c>
      <c r="E467" s="244" t="s">
        <v>115</v>
      </c>
      <c r="F467" s="244" t="s">
        <v>2</v>
      </c>
      <c r="G467" s="244" t="s">
        <v>272</v>
      </c>
      <c r="H467" s="244" t="s">
        <v>740</v>
      </c>
      <c r="I467" s="244" t="s">
        <v>689</v>
      </c>
      <c r="J467" s="244" t="s">
        <v>652</v>
      </c>
      <c r="K467" s="244"/>
      <c r="L467" s="244"/>
      <c r="M467" s="244"/>
      <c r="N467" s="244"/>
      <c r="O467" s="244"/>
      <c r="P467" s="244"/>
      <c r="Q467" s="245"/>
      <c r="R467" s="245"/>
    </row>
    <row r="468" spans="1:18" ht="22.5" x14ac:dyDescent="0.25">
      <c r="A468" s="244">
        <v>636</v>
      </c>
      <c r="B468" s="244" t="s">
        <v>741</v>
      </c>
      <c r="C468" s="244" t="s">
        <v>639</v>
      </c>
      <c r="D468" s="244" t="s">
        <v>212</v>
      </c>
      <c r="E468" s="244" t="s">
        <v>213</v>
      </c>
      <c r="F468" s="244" t="s">
        <v>3</v>
      </c>
      <c r="G468" s="244" t="s">
        <v>214</v>
      </c>
      <c r="H468" s="244" t="s">
        <v>650</v>
      </c>
      <c r="I468" s="244" t="s">
        <v>651</v>
      </c>
      <c r="J468" s="244" t="s">
        <v>652</v>
      </c>
      <c r="K468" s="244"/>
      <c r="L468" s="244"/>
      <c r="M468" s="244"/>
      <c r="N468" s="244"/>
      <c r="O468" s="244"/>
      <c r="P468" s="244"/>
      <c r="Q468" s="245"/>
      <c r="R468" s="245"/>
    </row>
    <row r="469" spans="1:18" ht="22.5" x14ac:dyDescent="0.25">
      <c r="A469" s="246">
        <v>510</v>
      </c>
      <c r="B469" s="246" t="s">
        <v>742</v>
      </c>
      <c r="C469" s="246" t="s">
        <v>337</v>
      </c>
      <c r="D469" s="246" t="s">
        <v>240</v>
      </c>
      <c r="E469" s="246" t="s">
        <v>241</v>
      </c>
      <c r="F469" s="246" t="s">
        <v>3</v>
      </c>
      <c r="G469" s="246" t="s">
        <v>272</v>
      </c>
      <c r="H469" s="246" t="s">
        <v>641</v>
      </c>
      <c r="I469" s="246" t="s">
        <v>642</v>
      </c>
      <c r="J469" s="244" t="s">
        <v>337</v>
      </c>
      <c r="K469" s="244"/>
      <c r="L469" s="244"/>
      <c r="M469" s="244"/>
      <c r="N469" s="244"/>
      <c r="O469" s="244"/>
      <c r="P469" s="244"/>
      <c r="Q469" s="245"/>
      <c r="R469" s="245"/>
    </row>
    <row r="470" spans="1:18" ht="22.5" x14ac:dyDescent="0.25">
      <c r="A470" s="244">
        <v>461</v>
      </c>
      <c r="B470" s="244" t="s">
        <v>743</v>
      </c>
      <c r="C470" s="244" t="s">
        <v>639</v>
      </c>
      <c r="D470" s="244" t="s">
        <v>240</v>
      </c>
      <c r="E470" s="244" t="s">
        <v>241</v>
      </c>
      <c r="F470" s="244" t="s">
        <v>3</v>
      </c>
      <c r="G470" s="244" t="s">
        <v>272</v>
      </c>
      <c r="H470" s="244" t="s">
        <v>641</v>
      </c>
      <c r="I470" s="244" t="s">
        <v>642</v>
      </c>
      <c r="J470" s="244" t="s">
        <v>647</v>
      </c>
      <c r="K470" s="244"/>
      <c r="L470" s="244"/>
      <c r="M470" s="244"/>
      <c r="N470" s="244"/>
      <c r="O470" s="244"/>
      <c r="P470" s="244"/>
      <c r="Q470" s="245"/>
      <c r="R470" s="245"/>
    </row>
    <row r="471" spans="1:18" ht="22.5" x14ac:dyDescent="0.25">
      <c r="A471" s="244">
        <v>783</v>
      </c>
      <c r="B471" s="244" t="s">
        <v>744</v>
      </c>
      <c r="C471" s="244" t="s">
        <v>639</v>
      </c>
      <c r="D471" s="244" t="s">
        <v>240</v>
      </c>
      <c r="E471" s="244" t="s">
        <v>115</v>
      </c>
      <c r="F471" s="244" t="s">
        <v>3</v>
      </c>
      <c r="G471" s="244" t="s">
        <v>272</v>
      </c>
      <c r="H471" s="244" t="s">
        <v>641</v>
      </c>
      <c r="I471" s="244" t="s">
        <v>642</v>
      </c>
      <c r="J471" s="244" t="s">
        <v>643</v>
      </c>
      <c r="K471" s="244"/>
      <c r="L471" s="244"/>
      <c r="M471" s="244"/>
      <c r="N471" s="244"/>
      <c r="O471" s="244"/>
      <c r="P471" s="244"/>
      <c r="Q471" s="245"/>
      <c r="R471" s="245"/>
    </row>
    <row r="472" spans="1:18" ht="22.5" x14ac:dyDescent="0.25">
      <c r="A472" s="244">
        <v>715</v>
      </c>
      <c r="B472" s="244" t="s">
        <v>745</v>
      </c>
      <c r="C472" s="244" t="s">
        <v>639</v>
      </c>
      <c r="D472" s="244" t="s">
        <v>240</v>
      </c>
      <c r="E472" s="244" t="s">
        <v>241</v>
      </c>
      <c r="F472" s="244" t="s">
        <v>3</v>
      </c>
      <c r="G472" s="244" t="s">
        <v>272</v>
      </c>
      <c r="H472" s="244" t="s">
        <v>641</v>
      </c>
      <c r="I472" s="244" t="s">
        <v>642</v>
      </c>
      <c r="J472" s="244" t="s">
        <v>647</v>
      </c>
      <c r="K472" s="244"/>
      <c r="L472" s="244"/>
      <c r="M472" s="244"/>
      <c r="N472" s="244"/>
      <c r="O472" s="244"/>
      <c r="P472" s="244"/>
      <c r="Q472" s="245"/>
      <c r="R472" s="245"/>
    </row>
    <row r="473" spans="1:18" ht="22.5" x14ac:dyDescent="0.25">
      <c r="A473" s="246">
        <v>4521</v>
      </c>
      <c r="B473" s="246" t="s">
        <v>746</v>
      </c>
      <c r="C473" s="246" t="s">
        <v>337</v>
      </c>
      <c r="D473" s="246" t="s">
        <v>240</v>
      </c>
      <c r="E473" s="246" t="s">
        <v>241</v>
      </c>
      <c r="F473" s="246" t="s">
        <v>3</v>
      </c>
      <c r="G473" s="246" t="s">
        <v>272</v>
      </c>
      <c r="H473" s="246" t="s">
        <v>641</v>
      </c>
      <c r="I473" s="246" t="s">
        <v>642</v>
      </c>
      <c r="J473" s="244" t="s">
        <v>337</v>
      </c>
      <c r="K473" s="244"/>
      <c r="L473" s="244"/>
      <c r="M473" s="244"/>
      <c r="N473" s="244"/>
      <c r="O473" s="244"/>
      <c r="P473" s="244"/>
      <c r="Q473" s="245"/>
      <c r="R473" s="245"/>
    </row>
    <row r="474" spans="1:18" ht="22.5" x14ac:dyDescent="0.25">
      <c r="A474" s="244">
        <v>4522</v>
      </c>
      <c r="B474" s="244" t="s">
        <v>747</v>
      </c>
      <c r="C474" s="244" t="s">
        <v>639</v>
      </c>
      <c r="D474" s="244" t="s">
        <v>240</v>
      </c>
      <c r="E474" s="244" t="s">
        <v>115</v>
      </c>
      <c r="F474" s="244" t="s">
        <v>3</v>
      </c>
      <c r="G474" s="244" t="s">
        <v>272</v>
      </c>
      <c r="H474" s="244" t="s">
        <v>748</v>
      </c>
      <c r="I474" s="244" t="s">
        <v>642</v>
      </c>
      <c r="J474" s="244" t="s">
        <v>643</v>
      </c>
      <c r="K474" s="244"/>
      <c r="L474" s="244"/>
      <c r="M474" s="244"/>
      <c r="N474" s="244"/>
      <c r="O474" s="244"/>
      <c r="P474" s="244"/>
      <c r="Q474" s="245"/>
      <c r="R474" s="245"/>
    </row>
    <row r="475" spans="1:18" ht="22.5" x14ac:dyDescent="0.25">
      <c r="A475" s="244">
        <v>4706</v>
      </c>
      <c r="B475" s="244" t="s">
        <v>749</v>
      </c>
      <c r="C475" s="244" t="s">
        <v>639</v>
      </c>
      <c r="D475" s="244" t="s">
        <v>611</v>
      </c>
      <c r="E475" s="244" t="s">
        <v>611</v>
      </c>
      <c r="F475" s="244" t="s">
        <v>3</v>
      </c>
      <c r="G475" s="244" t="s">
        <v>114</v>
      </c>
      <c r="H475" s="244" t="s">
        <v>641</v>
      </c>
      <c r="I475" s="244" t="s">
        <v>642</v>
      </c>
      <c r="J475" s="244" t="s">
        <v>643</v>
      </c>
      <c r="K475" s="244"/>
      <c r="L475" s="244"/>
      <c r="M475" s="244"/>
      <c r="N475" s="244"/>
      <c r="O475" s="244"/>
      <c r="P475" s="244"/>
      <c r="Q475" s="245"/>
      <c r="R475" s="245"/>
    </row>
    <row r="476" spans="1:18" x14ac:dyDescent="0.25">
      <c r="A476" s="244">
        <v>4715</v>
      </c>
      <c r="B476" s="244" t="s">
        <v>750</v>
      </c>
      <c r="C476" s="244" t="s">
        <v>639</v>
      </c>
      <c r="D476" s="244" t="s">
        <v>611</v>
      </c>
      <c r="E476" s="244" t="s">
        <v>611</v>
      </c>
      <c r="F476" s="244" t="s">
        <v>612</v>
      </c>
      <c r="G476" s="244" t="s">
        <v>114</v>
      </c>
      <c r="H476" s="244" t="s">
        <v>641</v>
      </c>
      <c r="I476" s="244" t="s">
        <v>642</v>
      </c>
      <c r="J476" s="244" t="s">
        <v>647</v>
      </c>
      <c r="K476" s="244"/>
      <c r="L476" s="244"/>
      <c r="M476" s="244"/>
      <c r="N476" s="244"/>
      <c r="O476" s="244"/>
      <c r="P476" s="244"/>
      <c r="Q476" s="245"/>
      <c r="R476" s="245"/>
    </row>
    <row r="477" spans="1:18" x14ac:dyDescent="0.25">
      <c r="A477" s="244">
        <v>4716</v>
      </c>
      <c r="B477" s="244" t="s">
        <v>751</v>
      </c>
      <c r="C477" s="244" t="s">
        <v>639</v>
      </c>
      <c r="D477" s="244" t="s">
        <v>611</v>
      </c>
      <c r="E477" s="244" t="s">
        <v>611</v>
      </c>
      <c r="F477" s="244" t="s">
        <v>2</v>
      </c>
      <c r="G477" s="244" t="s">
        <v>114</v>
      </c>
      <c r="H477" s="244" t="s">
        <v>752</v>
      </c>
      <c r="I477" s="244" t="s">
        <v>651</v>
      </c>
      <c r="J477" s="244" t="s">
        <v>652</v>
      </c>
      <c r="K477" s="244"/>
      <c r="L477" s="244"/>
      <c r="M477" s="244"/>
      <c r="N477" s="244"/>
      <c r="O477" s="244"/>
      <c r="P477" s="244"/>
      <c r="Q477" s="245"/>
      <c r="R477" s="245"/>
    </row>
    <row r="478" spans="1:18" ht="22.5" x14ac:dyDescent="0.25">
      <c r="A478" s="244">
        <v>4729</v>
      </c>
      <c r="B478" s="244" t="s">
        <v>753</v>
      </c>
      <c r="C478" s="244" t="s">
        <v>281</v>
      </c>
      <c r="D478" s="244" t="s">
        <v>611</v>
      </c>
      <c r="E478" s="244" t="s">
        <v>611</v>
      </c>
      <c r="F478" s="244"/>
      <c r="G478" s="244" t="s">
        <v>114</v>
      </c>
      <c r="H478" s="244" t="s">
        <v>283</v>
      </c>
      <c r="I478" s="244" t="s">
        <v>284</v>
      </c>
      <c r="J478" s="244" t="s">
        <v>289</v>
      </c>
      <c r="K478" s="244"/>
      <c r="L478" s="244"/>
      <c r="M478" s="244"/>
      <c r="N478" s="244"/>
      <c r="O478" s="244"/>
      <c r="P478" s="244"/>
      <c r="Q478" s="245"/>
      <c r="R478" s="245"/>
    </row>
    <row r="479" spans="1:18" ht="22.5" x14ac:dyDescent="0.25">
      <c r="A479" s="244">
        <v>5906</v>
      </c>
      <c r="B479" s="244" t="s">
        <v>754</v>
      </c>
      <c r="C479" s="244" t="s">
        <v>639</v>
      </c>
      <c r="D479" s="244" t="s">
        <v>275</v>
      </c>
      <c r="E479" s="244" t="s">
        <v>276</v>
      </c>
      <c r="F479" s="244" t="s">
        <v>2</v>
      </c>
      <c r="G479" s="244" t="s">
        <v>276</v>
      </c>
      <c r="H479" s="244" t="s">
        <v>678</v>
      </c>
      <c r="I479" s="244" t="s">
        <v>679</v>
      </c>
      <c r="J479" s="244" t="s">
        <v>643</v>
      </c>
      <c r="K479" s="244"/>
      <c r="L479" s="244"/>
      <c r="M479" s="244"/>
      <c r="N479" s="244"/>
      <c r="O479" s="244"/>
      <c r="P479" s="244"/>
      <c r="Q479" s="245"/>
      <c r="R479" s="245"/>
    </row>
    <row r="480" spans="1:18" ht="22.5" x14ac:dyDescent="0.25">
      <c r="A480" s="244">
        <v>5555</v>
      </c>
      <c r="B480" s="244" t="s">
        <v>755</v>
      </c>
      <c r="C480" s="244" t="s">
        <v>639</v>
      </c>
      <c r="D480" s="244" t="s">
        <v>275</v>
      </c>
      <c r="E480" s="244" t="s">
        <v>276</v>
      </c>
      <c r="F480" s="244" t="s">
        <v>3</v>
      </c>
      <c r="G480" s="244" t="s">
        <v>276</v>
      </c>
      <c r="H480" s="244" t="s">
        <v>641</v>
      </c>
      <c r="I480" s="244" t="s">
        <v>642</v>
      </c>
      <c r="J480" s="244" t="s">
        <v>643</v>
      </c>
      <c r="K480" s="244"/>
      <c r="L480" s="244"/>
      <c r="M480" s="244"/>
      <c r="N480" s="244"/>
      <c r="O480" s="244"/>
      <c r="P480" s="244"/>
      <c r="Q480" s="245"/>
      <c r="R480" s="245"/>
    </row>
    <row r="481" spans="1:18" ht="22.5" x14ac:dyDescent="0.25">
      <c r="A481" s="244">
        <v>3333</v>
      </c>
      <c r="B481" s="244" t="s">
        <v>756</v>
      </c>
      <c r="C481" s="244" t="s">
        <v>639</v>
      </c>
      <c r="D481" s="244" t="s">
        <v>275</v>
      </c>
      <c r="E481" s="244" t="s">
        <v>276</v>
      </c>
      <c r="F481" s="244" t="s">
        <v>2</v>
      </c>
      <c r="G481" s="244" t="s">
        <v>276</v>
      </c>
      <c r="H481" s="244" t="s">
        <v>757</v>
      </c>
      <c r="I481" s="244" t="s">
        <v>671</v>
      </c>
      <c r="J481" s="244" t="s">
        <v>643</v>
      </c>
      <c r="K481" s="244"/>
      <c r="L481" s="244"/>
      <c r="M481" s="244"/>
      <c r="N481" s="244"/>
      <c r="O481" s="244"/>
      <c r="P481" s="244"/>
      <c r="Q481" s="245"/>
      <c r="R481" s="245"/>
    </row>
    <row r="482" spans="1:18" x14ac:dyDescent="0.25">
      <c r="A482" s="246">
        <v>591</v>
      </c>
      <c r="B482" s="246" t="s">
        <v>758</v>
      </c>
      <c r="C482" s="246" t="s">
        <v>337</v>
      </c>
      <c r="D482" s="246" t="s">
        <v>121</v>
      </c>
      <c r="E482" s="246" t="s">
        <v>337</v>
      </c>
      <c r="F482" s="246" t="s">
        <v>337</v>
      </c>
      <c r="G482" s="246" t="s">
        <v>337</v>
      </c>
      <c r="H482" s="246" t="s">
        <v>337</v>
      </c>
      <c r="I482" s="246" t="s">
        <v>337</v>
      </c>
      <c r="J482" s="244" t="s">
        <v>337</v>
      </c>
      <c r="K482" s="244"/>
      <c r="L482" s="244"/>
      <c r="M482" s="244"/>
      <c r="N482" s="244"/>
      <c r="O482" s="244"/>
      <c r="P482" s="244"/>
      <c r="Q482" s="245"/>
      <c r="R482" s="245"/>
    </row>
    <row r="483" spans="1:18" ht="22.5" x14ac:dyDescent="0.25">
      <c r="A483" s="246">
        <v>682</v>
      </c>
      <c r="B483" s="246" t="s">
        <v>759</v>
      </c>
      <c r="C483" s="246" t="s">
        <v>337</v>
      </c>
      <c r="D483" s="246" t="s">
        <v>121</v>
      </c>
      <c r="E483" s="246" t="s">
        <v>337</v>
      </c>
      <c r="F483" s="246" t="s">
        <v>337</v>
      </c>
      <c r="G483" s="246" t="s">
        <v>337</v>
      </c>
      <c r="H483" s="246" t="s">
        <v>337</v>
      </c>
      <c r="I483" s="246" t="s">
        <v>337</v>
      </c>
      <c r="J483" s="244" t="s">
        <v>337</v>
      </c>
      <c r="K483" s="244"/>
      <c r="L483" s="244"/>
      <c r="M483" s="244"/>
      <c r="N483" s="244"/>
      <c r="O483" s="244"/>
      <c r="P483" s="244"/>
      <c r="Q483" s="245"/>
      <c r="R483" s="245"/>
    </row>
    <row r="484" spans="1:18" ht="22.5" x14ac:dyDescent="0.25">
      <c r="A484" s="246">
        <v>671</v>
      </c>
      <c r="B484" s="246" t="s">
        <v>760</v>
      </c>
      <c r="C484" s="246" t="s">
        <v>337</v>
      </c>
      <c r="D484" s="246" t="s">
        <v>121</v>
      </c>
      <c r="E484" s="246" t="s">
        <v>337</v>
      </c>
      <c r="F484" s="246" t="s">
        <v>337</v>
      </c>
      <c r="G484" s="246" t="s">
        <v>337</v>
      </c>
      <c r="H484" s="246" t="s">
        <v>337</v>
      </c>
      <c r="I484" s="246" t="s">
        <v>337</v>
      </c>
      <c r="J484" s="244" t="s">
        <v>337</v>
      </c>
      <c r="K484" s="244"/>
      <c r="L484" s="244"/>
      <c r="M484" s="244"/>
      <c r="N484" s="244"/>
      <c r="O484" s="244"/>
      <c r="P484" s="244"/>
      <c r="Q484" s="245"/>
      <c r="R484" s="245"/>
    </row>
    <row r="485" spans="1:18" x14ac:dyDescent="0.25">
      <c r="A485" s="246">
        <v>529</v>
      </c>
      <c r="B485" s="246" t="s">
        <v>761</v>
      </c>
      <c r="C485" s="246" t="s">
        <v>337</v>
      </c>
      <c r="D485" s="246" t="s">
        <v>121</v>
      </c>
      <c r="E485" s="246" t="s">
        <v>337</v>
      </c>
      <c r="F485" s="246" t="s">
        <v>337</v>
      </c>
      <c r="G485" s="246" t="s">
        <v>337</v>
      </c>
      <c r="H485" s="246" t="s">
        <v>337</v>
      </c>
      <c r="I485" s="246" t="s">
        <v>337</v>
      </c>
      <c r="J485" s="244" t="s">
        <v>337</v>
      </c>
      <c r="K485" s="244"/>
      <c r="L485" s="244"/>
      <c r="M485" s="244"/>
      <c r="N485" s="244"/>
      <c r="O485" s="244"/>
      <c r="P485" s="244"/>
      <c r="Q485" s="245"/>
      <c r="R485" s="245"/>
    </row>
    <row r="486" spans="1:18" ht="22.5" x14ac:dyDescent="0.25">
      <c r="A486" s="246">
        <v>4807</v>
      </c>
      <c r="B486" s="246" t="s">
        <v>762</v>
      </c>
      <c r="C486" s="246" t="s">
        <v>337</v>
      </c>
      <c r="D486" s="246" t="s">
        <v>121</v>
      </c>
      <c r="E486" s="246" t="s">
        <v>337</v>
      </c>
      <c r="F486" s="246" t="s">
        <v>337</v>
      </c>
      <c r="G486" s="246" t="s">
        <v>337</v>
      </c>
      <c r="H486" s="246" t="s">
        <v>337</v>
      </c>
      <c r="I486" s="246" t="s">
        <v>337</v>
      </c>
      <c r="J486" s="244" t="s">
        <v>337</v>
      </c>
      <c r="K486" s="244"/>
      <c r="L486" s="244"/>
      <c r="M486" s="244"/>
      <c r="N486" s="244"/>
      <c r="O486" s="244"/>
      <c r="P486" s="244"/>
      <c r="Q486" s="245"/>
      <c r="R486" s="245"/>
    </row>
    <row r="487" spans="1:18" x14ac:dyDescent="0.25">
      <c r="A487" s="246">
        <v>829</v>
      </c>
      <c r="B487" s="246" t="s">
        <v>763</v>
      </c>
      <c r="C487" s="246" t="s">
        <v>337</v>
      </c>
      <c r="D487" s="246" t="s">
        <v>121</v>
      </c>
      <c r="E487" s="246" t="s">
        <v>337</v>
      </c>
      <c r="F487" s="246" t="s">
        <v>337</v>
      </c>
      <c r="G487" s="246" t="s">
        <v>337</v>
      </c>
      <c r="H487" s="246" t="s">
        <v>337</v>
      </c>
      <c r="I487" s="246" t="s">
        <v>337</v>
      </c>
      <c r="J487" s="244" t="s">
        <v>337</v>
      </c>
      <c r="K487" s="244"/>
      <c r="L487" s="244"/>
      <c r="M487" s="244"/>
      <c r="N487" s="244"/>
      <c r="O487" s="244"/>
      <c r="P487" s="244"/>
      <c r="Q487" s="245"/>
      <c r="R487" s="245"/>
    </row>
    <row r="488" spans="1:18" x14ac:dyDescent="0.25">
      <c r="A488" s="246">
        <v>632</v>
      </c>
      <c r="B488" s="246" t="s">
        <v>764</v>
      </c>
      <c r="C488" s="246" t="s">
        <v>337</v>
      </c>
      <c r="D488" s="246" t="s">
        <v>121</v>
      </c>
      <c r="E488" s="246" t="s">
        <v>337</v>
      </c>
      <c r="F488" s="246" t="s">
        <v>337</v>
      </c>
      <c r="G488" s="246" t="s">
        <v>337</v>
      </c>
      <c r="H488" s="246" t="s">
        <v>337</v>
      </c>
      <c r="I488" s="246" t="s">
        <v>337</v>
      </c>
      <c r="J488" s="244" t="s">
        <v>337</v>
      </c>
      <c r="K488" s="244"/>
      <c r="L488" s="244"/>
      <c r="M488" s="244"/>
      <c r="N488" s="244"/>
      <c r="O488" s="244"/>
      <c r="P488" s="244"/>
      <c r="Q488" s="245"/>
      <c r="R488" s="245"/>
    </row>
    <row r="489" spans="1:18" x14ac:dyDescent="0.25">
      <c r="A489" s="246">
        <v>3000</v>
      </c>
      <c r="B489" s="246" t="s">
        <v>765</v>
      </c>
      <c r="C489" s="246" t="s">
        <v>337</v>
      </c>
      <c r="D489" s="246" t="s">
        <v>276</v>
      </c>
      <c r="E489" s="246" t="s">
        <v>337</v>
      </c>
      <c r="F489" s="246" t="s">
        <v>337</v>
      </c>
      <c r="G489" s="246" t="s">
        <v>337</v>
      </c>
      <c r="H489" s="246" t="s">
        <v>337</v>
      </c>
      <c r="I489" s="246" t="s">
        <v>337</v>
      </c>
      <c r="J489" s="244" t="s">
        <v>337</v>
      </c>
      <c r="K489" s="244"/>
      <c r="L489" s="244"/>
      <c r="M489" s="244"/>
      <c r="N489" s="244"/>
      <c r="O489" s="244"/>
      <c r="P489" s="244"/>
      <c r="Q489" s="245"/>
      <c r="R489" s="245"/>
    </row>
    <row r="490" spans="1:18" x14ac:dyDescent="0.25">
      <c r="A490" s="246">
        <v>1111</v>
      </c>
      <c r="B490" s="246" t="s">
        <v>766</v>
      </c>
      <c r="C490" s="246" t="s">
        <v>337</v>
      </c>
      <c r="D490" s="246" t="s">
        <v>767</v>
      </c>
      <c r="E490" s="246" t="s">
        <v>337</v>
      </c>
      <c r="F490" s="246" t="s">
        <v>337</v>
      </c>
      <c r="G490" s="246" t="s">
        <v>337</v>
      </c>
      <c r="H490" s="246" t="s">
        <v>337</v>
      </c>
      <c r="I490" s="246" t="s">
        <v>337</v>
      </c>
      <c r="J490" s="244" t="s">
        <v>337</v>
      </c>
      <c r="K490" s="244"/>
      <c r="L490" s="244"/>
      <c r="M490" s="244"/>
      <c r="N490" s="244"/>
      <c r="O490" s="244"/>
      <c r="P490" s="244"/>
      <c r="Q490" s="245"/>
      <c r="R490" s="245"/>
    </row>
    <row r="491" spans="1:18" x14ac:dyDescent="0.25">
      <c r="A491" s="246">
        <v>116</v>
      </c>
      <c r="B491" s="246" t="s">
        <v>768</v>
      </c>
      <c r="C491" s="246" t="s">
        <v>337</v>
      </c>
      <c r="D491" s="246" t="s">
        <v>162</v>
      </c>
      <c r="E491" s="246" t="s">
        <v>337</v>
      </c>
      <c r="F491" s="246" t="s">
        <v>337</v>
      </c>
      <c r="G491" s="246" t="s">
        <v>337</v>
      </c>
      <c r="H491" s="246" t="s">
        <v>337</v>
      </c>
      <c r="I491" s="246" t="s">
        <v>337</v>
      </c>
      <c r="J491" s="244" t="s">
        <v>337</v>
      </c>
      <c r="K491" s="244"/>
      <c r="L491" s="244"/>
      <c r="M491" s="244"/>
      <c r="N491" s="244"/>
      <c r="O491" s="244"/>
      <c r="P491" s="244"/>
      <c r="Q491" s="245"/>
      <c r="R491" s="245"/>
    </row>
    <row r="492" spans="1:18" x14ac:dyDescent="0.25">
      <c r="A492" s="246">
        <v>331</v>
      </c>
      <c r="B492" s="246" t="s">
        <v>769</v>
      </c>
      <c r="C492" s="246" t="s">
        <v>337</v>
      </c>
      <c r="D492" s="246" t="s">
        <v>162</v>
      </c>
      <c r="E492" s="246" t="s">
        <v>337</v>
      </c>
      <c r="F492" s="246" t="s">
        <v>337</v>
      </c>
      <c r="G492" s="246" t="s">
        <v>337</v>
      </c>
      <c r="H492" s="246" t="s">
        <v>337</v>
      </c>
      <c r="I492" s="246" t="s">
        <v>337</v>
      </c>
      <c r="J492" s="244" t="s">
        <v>337</v>
      </c>
      <c r="K492" s="244"/>
      <c r="L492" s="244"/>
      <c r="M492" s="244"/>
      <c r="N492" s="244"/>
      <c r="O492" s="244"/>
      <c r="P492" s="244"/>
      <c r="Q492" s="245"/>
      <c r="R492" s="245"/>
    </row>
    <row r="493" spans="1:18" x14ac:dyDescent="0.25">
      <c r="A493" s="246">
        <v>72</v>
      </c>
      <c r="B493" s="246" t="s">
        <v>770</v>
      </c>
      <c r="C493" s="246" t="s">
        <v>337</v>
      </c>
      <c r="D493" s="246" t="s">
        <v>162</v>
      </c>
      <c r="E493" s="246" t="s">
        <v>337</v>
      </c>
      <c r="F493" s="246" t="s">
        <v>337</v>
      </c>
      <c r="G493" s="246" t="s">
        <v>337</v>
      </c>
      <c r="H493" s="246" t="s">
        <v>337</v>
      </c>
      <c r="I493" s="246" t="s">
        <v>337</v>
      </c>
      <c r="J493" s="244" t="s">
        <v>337</v>
      </c>
      <c r="K493" s="244"/>
      <c r="L493" s="244"/>
      <c r="M493" s="244"/>
      <c r="N493" s="244"/>
      <c r="O493" s="244"/>
      <c r="P493" s="244"/>
      <c r="Q493" s="245"/>
      <c r="R493" s="245"/>
    </row>
    <row r="494" spans="1:18" x14ac:dyDescent="0.25">
      <c r="A494" s="246">
        <v>601</v>
      </c>
      <c r="B494" s="246" t="s">
        <v>771</v>
      </c>
      <c r="C494" s="246" t="s">
        <v>337</v>
      </c>
      <c r="D494" s="246" t="s">
        <v>162</v>
      </c>
      <c r="E494" s="246" t="s">
        <v>337</v>
      </c>
      <c r="F494" s="246" t="s">
        <v>337</v>
      </c>
      <c r="G494" s="246" t="s">
        <v>337</v>
      </c>
      <c r="H494" s="246" t="s">
        <v>337</v>
      </c>
      <c r="I494" s="246" t="s">
        <v>337</v>
      </c>
      <c r="J494" s="244" t="s">
        <v>337</v>
      </c>
      <c r="K494" s="244"/>
      <c r="L494" s="244"/>
      <c r="M494" s="244"/>
      <c r="N494" s="244"/>
      <c r="O494" s="244"/>
      <c r="P494" s="244"/>
      <c r="Q494" s="245"/>
      <c r="R494" s="245"/>
    </row>
    <row r="495" spans="1:18" x14ac:dyDescent="0.25">
      <c r="A495" s="246">
        <v>602</v>
      </c>
      <c r="B495" s="246" t="s">
        <v>772</v>
      </c>
      <c r="C495" s="246" t="s">
        <v>337</v>
      </c>
      <c r="D495" s="246" t="s">
        <v>162</v>
      </c>
      <c r="E495" s="246" t="s">
        <v>337</v>
      </c>
      <c r="F495" s="246" t="s">
        <v>337</v>
      </c>
      <c r="G495" s="246" t="s">
        <v>337</v>
      </c>
      <c r="H495" s="246" t="s">
        <v>337</v>
      </c>
      <c r="I495" s="246" t="s">
        <v>337</v>
      </c>
      <c r="J495" s="244" t="s">
        <v>337</v>
      </c>
      <c r="K495" s="244"/>
      <c r="L495" s="244"/>
      <c r="M495" s="244"/>
      <c r="N495" s="244"/>
      <c r="O495" s="244"/>
      <c r="P495" s="244"/>
      <c r="Q495" s="245"/>
      <c r="R495" s="245"/>
    </row>
    <row r="496" spans="1:18" x14ac:dyDescent="0.25">
      <c r="A496" s="246">
        <v>433</v>
      </c>
      <c r="B496" s="246" t="s">
        <v>773</v>
      </c>
      <c r="C496" s="246" t="s">
        <v>337</v>
      </c>
      <c r="D496" s="246" t="s">
        <v>162</v>
      </c>
      <c r="E496" s="246" t="s">
        <v>337</v>
      </c>
      <c r="F496" s="246" t="s">
        <v>337</v>
      </c>
      <c r="G496" s="246" t="s">
        <v>337</v>
      </c>
      <c r="H496" s="246" t="s">
        <v>337</v>
      </c>
      <c r="I496" s="246" t="s">
        <v>337</v>
      </c>
      <c r="J496" s="244" t="s">
        <v>337</v>
      </c>
      <c r="K496" s="244"/>
      <c r="L496" s="244"/>
      <c r="M496" s="244"/>
      <c r="N496" s="244"/>
      <c r="O496" s="244"/>
      <c r="P496" s="244"/>
      <c r="Q496" s="245"/>
      <c r="R496" s="245"/>
    </row>
    <row r="497" spans="1:18" x14ac:dyDescent="0.25">
      <c r="A497" s="246">
        <v>604</v>
      </c>
      <c r="B497" s="246" t="s">
        <v>774</v>
      </c>
      <c r="C497" s="246" t="s">
        <v>337</v>
      </c>
      <c r="D497" s="246" t="s">
        <v>162</v>
      </c>
      <c r="E497" s="246" t="s">
        <v>337</v>
      </c>
      <c r="F497" s="246" t="s">
        <v>337</v>
      </c>
      <c r="G497" s="246" t="s">
        <v>337</v>
      </c>
      <c r="H497" s="246" t="s">
        <v>337</v>
      </c>
      <c r="I497" s="246" t="s">
        <v>337</v>
      </c>
      <c r="J497" s="244" t="s">
        <v>337</v>
      </c>
      <c r="K497" s="244"/>
      <c r="L497" s="244"/>
      <c r="M497" s="244"/>
      <c r="N497" s="244"/>
      <c r="O497" s="244"/>
      <c r="P497" s="244"/>
      <c r="Q497" s="245"/>
      <c r="R497" s="245"/>
    </row>
    <row r="498" spans="1:18" x14ac:dyDescent="0.25">
      <c r="A498" s="246">
        <v>377</v>
      </c>
      <c r="B498" s="246" t="s">
        <v>775</v>
      </c>
      <c r="C498" s="246" t="s">
        <v>337</v>
      </c>
      <c r="D498" s="246" t="s">
        <v>162</v>
      </c>
      <c r="E498" s="246" t="s">
        <v>337</v>
      </c>
      <c r="F498" s="246" t="s">
        <v>337</v>
      </c>
      <c r="G498" s="246" t="s">
        <v>337</v>
      </c>
      <c r="H498" s="246" t="s">
        <v>337</v>
      </c>
      <c r="I498" s="246" t="s">
        <v>337</v>
      </c>
      <c r="J498" s="244" t="s">
        <v>337</v>
      </c>
      <c r="K498" s="244"/>
      <c r="L498" s="244"/>
      <c r="M498" s="244"/>
      <c r="N498" s="244"/>
      <c r="O498" s="244"/>
      <c r="P498" s="244"/>
      <c r="Q498" s="245"/>
      <c r="R498" s="245"/>
    </row>
    <row r="499" spans="1:18" x14ac:dyDescent="0.25">
      <c r="A499" s="246">
        <v>292</v>
      </c>
      <c r="B499" s="246" t="s">
        <v>776</v>
      </c>
      <c r="C499" s="246" t="s">
        <v>337</v>
      </c>
      <c r="D499" s="246" t="s">
        <v>162</v>
      </c>
      <c r="E499" s="246" t="s">
        <v>337</v>
      </c>
      <c r="F499" s="246" t="s">
        <v>337</v>
      </c>
      <c r="G499" s="246" t="s">
        <v>337</v>
      </c>
      <c r="H499" s="246" t="s">
        <v>337</v>
      </c>
      <c r="I499" s="246" t="s">
        <v>337</v>
      </c>
      <c r="J499" s="244" t="s">
        <v>337</v>
      </c>
      <c r="K499" s="244"/>
      <c r="L499" s="244"/>
      <c r="M499" s="244"/>
      <c r="N499" s="244"/>
      <c r="O499" s="244"/>
      <c r="P499" s="244"/>
      <c r="Q499" s="245"/>
      <c r="R499" s="245"/>
    </row>
    <row r="500" spans="1:18" x14ac:dyDescent="0.25">
      <c r="A500" s="246">
        <v>380</v>
      </c>
      <c r="B500" s="246" t="s">
        <v>777</v>
      </c>
      <c r="C500" s="246" t="s">
        <v>337</v>
      </c>
      <c r="D500" s="246" t="s">
        <v>162</v>
      </c>
      <c r="E500" s="246" t="s">
        <v>337</v>
      </c>
      <c r="F500" s="246" t="s">
        <v>337</v>
      </c>
      <c r="G500" s="246" t="s">
        <v>337</v>
      </c>
      <c r="H500" s="246" t="s">
        <v>337</v>
      </c>
      <c r="I500" s="246" t="s">
        <v>337</v>
      </c>
      <c r="J500" s="244" t="s">
        <v>337</v>
      </c>
      <c r="K500" s="244"/>
      <c r="L500" s="244"/>
      <c r="M500" s="244"/>
      <c r="N500" s="244"/>
      <c r="O500" s="244"/>
      <c r="P500" s="244"/>
      <c r="Q500" s="245"/>
      <c r="R500" s="245"/>
    </row>
    <row r="501" spans="1:18" x14ac:dyDescent="0.25">
      <c r="A501" s="246">
        <v>428</v>
      </c>
      <c r="B501" s="246" t="s">
        <v>778</v>
      </c>
      <c r="C501" s="246" t="s">
        <v>337</v>
      </c>
      <c r="D501" s="246" t="s">
        <v>162</v>
      </c>
      <c r="E501" s="246" t="s">
        <v>337</v>
      </c>
      <c r="F501" s="246" t="s">
        <v>337</v>
      </c>
      <c r="G501" s="246" t="s">
        <v>337</v>
      </c>
      <c r="H501" s="246" t="s">
        <v>337</v>
      </c>
      <c r="I501" s="246" t="s">
        <v>337</v>
      </c>
      <c r="J501" s="244" t="s">
        <v>337</v>
      </c>
      <c r="K501" s="244"/>
      <c r="L501" s="244"/>
      <c r="M501" s="244"/>
      <c r="N501" s="244"/>
      <c r="O501" s="244"/>
      <c r="P501" s="244"/>
      <c r="Q501" s="245"/>
      <c r="R501" s="245"/>
    </row>
    <row r="502" spans="1:18" x14ac:dyDescent="0.25">
      <c r="A502" s="246">
        <v>4023</v>
      </c>
      <c r="B502" s="246" t="s">
        <v>779</v>
      </c>
      <c r="C502" s="246" t="s">
        <v>337</v>
      </c>
      <c r="D502" s="246" t="s">
        <v>162</v>
      </c>
      <c r="E502" s="246" t="s">
        <v>337</v>
      </c>
      <c r="F502" s="246" t="s">
        <v>337</v>
      </c>
      <c r="G502" s="246" t="s">
        <v>337</v>
      </c>
      <c r="H502" s="246" t="s">
        <v>337</v>
      </c>
      <c r="I502" s="246" t="s">
        <v>337</v>
      </c>
      <c r="J502" s="244" t="s">
        <v>337</v>
      </c>
      <c r="K502" s="244"/>
      <c r="L502" s="244"/>
      <c r="M502" s="244"/>
      <c r="N502" s="244"/>
      <c r="O502" s="244"/>
      <c r="P502" s="244"/>
      <c r="Q502" s="245"/>
      <c r="R502" s="245"/>
    </row>
    <row r="503" spans="1:18" x14ac:dyDescent="0.25">
      <c r="A503" s="246">
        <v>36</v>
      </c>
      <c r="B503" s="246" t="s">
        <v>780</v>
      </c>
      <c r="C503" s="246" t="s">
        <v>337</v>
      </c>
      <c r="D503" s="246" t="s">
        <v>162</v>
      </c>
      <c r="E503" s="246" t="s">
        <v>337</v>
      </c>
      <c r="F503" s="246" t="s">
        <v>337</v>
      </c>
      <c r="G503" s="246" t="s">
        <v>337</v>
      </c>
      <c r="H503" s="246" t="s">
        <v>337</v>
      </c>
      <c r="I503" s="246" t="s">
        <v>337</v>
      </c>
      <c r="J503" s="244" t="s">
        <v>337</v>
      </c>
      <c r="K503" s="244"/>
      <c r="L503" s="244"/>
      <c r="M503" s="244"/>
      <c r="N503" s="244"/>
      <c r="O503" s="244"/>
      <c r="P503" s="244"/>
      <c r="Q503" s="245"/>
      <c r="R503" s="245"/>
    </row>
    <row r="504" spans="1:18" x14ac:dyDescent="0.25">
      <c r="A504" s="246">
        <v>426</v>
      </c>
      <c r="B504" s="246" t="s">
        <v>781</v>
      </c>
      <c r="C504" s="246" t="s">
        <v>337</v>
      </c>
      <c r="D504" s="246" t="s">
        <v>162</v>
      </c>
      <c r="E504" s="246" t="s">
        <v>337</v>
      </c>
      <c r="F504" s="246" t="s">
        <v>337</v>
      </c>
      <c r="G504" s="246" t="s">
        <v>337</v>
      </c>
      <c r="H504" s="246" t="s">
        <v>337</v>
      </c>
      <c r="I504" s="246" t="s">
        <v>337</v>
      </c>
      <c r="J504" s="244" t="s">
        <v>337</v>
      </c>
      <c r="K504" s="244"/>
      <c r="L504" s="244"/>
      <c r="M504" s="244"/>
      <c r="N504" s="244"/>
      <c r="O504" s="244"/>
      <c r="P504" s="244"/>
      <c r="Q504" s="245"/>
      <c r="R504" s="245"/>
    </row>
    <row r="505" spans="1:18" ht="22.5" x14ac:dyDescent="0.25">
      <c r="A505" s="246">
        <v>372</v>
      </c>
      <c r="B505" s="246" t="s">
        <v>782</v>
      </c>
      <c r="C505" s="246" t="s">
        <v>337</v>
      </c>
      <c r="D505" s="246" t="s">
        <v>162</v>
      </c>
      <c r="E505" s="246" t="s">
        <v>337</v>
      </c>
      <c r="F505" s="246" t="s">
        <v>337</v>
      </c>
      <c r="G505" s="246" t="s">
        <v>337</v>
      </c>
      <c r="H505" s="246" t="s">
        <v>337</v>
      </c>
      <c r="I505" s="246" t="s">
        <v>337</v>
      </c>
      <c r="J505" s="244" t="s">
        <v>337</v>
      </c>
      <c r="K505" s="244"/>
      <c r="L505" s="244"/>
      <c r="M505" s="244"/>
      <c r="N505" s="244"/>
      <c r="O505" s="244"/>
      <c r="P505" s="244"/>
      <c r="Q505" s="245"/>
      <c r="R505" s="245"/>
    </row>
    <row r="506" spans="1:18" x14ac:dyDescent="0.25">
      <c r="A506" s="246">
        <v>418</v>
      </c>
      <c r="B506" s="246" t="s">
        <v>783</v>
      </c>
      <c r="C506" s="246" t="s">
        <v>337</v>
      </c>
      <c r="D506" s="246" t="s">
        <v>162</v>
      </c>
      <c r="E506" s="246" t="s">
        <v>337</v>
      </c>
      <c r="F506" s="246" t="s">
        <v>337</v>
      </c>
      <c r="G506" s="246" t="s">
        <v>337</v>
      </c>
      <c r="H506" s="246" t="s">
        <v>337</v>
      </c>
      <c r="I506" s="246" t="s">
        <v>337</v>
      </c>
      <c r="J506" s="244" t="s">
        <v>337</v>
      </c>
      <c r="K506" s="244"/>
      <c r="L506" s="244"/>
      <c r="M506" s="244"/>
      <c r="N506" s="244"/>
      <c r="O506" s="244"/>
      <c r="P506" s="244"/>
      <c r="Q506" s="245"/>
      <c r="R506" s="245"/>
    </row>
    <row r="507" spans="1:18" x14ac:dyDescent="0.25">
      <c r="A507" s="246">
        <v>66</v>
      </c>
      <c r="B507" s="246" t="s">
        <v>784</v>
      </c>
      <c r="C507" s="246" t="s">
        <v>337</v>
      </c>
      <c r="D507" s="246" t="s">
        <v>162</v>
      </c>
      <c r="E507" s="246" t="s">
        <v>337</v>
      </c>
      <c r="F507" s="246" t="s">
        <v>337</v>
      </c>
      <c r="G507" s="246" t="s">
        <v>337</v>
      </c>
      <c r="H507" s="246" t="s">
        <v>337</v>
      </c>
      <c r="I507" s="246" t="s">
        <v>337</v>
      </c>
      <c r="J507" s="244" t="s">
        <v>337</v>
      </c>
      <c r="K507" s="244"/>
      <c r="L507" s="244"/>
      <c r="M507" s="244"/>
      <c r="N507" s="244"/>
      <c r="O507" s="244"/>
      <c r="P507" s="244"/>
      <c r="Q507" s="245"/>
      <c r="R507" s="245"/>
    </row>
    <row r="508" spans="1:18" x14ac:dyDescent="0.25">
      <c r="A508" s="246">
        <v>179</v>
      </c>
      <c r="B508" s="246" t="s">
        <v>785</v>
      </c>
      <c r="C508" s="246" t="s">
        <v>337</v>
      </c>
      <c r="D508" s="246" t="s">
        <v>162</v>
      </c>
      <c r="E508" s="246" t="s">
        <v>337</v>
      </c>
      <c r="F508" s="246" t="s">
        <v>337</v>
      </c>
      <c r="G508" s="246" t="s">
        <v>337</v>
      </c>
      <c r="H508" s="246" t="s">
        <v>337</v>
      </c>
      <c r="I508" s="246" t="s">
        <v>337</v>
      </c>
      <c r="J508" s="244" t="s">
        <v>337</v>
      </c>
      <c r="K508" s="244"/>
      <c r="L508" s="244"/>
      <c r="M508" s="244"/>
      <c r="N508" s="244"/>
      <c r="O508" s="244"/>
      <c r="P508" s="244"/>
      <c r="Q508" s="245"/>
      <c r="R508" s="245"/>
    </row>
    <row r="509" spans="1:18" x14ac:dyDescent="0.25">
      <c r="A509" s="246">
        <v>4024</v>
      </c>
      <c r="B509" s="246" t="s">
        <v>786</v>
      </c>
      <c r="C509" s="246" t="s">
        <v>337</v>
      </c>
      <c r="D509" s="246" t="s">
        <v>162</v>
      </c>
      <c r="E509" s="246" t="s">
        <v>337</v>
      </c>
      <c r="F509" s="246" t="s">
        <v>337</v>
      </c>
      <c r="G509" s="246" t="s">
        <v>337</v>
      </c>
      <c r="H509" s="246" t="s">
        <v>337</v>
      </c>
      <c r="I509" s="246" t="s">
        <v>337</v>
      </c>
      <c r="J509" s="244" t="s">
        <v>337</v>
      </c>
      <c r="K509" s="244"/>
      <c r="L509" s="244"/>
      <c r="M509" s="244"/>
      <c r="N509" s="244"/>
      <c r="O509" s="244"/>
      <c r="P509" s="244"/>
      <c r="Q509" s="245"/>
      <c r="R509" s="245"/>
    </row>
    <row r="510" spans="1:18" ht="22.5" x14ac:dyDescent="0.25">
      <c r="A510" s="246">
        <v>4031</v>
      </c>
      <c r="B510" s="246" t="s">
        <v>787</v>
      </c>
      <c r="C510" s="246" t="s">
        <v>337</v>
      </c>
      <c r="D510" s="246" t="s">
        <v>162</v>
      </c>
      <c r="E510" s="246" t="s">
        <v>337</v>
      </c>
      <c r="F510" s="246" t="s">
        <v>337</v>
      </c>
      <c r="G510" s="246" t="s">
        <v>337</v>
      </c>
      <c r="H510" s="246" t="s">
        <v>337</v>
      </c>
      <c r="I510" s="246" t="s">
        <v>337</v>
      </c>
      <c r="J510" s="244" t="s">
        <v>337</v>
      </c>
      <c r="K510" s="244"/>
      <c r="L510" s="244"/>
      <c r="M510" s="244"/>
      <c r="N510" s="244"/>
      <c r="O510" s="244"/>
      <c r="P510" s="244"/>
      <c r="Q510" s="245"/>
      <c r="R510" s="245"/>
    </row>
    <row r="511" spans="1:18" x14ac:dyDescent="0.25">
      <c r="A511" s="246">
        <v>4030</v>
      </c>
      <c r="B511" s="246" t="s">
        <v>788</v>
      </c>
      <c r="C511" s="246" t="s">
        <v>337</v>
      </c>
      <c r="D511" s="246" t="s">
        <v>162</v>
      </c>
      <c r="E511" s="246" t="s">
        <v>337</v>
      </c>
      <c r="F511" s="246" t="s">
        <v>337</v>
      </c>
      <c r="G511" s="246" t="s">
        <v>337</v>
      </c>
      <c r="H511" s="246" t="s">
        <v>337</v>
      </c>
      <c r="I511" s="246" t="s">
        <v>337</v>
      </c>
      <c r="J511" s="244" t="s">
        <v>337</v>
      </c>
      <c r="K511" s="244"/>
      <c r="L511" s="244"/>
      <c r="M511" s="244"/>
      <c r="N511" s="244"/>
      <c r="O511" s="244"/>
      <c r="P511" s="244"/>
      <c r="Q511" s="245"/>
      <c r="R511" s="245"/>
    </row>
    <row r="512" spans="1:18" x14ac:dyDescent="0.25">
      <c r="A512" s="246">
        <v>346</v>
      </c>
      <c r="B512" s="246" t="s">
        <v>789</v>
      </c>
      <c r="C512" s="246" t="s">
        <v>337</v>
      </c>
      <c r="D512" s="246" t="s">
        <v>162</v>
      </c>
      <c r="E512" s="246" t="s">
        <v>337</v>
      </c>
      <c r="F512" s="246" t="s">
        <v>337</v>
      </c>
      <c r="G512" s="246" t="s">
        <v>337</v>
      </c>
      <c r="H512" s="246" t="s">
        <v>337</v>
      </c>
      <c r="I512" s="246" t="s">
        <v>337</v>
      </c>
      <c r="J512" s="244" t="s">
        <v>337</v>
      </c>
      <c r="K512" s="244"/>
      <c r="L512" s="244"/>
      <c r="M512" s="244"/>
      <c r="N512" s="244"/>
      <c r="O512" s="244"/>
      <c r="P512" s="244"/>
      <c r="Q512" s="245"/>
      <c r="R512" s="245"/>
    </row>
    <row r="513" spans="1:18" x14ac:dyDescent="0.25">
      <c r="A513" s="246">
        <v>178</v>
      </c>
      <c r="B513" s="246" t="s">
        <v>790</v>
      </c>
      <c r="C513" s="246" t="s">
        <v>337</v>
      </c>
      <c r="D513" s="246" t="s">
        <v>162</v>
      </c>
      <c r="E513" s="246" t="s">
        <v>337</v>
      </c>
      <c r="F513" s="246" t="s">
        <v>337</v>
      </c>
      <c r="G513" s="246" t="s">
        <v>337</v>
      </c>
      <c r="H513" s="246" t="s">
        <v>337</v>
      </c>
      <c r="I513" s="246" t="s">
        <v>337</v>
      </c>
      <c r="J513" s="244" t="s">
        <v>337</v>
      </c>
      <c r="K513" s="244"/>
      <c r="L513" s="244"/>
      <c r="M513" s="244"/>
      <c r="N513" s="244"/>
      <c r="O513" s="244"/>
      <c r="P513" s="244"/>
      <c r="Q513" s="245"/>
      <c r="R513" s="245"/>
    </row>
    <row r="514" spans="1:18" x14ac:dyDescent="0.25">
      <c r="A514" s="246">
        <v>288</v>
      </c>
      <c r="B514" s="246" t="s">
        <v>791</v>
      </c>
      <c r="C514" s="246" t="s">
        <v>337</v>
      </c>
      <c r="D514" s="246" t="s">
        <v>162</v>
      </c>
      <c r="E514" s="246" t="s">
        <v>337</v>
      </c>
      <c r="F514" s="246" t="s">
        <v>337</v>
      </c>
      <c r="G514" s="246" t="s">
        <v>337</v>
      </c>
      <c r="H514" s="246" t="s">
        <v>337</v>
      </c>
      <c r="I514" s="246" t="s">
        <v>337</v>
      </c>
      <c r="J514" s="244" t="s">
        <v>337</v>
      </c>
      <c r="K514" s="244"/>
      <c r="L514" s="244"/>
      <c r="M514" s="244"/>
      <c r="N514" s="244"/>
      <c r="O514" s="244"/>
      <c r="P514" s="244"/>
      <c r="Q514" s="245"/>
      <c r="R514" s="245"/>
    </row>
    <row r="515" spans="1:18" x14ac:dyDescent="0.25">
      <c r="A515" s="246">
        <v>347</v>
      </c>
      <c r="B515" s="246" t="s">
        <v>792</v>
      </c>
      <c r="C515" s="246" t="s">
        <v>337</v>
      </c>
      <c r="D515" s="246" t="s">
        <v>162</v>
      </c>
      <c r="E515" s="246" t="s">
        <v>337</v>
      </c>
      <c r="F515" s="246" t="s">
        <v>337</v>
      </c>
      <c r="G515" s="246" t="s">
        <v>337</v>
      </c>
      <c r="H515" s="246" t="s">
        <v>337</v>
      </c>
      <c r="I515" s="246" t="s">
        <v>337</v>
      </c>
      <c r="J515" s="244" t="s">
        <v>337</v>
      </c>
      <c r="K515" s="244"/>
      <c r="L515" s="244"/>
      <c r="M515" s="244"/>
      <c r="N515" s="244"/>
      <c r="O515" s="244"/>
      <c r="P515" s="244"/>
      <c r="Q515" s="245"/>
      <c r="R515" s="245"/>
    </row>
    <row r="516" spans="1:18" x14ac:dyDescent="0.25">
      <c r="A516" s="246">
        <v>295</v>
      </c>
      <c r="B516" s="246" t="s">
        <v>793</v>
      </c>
      <c r="C516" s="246" t="s">
        <v>337</v>
      </c>
      <c r="D516" s="246" t="s">
        <v>162</v>
      </c>
      <c r="E516" s="246" t="s">
        <v>337</v>
      </c>
      <c r="F516" s="246" t="s">
        <v>337</v>
      </c>
      <c r="G516" s="246" t="s">
        <v>337</v>
      </c>
      <c r="H516" s="246" t="s">
        <v>337</v>
      </c>
      <c r="I516" s="246" t="s">
        <v>337</v>
      </c>
      <c r="J516" s="244" t="s">
        <v>337</v>
      </c>
      <c r="K516" s="244"/>
      <c r="L516" s="244"/>
      <c r="M516" s="244"/>
      <c r="N516" s="244"/>
      <c r="O516" s="244"/>
      <c r="P516" s="244"/>
      <c r="Q516" s="245"/>
      <c r="R516" s="245"/>
    </row>
    <row r="517" spans="1:18" x14ac:dyDescent="0.25">
      <c r="A517" s="246">
        <v>381</v>
      </c>
      <c r="B517" s="246" t="s">
        <v>794</v>
      </c>
      <c r="C517" s="246" t="s">
        <v>337</v>
      </c>
      <c r="D517" s="246" t="s">
        <v>162</v>
      </c>
      <c r="E517" s="246" t="s">
        <v>337</v>
      </c>
      <c r="F517" s="246" t="s">
        <v>337</v>
      </c>
      <c r="G517" s="246" t="s">
        <v>337</v>
      </c>
      <c r="H517" s="246" t="s">
        <v>337</v>
      </c>
      <c r="I517" s="246" t="s">
        <v>337</v>
      </c>
      <c r="J517" s="244" t="s">
        <v>337</v>
      </c>
      <c r="K517" s="244"/>
      <c r="L517" s="244"/>
      <c r="M517" s="244"/>
      <c r="N517" s="244"/>
      <c r="O517" s="244"/>
      <c r="P517" s="244"/>
      <c r="Q517" s="245"/>
      <c r="R517" s="245"/>
    </row>
    <row r="518" spans="1:18" x14ac:dyDescent="0.25">
      <c r="A518" s="246">
        <v>286</v>
      </c>
      <c r="B518" s="246" t="s">
        <v>795</v>
      </c>
      <c r="C518" s="246" t="s">
        <v>337</v>
      </c>
      <c r="D518" s="246" t="s">
        <v>162</v>
      </c>
      <c r="E518" s="246" t="s">
        <v>337</v>
      </c>
      <c r="F518" s="246" t="s">
        <v>337</v>
      </c>
      <c r="G518" s="246" t="s">
        <v>337</v>
      </c>
      <c r="H518" s="246" t="s">
        <v>337</v>
      </c>
      <c r="I518" s="246" t="s">
        <v>337</v>
      </c>
      <c r="J518" s="244" t="s">
        <v>337</v>
      </c>
      <c r="K518" s="244"/>
      <c r="L518" s="244"/>
      <c r="M518" s="244"/>
      <c r="N518" s="244"/>
      <c r="O518" s="244"/>
      <c r="P518" s="244"/>
      <c r="Q518" s="245"/>
      <c r="R518" s="245"/>
    </row>
    <row r="519" spans="1:18" ht="22.5" x14ac:dyDescent="0.25">
      <c r="A519" s="246">
        <v>4164</v>
      </c>
      <c r="B519" s="246" t="s">
        <v>796</v>
      </c>
      <c r="C519" s="246" t="s">
        <v>337</v>
      </c>
      <c r="D519" s="246" t="s">
        <v>212</v>
      </c>
      <c r="E519" s="246" t="s">
        <v>337</v>
      </c>
      <c r="F519" s="246" t="s">
        <v>337</v>
      </c>
      <c r="G519" s="246" t="s">
        <v>337</v>
      </c>
      <c r="H519" s="246" t="s">
        <v>337</v>
      </c>
      <c r="I519" s="246" t="s">
        <v>337</v>
      </c>
      <c r="J519" s="244" t="s">
        <v>337</v>
      </c>
      <c r="K519" s="244"/>
      <c r="L519" s="244"/>
      <c r="M519" s="244"/>
      <c r="N519" s="244"/>
      <c r="O519" s="244"/>
      <c r="P519" s="244"/>
      <c r="Q519" s="245"/>
      <c r="R519" s="245"/>
    </row>
    <row r="520" spans="1:18" x14ac:dyDescent="0.25">
      <c r="A520" s="246">
        <v>4153</v>
      </c>
      <c r="B520" s="246" t="s">
        <v>797</v>
      </c>
      <c r="C520" s="246" t="s">
        <v>337</v>
      </c>
      <c r="D520" s="246" t="s">
        <v>212</v>
      </c>
      <c r="E520" s="246" t="s">
        <v>337</v>
      </c>
      <c r="F520" s="246" t="s">
        <v>337</v>
      </c>
      <c r="G520" s="246" t="s">
        <v>337</v>
      </c>
      <c r="H520" s="246" t="s">
        <v>337</v>
      </c>
      <c r="I520" s="246" t="s">
        <v>337</v>
      </c>
      <c r="J520" s="244" t="s">
        <v>337</v>
      </c>
      <c r="K520" s="244"/>
      <c r="L520" s="244"/>
      <c r="M520" s="244"/>
      <c r="N520" s="244"/>
      <c r="O520" s="244"/>
      <c r="P520" s="244"/>
      <c r="Q520" s="245"/>
      <c r="R520" s="245"/>
    </row>
    <row r="521" spans="1:18" ht="22.5" x14ac:dyDescent="0.25">
      <c r="A521" s="246">
        <v>4150</v>
      </c>
      <c r="B521" s="246" t="s">
        <v>798</v>
      </c>
      <c r="C521" s="246" t="s">
        <v>337</v>
      </c>
      <c r="D521" s="246" t="s">
        <v>212</v>
      </c>
      <c r="E521" s="246" t="s">
        <v>337</v>
      </c>
      <c r="F521" s="246" t="s">
        <v>337</v>
      </c>
      <c r="G521" s="246" t="s">
        <v>337</v>
      </c>
      <c r="H521" s="246" t="s">
        <v>337</v>
      </c>
      <c r="I521" s="246" t="s">
        <v>337</v>
      </c>
      <c r="J521" s="244" t="s">
        <v>337</v>
      </c>
      <c r="K521" s="244"/>
      <c r="L521" s="244"/>
      <c r="M521" s="244"/>
      <c r="N521" s="244"/>
      <c r="O521" s="244"/>
      <c r="P521" s="244"/>
      <c r="Q521" s="245"/>
      <c r="R521" s="245"/>
    </row>
    <row r="522" spans="1:18" ht="22.5" x14ac:dyDescent="0.25">
      <c r="A522" s="246">
        <v>4108</v>
      </c>
      <c r="B522" s="246" t="s">
        <v>799</v>
      </c>
      <c r="C522" s="246" t="s">
        <v>337</v>
      </c>
      <c r="D522" s="246" t="s">
        <v>212</v>
      </c>
      <c r="E522" s="246" t="s">
        <v>337</v>
      </c>
      <c r="F522" s="246" t="s">
        <v>337</v>
      </c>
      <c r="G522" s="246" t="s">
        <v>337</v>
      </c>
      <c r="H522" s="246" t="s">
        <v>337</v>
      </c>
      <c r="I522" s="246" t="s">
        <v>337</v>
      </c>
      <c r="J522" s="244" t="s">
        <v>337</v>
      </c>
      <c r="K522" s="244"/>
      <c r="L522" s="244"/>
      <c r="M522" s="244"/>
      <c r="N522" s="244"/>
      <c r="O522" s="244"/>
      <c r="P522" s="244"/>
      <c r="Q522" s="245"/>
      <c r="R522" s="245"/>
    </row>
    <row r="523" spans="1:18" ht="22.5" x14ac:dyDescent="0.25">
      <c r="A523" s="246">
        <v>268</v>
      </c>
      <c r="B523" s="246" t="s">
        <v>800</v>
      </c>
      <c r="C523" s="246" t="s">
        <v>337</v>
      </c>
      <c r="D523" s="246" t="s">
        <v>212</v>
      </c>
      <c r="E523" s="246" t="s">
        <v>337</v>
      </c>
      <c r="F523" s="246" t="s">
        <v>337</v>
      </c>
      <c r="G523" s="246" t="s">
        <v>337</v>
      </c>
      <c r="H523" s="246" t="s">
        <v>337</v>
      </c>
      <c r="I523" s="246" t="s">
        <v>337</v>
      </c>
      <c r="J523" s="244" t="s">
        <v>337</v>
      </c>
      <c r="K523" s="244"/>
      <c r="L523" s="244"/>
      <c r="M523" s="244"/>
      <c r="N523" s="244"/>
      <c r="O523" s="244"/>
      <c r="P523" s="244"/>
      <c r="Q523" s="245"/>
      <c r="R523" s="245"/>
    </row>
    <row r="524" spans="1:18" x14ac:dyDescent="0.25">
      <c r="A524" s="246">
        <v>645</v>
      </c>
      <c r="B524" s="246" t="s">
        <v>801</v>
      </c>
      <c r="C524" s="246" t="s">
        <v>337</v>
      </c>
      <c r="D524" s="246" t="s">
        <v>212</v>
      </c>
      <c r="E524" s="246" t="s">
        <v>337</v>
      </c>
      <c r="F524" s="246" t="s">
        <v>337</v>
      </c>
      <c r="G524" s="246" t="s">
        <v>337</v>
      </c>
      <c r="H524" s="246" t="s">
        <v>337</v>
      </c>
      <c r="I524" s="246" t="s">
        <v>337</v>
      </c>
      <c r="J524" s="244" t="s">
        <v>337</v>
      </c>
      <c r="K524" s="244"/>
      <c r="L524" s="244"/>
      <c r="M524" s="244"/>
      <c r="N524" s="244"/>
      <c r="O524" s="244"/>
      <c r="P524" s="244"/>
      <c r="Q524" s="245"/>
      <c r="R524" s="245"/>
    </row>
    <row r="525" spans="1:18" x14ac:dyDescent="0.25">
      <c r="A525" s="246">
        <v>4104</v>
      </c>
      <c r="B525" s="246" t="s">
        <v>802</v>
      </c>
      <c r="C525" s="246" t="s">
        <v>337</v>
      </c>
      <c r="D525" s="246" t="s">
        <v>212</v>
      </c>
      <c r="E525" s="246" t="s">
        <v>337</v>
      </c>
      <c r="F525" s="246" t="s">
        <v>337</v>
      </c>
      <c r="G525" s="246" t="s">
        <v>337</v>
      </c>
      <c r="H525" s="246" t="s">
        <v>337</v>
      </c>
      <c r="I525" s="246" t="s">
        <v>337</v>
      </c>
      <c r="J525" s="244" t="s">
        <v>337</v>
      </c>
      <c r="K525" s="244"/>
      <c r="L525" s="244"/>
      <c r="M525" s="244"/>
      <c r="N525" s="244"/>
      <c r="O525" s="244"/>
      <c r="P525" s="244"/>
      <c r="Q525" s="245"/>
      <c r="R525" s="245"/>
    </row>
    <row r="526" spans="1:18" x14ac:dyDescent="0.25">
      <c r="A526" s="246">
        <v>70</v>
      </c>
      <c r="B526" s="246" t="s">
        <v>803</v>
      </c>
      <c r="C526" s="246" t="s">
        <v>337</v>
      </c>
      <c r="D526" s="246" t="s">
        <v>212</v>
      </c>
      <c r="E526" s="246" t="s">
        <v>337</v>
      </c>
      <c r="F526" s="246" t="s">
        <v>337</v>
      </c>
      <c r="G526" s="246" t="s">
        <v>337</v>
      </c>
      <c r="H526" s="246" t="s">
        <v>337</v>
      </c>
      <c r="I526" s="246" t="s">
        <v>337</v>
      </c>
      <c r="J526" s="244" t="s">
        <v>337</v>
      </c>
      <c r="K526" s="244"/>
      <c r="L526" s="244"/>
      <c r="M526" s="244"/>
      <c r="N526" s="244"/>
      <c r="O526" s="244"/>
      <c r="P526" s="244"/>
      <c r="Q526" s="245"/>
      <c r="R526" s="245"/>
    </row>
    <row r="527" spans="1:18" x14ac:dyDescent="0.25">
      <c r="A527" s="246">
        <v>269</v>
      </c>
      <c r="B527" s="246" t="s">
        <v>804</v>
      </c>
      <c r="C527" s="246" t="s">
        <v>337</v>
      </c>
      <c r="D527" s="246" t="s">
        <v>212</v>
      </c>
      <c r="E527" s="246" t="s">
        <v>337</v>
      </c>
      <c r="F527" s="246" t="s">
        <v>337</v>
      </c>
      <c r="G527" s="246" t="s">
        <v>337</v>
      </c>
      <c r="H527" s="246" t="s">
        <v>337</v>
      </c>
      <c r="I527" s="246" t="s">
        <v>337</v>
      </c>
      <c r="J527" s="244" t="s">
        <v>337</v>
      </c>
      <c r="K527" s="244"/>
      <c r="L527" s="244"/>
      <c r="M527" s="244"/>
      <c r="N527" s="244"/>
      <c r="O527" s="244"/>
      <c r="P527" s="244"/>
      <c r="Q527" s="245"/>
      <c r="R527" s="245"/>
    </row>
    <row r="528" spans="1:18" x14ac:dyDescent="0.25">
      <c r="A528" s="246">
        <v>267</v>
      </c>
      <c r="B528" s="246" t="s">
        <v>805</v>
      </c>
      <c r="C528" s="246" t="s">
        <v>337</v>
      </c>
      <c r="D528" s="246" t="s">
        <v>212</v>
      </c>
      <c r="E528" s="246" t="s">
        <v>337</v>
      </c>
      <c r="F528" s="246" t="s">
        <v>337</v>
      </c>
      <c r="G528" s="246" t="s">
        <v>337</v>
      </c>
      <c r="H528" s="246" t="s">
        <v>337</v>
      </c>
      <c r="I528" s="246" t="s">
        <v>337</v>
      </c>
      <c r="J528" s="244" t="s">
        <v>337</v>
      </c>
      <c r="K528" s="244"/>
      <c r="L528" s="244"/>
      <c r="M528" s="244"/>
      <c r="N528" s="244"/>
      <c r="O528" s="244"/>
      <c r="P528" s="244"/>
      <c r="Q528" s="245"/>
      <c r="R528" s="245"/>
    </row>
    <row r="529" spans="1:18" x14ac:dyDescent="0.25">
      <c r="A529" s="246">
        <v>648</v>
      </c>
      <c r="B529" s="246" t="s">
        <v>806</v>
      </c>
      <c r="C529" s="246" t="s">
        <v>337</v>
      </c>
      <c r="D529" s="246" t="s">
        <v>212</v>
      </c>
      <c r="E529" s="246" t="s">
        <v>337</v>
      </c>
      <c r="F529" s="246" t="s">
        <v>337</v>
      </c>
      <c r="G529" s="246" t="s">
        <v>337</v>
      </c>
      <c r="H529" s="246" t="s">
        <v>337</v>
      </c>
      <c r="I529" s="246" t="s">
        <v>337</v>
      </c>
      <c r="J529" s="244" t="s">
        <v>337</v>
      </c>
      <c r="K529" s="244"/>
      <c r="L529" s="244"/>
      <c r="M529" s="244"/>
      <c r="N529" s="244"/>
      <c r="O529" s="244"/>
      <c r="P529" s="244"/>
      <c r="Q529" s="245"/>
      <c r="R529" s="245"/>
    </row>
    <row r="530" spans="1:18" x14ac:dyDescent="0.25">
      <c r="A530" s="246">
        <v>778</v>
      </c>
      <c r="B530" s="246" t="s">
        <v>807</v>
      </c>
      <c r="C530" s="246" t="s">
        <v>337</v>
      </c>
      <c r="D530" s="246" t="s">
        <v>212</v>
      </c>
      <c r="E530" s="246" t="s">
        <v>337</v>
      </c>
      <c r="F530" s="246" t="s">
        <v>337</v>
      </c>
      <c r="G530" s="246" t="s">
        <v>337</v>
      </c>
      <c r="H530" s="246" t="s">
        <v>337</v>
      </c>
      <c r="I530" s="246" t="s">
        <v>337</v>
      </c>
      <c r="J530" s="244" t="s">
        <v>337</v>
      </c>
      <c r="K530" s="244"/>
      <c r="L530" s="244"/>
      <c r="M530" s="244"/>
      <c r="N530" s="244"/>
      <c r="O530" s="244"/>
      <c r="P530" s="244"/>
      <c r="Q530" s="245"/>
      <c r="R530" s="245"/>
    </row>
    <row r="531" spans="1:18" ht="22.5" x14ac:dyDescent="0.25">
      <c r="A531" s="246">
        <v>479</v>
      </c>
      <c r="B531" s="246" t="s">
        <v>808</v>
      </c>
      <c r="C531" s="246" t="s">
        <v>337</v>
      </c>
      <c r="D531" s="246" t="s">
        <v>212</v>
      </c>
      <c r="E531" s="246" t="s">
        <v>337</v>
      </c>
      <c r="F531" s="246" t="s">
        <v>337</v>
      </c>
      <c r="G531" s="246" t="s">
        <v>337</v>
      </c>
      <c r="H531" s="246" t="s">
        <v>337</v>
      </c>
      <c r="I531" s="246" t="s">
        <v>337</v>
      </c>
      <c r="J531" s="244" t="s">
        <v>337</v>
      </c>
      <c r="K531" s="244"/>
      <c r="L531" s="244"/>
      <c r="M531" s="244"/>
      <c r="N531" s="244"/>
      <c r="O531" s="244"/>
      <c r="P531" s="244"/>
      <c r="Q531" s="245"/>
      <c r="R531" s="245"/>
    </row>
    <row r="532" spans="1:18" ht="22.5" x14ac:dyDescent="0.25">
      <c r="A532" s="246">
        <v>296</v>
      </c>
      <c r="B532" s="246" t="s">
        <v>809</v>
      </c>
      <c r="C532" s="246" t="s">
        <v>337</v>
      </c>
      <c r="D532" s="246" t="s">
        <v>212</v>
      </c>
      <c r="E532" s="246" t="s">
        <v>337</v>
      </c>
      <c r="F532" s="246" t="s">
        <v>337</v>
      </c>
      <c r="G532" s="246" t="s">
        <v>337</v>
      </c>
      <c r="H532" s="246" t="s">
        <v>337</v>
      </c>
      <c r="I532" s="246" t="s">
        <v>337</v>
      </c>
      <c r="J532" s="244" t="s">
        <v>337</v>
      </c>
      <c r="K532" s="244"/>
      <c r="L532" s="244"/>
      <c r="M532" s="244"/>
      <c r="N532" s="244"/>
      <c r="O532" s="244"/>
      <c r="P532" s="244"/>
      <c r="Q532" s="245"/>
      <c r="R532" s="245"/>
    </row>
    <row r="533" spans="1:18" ht="22.5" x14ac:dyDescent="0.25">
      <c r="A533" s="246">
        <v>639</v>
      </c>
      <c r="B533" s="246" t="s">
        <v>810</v>
      </c>
      <c r="C533" s="246" t="s">
        <v>337</v>
      </c>
      <c r="D533" s="246" t="s">
        <v>212</v>
      </c>
      <c r="E533" s="246" t="s">
        <v>337</v>
      </c>
      <c r="F533" s="246" t="s">
        <v>337</v>
      </c>
      <c r="G533" s="246" t="s">
        <v>337</v>
      </c>
      <c r="H533" s="246" t="s">
        <v>337</v>
      </c>
      <c r="I533" s="246" t="s">
        <v>337</v>
      </c>
      <c r="J533" s="244" t="s">
        <v>337</v>
      </c>
      <c r="K533" s="244"/>
      <c r="L533" s="244"/>
      <c r="M533" s="244"/>
      <c r="N533" s="244"/>
      <c r="O533" s="244"/>
      <c r="P533" s="244"/>
      <c r="Q533" s="245"/>
      <c r="R533" s="245"/>
    </row>
    <row r="534" spans="1:18" ht="22.5" x14ac:dyDescent="0.25">
      <c r="A534" s="246">
        <v>4162</v>
      </c>
      <c r="B534" s="246" t="s">
        <v>811</v>
      </c>
      <c r="C534" s="246" t="s">
        <v>337</v>
      </c>
      <c r="D534" s="246" t="s">
        <v>212</v>
      </c>
      <c r="E534" s="246" t="s">
        <v>337</v>
      </c>
      <c r="F534" s="246" t="s">
        <v>337</v>
      </c>
      <c r="G534" s="246" t="s">
        <v>337</v>
      </c>
      <c r="H534" s="246" t="s">
        <v>337</v>
      </c>
      <c r="I534" s="246" t="s">
        <v>337</v>
      </c>
      <c r="J534" s="244" t="s">
        <v>337</v>
      </c>
      <c r="K534" s="244"/>
      <c r="L534" s="244"/>
      <c r="M534" s="244"/>
      <c r="N534" s="244"/>
      <c r="O534" s="244"/>
      <c r="P534" s="244"/>
      <c r="Q534" s="245"/>
      <c r="R534" s="245"/>
    </row>
    <row r="535" spans="1:18" ht="22.5" x14ac:dyDescent="0.25">
      <c r="A535" s="246">
        <v>734</v>
      </c>
      <c r="B535" s="246" t="s">
        <v>812</v>
      </c>
      <c r="C535" s="246" t="s">
        <v>337</v>
      </c>
      <c r="D535" s="246" t="s">
        <v>212</v>
      </c>
      <c r="E535" s="246" t="s">
        <v>337</v>
      </c>
      <c r="F535" s="246" t="s">
        <v>337</v>
      </c>
      <c r="G535" s="246" t="s">
        <v>337</v>
      </c>
      <c r="H535" s="246" t="s">
        <v>337</v>
      </c>
      <c r="I535" s="246" t="s">
        <v>337</v>
      </c>
      <c r="J535" s="244" t="s">
        <v>337</v>
      </c>
      <c r="K535" s="244"/>
      <c r="L535" s="244"/>
      <c r="M535" s="244"/>
      <c r="N535" s="244"/>
      <c r="O535" s="244"/>
      <c r="P535" s="244"/>
      <c r="Q535" s="245"/>
      <c r="R535" s="245"/>
    </row>
    <row r="536" spans="1:18" ht="22.5" x14ac:dyDescent="0.25">
      <c r="A536" s="246">
        <v>747</v>
      </c>
      <c r="B536" s="246" t="s">
        <v>813</v>
      </c>
      <c r="C536" s="246" t="s">
        <v>337</v>
      </c>
      <c r="D536" s="246" t="s">
        <v>212</v>
      </c>
      <c r="E536" s="246" t="s">
        <v>337</v>
      </c>
      <c r="F536" s="246" t="s">
        <v>337</v>
      </c>
      <c r="G536" s="246" t="s">
        <v>337</v>
      </c>
      <c r="H536" s="246" t="s">
        <v>337</v>
      </c>
      <c r="I536" s="246" t="s">
        <v>337</v>
      </c>
      <c r="J536" s="244" t="s">
        <v>337</v>
      </c>
      <c r="K536" s="244"/>
      <c r="L536" s="244"/>
      <c r="M536" s="244"/>
      <c r="N536" s="244"/>
      <c r="O536" s="244"/>
      <c r="P536" s="244"/>
      <c r="Q536" s="245"/>
      <c r="R536" s="245"/>
    </row>
    <row r="537" spans="1:18" ht="22.5" x14ac:dyDescent="0.25">
      <c r="A537" s="246">
        <v>309</v>
      </c>
      <c r="B537" s="246" t="s">
        <v>814</v>
      </c>
      <c r="C537" s="246" t="s">
        <v>337</v>
      </c>
      <c r="D537" s="246" t="s">
        <v>212</v>
      </c>
      <c r="E537" s="246" t="s">
        <v>337</v>
      </c>
      <c r="F537" s="246" t="s">
        <v>337</v>
      </c>
      <c r="G537" s="246" t="s">
        <v>337</v>
      </c>
      <c r="H537" s="246" t="s">
        <v>337</v>
      </c>
      <c r="I537" s="246" t="s">
        <v>337</v>
      </c>
      <c r="J537" s="244" t="s">
        <v>337</v>
      </c>
      <c r="K537" s="244"/>
      <c r="L537" s="244"/>
      <c r="M537" s="244"/>
      <c r="N537" s="244"/>
      <c r="O537" s="244"/>
      <c r="P537" s="244"/>
      <c r="Q537" s="245"/>
      <c r="R537" s="245"/>
    </row>
    <row r="538" spans="1:18" x14ac:dyDescent="0.25">
      <c r="A538" s="246">
        <v>4165</v>
      </c>
      <c r="B538" s="246" t="s">
        <v>815</v>
      </c>
      <c r="C538" s="246" t="s">
        <v>337</v>
      </c>
      <c r="D538" s="246" t="s">
        <v>212</v>
      </c>
      <c r="E538" s="246" t="s">
        <v>337</v>
      </c>
      <c r="F538" s="246" t="s">
        <v>337</v>
      </c>
      <c r="G538" s="246" t="s">
        <v>337</v>
      </c>
      <c r="H538" s="246" t="s">
        <v>337</v>
      </c>
      <c r="I538" s="246" t="s">
        <v>337</v>
      </c>
      <c r="J538" s="244" t="s">
        <v>337</v>
      </c>
      <c r="K538" s="244"/>
      <c r="L538" s="244"/>
      <c r="M538" s="244"/>
      <c r="N538" s="244"/>
      <c r="O538" s="244"/>
      <c r="P538" s="244"/>
      <c r="Q538" s="245"/>
      <c r="R538" s="245"/>
    </row>
    <row r="539" spans="1:18" ht="22.5" x14ac:dyDescent="0.25">
      <c r="A539" s="246">
        <v>731</v>
      </c>
      <c r="B539" s="246" t="s">
        <v>816</v>
      </c>
      <c r="C539" s="246" t="s">
        <v>337</v>
      </c>
      <c r="D539" s="246" t="s">
        <v>212</v>
      </c>
      <c r="E539" s="246" t="s">
        <v>337</v>
      </c>
      <c r="F539" s="246" t="s">
        <v>337</v>
      </c>
      <c r="G539" s="246" t="s">
        <v>337</v>
      </c>
      <c r="H539" s="246" t="s">
        <v>337</v>
      </c>
      <c r="I539" s="246" t="s">
        <v>337</v>
      </c>
      <c r="J539" s="244" t="s">
        <v>337</v>
      </c>
      <c r="K539" s="244"/>
      <c r="L539" s="244"/>
      <c r="M539" s="244"/>
      <c r="N539" s="244"/>
      <c r="O539" s="244"/>
      <c r="P539" s="244"/>
      <c r="Q539" s="245"/>
      <c r="R539" s="245"/>
    </row>
    <row r="540" spans="1:18" ht="22.5" x14ac:dyDescent="0.25">
      <c r="A540" s="246">
        <v>736</v>
      </c>
      <c r="B540" s="246" t="s">
        <v>817</v>
      </c>
      <c r="C540" s="246" t="s">
        <v>337</v>
      </c>
      <c r="D540" s="246" t="s">
        <v>212</v>
      </c>
      <c r="E540" s="246" t="s">
        <v>337</v>
      </c>
      <c r="F540" s="246" t="s">
        <v>337</v>
      </c>
      <c r="G540" s="246" t="s">
        <v>337</v>
      </c>
      <c r="H540" s="246" t="s">
        <v>337</v>
      </c>
      <c r="I540" s="246" t="s">
        <v>337</v>
      </c>
      <c r="J540" s="244" t="s">
        <v>337</v>
      </c>
      <c r="K540" s="244"/>
      <c r="L540" s="244"/>
      <c r="M540" s="244"/>
      <c r="N540" s="244"/>
      <c r="O540" s="244"/>
      <c r="P540" s="244"/>
      <c r="Q540" s="245"/>
      <c r="R540" s="245"/>
    </row>
    <row r="541" spans="1:18" x14ac:dyDescent="0.25">
      <c r="A541" s="246">
        <v>4103</v>
      </c>
      <c r="B541" s="246" t="s">
        <v>818</v>
      </c>
      <c r="C541" s="246" t="s">
        <v>337</v>
      </c>
      <c r="D541" s="246" t="s">
        <v>212</v>
      </c>
      <c r="E541" s="246" t="s">
        <v>337</v>
      </c>
      <c r="F541" s="246" t="s">
        <v>337</v>
      </c>
      <c r="G541" s="246" t="s">
        <v>337</v>
      </c>
      <c r="H541" s="246" t="s">
        <v>337</v>
      </c>
      <c r="I541" s="246" t="s">
        <v>337</v>
      </c>
      <c r="J541" s="244" t="s">
        <v>337</v>
      </c>
      <c r="K541" s="244"/>
      <c r="L541" s="244"/>
      <c r="M541" s="244"/>
      <c r="N541" s="244"/>
      <c r="O541" s="244"/>
      <c r="P541" s="244"/>
      <c r="Q541" s="245"/>
      <c r="R541" s="245"/>
    </row>
    <row r="542" spans="1:18" x14ac:dyDescent="0.25">
      <c r="A542" s="246">
        <v>478</v>
      </c>
      <c r="B542" s="246" t="s">
        <v>819</v>
      </c>
      <c r="C542" s="246" t="s">
        <v>337</v>
      </c>
      <c r="D542" s="246" t="s">
        <v>212</v>
      </c>
      <c r="E542" s="246" t="s">
        <v>337</v>
      </c>
      <c r="F542" s="246" t="s">
        <v>337</v>
      </c>
      <c r="G542" s="246" t="s">
        <v>337</v>
      </c>
      <c r="H542" s="246" t="s">
        <v>337</v>
      </c>
      <c r="I542" s="246" t="s">
        <v>337</v>
      </c>
      <c r="J542" s="244" t="s">
        <v>337</v>
      </c>
      <c r="K542" s="244"/>
      <c r="L542" s="244"/>
      <c r="M542" s="244"/>
      <c r="N542" s="244"/>
      <c r="O542" s="244"/>
      <c r="P542" s="244"/>
      <c r="Q542" s="245"/>
      <c r="R542" s="245"/>
    </row>
    <row r="543" spans="1:18" x14ac:dyDescent="0.25">
      <c r="A543" s="246">
        <v>373</v>
      </c>
      <c r="B543" s="246" t="s">
        <v>820</v>
      </c>
      <c r="C543" s="246" t="s">
        <v>337</v>
      </c>
      <c r="D543" s="246" t="s">
        <v>212</v>
      </c>
      <c r="E543" s="246" t="s">
        <v>337</v>
      </c>
      <c r="F543" s="246" t="s">
        <v>337</v>
      </c>
      <c r="G543" s="246" t="s">
        <v>337</v>
      </c>
      <c r="H543" s="246" t="s">
        <v>337</v>
      </c>
      <c r="I543" s="246" t="s">
        <v>337</v>
      </c>
      <c r="J543" s="244" t="s">
        <v>337</v>
      </c>
      <c r="K543" s="244"/>
      <c r="L543" s="244"/>
      <c r="M543" s="244"/>
      <c r="N543" s="244"/>
      <c r="O543" s="244"/>
      <c r="P543" s="244"/>
      <c r="Q543" s="245"/>
      <c r="R543" s="245"/>
    </row>
    <row r="544" spans="1:18" x14ac:dyDescent="0.25">
      <c r="A544" s="246">
        <v>730</v>
      </c>
      <c r="B544" s="246" t="s">
        <v>821</v>
      </c>
      <c r="C544" s="246" t="s">
        <v>337</v>
      </c>
      <c r="D544" s="246" t="s">
        <v>212</v>
      </c>
      <c r="E544" s="246" t="s">
        <v>337</v>
      </c>
      <c r="F544" s="246" t="s">
        <v>337</v>
      </c>
      <c r="G544" s="246" t="s">
        <v>337</v>
      </c>
      <c r="H544" s="246" t="s">
        <v>337</v>
      </c>
      <c r="I544" s="246" t="s">
        <v>337</v>
      </c>
      <c r="J544" s="244" t="s">
        <v>337</v>
      </c>
      <c r="K544" s="244"/>
      <c r="L544" s="244"/>
      <c r="M544" s="244"/>
      <c r="N544" s="244"/>
      <c r="O544" s="244"/>
      <c r="P544" s="244"/>
      <c r="Q544" s="245"/>
      <c r="R544" s="245"/>
    </row>
    <row r="545" spans="1:18" ht="22.5" x14ac:dyDescent="0.25">
      <c r="A545" s="246">
        <v>625</v>
      </c>
      <c r="B545" s="246" t="s">
        <v>822</v>
      </c>
      <c r="C545" s="246" t="s">
        <v>337</v>
      </c>
      <c r="D545" s="246" t="s">
        <v>212</v>
      </c>
      <c r="E545" s="246" t="s">
        <v>337</v>
      </c>
      <c r="F545" s="246" t="s">
        <v>337</v>
      </c>
      <c r="G545" s="246" t="s">
        <v>337</v>
      </c>
      <c r="H545" s="246" t="s">
        <v>337</v>
      </c>
      <c r="I545" s="246" t="s">
        <v>337</v>
      </c>
      <c r="J545" s="244" t="s">
        <v>337</v>
      </c>
      <c r="K545" s="244"/>
      <c r="L545" s="244"/>
      <c r="M545" s="244"/>
      <c r="N545" s="244"/>
      <c r="O545" s="244"/>
      <c r="P545" s="244"/>
      <c r="Q545" s="245"/>
      <c r="R545" s="245"/>
    </row>
    <row r="546" spans="1:18" x14ac:dyDescent="0.25">
      <c r="A546" s="246">
        <v>779</v>
      </c>
      <c r="B546" s="246" t="s">
        <v>823</v>
      </c>
      <c r="C546" s="246" t="s">
        <v>337</v>
      </c>
      <c r="D546" s="246" t="s">
        <v>212</v>
      </c>
      <c r="E546" s="246" t="s">
        <v>337</v>
      </c>
      <c r="F546" s="246" t="s">
        <v>337</v>
      </c>
      <c r="G546" s="246" t="s">
        <v>337</v>
      </c>
      <c r="H546" s="246" t="s">
        <v>337</v>
      </c>
      <c r="I546" s="246" t="s">
        <v>337</v>
      </c>
      <c r="J546" s="244" t="s">
        <v>337</v>
      </c>
      <c r="K546" s="244"/>
      <c r="L546" s="244"/>
      <c r="M546" s="244"/>
      <c r="N546" s="244"/>
      <c r="O546" s="244"/>
      <c r="P546" s="244"/>
      <c r="Q546" s="245"/>
      <c r="R546" s="245"/>
    </row>
    <row r="547" spans="1:18" x14ac:dyDescent="0.25">
      <c r="A547" s="246">
        <v>194</v>
      </c>
      <c r="B547" s="246" t="s">
        <v>824</v>
      </c>
      <c r="C547" s="246" t="s">
        <v>337</v>
      </c>
      <c r="D547" s="246" t="s">
        <v>212</v>
      </c>
      <c r="E547" s="246" t="s">
        <v>337</v>
      </c>
      <c r="F547" s="246" t="s">
        <v>337</v>
      </c>
      <c r="G547" s="246" t="s">
        <v>337</v>
      </c>
      <c r="H547" s="246" t="s">
        <v>337</v>
      </c>
      <c r="I547" s="246" t="s">
        <v>337</v>
      </c>
      <c r="J547" s="244" t="s">
        <v>337</v>
      </c>
      <c r="K547" s="244"/>
      <c r="L547" s="244"/>
      <c r="M547" s="244"/>
      <c r="N547" s="244"/>
      <c r="O547" s="244"/>
      <c r="P547" s="244"/>
      <c r="Q547" s="245"/>
      <c r="R547" s="245"/>
    </row>
    <row r="548" spans="1:18" x14ac:dyDescent="0.25">
      <c r="A548" s="246">
        <v>260</v>
      </c>
      <c r="B548" s="246" t="s">
        <v>825</v>
      </c>
      <c r="C548" s="246" t="s">
        <v>337</v>
      </c>
      <c r="D548" s="246" t="s">
        <v>212</v>
      </c>
      <c r="E548" s="246" t="s">
        <v>337</v>
      </c>
      <c r="F548" s="246" t="s">
        <v>337</v>
      </c>
      <c r="G548" s="246" t="s">
        <v>337</v>
      </c>
      <c r="H548" s="246" t="s">
        <v>337</v>
      </c>
      <c r="I548" s="246" t="s">
        <v>337</v>
      </c>
      <c r="J548" s="244" t="s">
        <v>337</v>
      </c>
      <c r="K548" s="244"/>
      <c r="L548" s="244"/>
      <c r="M548" s="244"/>
      <c r="N548" s="244"/>
      <c r="O548" s="244"/>
      <c r="P548" s="244"/>
      <c r="Q548" s="245"/>
      <c r="R548" s="245"/>
    </row>
    <row r="549" spans="1:18" x14ac:dyDescent="0.25">
      <c r="A549" s="246">
        <v>169</v>
      </c>
      <c r="B549" s="246" t="s">
        <v>826</v>
      </c>
      <c r="C549" s="246" t="s">
        <v>337</v>
      </c>
      <c r="D549" s="246" t="s">
        <v>212</v>
      </c>
      <c r="E549" s="246" t="s">
        <v>337</v>
      </c>
      <c r="F549" s="246" t="s">
        <v>337</v>
      </c>
      <c r="G549" s="246" t="s">
        <v>337</v>
      </c>
      <c r="H549" s="246" t="s">
        <v>337</v>
      </c>
      <c r="I549" s="246" t="s">
        <v>337</v>
      </c>
      <c r="J549" s="244" t="s">
        <v>337</v>
      </c>
      <c r="K549" s="244"/>
      <c r="L549" s="244"/>
      <c r="M549" s="244"/>
      <c r="N549" s="244"/>
      <c r="O549" s="244"/>
      <c r="P549" s="244"/>
      <c r="Q549" s="245"/>
      <c r="R549" s="245"/>
    </row>
    <row r="550" spans="1:18" x14ac:dyDescent="0.25">
      <c r="A550" s="246">
        <v>4168</v>
      </c>
      <c r="B550" s="246" t="s">
        <v>827</v>
      </c>
      <c r="C550" s="246" t="s">
        <v>337</v>
      </c>
      <c r="D550" s="246" t="s">
        <v>212</v>
      </c>
      <c r="E550" s="246" t="s">
        <v>337</v>
      </c>
      <c r="F550" s="246" t="s">
        <v>337</v>
      </c>
      <c r="G550" s="246" t="s">
        <v>337</v>
      </c>
      <c r="H550" s="246" t="s">
        <v>337</v>
      </c>
      <c r="I550" s="246" t="s">
        <v>337</v>
      </c>
      <c r="J550" s="244" t="s">
        <v>337</v>
      </c>
      <c r="K550" s="244"/>
      <c r="L550" s="244"/>
      <c r="M550" s="244"/>
      <c r="N550" s="244"/>
      <c r="O550" s="244"/>
      <c r="P550" s="244"/>
      <c r="Q550" s="245"/>
      <c r="R550" s="245"/>
    </row>
    <row r="551" spans="1:18" ht="22.5" x14ac:dyDescent="0.25">
      <c r="A551" s="246">
        <v>4160</v>
      </c>
      <c r="B551" s="246" t="s">
        <v>828</v>
      </c>
      <c r="C551" s="246" t="s">
        <v>337</v>
      </c>
      <c r="D551" s="246" t="s">
        <v>212</v>
      </c>
      <c r="E551" s="246" t="s">
        <v>337</v>
      </c>
      <c r="F551" s="246" t="s">
        <v>337</v>
      </c>
      <c r="G551" s="246" t="s">
        <v>337</v>
      </c>
      <c r="H551" s="246" t="s">
        <v>337</v>
      </c>
      <c r="I551" s="246" t="s">
        <v>337</v>
      </c>
      <c r="J551" s="244" t="s">
        <v>337</v>
      </c>
      <c r="K551" s="244"/>
      <c r="L551" s="244"/>
      <c r="M551" s="244"/>
      <c r="N551" s="244"/>
      <c r="O551" s="244"/>
      <c r="P551" s="244"/>
      <c r="Q551" s="245"/>
      <c r="R551" s="245"/>
    </row>
    <row r="552" spans="1:18" x14ac:dyDescent="0.25">
      <c r="A552" s="246">
        <v>499</v>
      </c>
      <c r="B552" s="246" t="s">
        <v>829</v>
      </c>
      <c r="C552" s="246" t="s">
        <v>337</v>
      </c>
      <c r="D552" s="246" t="s">
        <v>212</v>
      </c>
      <c r="E552" s="246" t="s">
        <v>337</v>
      </c>
      <c r="F552" s="246" t="s">
        <v>337</v>
      </c>
      <c r="G552" s="246" t="s">
        <v>337</v>
      </c>
      <c r="H552" s="246" t="s">
        <v>337</v>
      </c>
      <c r="I552" s="246" t="s">
        <v>337</v>
      </c>
      <c r="J552" s="244" t="s">
        <v>337</v>
      </c>
      <c r="K552" s="244"/>
      <c r="L552" s="244"/>
      <c r="M552" s="244"/>
      <c r="N552" s="244"/>
      <c r="O552" s="244"/>
      <c r="P552" s="244"/>
      <c r="Q552" s="245"/>
      <c r="R552" s="245"/>
    </row>
    <row r="553" spans="1:18" ht="22.5" x14ac:dyDescent="0.25">
      <c r="A553" s="246">
        <v>740</v>
      </c>
      <c r="B553" s="246" t="s">
        <v>830</v>
      </c>
      <c r="C553" s="246" t="s">
        <v>337</v>
      </c>
      <c r="D553" s="246" t="s">
        <v>212</v>
      </c>
      <c r="E553" s="246" t="s">
        <v>337</v>
      </c>
      <c r="F553" s="246" t="s">
        <v>337</v>
      </c>
      <c r="G553" s="246" t="s">
        <v>337</v>
      </c>
      <c r="H553" s="246" t="s">
        <v>337</v>
      </c>
      <c r="I553" s="246" t="s">
        <v>337</v>
      </c>
      <c r="J553" s="244" t="s">
        <v>337</v>
      </c>
      <c r="K553" s="244"/>
      <c r="L553" s="244"/>
      <c r="M553" s="244"/>
      <c r="N553" s="244"/>
      <c r="O553" s="244"/>
      <c r="P553" s="244"/>
      <c r="Q553" s="245"/>
      <c r="R553" s="245"/>
    </row>
    <row r="554" spans="1:18" ht="22.5" x14ac:dyDescent="0.25">
      <c r="A554" s="246">
        <v>167</v>
      </c>
      <c r="B554" s="246" t="s">
        <v>831</v>
      </c>
      <c r="C554" s="246" t="s">
        <v>337</v>
      </c>
      <c r="D554" s="246" t="s">
        <v>212</v>
      </c>
      <c r="E554" s="246" t="s">
        <v>337</v>
      </c>
      <c r="F554" s="246" t="s">
        <v>337</v>
      </c>
      <c r="G554" s="246" t="s">
        <v>337</v>
      </c>
      <c r="H554" s="246" t="s">
        <v>337</v>
      </c>
      <c r="I554" s="246" t="s">
        <v>337</v>
      </c>
      <c r="J554" s="244" t="s">
        <v>337</v>
      </c>
      <c r="K554" s="244"/>
      <c r="L554" s="244"/>
      <c r="M554" s="244"/>
      <c r="N554" s="244"/>
      <c r="O554" s="244"/>
      <c r="P554" s="244"/>
      <c r="Q554" s="245"/>
      <c r="R554" s="245"/>
    </row>
    <row r="555" spans="1:18" x14ac:dyDescent="0.25">
      <c r="A555" s="246">
        <v>4158</v>
      </c>
      <c r="B555" s="246" t="s">
        <v>832</v>
      </c>
      <c r="C555" s="246" t="s">
        <v>337</v>
      </c>
      <c r="D555" s="246" t="s">
        <v>212</v>
      </c>
      <c r="E555" s="246" t="s">
        <v>337</v>
      </c>
      <c r="F555" s="246" t="s">
        <v>337</v>
      </c>
      <c r="G555" s="246" t="s">
        <v>337</v>
      </c>
      <c r="H555" s="246" t="s">
        <v>337</v>
      </c>
      <c r="I555" s="246" t="s">
        <v>337</v>
      </c>
      <c r="J555" s="244" t="s">
        <v>337</v>
      </c>
      <c r="K555" s="244"/>
      <c r="L555" s="244"/>
      <c r="M555" s="244"/>
      <c r="N555" s="244"/>
      <c r="O555" s="244"/>
      <c r="P555" s="244"/>
      <c r="Q555" s="245"/>
      <c r="R555" s="245"/>
    </row>
    <row r="556" spans="1:18" ht="22.5" x14ac:dyDescent="0.25">
      <c r="A556" s="246">
        <v>182</v>
      </c>
      <c r="B556" s="246" t="s">
        <v>833</v>
      </c>
      <c r="C556" s="246" t="s">
        <v>337</v>
      </c>
      <c r="D556" s="246" t="s">
        <v>212</v>
      </c>
      <c r="E556" s="246" t="s">
        <v>337</v>
      </c>
      <c r="F556" s="246" t="s">
        <v>337</v>
      </c>
      <c r="G556" s="246" t="s">
        <v>337</v>
      </c>
      <c r="H556" s="246" t="s">
        <v>337</v>
      </c>
      <c r="I556" s="246" t="s">
        <v>337</v>
      </c>
      <c r="J556" s="244" t="s">
        <v>337</v>
      </c>
      <c r="K556" s="244"/>
      <c r="L556" s="244"/>
      <c r="M556" s="244"/>
      <c r="N556" s="244"/>
      <c r="O556" s="244"/>
      <c r="P556" s="244"/>
      <c r="Q556" s="245"/>
      <c r="R556" s="245"/>
    </row>
    <row r="557" spans="1:18" ht="22.5" x14ac:dyDescent="0.25">
      <c r="A557" s="246">
        <v>498</v>
      </c>
      <c r="B557" s="246" t="s">
        <v>834</v>
      </c>
      <c r="C557" s="246" t="s">
        <v>337</v>
      </c>
      <c r="D557" s="246" t="s">
        <v>212</v>
      </c>
      <c r="E557" s="246" t="s">
        <v>337</v>
      </c>
      <c r="F557" s="246" t="s">
        <v>337</v>
      </c>
      <c r="G557" s="246" t="s">
        <v>337</v>
      </c>
      <c r="H557" s="246" t="s">
        <v>337</v>
      </c>
      <c r="I557" s="246" t="s">
        <v>337</v>
      </c>
      <c r="J557" s="244" t="s">
        <v>337</v>
      </c>
      <c r="K557" s="244"/>
      <c r="L557" s="244"/>
      <c r="M557" s="244"/>
      <c r="N557" s="244"/>
      <c r="O557" s="244"/>
      <c r="P557" s="244"/>
      <c r="Q557" s="245"/>
      <c r="R557" s="245"/>
    </row>
    <row r="558" spans="1:18" x14ac:dyDescent="0.25">
      <c r="A558" s="246">
        <v>184</v>
      </c>
      <c r="B558" s="246" t="s">
        <v>835</v>
      </c>
      <c r="C558" s="246" t="s">
        <v>337</v>
      </c>
      <c r="D558" s="246" t="s">
        <v>212</v>
      </c>
      <c r="E558" s="246" t="s">
        <v>337</v>
      </c>
      <c r="F558" s="246" t="s">
        <v>337</v>
      </c>
      <c r="G558" s="246" t="s">
        <v>337</v>
      </c>
      <c r="H558" s="246" t="s">
        <v>337</v>
      </c>
      <c r="I558" s="246" t="s">
        <v>337</v>
      </c>
      <c r="J558" s="244" t="s">
        <v>337</v>
      </c>
      <c r="K558" s="244"/>
      <c r="L558" s="244"/>
      <c r="M558" s="244"/>
      <c r="N558" s="244"/>
      <c r="O558" s="244"/>
      <c r="P558" s="244"/>
      <c r="Q558" s="245"/>
      <c r="R558" s="245"/>
    </row>
    <row r="559" spans="1:18" ht="22.5" x14ac:dyDescent="0.25">
      <c r="A559" s="246">
        <v>4102</v>
      </c>
      <c r="B559" s="246" t="s">
        <v>836</v>
      </c>
      <c r="C559" s="246" t="s">
        <v>337</v>
      </c>
      <c r="D559" s="246" t="s">
        <v>212</v>
      </c>
      <c r="E559" s="246" t="s">
        <v>337</v>
      </c>
      <c r="F559" s="246" t="s">
        <v>337</v>
      </c>
      <c r="G559" s="246" t="s">
        <v>337</v>
      </c>
      <c r="H559" s="246" t="s">
        <v>337</v>
      </c>
      <c r="I559" s="246" t="s">
        <v>337</v>
      </c>
      <c r="J559" s="244" t="s">
        <v>337</v>
      </c>
      <c r="K559" s="244"/>
      <c r="L559" s="244"/>
      <c r="M559" s="244"/>
      <c r="N559" s="244"/>
      <c r="O559" s="244"/>
      <c r="P559" s="244"/>
      <c r="Q559" s="245"/>
      <c r="R559" s="245"/>
    </row>
    <row r="560" spans="1:18" x14ac:dyDescent="0.25">
      <c r="A560" s="246">
        <v>103</v>
      </c>
      <c r="B560" s="246" t="s">
        <v>837</v>
      </c>
      <c r="C560" s="246" t="s">
        <v>337</v>
      </c>
      <c r="D560" s="246" t="s">
        <v>212</v>
      </c>
      <c r="E560" s="246" t="s">
        <v>337</v>
      </c>
      <c r="F560" s="246" t="s">
        <v>337</v>
      </c>
      <c r="G560" s="246" t="s">
        <v>337</v>
      </c>
      <c r="H560" s="246" t="s">
        <v>337</v>
      </c>
      <c r="I560" s="246" t="s">
        <v>337</v>
      </c>
      <c r="J560" s="244" t="s">
        <v>337</v>
      </c>
      <c r="K560" s="244"/>
      <c r="L560" s="244"/>
      <c r="M560" s="244"/>
      <c r="N560" s="244"/>
      <c r="O560" s="244"/>
      <c r="P560" s="244"/>
      <c r="Q560" s="245"/>
      <c r="R560" s="245"/>
    </row>
    <row r="561" spans="1:18" ht="22.5" x14ac:dyDescent="0.25">
      <c r="A561" s="246">
        <v>209</v>
      </c>
      <c r="B561" s="246" t="s">
        <v>838</v>
      </c>
      <c r="C561" s="246" t="s">
        <v>337</v>
      </c>
      <c r="D561" s="246" t="s">
        <v>212</v>
      </c>
      <c r="E561" s="246" t="s">
        <v>337</v>
      </c>
      <c r="F561" s="246" t="s">
        <v>337</v>
      </c>
      <c r="G561" s="246" t="s">
        <v>337</v>
      </c>
      <c r="H561" s="246" t="s">
        <v>337</v>
      </c>
      <c r="I561" s="246" t="s">
        <v>337</v>
      </c>
      <c r="J561" s="244" t="s">
        <v>337</v>
      </c>
      <c r="K561" s="244"/>
      <c r="L561" s="244"/>
      <c r="M561" s="244"/>
      <c r="N561" s="244"/>
      <c r="O561" s="244"/>
      <c r="P561" s="244"/>
      <c r="Q561" s="245"/>
      <c r="R561" s="245"/>
    </row>
    <row r="562" spans="1:18" x14ac:dyDescent="0.25">
      <c r="A562" s="246">
        <v>4255</v>
      </c>
      <c r="B562" s="246" t="s">
        <v>839</v>
      </c>
      <c r="C562" s="246" t="s">
        <v>337</v>
      </c>
      <c r="D562" s="246" t="s">
        <v>840</v>
      </c>
      <c r="E562" s="246" t="s">
        <v>337</v>
      </c>
      <c r="F562" s="246" t="s">
        <v>337</v>
      </c>
      <c r="G562" s="246" t="s">
        <v>337</v>
      </c>
      <c r="H562" s="246" t="s">
        <v>337</v>
      </c>
      <c r="I562" s="246" t="s">
        <v>337</v>
      </c>
      <c r="J562" s="244" t="s">
        <v>337</v>
      </c>
      <c r="K562" s="244"/>
      <c r="L562" s="244"/>
      <c r="M562" s="244"/>
      <c r="N562" s="244"/>
      <c r="O562" s="244"/>
      <c r="P562" s="244"/>
      <c r="Q562" s="245"/>
      <c r="R562" s="245"/>
    </row>
    <row r="563" spans="1:18" ht="22.5" x14ac:dyDescent="0.25">
      <c r="A563" s="246">
        <v>4265</v>
      </c>
      <c r="B563" s="246" t="s">
        <v>841</v>
      </c>
      <c r="C563" s="246" t="s">
        <v>337</v>
      </c>
      <c r="D563" s="246" t="s">
        <v>521</v>
      </c>
      <c r="E563" s="246" t="s">
        <v>337</v>
      </c>
      <c r="F563" s="246" t="s">
        <v>337</v>
      </c>
      <c r="G563" s="246" t="s">
        <v>337</v>
      </c>
      <c r="H563" s="246" t="s">
        <v>337</v>
      </c>
      <c r="I563" s="246" t="s">
        <v>337</v>
      </c>
      <c r="J563" s="244" t="s">
        <v>337</v>
      </c>
      <c r="K563" s="244"/>
      <c r="L563" s="244"/>
      <c r="M563" s="244"/>
      <c r="N563" s="244"/>
      <c r="O563" s="244"/>
      <c r="P563" s="244"/>
      <c r="Q563" s="245"/>
      <c r="R563" s="245"/>
    </row>
    <row r="564" spans="1:18" ht="22.5" x14ac:dyDescent="0.25">
      <c r="A564" s="246">
        <v>4263</v>
      </c>
      <c r="B564" s="246" t="s">
        <v>842</v>
      </c>
      <c r="C564" s="246" t="s">
        <v>337</v>
      </c>
      <c r="D564" s="246" t="s">
        <v>521</v>
      </c>
      <c r="E564" s="246" t="s">
        <v>337</v>
      </c>
      <c r="F564" s="246" t="s">
        <v>337</v>
      </c>
      <c r="G564" s="246" t="s">
        <v>337</v>
      </c>
      <c r="H564" s="246" t="s">
        <v>337</v>
      </c>
      <c r="I564" s="246" t="s">
        <v>337</v>
      </c>
      <c r="J564" s="244" t="s">
        <v>337</v>
      </c>
      <c r="K564" s="244"/>
      <c r="L564" s="244"/>
      <c r="M564" s="244"/>
      <c r="N564" s="244"/>
      <c r="O564" s="244"/>
      <c r="P564" s="244"/>
      <c r="Q564" s="245"/>
      <c r="R564" s="245"/>
    </row>
    <row r="565" spans="1:18" x14ac:dyDescent="0.25">
      <c r="A565" s="246">
        <v>4274</v>
      </c>
      <c r="B565" s="246" t="s">
        <v>843</v>
      </c>
      <c r="C565" s="246" t="s">
        <v>337</v>
      </c>
      <c r="D565" s="246" t="s">
        <v>521</v>
      </c>
      <c r="E565" s="246" t="s">
        <v>337</v>
      </c>
      <c r="F565" s="246" t="s">
        <v>337</v>
      </c>
      <c r="G565" s="246" t="s">
        <v>337</v>
      </c>
      <c r="H565" s="246" t="s">
        <v>337</v>
      </c>
      <c r="I565" s="246" t="s">
        <v>337</v>
      </c>
      <c r="J565" s="244" t="s">
        <v>337</v>
      </c>
      <c r="K565" s="244"/>
      <c r="L565" s="244"/>
      <c r="M565" s="244"/>
      <c r="N565" s="244"/>
      <c r="O565" s="244"/>
      <c r="P565" s="244"/>
      <c r="Q565" s="245"/>
      <c r="R565" s="245"/>
    </row>
    <row r="566" spans="1:18" x14ac:dyDescent="0.25">
      <c r="A566" s="246">
        <v>753</v>
      </c>
      <c r="B566" s="246" t="s">
        <v>844</v>
      </c>
      <c r="C566" s="246" t="s">
        <v>337</v>
      </c>
      <c r="D566" s="246" t="s">
        <v>240</v>
      </c>
      <c r="E566" s="246" t="s">
        <v>337</v>
      </c>
      <c r="F566" s="246" t="s">
        <v>337</v>
      </c>
      <c r="G566" s="246" t="s">
        <v>337</v>
      </c>
      <c r="H566" s="246" t="s">
        <v>337</v>
      </c>
      <c r="I566" s="246" t="s">
        <v>337</v>
      </c>
      <c r="J566" s="244" t="s">
        <v>337</v>
      </c>
      <c r="K566" s="244"/>
      <c r="L566" s="244"/>
      <c r="M566" s="244"/>
      <c r="N566" s="244"/>
      <c r="O566" s="244"/>
      <c r="P566" s="244"/>
      <c r="Q566" s="245"/>
      <c r="R566" s="245"/>
    </row>
    <row r="567" spans="1:18" ht="22.5" x14ac:dyDescent="0.25">
      <c r="A567" s="246">
        <v>417</v>
      </c>
      <c r="B567" s="246" t="s">
        <v>845</v>
      </c>
      <c r="C567" s="246" t="s">
        <v>337</v>
      </c>
      <c r="D567" s="246" t="s">
        <v>240</v>
      </c>
      <c r="E567" s="246" t="s">
        <v>337</v>
      </c>
      <c r="F567" s="246" t="s">
        <v>337</v>
      </c>
      <c r="G567" s="246" t="s">
        <v>337</v>
      </c>
      <c r="H567" s="246" t="s">
        <v>337</v>
      </c>
      <c r="I567" s="246" t="s">
        <v>337</v>
      </c>
      <c r="J567" s="244" t="s">
        <v>337</v>
      </c>
      <c r="K567" s="244"/>
      <c r="L567" s="244"/>
      <c r="M567" s="244"/>
      <c r="N567" s="244"/>
      <c r="O567" s="244"/>
      <c r="P567" s="244"/>
      <c r="Q567" s="245"/>
      <c r="R567" s="245"/>
    </row>
    <row r="568" spans="1:18" ht="22.5" x14ac:dyDescent="0.25">
      <c r="A568" s="246">
        <v>626</v>
      </c>
      <c r="B568" s="246" t="s">
        <v>846</v>
      </c>
      <c r="C568" s="246" t="s">
        <v>337</v>
      </c>
      <c r="D568" s="246" t="s">
        <v>240</v>
      </c>
      <c r="E568" s="246" t="s">
        <v>337</v>
      </c>
      <c r="F568" s="246" t="s">
        <v>337</v>
      </c>
      <c r="G568" s="246" t="s">
        <v>337</v>
      </c>
      <c r="H568" s="246" t="s">
        <v>337</v>
      </c>
      <c r="I568" s="246" t="s">
        <v>337</v>
      </c>
      <c r="J568" s="244" t="s">
        <v>337</v>
      </c>
      <c r="K568" s="244"/>
      <c r="L568" s="244"/>
      <c r="M568" s="244"/>
      <c r="N568" s="244"/>
      <c r="O568" s="244"/>
      <c r="P568" s="244"/>
      <c r="Q568" s="245"/>
      <c r="R568" s="245"/>
    </row>
    <row r="569" spans="1:18" ht="22.5" x14ac:dyDescent="0.25">
      <c r="A569" s="246">
        <v>641</v>
      </c>
      <c r="B569" s="246" t="s">
        <v>847</v>
      </c>
      <c r="C569" s="246" t="s">
        <v>337</v>
      </c>
      <c r="D569" s="246" t="s">
        <v>240</v>
      </c>
      <c r="E569" s="246" t="s">
        <v>337</v>
      </c>
      <c r="F569" s="246" t="s">
        <v>337</v>
      </c>
      <c r="G569" s="246" t="s">
        <v>337</v>
      </c>
      <c r="H569" s="246" t="s">
        <v>337</v>
      </c>
      <c r="I569" s="246" t="s">
        <v>337</v>
      </c>
      <c r="J569" s="244" t="s">
        <v>337</v>
      </c>
      <c r="K569" s="244"/>
      <c r="L569" s="244"/>
      <c r="M569" s="244"/>
      <c r="N569" s="244"/>
      <c r="O569" s="244"/>
      <c r="P569" s="244"/>
      <c r="Q569" s="245"/>
      <c r="R569" s="245"/>
    </row>
    <row r="570" spans="1:18" ht="22.5" x14ac:dyDescent="0.25">
      <c r="A570" s="246">
        <v>607</v>
      </c>
      <c r="B570" s="246" t="s">
        <v>848</v>
      </c>
      <c r="C570" s="246" t="s">
        <v>337</v>
      </c>
      <c r="D570" s="246" t="s">
        <v>240</v>
      </c>
      <c r="E570" s="246" t="s">
        <v>337</v>
      </c>
      <c r="F570" s="246" t="s">
        <v>3</v>
      </c>
      <c r="G570" s="246" t="s">
        <v>533</v>
      </c>
      <c r="H570" s="246" t="s">
        <v>283</v>
      </c>
      <c r="I570" s="246" t="s">
        <v>284</v>
      </c>
      <c r="J570" s="244" t="s">
        <v>337</v>
      </c>
      <c r="K570" s="244"/>
      <c r="L570" s="244"/>
      <c r="M570" s="244"/>
      <c r="N570" s="244"/>
      <c r="O570" s="244"/>
      <c r="P570" s="244"/>
      <c r="Q570" s="245"/>
      <c r="R570" s="245"/>
    </row>
    <row r="571" spans="1:18" ht="22.5" x14ac:dyDescent="0.25">
      <c r="A571" s="246">
        <v>785</v>
      </c>
      <c r="B571" s="246" t="s">
        <v>849</v>
      </c>
      <c r="C571" s="246" t="s">
        <v>337</v>
      </c>
      <c r="D571" s="246" t="s">
        <v>240</v>
      </c>
      <c r="E571" s="246" t="s">
        <v>337</v>
      </c>
      <c r="F571" s="246" t="s">
        <v>337</v>
      </c>
      <c r="G571" s="246" t="s">
        <v>337</v>
      </c>
      <c r="H571" s="246" t="s">
        <v>337</v>
      </c>
      <c r="I571" s="246" t="s">
        <v>337</v>
      </c>
      <c r="J571" s="244" t="s">
        <v>337</v>
      </c>
      <c r="K571" s="244"/>
      <c r="L571" s="244"/>
      <c r="M571" s="244"/>
      <c r="N571" s="244"/>
      <c r="O571" s="244"/>
      <c r="P571" s="244"/>
      <c r="Q571" s="245"/>
      <c r="R571" s="245"/>
    </row>
    <row r="572" spans="1:18" ht="22.5" x14ac:dyDescent="0.25">
      <c r="A572" s="246">
        <v>458</v>
      </c>
      <c r="B572" s="246" t="s">
        <v>850</v>
      </c>
      <c r="C572" s="246" t="s">
        <v>337</v>
      </c>
      <c r="D572" s="246" t="s">
        <v>240</v>
      </c>
      <c r="E572" s="246" t="s">
        <v>337</v>
      </c>
      <c r="F572" s="246" t="s">
        <v>337</v>
      </c>
      <c r="G572" s="246" t="s">
        <v>337</v>
      </c>
      <c r="H572" s="246" t="s">
        <v>337</v>
      </c>
      <c r="I572" s="246" t="s">
        <v>337</v>
      </c>
      <c r="J572" s="244" t="s">
        <v>337</v>
      </c>
      <c r="K572" s="244"/>
      <c r="L572" s="244"/>
      <c r="M572" s="244"/>
      <c r="N572" s="244"/>
      <c r="O572" s="244"/>
      <c r="P572" s="244"/>
      <c r="Q572" s="245"/>
      <c r="R572" s="245"/>
    </row>
    <row r="573" spans="1:18" ht="22.5" x14ac:dyDescent="0.25">
      <c r="A573" s="246">
        <v>823</v>
      </c>
      <c r="B573" s="246" t="s">
        <v>851</v>
      </c>
      <c r="C573" s="246" t="s">
        <v>337</v>
      </c>
      <c r="D573" s="246" t="s">
        <v>240</v>
      </c>
      <c r="E573" s="246" t="s">
        <v>337</v>
      </c>
      <c r="F573" s="246" t="s">
        <v>337</v>
      </c>
      <c r="G573" s="246" t="s">
        <v>337</v>
      </c>
      <c r="H573" s="246" t="s">
        <v>337</v>
      </c>
      <c r="I573" s="246" t="s">
        <v>337</v>
      </c>
      <c r="J573" s="244" t="s">
        <v>337</v>
      </c>
      <c r="K573" s="244"/>
      <c r="L573" s="244"/>
      <c r="M573" s="244"/>
      <c r="N573" s="244"/>
      <c r="O573" s="244"/>
      <c r="P573" s="244"/>
      <c r="Q573" s="245"/>
      <c r="R573" s="245"/>
    </row>
    <row r="574" spans="1:18" x14ac:dyDescent="0.25">
      <c r="A574" s="246">
        <v>787</v>
      </c>
      <c r="B574" s="246" t="s">
        <v>852</v>
      </c>
      <c r="C574" s="246" t="s">
        <v>337</v>
      </c>
      <c r="D574" s="246" t="s">
        <v>240</v>
      </c>
      <c r="E574" s="246" t="s">
        <v>337</v>
      </c>
      <c r="F574" s="246" t="s">
        <v>337</v>
      </c>
      <c r="G574" s="246" t="s">
        <v>337</v>
      </c>
      <c r="H574" s="246" t="s">
        <v>337</v>
      </c>
      <c r="I574" s="246" t="s">
        <v>337</v>
      </c>
      <c r="J574" s="244" t="s">
        <v>337</v>
      </c>
      <c r="K574" s="244"/>
      <c r="L574" s="244"/>
      <c r="M574" s="244"/>
      <c r="N574" s="244"/>
      <c r="O574" s="244"/>
      <c r="P574" s="244"/>
      <c r="Q574" s="245"/>
      <c r="R574" s="245"/>
    </row>
    <row r="575" spans="1:18" x14ac:dyDescent="0.25">
      <c r="A575" s="246">
        <v>312</v>
      </c>
      <c r="B575" s="246" t="s">
        <v>853</v>
      </c>
      <c r="C575" s="246" t="s">
        <v>337</v>
      </c>
      <c r="D575" s="246" t="s">
        <v>240</v>
      </c>
      <c r="E575" s="246" t="s">
        <v>337</v>
      </c>
      <c r="F575" s="246" t="s">
        <v>337</v>
      </c>
      <c r="G575" s="246" t="s">
        <v>337</v>
      </c>
      <c r="H575" s="246" t="s">
        <v>337</v>
      </c>
      <c r="I575" s="246" t="s">
        <v>337</v>
      </c>
      <c r="J575" s="244" t="s">
        <v>337</v>
      </c>
      <c r="K575" s="244"/>
      <c r="L575" s="244"/>
      <c r="M575" s="244"/>
      <c r="N575" s="244"/>
      <c r="O575" s="244"/>
      <c r="P575" s="244"/>
      <c r="Q575" s="245"/>
      <c r="R575" s="245"/>
    </row>
    <row r="576" spans="1:18" ht="22.5" x14ac:dyDescent="0.25">
      <c r="A576" s="246">
        <v>643</v>
      </c>
      <c r="B576" s="246" t="s">
        <v>854</v>
      </c>
      <c r="C576" s="246" t="s">
        <v>337</v>
      </c>
      <c r="D576" s="246" t="s">
        <v>240</v>
      </c>
      <c r="E576" s="246" t="s">
        <v>337</v>
      </c>
      <c r="F576" s="246" t="s">
        <v>337</v>
      </c>
      <c r="G576" s="246" t="s">
        <v>337</v>
      </c>
      <c r="H576" s="246" t="s">
        <v>337</v>
      </c>
      <c r="I576" s="246" t="s">
        <v>337</v>
      </c>
      <c r="J576" s="244" t="s">
        <v>337</v>
      </c>
      <c r="K576" s="244"/>
      <c r="L576" s="244"/>
      <c r="M576" s="244"/>
      <c r="N576" s="244"/>
      <c r="O576" s="244"/>
      <c r="P576" s="244"/>
      <c r="Q576" s="245"/>
      <c r="R576" s="245"/>
    </row>
    <row r="577" spans="1:18" x14ac:dyDescent="0.25">
      <c r="A577" s="246">
        <v>416</v>
      </c>
      <c r="B577" s="246" t="s">
        <v>855</v>
      </c>
      <c r="C577" s="246" t="s">
        <v>337</v>
      </c>
      <c r="D577" s="246" t="s">
        <v>240</v>
      </c>
      <c r="E577" s="246" t="s">
        <v>337</v>
      </c>
      <c r="F577" s="246" t="s">
        <v>337</v>
      </c>
      <c r="G577" s="246" t="s">
        <v>337</v>
      </c>
      <c r="H577" s="246" t="s">
        <v>337</v>
      </c>
      <c r="I577" s="246" t="s">
        <v>337</v>
      </c>
      <c r="J577" s="244" t="s">
        <v>337</v>
      </c>
      <c r="K577" s="244"/>
      <c r="L577" s="244"/>
      <c r="M577" s="244"/>
      <c r="N577" s="244"/>
      <c r="O577" s="244"/>
      <c r="P577" s="244"/>
      <c r="Q577" s="245"/>
      <c r="R577" s="245"/>
    </row>
    <row r="578" spans="1:18" x14ac:dyDescent="0.25">
      <c r="A578" s="246">
        <v>462</v>
      </c>
      <c r="B578" s="246" t="s">
        <v>856</v>
      </c>
      <c r="C578" s="246" t="s">
        <v>337</v>
      </c>
      <c r="D578" s="246" t="s">
        <v>240</v>
      </c>
      <c r="E578" s="246" t="s">
        <v>337</v>
      </c>
      <c r="F578" s="246" t="s">
        <v>337</v>
      </c>
      <c r="G578" s="246" t="s">
        <v>337</v>
      </c>
      <c r="H578" s="246" t="s">
        <v>337</v>
      </c>
      <c r="I578" s="246" t="s">
        <v>337</v>
      </c>
      <c r="J578" s="244" t="s">
        <v>337</v>
      </c>
      <c r="K578" s="244"/>
      <c r="L578" s="244"/>
      <c r="M578" s="244"/>
      <c r="N578" s="244"/>
      <c r="O578" s="244"/>
      <c r="P578" s="244"/>
      <c r="Q578" s="245"/>
      <c r="R578" s="245"/>
    </row>
    <row r="579" spans="1:18" x14ac:dyDescent="0.25">
      <c r="A579" s="246">
        <v>687</v>
      </c>
      <c r="B579" s="246" t="s">
        <v>857</v>
      </c>
      <c r="C579" s="246" t="s">
        <v>337</v>
      </c>
      <c r="D579" s="246" t="s">
        <v>240</v>
      </c>
      <c r="E579" s="246" t="s">
        <v>337</v>
      </c>
      <c r="F579" s="246" t="s">
        <v>337</v>
      </c>
      <c r="G579" s="246" t="s">
        <v>337</v>
      </c>
      <c r="H579" s="246" t="s">
        <v>337</v>
      </c>
      <c r="I579" s="246" t="s">
        <v>337</v>
      </c>
      <c r="J579" s="244" t="s">
        <v>337</v>
      </c>
      <c r="K579" s="244"/>
      <c r="L579" s="244"/>
      <c r="M579" s="244"/>
      <c r="N579" s="244"/>
      <c r="O579" s="244"/>
      <c r="P579" s="244"/>
      <c r="Q579" s="245"/>
      <c r="R579" s="245"/>
    </row>
    <row r="580" spans="1:18" x14ac:dyDescent="0.25">
      <c r="A580" s="246">
        <v>401</v>
      </c>
      <c r="B580" s="246" t="s">
        <v>858</v>
      </c>
      <c r="C580" s="246" t="s">
        <v>337</v>
      </c>
      <c r="D580" s="246" t="s">
        <v>240</v>
      </c>
      <c r="E580" s="246" t="s">
        <v>337</v>
      </c>
      <c r="F580" s="246" t="s">
        <v>337</v>
      </c>
      <c r="G580" s="246" t="s">
        <v>337</v>
      </c>
      <c r="H580" s="246" t="s">
        <v>337</v>
      </c>
      <c r="I580" s="246" t="s">
        <v>337</v>
      </c>
      <c r="J580" s="244" t="s">
        <v>337</v>
      </c>
      <c r="K580" s="244"/>
      <c r="L580" s="244"/>
      <c r="M580" s="244"/>
      <c r="N580" s="244"/>
      <c r="O580" s="244"/>
      <c r="P580" s="244"/>
      <c r="Q580" s="245"/>
      <c r="R580" s="245"/>
    </row>
    <row r="581" spans="1:18" x14ac:dyDescent="0.25">
      <c r="A581" s="246">
        <v>791</v>
      </c>
      <c r="B581" s="246" t="s">
        <v>859</v>
      </c>
      <c r="C581" s="246" t="s">
        <v>337</v>
      </c>
      <c r="D581" s="246" t="s">
        <v>240</v>
      </c>
      <c r="E581" s="246" t="s">
        <v>337</v>
      </c>
      <c r="F581" s="246" t="s">
        <v>337</v>
      </c>
      <c r="G581" s="246" t="s">
        <v>337</v>
      </c>
      <c r="H581" s="246" t="s">
        <v>337</v>
      </c>
      <c r="I581" s="246" t="s">
        <v>337</v>
      </c>
      <c r="J581" s="244" t="s">
        <v>337</v>
      </c>
      <c r="K581" s="244"/>
      <c r="L581" s="244"/>
      <c r="M581" s="244"/>
      <c r="N581" s="244"/>
      <c r="O581" s="244"/>
      <c r="P581" s="244"/>
      <c r="Q581" s="245"/>
      <c r="R581" s="245"/>
    </row>
    <row r="582" spans="1:18" ht="22.5" x14ac:dyDescent="0.25">
      <c r="A582" s="246">
        <v>889</v>
      </c>
      <c r="B582" s="246" t="s">
        <v>860</v>
      </c>
      <c r="C582" s="246" t="s">
        <v>337</v>
      </c>
      <c r="D582" s="246" t="s">
        <v>240</v>
      </c>
      <c r="E582" s="246" t="s">
        <v>337</v>
      </c>
      <c r="F582" s="246" t="s">
        <v>337</v>
      </c>
      <c r="G582" s="246" t="s">
        <v>337</v>
      </c>
      <c r="H582" s="246" t="s">
        <v>337</v>
      </c>
      <c r="I582" s="246" t="s">
        <v>337</v>
      </c>
      <c r="J582" s="244" t="s">
        <v>337</v>
      </c>
      <c r="K582" s="244"/>
      <c r="L582" s="244"/>
      <c r="M582" s="244"/>
      <c r="N582" s="244"/>
      <c r="O582" s="244"/>
      <c r="P582" s="244"/>
      <c r="Q582" s="245"/>
      <c r="R582" s="245"/>
    </row>
    <row r="583" spans="1:18" x14ac:dyDescent="0.25">
      <c r="A583" s="246">
        <v>438</v>
      </c>
      <c r="B583" s="246" t="s">
        <v>861</v>
      </c>
      <c r="C583" s="246" t="s">
        <v>337</v>
      </c>
      <c r="D583" s="246" t="s">
        <v>240</v>
      </c>
      <c r="E583" s="246" t="s">
        <v>337</v>
      </c>
      <c r="F583" s="246" t="s">
        <v>337</v>
      </c>
      <c r="G583" s="246" t="s">
        <v>337</v>
      </c>
      <c r="H583" s="246" t="s">
        <v>337</v>
      </c>
      <c r="I583" s="246" t="s">
        <v>337</v>
      </c>
      <c r="J583" s="244" t="s">
        <v>337</v>
      </c>
      <c r="K583" s="244"/>
      <c r="L583" s="244"/>
      <c r="M583" s="244"/>
      <c r="N583" s="244"/>
      <c r="O583" s="244"/>
      <c r="P583" s="244"/>
      <c r="Q583" s="245"/>
      <c r="R583" s="245"/>
    </row>
    <row r="584" spans="1:18" x14ac:dyDescent="0.25">
      <c r="A584" s="246">
        <v>446</v>
      </c>
      <c r="B584" s="246" t="s">
        <v>862</v>
      </c>
      <c r="C584" s="246" t="s">
        <v>337</v>
      </c>
      <c r="D584" s="246" t="s">
        <v>240</v>
      </c>
      <c r="E584" s="246" t="s">
        <v>337</v>
      </c>
      <c r="F584" s="246" t="s">
        <v>337</v>
      </c>
      <c r="G584" s="246" t="s">
        <v>337</v>
      </c>
      <c r="H584" s="246" t="s">
        <v>337</v>
      </c>
      <c r="I584" s="246" t="s">
        <v>337</v>
      </c>
      <c r="J584" s="244" t="s">
        <v>337</v>
      </c>
      <c r="K584" s="244"/>
      <c r="L584" s="244"/>
      <c r="M584" s="244"/>
      <c r="N584" s="244"/>
      <c r="O584" s="244"/>
      <c r="P584" s="244"/>
      <c r="Q584" s="245"/>
      <c r="R584" s="245"/>
    </row>
    <row r="585" spans="1:18" x14ac:dyDescent="0.25">
      <c r="A585" s="246">
        <v>344</v>
      </c>
      <c r="B585" s="246" t="s">
        <v>863</v>
      </c>
      <c r="C585" s="246" t="s">
        <v>337</v>
      </c>
      <c r="D585" s="246" t="s">
        <v>240</v>
      </c>
      <c r="E585" s="246" t="s">
        <v>337</v>
      </c>
      <c r="F585" s="246" t="s">
        <v>337</v>
      </c>
      <c r="G585" s="246" t="s">
        <v>337</v>
      </c>
      <c r="H585" s="246" t="s">
        <v>337</v>
      </c>
      <c r="I585" s="246" t="s">
        <v>337</v>
      </c>
      <c r="J585" s="244" t="s">
        <v>337</v>
      </c>
      <c r="K585" s="244"/>
      <c r="L585" s="244"/>
      <c r="M585" s="244"/>
      <c r="N585" s="244"/>
      <c r="O585" s="244"/>
      <c r="P585" s="244"/>
      <c r="Q585" s="245"/>
      <c r="R585" s="245"/>
    </row>
    <row r="586" spans="1:18" ht="22.5" x14ac:dyDescent="0.25">
      <c r="A586" s="246">
        <v>706</v>
      </c>
      <c r="B586" s="246" t="s">
        <v>864</v>
      </c>
      <c r="C586" s="246" t="s">
        <v>337</v>
      </c>
      <c r="D586" s="246" t="s">
        <v>240</v>
      </c>
      <c r="E586" s="246" t="s">
        <v>337</v>
      </c>
      <c r="F586" s="246" t="s">
        <v>337</v>
      </c>
      <c r="G586" s="246" t="s">
        <v>337</v>
      </c>
      <c r="H586" s="246" t="s">
        <v>337</v>
      </c>
      <c r="I586" s="246" t="s">
        <v>337</v>
      </c>
      <c r="J586" s="244" t="s">
        <v>337</v>
      </c>
      <c r="K586" s="244"/>
      <c r="L586" s="244"/>
      <c r="M586" s="244"/>
      <c r="N586" s="244"/>
      <c r="O586" s="244"/>
      <c r="P586" s="244"/>
      <c r="Q586" s="245"/>
      <c r="R586" s="245"/>
    </row>
    <row r="587" spans="1:18" x14ac:dyDescent="0.25">
      <c r="A587" s="246">
        <v>389</v>
      </c>
      <c r="B587" s="246" t="s">
        <v>865</v>
      </c>
      <c r="C587" s="246" t="s">
        <v>337</v>
      </c>
      <c r="D587" s="246" t="s">
        <v>240</v>
      </c>
      <c r="E587" s="246" t="s">
        <v>337</v>
      </c>
      <c r="F587" s="246" t="s">
        <v>337</v>
      </c>
      <c r="G587" s="246" t="s">
        <v>337</v>
      </c>
      <c r="H587" s="246" t="s">
        <v>337</v>
      </c>
      <c r="I587" s="246" t="s">
        <v>337</v>
      </c>
      <c r="J587" s="244" t="s">
        <v>337</v>
      </c>
      <c r="K587" s="244"/>
      <c r="L587" s="244"/>
      <c r="M587" s="244"/>
      <c r="N587" s="244"/>
      <c r="O587" s="244"/>
      <c r="P587" s="244"/>
      <c r="Q587" s="245"/>
      <c r="R587" s="245"/>
    </row>
    <row r="588" spans="1:18" x14ac:dyDescent="0.25">
      <c r="A588" s="246">
        <v>445</v>
      </c>
      <c r="B588" s="246" t="s">
        <v>866</v>
      </c>
      <c r="C588" s="246" t="s">
        <v>337</v>
      </c>
      <c r="D588" s="246" t="s">
        <v>240</v>
      </c>
      <c r="E588" s="246" t="s">
        <v>337</v>
      </c>
      <c r="F588" s="246" t="s">
        <v>337</v>
      </c>
      <c r="G588" s="246" t="s">
        <v>337</v>
      </c>
      <c r="H588" s="246" t="s">
        <v>337</v>
      </c>
      <c r="I588" s="246" t="s">
        <v>337</v>
      </c>
      <c r="J588" s="244" t="s">
        <v>337</v>
      </c>
      <c r="K588" s="244"/>
      <c r="L588" s="244"/>
      <c r="M588" s="244"/>
      <c r="N588" s="244"/>
      <c r="O588" s="244"/>
      <c r="P588" s="244"/>
      <c r="Q588" s="245"/>
      <c r="R588" s="245"/>
    </row>
    <row r="589" spans="1:18" x14ac:dyDescent="0.25">
      <c r="A589" s="246">
        <v>697</v>
      </c>
      <c r="B589" s="246" t="s">
        <v>867</v>
      </c>
      <c r="C589" s="246" t="s">
        <v>337</v>
      </c>
      <c r="D589" s="246" t="s">
        <v>240</v>
      </c>
      <c r="E589" s="246" t="s">
        <v>337</v>
      </c>
      <c r="F589" s="246" t="s">
        <v>337</v>
      </c>
      <c r="G589" s="246" t="s">
        <v>337</v>
      </c>
      <c r="H589" s="246" t="s">
        <v>337</v>
      </c>
      <c r="I589" s="246" t="s">
        <v>337</v>
      </c>
      <c r="J589" s="244" t="s">
        <v>337</v>
      </c>
      <c r="K589" s="244"/>
      <c r="L589" s="244"/>
      <c r="M589" s="244"/>
      <c r="N589" s="244"/>
      <c r="O589" s="244"/>
      <c r="P589" s="244"/>
      <c r="Q589" s="245"/>
      <c r="R589" s="245"/>
    </row>
    <row r="590" spans="1:18" x14ac:dyDescent="0.25">
      <c r="A590" s="246">
        <v>741</v>
      </c>
      <c r="B590" s="246" t="s">
        <v>868</v>
      </c>
      <c r="C590" s="246" t="s">
        <v>337</v>
      </c>
      <c r="D590" s="246" t="s">
        <v>240</v>
      </c>
      <c r="E590" s="246" t="s">
        <v>337</v>
      </c>
      <c r="F590" s="246" t="s">
        <v>337</v>
      </c>
      <c r="G590" s="246" t="s">
        <v>337</v>
      </c>
      <c r="H590" s="246" t="s">
        <v>337</v>
      </c>
      <c r="I590" s="246" t="s">
        <v>337</v>
      </c>
      <c r="J590" s="244" t="s">
        <v>337</v>
      </c>
      <c r="K590" s="244"/>
      <c r="L590" s="244"/>
      <c r="M590" s="244"/>
      <c r="N590" s="244"/>
      <c r="O590" s="244"/>
      <c r="P590" s="244"/>
      <c r="Q590" s="245"/>
      <c r="R590" s="245"/>
    </row>
    <row r="591" spans="1:18" x14ac:dyDescent="0.25">
      <c r="A591" s="246">
        <v>784</v>
      </c>
      <c r="B591" s="246" t="s">
        <v>869</v>
      </c>
      <c r="C591" s="246" t="s">
        <v>337</v>
      </c>
      <c r="D591" s="246" t="s">
        <v>240</v>
      </c>
      <c r="E591" s="246" t="s">
        <v>337</v>
      </c>
      <c r="F591" s="246" t="s">
        <v>337</v>
      </c>
      <c r="G591" s="246" t="s">
        <v>337</v>
      </c>
      <c r="H591" s="246" t="s">
        <v>337</v>
      </c>
      <c r="I591" s="246" t="s">
        <v>337</v>
      </c>
      <c r="J591" s="244" t="s">
        <v>337</v>
      </c>
      <c r="K591" s="244"/>
      <c r="L591" s="244"/>
      <c r="M591" s="244"/>
      <c r="N591" s="244"/>
      <c r="O591" s="244"/>
      <c r="P591" s="244"/>
      <c r="Q591" s="245"/>
      <c r="R591" s="245"/>
    </row>
    <row r="592" spans="1:18" x14ac:dyDescent="0.25">
      <c r="A592" s="246">
        <v>724</v>
      </c>
      <c r="B592" s="246" t="s">
        <v>870</v>
      </c>
      <c r="C592" s="246" t="s">
        <v>337</v>
      </c>
      <c r="D592" s="246" t="s">
        <v>240</v>
      </c>
      <c r="E592" s="246" t="s">
        <v>337</v>
      </c>
      <c r="F592" s="246" t="s">
        <v>337</v>
      </c>
      <c r="G592" s="246" t="s">
        <v>337</v>
      </c>
      <c r="H592" s="246" t="s">
        <v>337</v>
      </c>
      <c r="I592" s="246" t="s">
        <v>337</v>
      </c>
      <c r="J592" s="244" t="s">
        <v>337</v>
      </c>
      <c r="K592" s="244"/>
      <c r="L592" s="244"/>
      <c r="M592" s="244"/>
      <c r="N592" s="244"/>
      <c r="O592" s="244"/>
      <c r="P592" s="244"/>
      <c r="Q592" s="245"/>
      <c r="R592" s="245"/>
    </row>
    <row r="593" spans="1:18" x14ac:dyDescent="0.25">
      <c r="A593" s="246">
        <v>465</v>
      </c>
      <c r="B593" s="246" t="s">
        <v>871</v>
      </c>
      <c r="C593" s="246" t="s">
        <v>337</v>
      </c>
      <c r="D593" s="246" t="s">
        <v>240</v>
      </c>
      <c r="E593" s="246" t="s">
        <v>337</v>
      </c>
      <c r="F593" s="246" t="s">
        <v>337</v>
      </c>
      <c r="G593" s="246" t="s">
        <v>337</v>
      </c>
      <c r="H593" s="246" t="s">
        <v>337</v>
      </c>
      <c r="I593" s="246" t="s">
        <v>337</v>
      </c>
      <c r="J593" s="244" t="s">
        <v>337</v>
      </c>
      <c r="K593" s="244"/>
      <c r="L593" s="244"/>
      <c r="M593" s="244"/>
      <c r="N593" s="244"/>
      <c r="O593" s="244"/>
      <c r="P593" s="244"/>
      <c r="Q593" s="245"/>
      <c r="R593" s="245"/>
    </row>
    <row r="594" spans="1:18" x14ac:dyDescent="0.25">
      <c r="A594" s="246">
        <v>689</v>
      </c>
      <c r="B594" s="246" t="s">
        <v>872</v>
      </c>
      <c r="C594" s="246" t="s">
        <v>337</v>
      </c>
      <c r="D594" s="246" t="s">
        <v>240</v>
      </c>
      <c r="E594" s="246" t="s">
        <v>337</v>
      </c>
      <c r="F594" s="246" t="s">
        <v>337</v>
      </c>
      <c r="G594" s="246" t="s">
        <v>337</v>
      </c>
      <c r="H594" s="246" t="s">
        <v>337</v>
      </c>
      <c r="I594" s="246" t="s">
        <v>337</v>
      </c>
      <c r="J594" s="244" t="s">
        <v>337</v>
      </c>
      <c r="K594" s="244"/>
      <c r="L594" s="244"/>
      <c r="M594" s="244"/>
      <c r="N594" s="244"/>
      <c r="O594" s="244"/>
      <c r="P594" s="244"/>
      <c r="Q594" s="245"/>
      <c r="R594" s="245"/>
    </row>
    <row r="595" spans="1:18" x14ac:dyDescent="0.25">
      <c r="A595" s="246">
        <v>440</v>
      </c>
      <c r="B595" s="246" t="s">
        <v>873</v>
      </c>
      <c r="C595" s="246" t="s">
        <v>337</v>
      </c>
      <c r="D595" s="246" t="s">
        <v>240</v>
      </c>
      <c r="E595" s="246" t="s">
        <v>337</v>
      </c>
      <c r="F595" s="246" t="s">
        <v>337</v>
      </c>
      <c r="G595" s="246" t="s">
        <v>337</v>
      </c>
      <c r="H595" s="246" t="s">
        <v>337</v>
      </c>
      <c r="I595" s="246" t="s">
        <v>337</v>
      </c>
      <c r="J595" s="244" t="s">
        <v>337</v>
      </c>
      <c r="K595" s="244"/>
      <c r="L595" s="244"/>
      <c r="M595" s="244"/>
      <c r="N595" s="244"/>
      <c r="O595" s="244"/>
      <c r="P595" s="244"/>
      <c r="Q595" s="245"/>
      <c r="R595" s="245"/>
    </row>
    <row r="596" spans="1:18" x14ac:dyDescent="0.25">
      <c r="A596" s="246">
        <v>394</v>
      </c>
      <c r="B596" s="246" t="s">
        <v>874</v>
      </c>
      <c r="C596" s="246" t="s">
        <v>337</v>
      </c>
      <c r="D596" s="246" t="s">
        <v>240</v>
      </c>
      <c r="E596" s="246" t="s">
        <v>337</v>
      </c>
      <c r="F596" s="246" t="s">
        <v>337</v>
      </c>
      <c r="G596" s="246" t="s">
        <v>337</v>
      </c>
      <c r="H596" s="246" t="s">
        <v>337</v>
      </c>
      <c r="I596" s="246" t="s">
        <v>337</v>
      </c>
      <c r="J596" s="244" t="s">
        <v>337</v>
      </c>
      <c r="K596" s="244"/>
      <c r="L596" s="244"/>
      <c r="M596" s="244"/>
      <c r="N596" s="244"/>
      <c r="O596" s="244"/>
      <c r="P596" s="244"/>
      <c r="Q596" s="245"/>
      <c r="R596" s="245"/>
    </row>
    <row r="597" spans="1:18" x14ac:dyDescent="0.25">
      <c r="A597" s="246">
        <v>395</v>
      </c>
      <c r="B597" s="246" t="s">
        <v>875</v>
      </c>
      <c r="C597" s="246" t="s">
        <v>337</v>
      </c>
      <c r="D597" s="246" t="s">
        <v>240</v>
      </c>
      <c r="E597" s="246" t="s">
        <v>337</v>
      </c>
      <c r="F597" s="246" t="s">
        <v>337</v>
      </c>
      <c r="G597" s="246" t="s">
        <v>337</v>
      </c>
      <c r="H597" s="246" t="s">
        <v>337</v>
      </c>
      <c r="I597" s="246" t="s">
        <v>337</v>
      </c>
      <c r="J597" s="244" t="s">
        <v>337</v>
      </c>
      <c r="K597" s="244"/>
      <c r="L597" s="244"/>
      <c r="M597" s="244"/>
      <c r="N597" s="244"/>
      <c r="O597" s="244"/>
      <c r="P597" s="244"/>
      <c r="Q597" s="245"/>
      <c r="R597" s="245"/>
    </row>
    <row r="598" spans="1:18" x14ac:dyDescent="0.25">
      <c r="A598" s="246">
        <v>397</v>
      </c>
      <c r="B598" s="246" t="s">
        <v>876</v>
      </c>
      <c r="C598" s="246" t="s">
        <v>337</v>
      </c>
      <c r="D598" s="246" t="s">
        <v>240</v>
      </c>
      <c r="E598" s="246" t="s">
        <v>337</v>
      </c>
      <c r="F598" s="246" t="s">
        <v>337</v>
      </c>
      <c r="G598" s="246" t="s">
        <v>337</v>
      </c>
      <c r="H598" s="246" t="s">
        <v>337</v>
      </c>
      <c r="I598" s="246" t="s">
        <v>337</v>
      </c>
      <c r="J598" s="244" t="s">
        <v>337</v>
      </c>
      <c r="K598" s="244"/>
      <c r="L598" s="244"/>
      <c r="M598" s="244"/>
      <c r="N598" s="244"/>
      <c r="O598" s="244"/>
      <c r="P598" s="244"/>
      <c r="Q598" s="245"/>
      <c r="R598" s="245"/>
    </row>
    <row r="599" spans="1:18" x14ac:dyDescent="0.25">
      <c r="A599" s="246">
        <v>708</v>
      </c>
      <c r="B599" s="246" t="s">
        <v>877</v>
      </c>
      <c r="C599" s="246" t="s">
        <v>337</v>
      </c>
      <c r="D599" s="246" t="s">
        <v>240</v>
      </c>
      <c r="E599" s="246" t="s">
        <v>337</v>
      </c>
      <c r="F599" s="246" t="s">
        <v>337</v>
      </c>
      <c r="G599" s="246" t="s">
        <v>337</v>
      </c>
      <c r="H599" s="246" t="s">
        <v>337</v>
      </c>
      <c r="I599" s="246" t="s">
        <v>337</v>
      </c>
      <c r="J599" s="244" t="s">
        <v>337</v>
      </c>
      <c r="K599" s="244"/>
      <c r="L599" s="244"/>
      <c r="M599" s="244"/>
      <c r="N599" s="244"/>
      <c r="O599" s="244"/>
      <c r="P599" s="244"/>
      <c r="Q599" s="245"/>
      <c r="R599" s="245"/>
    </row>
    <row r="600" spans="1:18" x14ac:dyDescent="0.25">
      <c r="A600" s="246">
        <v>439</v>
      </c>
      <c r="B600" s="246" t="s">
        <v>878</v>
      </c>
      <c r="C600" s="246" t="s">
        <v>337</v>
      </c>
      <c r="D600" s="246" t="s">
        <v>240</v>
      </c>
      <c r="E600" s="246" t="s">
        <v>337</v>
      </c>
      <c r="F600" s="246" t="s">
        <v>337</v>
      </c>
      <c r="G600" s="246" t="s">
        <v>337</v>
      </c>
      <c r="H600" s="246" t="s">
        <v>337</v>
      </c>
      <c r="I600" s="246" t="s">
        <v>337</v>
      </c>
      <c r="J600" s="244" t="s">
        <v>337</v>
      </c>
      <c r="K600" s="244"/>
      <c r="L600" s="244"/>
      <c r="M600" s="244"/>
      <c r="N600" s="244"/>
      <c r="O600" s="244"/>
      <c r="P600" s="244"/>
      <c r="Q600" s="245"/>
      <c r="R600" s="245"/>
    </row>
    <row r="601" spans="1:18" x14ac:dyDescent="0.25">
      <c r="A601" s="246">
        <v>742</v>
      </c>
      <c r="B601" s="246" t="s">
        <v>879</v>
      </c>
      <c r="C601" s="246" t="s">
        <v>337</v>
      </c>
      <c r="D601" s="246" t="s">
        <v>240</v>
      </c>
      <c r="E601" s="246" t="s">
        <v>337</v>
      </c>
      <c r="F601" s="246" t="s">
        <v>337</v>
      </c>
      <c r="G601" s="246" t="s">
        <v>337</v>
      </c>
      <c r="H601" s="246" t="s">
        <v>337</v>
      </c>
      <c r="I601" s="246" t="s">
        <v>337</v>
      </c>
      <c r="J601" s="244" t="s">
        <v>337</v>
      </c>
      <c r="K601" s="244"/>
      <c r="L601" s="244"/>
      <c r="M601" s="244"/>
      <c r="N601" s="244"/>
      <c r="O601" s="244"/>
      <c r="P601" s="244"/>
      <c r="Q601" s="245"/>
      <c r="R601" s="245"/>
    </row>
    <row r="602" spans="1:18" x14ac:dyDescent="0.25">
      <c r="A602" s="246">
        <v>782</v>
      </c>
      <c r="B602" s="246" t="s">
        <v>880</v>
      </c>
      <c r="C602" s="246" t="s">
        <v>337</v>
      </c>
      <c r="D602" s="246" t="s">
        <v>240</v>
      </c>
      <c r="E602" s="246" t="s">
        <v>337</v>
      </c>
      <c r="F602" s="246" t="s">
        <v>337</v>
      </c>
      <c r="G602" s="246" t="s">
        <v>337</v>
      </c>
      <c r="H602" s="246" t="s">
        <v>337</v>
      </c>
      <c r="I602" s="246" t="s">
        <v>337</v>
      </c>
      <c r="J602" s="244" t="s">
        <v>337</v>
      </c>
      <c r="K602" s="244"/>
      <c r="L602" s="244"/>
      <c r="M602" s="244"/>
      <c r="N602" s="244"/>
      <c r="O602" s="244"/>
      <c r="P602" s="244"/>
      <c r="Q602" s="245"/>
      <c r="R602" s="245"/>
    </row>
    <row r="603" spans="1:18" ht="22.5" x14ac:dyDescent="0.25">
      <c r="A603" s="246">
        <v>743</v>
      </c>
      <c r="B603" s="246" t="s">
        <v>881</v>
      </c>
      <c r="C603" s="246" t="s">
        <v>337</v>
      </c>
      <c r="D603" s="246" t="s">
        <v>240</v>
      </c>
      <c r="E603" s="246" t="s">
        <v>337</v>
      </c>
      <c r="F603" s="246" t="s">
        <v>337</v>
      </c>
      <c r="G603" s="246" t="s">
        <v>337</v>
      </c>
      <c r="H603" s="246" t="s">
        <v>337</v>
      </c>
      <c r="I603" s="246" t="s">
        <v>337</v>
      </c>
      <c r="J603" s="244" t="s">
        <v>337</v>
      </c>
      <c r="K603" s="244"/>
      <c r="L603" s="244"/>
      <c r="M603" s="244"/>
      <c r="N603" s="244"/>
      <c r="O603" s="244"/>
      <c r="P603" s="244"/>
      <c r="Q603" s="245"/>
      <c r="R603" s="245"/>
    </row>
    <row r="604" spans="1:18" ht="22.5" x14ac:dyDescent="0.25">
      <c r="A604" s="246">
        <v>229</v>
      </c>
      <c r="B604" s="246" t="s">
        <v>882</v>
      </c>
      <c r="C604" s="246" t="s">
        <v>337</v>
      </c>
      <c r="D604" s="246" t="s">
        <v>240</v>
      </c>
      <c r="E604" s="246" t="s">
        <v>337</v>
      </c>
      <c r="F604" s="246" t="s">
        <v>337</v>
      </c>
      <c r="G604" s="246" t="s">
        <v>337</v>
      </c>
      <c r="H604" s="246" t="s">
        <v>337</v>
      </c>
      <c r="I604" s="246" t="s">
        <v>337</v>
      </c>
      <c r="J604" s="244" t="s">
        <v>337</v>
      </c>
      <c r="K604" s="244"/>
      <c r="L604" s="244"/>
      <c r="M604" s="244"/>
      <c r="N604" s="244"/>
      <c r="O604" s="244"/>
      <c r="P604" s="244"/>
      <c r="Q604" s="245"/>
      <c r="R604" s="245"/>
    </row>
    <row r="605" spans="1:18" x14ac:dyDescent="0.25">
      <c r="A605" s="246">
        <v>698</v>
      </c>
      <c r="B605" s="246" t="s">
        <v>883</v>
      </c>
      <c r="C605" s="246" t="s">
        <v>337</v>
      </c>
      <c r="D605" s="246" t="s">
        <v>240</v>
      </c>
      <c r="E605" s="246" t="s">
        <v>337</v>
      </c>
      <c r="F605" s="246" t="s">
        <v>337</v>
      </c>
      <c r="G605" s="246" t="s">
        <v>337</v>
      </c>
      <c r="H605" s="246" t="s">
        <v>337</v>
      </c>
      <c r="I605" s="246" t="s">
        <v>337</v>
      </c>
      <c r="J605" s="244" t="s">
        <v>337</v>
      </c>
      <c r="K605" s="244"/>
      <c r="L605" s="244"/>
      <c r="M605" s="244"/>
      <c r="N605" s="244"/>
      <c r="O605" s="244"/>
      <c r="P605" s="244"/>
      <c r="Q605" s="245"/>
      <c r="R605" s="245"/>
    </row>
    <row r="606" spans="1:18" x14ac:dyDescent="0.25">
      <c r="A606" s="246">
        <v>750</v>
      </c>
      <c r="B606" s="246" t="s">
        <v>884</v>
      </c>
      <c r="C606" s="246" t="s">
        <v>337</v>
      </c>
      <c r="D606" s="246" t="s">
        <v>240</v>
      </c>
      <c r="E606" s="246" t="s">
        <v>337</v>
      </c>
      <c r="F606" s="246" t="s">
        <v>337</v>
      </c>
      <c r="G606" s="246" t="s">
        <v>337</v>
      </c>
      <c r="H606" s="246" t="s">
        <v>337</v>
      </c>
      <c r="I606" s="246" t="s">
        <v>337</v>
      </c>
      <c r="J606" s="244" t="s">
        <v>337</v>
      </c>
      <c r="K606" s="244"/>
      <c r="L606" s="244"/>
      <c r="M606" s="244"/>
      <c r="N606" s="244"/>
      <c r="O606" s="244"/>
      <c r="P606" s="244"/>
      <c r="Q606" s="245"/>
      <c r="R606" s="245"/>
    </row>
    <row r="607" spans="1:18" ht="22.5" x14ac:dyDescent="0.25">
      <c r="A607" s="246">
        <v>329</v>
      </c>
      <c r="B607" s="246" t="s">
        <v>885</v>
      </c>
      <c r="C607" s="246" t="s">
        <v>337</v>
      </c>
      <c r="D607" s="246" t="s">
        <v>240</v>
      </c>
      <c r="E607" s="246" t="s">
        <v>337</v>
      </c>
      <c r="F607" s="246" t="s">
        <v>337</v>
      </c>
      <c r="G607" s="246" t="s">
        <v>337</v>
      </c>
      <c r="H607" s="246" t="s">
        <v>337</v>
      </c>
      <c r="I607" s="246" t="s">
        <v>337</v>
      </c>
      <c r="J607" s="244" t="s">
        <v>337</v>
      </c>
      <c r="K607" s="244"/>
      <c r="L607" s="244"/>
      <c r="M607" s="244"/>
      <c r="N607" s="244"/>
      <c r="O607" s="244"/>
      <c r="P607" s="244"/>
      <c r="Q607" s="245"/>
      <c r="R607" s="245"/>
    </row>
    <row r="608" spans="1:18" ht="22.5" x14ac:dyDescent="0.25">
      <c r="A608" s="246">
        <v>211</v>
      </c>
      <c r="B608" s="246" t="s">
        <v>886</v>
      </c>
      <c r="C608" s="246" t="s">
        <v>337</v>
      </c>
      <c r="D608" s="246" t="s">
        <v>240</v>
      </c>
      <c r="E608" s="246" t="s">
        <v>337</v>
      </c>
      <c r="F608" s="246" t="s">
        <v>337</v>
      </c>
      <c r="G608" s="246" t="s">
        <v>337</v>
      </c>
      <c r="H608" s="246" t="s">
        <v>337</v>
      </c>
      <c r="I608" s="246" t="s">
        <v>337</v>
      </c>
      <c r="J608" s="244" t="s">
        <v>337</v>
      </c>
      <c r="K608" s="244"/>
      <c r="L608" s="244"/>
      <c r="M608" s="244"/>
      <c r="N608" s="244"/>
      <c r="O608" s="244"/>
      <c r="P608" s="244"/>
      <c r="Q608" s="245"/>
      <c r="R608" s="245"/>
    </row>
    <row r="609" spans="1:18" x14ac:dyDescent="0.25">
      <c r="A609" s="246">
        <v>343</v>
      </c>
      <c r="B609" s="246" t="s">
        <v>887</v>
      </c>
      <c r="C609" s="246" t="s">
        <v>337</v>
      </c>
      <c r="D609" s="246" t="s">
        <v>240</v>
      </c>
      <c r="E609" s="246" t="s">
        <v>337</v>
      </c>
      <c r="F609" s="246" t="s">
        <v>337</v>
      </c>
      <c r="G609" s="246" t="s">
        <v>337</v>
      </c>
      <c r="H609" s="246" t="s">
        <v>337</v>
      </c>
      <c r="I609" s="246" t="s">
        <v>337</v>
      </c>
      <c r="J609" s="244" t="s">
        <v>337</v>
      </c>
      <c r="K609" s="244"/>
      <c r="L609" s="244"/>
      <c r="M609" s="244"/>
      <c r="N609" s="244"/>
      <c r="O609" s="244"/>
      <c r="P609" s="244"/>
      <c r="Q609" s="245"/>
      <c r="R609" s="245"/>
    </row>
    <row r="610" spans="1:18" ht="22.5" x14ac:dyDescent="0.25">
      <c r="A610" s="246">
        <v>475</v>
      </c>
      <c r="B610" s="246" t="s">
        <v>888</v>
      </c>
      <c r="C610" s="246" t="s">
        <v>337</v>
      </c>
      <c r="D610" s="246" t="s">
        <v>240</v>
      </c>
      <c r="E610" s="246" t="s">
        <v>337</v>
      </c>
      <c r="F610" s="246" t="s">
        <v>337</v>
      </c>
      <c r="G610" s="246" t="s">
        <v>337</v>
      </c>
      <c r="H610" s="246" t="s">
        <v>337</v>
      </c>
      <c r="I610" s="246" t="s">
        <v>337</v>
      </c>
      <c r="J610" s="244" t="s">
        <v>337</v>
      </c>
      <c r="K610" s="244"/>
      <c r="L610" s="244"/>
      <c r="M610" s="244"/>
      <c r="N610" s="244"/>
      <c r="O610" s="244"/>
      <c r="P610" s="244"/>
      <c r="Q610" s="245"/>
      <c r="R610" s="245"/>
    </row>
    <row r="611" spans="1:18" ht="22.5" x14ac:dyDescent="0.25">
      <c r="A611" s="246">
        <v>786</v>
      </c>
      <c r="B611" s="246" t="s">
        <v>889</v>
      </c>
      <c r="C611" s="246" t="s">
        <v>337</v>
      </c>
      <c r="D611" s="246" t="s">
        <v>240</v>
      </c>
      <c r="E611" s="246" t="s">
        <v>337</v>
      </c>
      <c r="F611" s="246" t="s">
        <v>337</v>
      </c>
      <c r="G611" s="246" t="s">
        <v>337</v>
      </c>
      <c r="H611" s="246" t="s">
        <v>337</v>
      </c>
      <c r="I611" s="246" t="s">
        <v>337</v>
      </c>
      <c r="J611" s="244" t="s">
        <v>337</v>
      </c>
      <c r="K611" s="244"/>
      <c r="L611" s="244"/>
      <c r="M611" s="244"/>
      <c r="N611" s="244"/>
      <c r="O611" s="244"/>
      <c r="P611" s="244"/>
      <c r="Q611" s="245"/>
      <c r="R611" s="245"/>
    </row>
    <row r="612" spans="1:18" ht="22.5" x14ac:dyDescent="0.25">
      <c r="A612" s="246">
        <v>644</v>
      </c>
      <c r="B612" s="246" t="s">
        <v>890</v>
      </c>
      <c r="C612" s="246" t="s">
        <v>337</v>
      </c>
      <c r="D612" s="246" t="s">
        <v>240</v>
      </c>
      <c r="E612" s="246" t="s">
        <v>337</v>
      </c>
      <c r="F612" s="246" t="s">
        <v>337</v>
      </c>
      <c r="G612" s="246" t="s">
        <v>337</v>
      </c>
      <c r="H612" s="246" t="s">
        <v>337</v>
      </c>
      <c r="I612" s="246" t="s">
        <v>337</v>
      </c>
      <c r="J612" s="244" t="s">
        <v>337</v>
      </c>
      <c r="K612" s="244"/>
      <c r="L612" s="244"/>
      <c r="M612" s="244"/>
      <c r="N612" s="244"/>
      <c r="O612" s="244"/>
      <c r="P612" s="244"/>
      <c r="Q612" s="245"/>
      <c r="R612" s="245"/>
    </row>
    <row r="613" spans="1:18" x14ac:dyDescent="0.25">
      <c r="A613" s="246">
        <v>757</v>
      </c>
      <c r="B613" s="246" t="s">
        <v>891</v>
      </c>
      <c r="C613" s="246" t="s">
        <v>337</v>
      </c>
      <c r="D613" s="246" t="s">
        <v>240</v>
      </c>
      <c r="E613" s="246" t="s">
        <v>337</v>
      </c>
      <c r="F613" s="246" t="s">
        <v>337</v>
      </c>
      <c r="G613" s="246" t="s">
        <v>337</v>
      </c>
      <c r="H613" s="246" t="s">
        <v>337</v>
      </c>
      <c r="I613" s="246" t="s">
        <v>337</v>
      </c>
      <c r="J613" s="244" t="s">
        <v>337</v>
      </c>
      <c r="K613" s="244"/>
      <c r="L613" s="244"/>
      <c r="M613" s="244"/>
      <c r="N613" s="244"/>
      <c r="O613" s="244"/>
      <c r="P613" s="244"/>
      <c r="Q613" s="245"/>
      <c r="R613" s="245"/>
    </row>
    <row r="614" spans="1:18" x14ac:dyDescent="0.25">
      <c r="A614" s="246">
        <v>712</v>
      </c>
      <c r="B614" s="246" t="s">
        <v>892</v>
      </c>
      <c r="C614" s="246" t="s">
        <v>337</v>
      </c>
      <c r="D614" s="246" t="s">
        <v>240</v>
      </c>
      <c r="E614" s="246" t="s">
        <v>337</v>
      </c>
      <c r="F614" s="246" t="s">
        <v>337</v>
      </c>
      <c r="G614" s="246" t="s">
        <v>337</v>
      </c>
      <c r="H614" s="246" t="s">
        <v>337</v>
      </c>
      <c r="I614" s="246" t="s">
        <v>337</v>
      </c>
      <c r="J614" s="244" t="s">
        <v>337</v>
      </c>
      <c r="K614" s="244"/>
      <c r="L614" s="244"/>
      <c r="M614" s="244"/>
      <c r="N614" s="244"/>
      <c r="O614" s="244"/>
      <c r="P614" s="244"/>
      <c r="Q614" s="245"/>
      <c r="R614" s="245"/>
    </row>
    <row r="615" spans="1:18" ht="22.5" x14ac:dyDescent="0.25">
      <c r="A615" s="246">
        <v>700</v>
      </c>
      <c r="B615" s="246" t="s">
        <v>893</v>
      </c>
      <c r="C615" s="246" t="s">
        <v>337</v>
      </c>
      <c r="D615" s="246" t="s">
        <v>240</v>
      </c>
      <c r="E615" s="246" t="s">
        <v>337</v>
      </c>
      <c r="F615" s="246" t="s">
        <v>337</v>
      </c>
      <c r="G615" s="246" t="s">
        <v>337</v>
      </c>
      <c r="H615" s="246" t="s">
        <v>337</v>
      </c>
      <c r="I615" s="246" t="s">
        <v>337</v>
      </c>
      <c r="J615" s="244" t="s">
        <v>337</v>
      </c>
      <c r="K615" s="244"/>
      <c r="L615" s="244"/>
      <c r="M615" s="244"/>
      <c r="N615" s="244"/>
      <c r="O615" s="244"/>
      <c r="P615" s="244"/>
      <c r="Q615" s="245"/>
      <c r="R615" s="245"/>
    </row>
    <row r="616" spans="1:18" x14ac:dyDescent="0.25">
      <c r="A616" s="246">
        <v>477</v>
      </c>
      <c r="B616" s="246" t="s">
        <v>894</v>
      </c>
      <c r="C616" s="246" t="s">
        <v>337</v>
      </c>
      <c r="D616" s="246" t="s">
        <v>240</v>
      </c>
      <c r="E616" s="246" t="s">
        <v>337</v>
      </c>
      <c r="F616" s="246" t="s">
        <v>337</v>
      </c>
      <c r="G616" s="246" t="s">
        <v>337</v>
      </c>
      <c r="H616" s="246" t="s">
        <v>337</v>
      </c>
      <c r="I616" s="246" t="s">
        <v>337</v>
      </c>
      <c r="J616" s="244" t="s">
        <v>337</v>
      </c>
      <c r="K616" s="244"/>
      <c r="L616" s="244"/>
      <c r="M616" s="244"/>
      <c r="N616" s="244"/>
      <c r="O616" s="244"/>
      <c r="P616" s="244"/>
      <c r="Q616" s="245"/>
      <c r="R616" s="245"/>
    </row>
    <row r="617" spans="1:18" ht="22.5" x14ac:dyDescent="0.25">
      <c r="A617" s="246">
        <v>466</v>
      </c>
      <c r="B617" s="246" t="s">
        <v>895</v>
      </c>
      <c r="C617" s="246" t="s">
        <v>337</v>
      </c>
      <c r="D617" s="246" t="s">
        <v>240</v>
      </c>
      <c r="E617" s="246" t="s">
        <v>337</v>
      </c>
      <c r="F617" s="246" t="s">
        <v>337</v>
      </c>
      <c r="G617" s="246" t="s">
        <v>337</v>
      </c>
      <c r="H617" s="246" t="s">
        <v>337</v>
      </c>
      <c r="I617" s="246" t="s">
        <v>337</v>
      </c>
      <c r="J617" s="244" t="s">
        <v>337</v>
      </c>
      <c r="K617" s="244"/>
      <c r="L617" s="244"/>
      <c r="M617" s="244"/>
      <c r="N617" s="244"/>
      <c r="O617" s="244"/>
      <c r="P617" s="244"/>
      <c r="Q617" s="245"/>
      <c r="R617" s="245"/>
    </row>
    <row r="618" spans="1:18" ht="22.5" x14ac:dyDescent="0.25">
      <c r="A618" s="246">
        <v>699</v>
      </c>
      <c r="B618" s="246" t="s">
        <v>896</v>
      </c>
      <c r="C618" s="246" t="s">
        <v>337</v>
      </c>
      <c r="D618" s="246" t="s">
        <v>240</v>
      </c>
      <c r="E618" s="246" t="s">
        <v>337</v>
      </c>
      <c r="F618" s="246" t="s">
        <v>337</v>
      </c>
      <c r="G618" s="246" t="s">
        <v>337</v>
      </c>
      <c r="H618" s="246" t="s">
        <v>337</v>
      </c>
      <c r="I618" s="246" t="s">
        <v>337</v>
      </c>
      <c r="J618" s="244" t="s">
        <v>337</v>
      </c>
      <c r="K618" s="244"/>
      <c r="L618" s="244"/>
      <c r="M618" s="244"/>
      <c r="N618" s="244"/>
      <c r="O618" s="244"/>
      <c r="P618" s="244"/>
      <c r="Q618" s="245"/>
      <c r="R618" s="245"/>
    </row>
    <row r="619" spans="1:18" ht="22.5" x14ac:dyDescent="0.25">
      <c r="A619" s="246">
        <v>251</v>
      </c>
      <c r="B619" s="246" t="s">
        <v>897</v>
      </c>
      <c r="C619" s="246" t="s">
        <v>337</v>
      </c>
      <c r="D619" s="246" t="s">
        <v>240</v>
      </c>
      <c r="E619" s="246" t="s">
        <v>337</v>
      </c>
      <c r="F619" s="246" t="s">
        <v>337</v>
      </c>
      <c r="G619" s="246" t="s">
        <v>337</v>
      </c>
      <c r="H619" s="246" t="s">
        <v>337</v>
      </c>
      <c r="I619" s="246" t="s">
        <v>337</v>
      </c>
      <c r="J619" s="244" t="s">
        <v>337</v>
      </c>
      <c r="K619" s="244"/>
      <c r="L619" s="244"/>
      <c r="M619" s="244"/>
      <c r="N619" s="244"/>
      <c r="O619" s="244"/>
      <c r="P619" s="244"/>
      <c r="Q619" s="245"/>
      <c r="R619" s="245"/>
    </row>
    <row r="620" spans="1:18" ht="22.5" x14ac:dyDescent="0.25">
      <c r="A620" s="246">
        <v>484</v>
      </c>
      <c r="B620" s="246" t="s">
        <v>898</v>
      </c>
      <c r="C620" s="246" t="s">
        <v>337</v>
      </c>
      <c r="D620" s="246" t="s">
        <v>240</v>
      </c>
      <c r="E620" s="246" t="s">
        <v>337</v>
      </c>
      <c r="F620" s="246" t="s">
        <v>337</v>
      </c>
      <c r="G620" s="246" t="s">
        <v>337</v>
      </c>
      <c r="H620" s="246" t="s">
        <v>337</v>
      </c>
      <c r="I620" s="246" t="s">
        <v>337</v>
      </c>
      <c r="J620" s="244" t="s">
        <v>337</v>
      </c>
      <c r="K620" s="244"/>
      <c r="L620" s="244"/>
      <c r="M620" s="244"/>
      <c r="N620" s="244"/>
      <c r="O620" s="244"/>
      <c r="P620" s="244"/>
      <c r="Q620" s="245"/>
      <c r="R620" s="245"/>
    </row>
    <row r="621" spans="1:18" ht="22.5" x14ac:dyDescent="0.25">
      <c r="A621" s="246">
        <v>754</v>
      </c>
      <c r="B621" s="246" t="s">
        <v>899</v>
      </c>
      <c r="C621" s="246" t="s">
        <v>337</v>
      </c>
      <c r="D621" s="246" t="s">
        <v>240</v>
      </c>
      <c r="E621" s="246" t="s">
        <v>337</v>
      </c>
      <c r="F621" s="246" t="s">
        <v>337</v>
      </c>
      <c r="G621" s="246" t="s">
        <v>337</v>
      </c>
      <c r="H621" s="246" t="s">
        <v>337</v>
      </c>
      <c r="I621" s="246" t="s">
        <v>337</v>
      </c>
      <c r="J621" s="244" t="s">
        <v>337</v>
      </c>
      <c r="K621" s="244"/>
      <c r="L621" s="244"/>
      <c r="M621" s="244"/>
      <c r="N621" s="244"/>
      <c r="O621" s="244"/>
      <c r="P621" s="244"/>
      <c r="Q621" s="245"/>
      <c r="R621" s="245"/>
    </row>
    <row r="622" spans="1:18" ht="22.5" x14ac:dyDescent="0.25">
      <c r="A622" s="246">
        <v>608</v>
      </c>
      <c r="B622" s="246" t="s">
        <v>900</v>
      </c>
      <c r="C622" s="246" t="s">
        <v>337</v>
      </c>
      <c r="D622" s="246" t="s">
        <v>240</v>
      </c>
      <c r="E622" s="246" t="s">
        <v>337</v>
      </c>
      <c r="F622" s="246" t="s">
        <v>337</v>
      </c>
      <c r="G622" s="246" t="s">
        <v>337</v>
      </c>
      <c r="H622" s="246" t="s">
        <v>337</v>
      </c>
      <c r="I622" s="246" t="s">
        <v>337</v>
      </c>
      <c r="J622" s="244" t="s">
        <v>337</v>
      </c>
      <c r="K622" s="244"/>
      <c r="L622" s="244"/>
      <c r="M622" s="244"/>
      <c r="N622" s="244"/>
      <c r="O622" s="244"/>
      <c r="P622" s="244"/>
      <c r="Q622" s="245"/>
      <c r="R622" s="245"/>
    </row>
    <row r="623" spans="1:18" ht="22.5" x14ac:dyDescent="0.25">
      <c r="A623" s="246">
        <v>228</v>
      </c>
      <c r="B623" s="246" t="s">
        <v>901</v>
      </c>
      <c r="C623" s="246" t="s">
        <v>337</v>
      </c>
      <c r="D623" s="246" t="s">
        <v>240</v>
      </c>
      <c r="E623" s="246" t="s">
        <v>337</v>
      </c>
      <c r="F623" s="246" t="s">
        <v>337</v>
      </c>
      <c r="G623" s="246" t="s">
        <v>337</v>
      </c>
      <c r="H623" s="246" t="s">
        <v>337</v>
      </c>
      <c r="I623" s="246" t="s">
        <v>337</v>
      </c>
      <c r="J623" s="244" t="s">
        <v>337</v>
      </c>
      <c r="K623" s="244"/>
      <c r="L623" s="244"/>
      <c r="M623" s="244"/>
      <c r="N623" s="244"/>
      <c r="O623" s="244"/>
      <c r="P623" s="244"/>
      <c r="Q623" s="245"/>
      <c r="R623" s="245"/>
    </row>
    <row r="624" spans="1:18" ht="22.5" x14ac:dyDescent="0.25">
      <c r="A624" s="246">
        <v>488</v>
      </c>
      <c r="B624" s="246" t="s">
        <v>902</v>
      </c>
      <c r="C624" s="246" t="s">
        <v>337</v>
      </c>
      <c r="D624" s="246" t="s">
        <v>240</v>
      </c>
      <c r="E624" s="246" t="s">
        <v>337</v>
      </c>
      <c r="F624" s="246" t="s">
        <v>337</v>
      </c>
      <c r="G624" s="246" t="s">
        <v>337</v>
      </c>
      <c r="H624" s="246" t="s">
        <v>337</v>
      </c>
      <c r="I624" s="246" t="s">
        <v>337</v>
      </c>
      <c r="J624" s="244" t="s">
        <v>337</v>
      </c>
      <c r="K624" s="244"/>
      <c r="L624" s="244"/>
      <c r="M624" s="244"/>
      <c r="N624" s="244"/>
      <c r="O624" s="244"/>
      <c r="P624" s="244"/>
      <c r="Q624" s="245"/>
      <c r="R624" s="245"/>
    </row>
    <row r="625" spans="1:18" x14ac:dyDescent="0.25">
      <c r="A625" s="246">
        <v>214</v>
      </c>
      <c r="B625" s="246" t="s">
        <v>903</v>
      </c>
      <c r="C625" s="246" t="s">
        <v>337</v>
      </c>
      <c r="D625" s="246" t="s">
        <v>240</v>
      </c>
      <c r="E625" s="246" t="s">
        <v>337</v>
      </c>
      <c r="F625" s="246" t="s">
        <v>337</v>
      </c>
      <c r="G625" s="246" t="s">
        <v>337</v>
      </c>
      <c r="H625" s="246" t="s">
        <v>337</v>
      </c>
      <c r="I625" s="246" t="s">
        <v>337</v>
      </c>
      <c r="J625" s="244" t="s">
        <v>337</v>
      </c>
      <c r="K625" s="244"/>
      <c r="L625" s="244"/>
      <c r="M625" s="244"/>
      <c r="N625" s="244"/>
      <c r="O625" s="244"/>
      <c r="P625" s="244"/>
      <c r="Q625" s="245"/>
      <c r="R625" s="245"/>
    </row>
    <row r="626" spans="1:18" ht="22.5" x14ac:dyDescent="0.25">
      <c r="A626" s="246">
        <v>789</v>
      </c>
      <c r="B626" s="246" t="s">
        <v>904</v>
      </c>
      <c r="C626" s="246" t="s">
        <v>337</v>
      </c>
      <c r="D626" s="246" t="s">
        <v>240</v>
      </c>
      <c r="E626" s="246" t="s">
        <v>337</v>
      </c>
      <c r="F626" s="246" t="s">
        <v>337</v>
      </c>
      <c r="G626" s="246" t="s">
        <v>337</v>
      </c>
      <c r="H626" s="246" t="s">
        <v>337</v>
      </c>
      <c r="I626" s="246" t="s">
        <v>337</v>
      </c>
      <c r="J626" s="244" t="s">
        <v>337</v>
      </c>
      <c r="K626" s="244"/>
      <c r="L626" s="244"/>
      <c r="M626" s="244"/>
      <c r="N626" s="244"/>
      <c r="O626" s="244"/>
      <c r="P626" s="244"/>
      <c r="Q626" s="245"/>
      <c r="R626" s="245"/>
    </row>
    <row r="627" spans="1:18" ht="22.5" x14ac:dyDescent="0.25">
      <c r="A627" s="246">
        <v>788</v>
      </c>
      <c r="B627" s="246" t="s">
        <v>905</v>
      </c>
      <c r="C627" s="246" t="s">
        <v>337</v>
      </c>
      <c r="D627" s="246" t="s">
        <v>240</v>
      </c>
      <c r="E627" s="246" t="s">
        <v>337</v>
      </c>
      <c r="F627" s="246" t="s">
        <v>337</v>
      </c>
      <c r="G627" s="246" t="s">
        <v>337</v>
      </c>
      <c r="H627" s="246" t="s">
        <v>337</v>
      </c>
      <c r="I627" s="246" t="s">
        <v>337</v>
      </c>
      <c r="J627" s="244" t="s">
        <v>337</v>
      </c>
      <c r="K627" s="244"/>
      <c r="L627" s="244"/>
      <c r="M627" s="244"/>
      <c r="N627" s="244"/>
      <c r="O627" s="244"/>
      <c r="P627" s="244"/>
      <c r="Q627" s="245"/>
      <c r="R627" s="245"/>
    </row>
    <row r="628" spans="1:18" ht="22.5" x14ac:dyDescent="0.25">
      <c r="A628" s="246">
        <v>437</v>
      </c>
      <c r="B628" s="246" t="s">
        <v>906</v>
      </c>
      <c r="C628" s="246" t="s">
        <v>337</v>
      </c>
      <c r="D628" s="246" t="s">
        <v>240</v>
      </c>
      <c r="E628" s="246" t="s">
        <v>337</v>
      </c>
      <c r="F628" s="246" t="s">
        <v>337</v>
      </c>
      <c r="G628" s="246" t="s">
        <v>337</v>
      </c>
      <c r="H628" s="246" t="s">
        <v>337</v>
      </c>
      <c r="I628" s="246" t="s">
        <v>337</v>
      </c>
      <c r="J628" s="244" t="s">
        <v>337</v>
      </c>
      <c r="K628" s="244"/>
      <c r="L628" s="244"/>
      <c r="M628" s="244"/>
      <c r="N628" s="244"/>
      <c r="O628" s="244"/>
      <c r="P628" s="244"/>
      <c r="Q628" s="245"/>
      <c r="R628" s="245"/>
    </row>
    <row r="629" spans="1:18" ht="22.5" x14ac:dyDescent="0.25">
      <c r="A629" s="246">
        <v>480</v>
      </c>
      <c r="B629" s="246" t="s">
        <v>907</v>
      </c>
      <c r="C629" s="246" t="s">
        <v>337</v>
      </c>
      <c r="D629" s="246" t="s">
        <v>240</v>
      </c>
      <c r="E629" s="246" t="s">
        <v>337</v>
      </c>
      <c r="F629" s="246" t="s">
        <v>337</v>
      </c>
      <c r="G629" s="246" t="s">
        <v>337</v>
      </c>
      <c r="H629" s="246" t="s">
        <v>337</v>
      </c>
      <c r="I629" s="246" t="s">
        <v>337</v>
      </c>
      <c r="J629" s="244" t="s">
        <v>337</v>
      </c>
      <c r="K629" s="244"/>
      <c r="L629" s="244"/>
      <c r="M629" s="244"/>
      <c r="N629" s="244"/>
      <c r="O629" s="244"/>
      <c r="P629" s="244"/>
      <c r="Q629" s="245"/>
      <c r="R629" s="245"/>
    </row>
    <row r="630" spans="1:18" ht="22.5" x14ac:dyDescent="0.25">
      <c r="A630" s="246">
        <v>218</v>
      </c>
      <c r="B630" s="246" t="s">
        <v>908</v>
      </c>
      <c r="C630" s="246" t="s">
        <v>337</v>
      </c>
      <c r="D630" s="246" t="s">
        <v>240</v>
      </c>
      <c r="E630" s="246" t="s">
        <v>337</v>
      </c>
      <c r="F630" s="246" t="s">
        <v>337</v>
      </c>
      <c r="G630" s="246" t="s">
        <v>337</v>
      </c>
      <c r="H630" s="246" t="s">
        <v>337</v>
      </c>
      <c r="I630" s="246" t="s">
        <v>337</v>
      </c>
      <c r="J630" s="244" t="s">
        <v>337</v>
      </c>
      <c r="K630" s="244"/>
      <c r="L630" s="244"/>
      <c r="M630" s="244"/>
      <c r="N630" s="244"/>
      <c r="O630" s="244"/>
      <c r="P630" s="244"/>
      <c r="Q630" s="245"/>
      <c r="R630" s="245"/>
    </row>
    <row r="631" spans="1:18" ht="22.5" x14ac:dyDescent="0.25">
      <c r="A631" s="246">
        <v>305</v>
      </c>
      <c r="B631" s="246" t="s">
        <v>909</v>
      </c>
      <c r="C631" s="246" t="s">
        <v>337</v>
      </c>
      <c r="D631" s="246" t="s">
        <v>240</v>
      </c>
      <c r="E631" s="246" t="s">
        <v>337</v>
      </c>
      <c r="F631" s="246" t="s">
        <v>337</v>
      </c>
      <c r="G631" s="246" t="s">
        <v>337</v>
      </c>
      <c r="H631" s="246" t="s">
        <v>337</v>
      </c>
      <c r="I631" s="246" t="s">
        <v>337</v>
      </c>
      <c r="J631" s="244" t="s">
        <v>337</v>
      </c>
      <c r="K631" s="244"/>
      <c r="L631" s="244"/>
      <c r="M631" s="244"/>
      <c r="N631" s="244"/>
      <c r="O631" s="244"/>
      <c r="P631" s="244"/>
      <c r="Q631" s="245"/>
      <c r="R631" s="245"/>
    </row>
    <row r="632" spans="1:18" ht="22.5" x14ac:dyDescent="0.25">
      <c r="A632" s="246">
        <v>716</v>
      </c>
      <c r="B632" s="246" t="s">
        <v>910</v>
      </c>
      <c r="C632" s="246" t="s">
        <v>337</v>
      </c>
      <c r="D632" s="246" t="s">
        <v>240</v>
      </c>
      <c r="E632" s="246" t="s">
        <v>337</v>
      </c>
      <c r="F632" s="246" t="s">
        <v>337</v>
      </c>
      <c r="G632" s="246" t="s">
        <v>337</v>
      </c>
      <c r="H632" s="246" t="s">
        <v>337</v>
      </c>
      <c r="I632" s="246" t="s">
        <v>337</v>
      </c>
      <c r="J632" s="244" t="s">
        <v>337</v>
      </c>
      <c r="K632" s="244"/>
      <c r="L632" s="244"/>
      <c r="M632" s="244"/>
      <c r="N632" s="244"/>
      <c r="O632" s="244"/>
      <c r="P632" s="244"/>
      <c r="Q632" s="245"/>
      <c r="R632" s="245"/>
    </row>
    <row r="633" spans="1:18" ht="22.5" x14ac:dyDescent="0.25">
      <c r="A633" s="246">
        <v>4708</v>
      </c>
      <c r="B633" s="246" t="s">
        <v>911</v>
      </c>
      <c r="C633" s="246" t="s">
        <v>337</v>
      </c>
      <c r="D633" s="246" t="s">
        <v>337</v>
      </c>
      <c r="E633" s="246" t="s">
        <v>337</v>
      </c>
      <c r="F633" s="246" t="s">
        <v>337</v>
      </c>
      <c r="G633" s="246" t="s">
        <v>337</v>
      </c>
      <c r="H633" s="246" t="s">
        <v>337</v>
      </c>
      <c r="I633" s="246" t="s">
        <v>337</v>
      </c>
      <c r="J633" s="244" t="s">
        <v>337</v>
      </c>
      <c r="K633" s="244"/>
      <c r="L633" s="244"/>
      <c r="M633" s="244"/>
      <c r="N633" s="244"/>
      <c r="O633" s="244"/>
      <c r="P633" s="244"/>
      <c r="Q633" s="245"/>
      <c r="R633" s="245"/>
    </row>
    <row r="634" spans="1:18" ht="22.5" x14ac:dyDescent="0.25">
      <c r="A634" s="243">
        <v>9999</v>
      </c>
      <c r="B634" s="244" t="s">
        <v>912</v>
      </c>
      <c r="C634" s="244" t="s">
        <v>913</v>
      </c>
      <c r="D634" s="244" t="s">
        <v>913</v>
      </c>
      <c r="E634" s="244" t="s">
        <v>913</v>
      </c>
      <c r="F634" s="244" t="s">
        <v>3</v>
      </c>
      <c r="G634" s="244" t="s">
        <v>914</v>
      </c>
      <c r="H634" s="244"/>
      <c r="I634" s="244"/>
      <c r="J634" s="244" t="s">
        <v>117</v>
      </c>
      <c r="K634" s="244"/>
      <c r="L634" s="244"/>
      <c r="M634" s="244"/>
      <c r="N634" s="244"/>
      <c r="O634" s="244"/>
      <c r="P634" s="244"/>
      <c r="Q634" s="245"/>
      <c r="R634" s="245"/>
    </row>
    <row r="635" spans="1:18" ht="22.5" x14ac:dyDescent="0.25">
      <c r="A635" s="244">
        <v>334</v>
      </c>
      <c r="B635" s="244" t="s">
        <v>915</v>
      </c>
      <c r="C635" s="244" t="s">
        <v>916</v>
      </c>
      <c r="D635" s="244" t="s">
        <v>121</v>
      </c>
      <c r="E635" s="244" t="s">
        <v>122</v>
      </c>
      <c r="F635" s="244" t="s">
        <v>123</v>
      </c>
      <c r="G635" s="244" t="s">
        <v>917</v>
      </c>
      <c r="H635" s="244" t="s">
        <v>918</v>
      </c>
      <c r="I635" s="244" t="s">
        <v>157</v>
      </c>
      <c r="J635" s="244" t="s">
        <v>919</v>
      </c>
      <c r="K635" s="244"/>
      <c r="L635" s="244"/>
      <c r="M635" s="244"/>
      <c r="N635" s="244"/>
      <c r="O635" s="244"/>
      <c r="P635" s="244"/>
      <c r="Q635" s="245"/>
      <c r="R635" s="245"/>
    </row>
    <row r="636" spans="1:18" x14ac:dyDescent="0.25">
      <c r="A636" s="244">
        <v>4811</v>
      </c>
      <c r="B636" s="244" t="s">
        <v>920</v>
      </c>
      <c r="C636" s="244" t="s">
        <v>916</v>
      </c>
      <c r="D636" s="244" t="s">
        <v>121</v>
      </c>
      <c r="E636" s="244" t="s">
        <v>122</v>
      </c>
      <c r="F636" s="244" t="s">
        <v>3</v>
      </c>
      <c r="G636" s="244" t="s">
        <v>917</v>
      </c>
      <c r="H636" s="244" t="s">
        <v>916</v>
      </c>
      <c r="I636" s="244" t="s">
        <v>921</v>
      </c>
      <c r="J636" s="244" t="s">
        <v>919</v>
      </c>
      <c r="K636" s="244"/>
      <c r="L636" s="244"/>
      <c r="M636" s="244"/>
      <c r="N636" s="244"/>
      <c r="O636" s="244"/>
      <c r="P636" s="244"/>
      <c r="Q636" s="245"/>
      <c r="R636" s="245"/>
    </row>
    <row r="637" spans="1:18" x14ac:dyDescent="0.25">
      <c r="A637" s="244">
        <v>4812</v>
      </c>
      <c r="B637" s="244" t="s">
        <v>922</v>
      </c>
      <c r="C637" s="244" t="s">
        <v>916</v>
      </c>
      <c r="D637" s="244" t="s">
        <v>121</v>
      </c>
      <c r="E637" s="244" t="s">
        <v>122</v>
      </c>
      <c r="F637" s="244" t="s">
        <v>3</v>
      </c>
      <c r="G637" s="244" t="s">
        <v>917</v>
      </c>
      <c r="H637" s="244" t="s">
        <v>916</v>
      </c>
      <c r="I637" s="244" t="s">
        <v>921</v>
      </c>
      <c r="J637" s="244" t="s">
        <v>919</v>
      </c>
      <c r="K637" s="244"/>
      <c r="L637" s="244"/>
      <c r="M637" s="244"/>
      <c r="N637" s="244"/>
      <c r="O637" s="244"/>
      <c r="P637" s="244"/>
      <c r="Q637" s="245"/>
      <c r="R637" s="245"/>
    </row>
    <row r="638" spans="1:18" ht="22.5" x14ac:dyDescent="0.25">
      <c r="A638" s="244">
        <v>4805</v>
      </c>
      <c r="B638" s="244" t="s">
        <v>923</v>
      </c>
      <c r="C638" s="244" t="s">
        <v>916</v>
      </c>
      <c r="D638" s="244" t="s">
        <v>121</v>
      </c>
      <c r="E638" s="244" t="s">
        <v>122</v>
      </c>
      <c r="F638" s="244" t="s">
        <v>123</v>
      </c>
      <c r="G638" s="244" t="s">
        <v>917</v>
      </c>
      <c r="H638" s="244" t="s">
        <v>918</v>
      </c>
      <c r="I638" s="244" t="s">
        <v>157</v>
      </c>
      <c r="J638" s="244" t="s">
        <v>919</v>
      </c>
      <c r="K638" s="244"/>
      <c r="L638" s="244"/>
      <c r="M638" s="244"/>
      <c r="N638" s="244"/>
      <c r="O638" s="244"/>
      <c r="P638" s="244"/>
      <c r="Q638" s="245"/>
      <c r="R638" s="245"/>
    </row>
    <row r="639" spans="1:18" ht="22.5" x14ac:dyDescent="0.25">
      <c r="A639" s="244">
        <v>138</v>
      </c>
      <c r="B639" s="244" t="s">
        <v>924</v>
      </c>
      <c r="C639" s="244" t="s">
        <v>916</v>
      </c>
      <c r="D639" s="244" t="s">
        <v>145</v>
      </c>
      <c r="E639" s="244" t="s">
        <v>145</v>
      </c>
      <c r="F639" s="244" t="s">
        <v>3</v>
      </c>
      <c r="G639" s="244" t="s">
        <v>145</v>
      </c>
      <c r="H639" s="244" t="s">
        <v>916</v>
      </c>
      <c r="I639" s="244" t="s">
        <v>921</v>
      </c>
      <c r="J639" s="244" t="s">
        <v>925</v>
      </c>
      <c r="K639" s="244"/>
      <c r="L639" s="244"/>
      <c r="M639" s="244"/>
      <c r="N639" s="244"/>
      <c r="O639" s="244"/>
      <c r="P639" s="244"/>
      <c r="Q639" s="245"/>
      <c r="R639" s="245"/>
    </row>
    <row r="640" spans="1:18" ht="22.5" x14ac:dyDescent="0.25">
      <c r="A640" s="244">
        <v>420</v>
      </c>
      <c r="B640" s="244" t="s">
        <v>926</v>
      </c>
      <c r="C640" s="244" t="s">
        <v>916</v>
      </c>
      <c r="D640" s="244" t="s">
        <v>162</v>
      </c>
      <c r="E640" s="244" t="s">
        <v>181</v>
      </c>
      <c r="F640" s="244" t="s">
        <v>123</v>
      </c>
      <c r="G640" s="244" t="s">
        <v>434</v>
      </c>
      <c r="H640" s="244" t="s">
        <v>918</v>
      </c>
      <c r="I640" s="244" t="s">
        <v>157</v>
      </c>
      <c r="J640" s="244" t="s">
        <v>919</v>
      </c>
      <c r="K640" s="244"/>
      <c r="L640" s="244"/>
      <c r="M640" s="244"/>
      <c r="N640" s="244"/>
      <c r="O640" s="244"/>
      <c r="P640" s="244"/>
      <c r="Q640" s="245"/>
      <c r="R640" s="245"/>
    </row>
    <row r="641" spans="1:18" x14ac:dyDescent="0.25">
      <c r="A641" s="244">
        <v>424</v>
      </c>
      <c r="B641" s="244" t="s">
        <v>927</v>
      </c>
      <c r="C641" s="244" t="s">
        <v>916</v>
      </c>
      <c r="D641" s="244" t="s">
        <v>162</v>
      </c>
      <c r="E641" s="244" t="s">
        <v>181</v>
      </c>
      <c r="F641" s="244" t="s">
        <v>3</v>
      </c>
      <c r="G641" s="244" t="s">
        <v>434</v>
      </c>
      <c r="H641" s="244" t="s">
        <v>916</v>
      </c>
      <c r="I641" s="244" t="s">
        <v>921</v>
      </c>
      <c r="J641" s="244" t="s">
        <v>919</v>
      </c>
      <c r="K641" s="244"/>
      <c r="L641" s="244"/>
      <c r="M641" s="244"/>
      <c r="N641" s="244"/>
      <c r="O641" s="244"/>
      <c r="P641" s="244"/>
      <c r="Q641" s="245"/>
      <c r="R641" s="245"/>
    </row>
    <row r="642" spans="1:18" ht="22.5" x14ac:dyDescent="0.25">
      <c r="A642" s="244">
        <v>65</v>
      </c>
      <c r="B642" s="244" t="s">
        <v>928</v>
      </c>
      <c r="C642" s="244" t="s">
        <v>916</v>
      </c>
      <c r="D642" s="244" t="s">
        <v>162</v>
      </c>
      <c r="E642" s="244" t="s">
        <v>163</v>
      </c>
      <c r="F642" s="244" t="s">
        <v>123</v>
      </c>
      <c r="G642" s="244" t="s">
        <v>434</v>
      </c>
      <c r="H642" s="244" t="s">
        <v>929</v>
      </c>
      <c r="I642" s="244" t="s">
        <v>522</v>
      </c>
      <c r="J642" s="244" t="s">
        <v>919</v>
      </c>
      <c r="K642" s="244"/>
      <c r="L642" s="244"/>
      <c r="M642" s="244"/>
      <c r="N642" s="244"/>
      <c r="O642" s="244"/>
      <c r="P642" s="244"/>
      <c r="Q642" s="245"/>
      <c r="R642" s="245"/>
    </row>
    <row r="643" spans="1:18" x14ac:dyDescent="0.25">
      <c r="A643" s="244">
        <v>63</v>
      </c>
      <c r="B643" s="244" t="s">
        <v>930</v>
      </c>
      <c r="C643" s="244" t="s">
        <v>916</v>
      </c>
      <c r="D643" s="244" t="s">
        <v>162</v>
      </c>
      <c r="E643" s="244" t="s">
        <v>163</v>
      </c>
      <c r="F643" s="244" t="s">
        <v>3</v>
      </c>
      <c r="G643" s="244" t="s">
        <v>434</v>
      </c>
      <c r="H643" s="244" t="s">
        <v>916</v>
      </c>
      <c r="I643" s="244" t="s">
        <v>921</v>
      </c>
      <c r="J643" s="244" t="s">
        <v>919</v>
      </c>
      <c r="K643" s="244"/>
      <c r="L643" s="244"/>
      <c r="M643" s="244"/>
      <c r="N643" s="244"/>
      <c r="O643" s="244"/>
      <c r="P643" s="244"/>
      <c r="Q643" s="245"/>
      <c r="R643" s="245"/>
    </row>
    <row r="644" spans="1:18" ht="22.5" x14ac:dyDescent="0.25">
      <c r="A644" s="244">
        <v>383</v>
      </c>
      <c r="B644" s="244" t="s">
        <v>931</v>
      </c>
      <c r="C644" s="244" t="s">
        <v>916</v>
      </c>
      <c r="D644" s="244" t="s">
        <v>162</v>
      </c>
      <c r="E644" s="244" t="s">
        <v>163</v>
      </c>
      <c r="F644" s="244" t="s">
        <v>123</v>
      </c>
      <c r="G644" s="244" t="s">
        <v>434</v>
      </c>
      <c r="H644" s="244" t="s">
        <v>918</v>
      </c>
      <c r="I644" s="244" t="s">
        <v>157</v>
      </c>
      <c r="J644" s="244" t="s">
        <v>919</v>
      </c>
      <c r="K644" s="244"/>
      <c r="L644" s="244"/>
      <c r="M644" s="244"/>
      <c r="N644" s="244"/>
      <c r="O644" s="244"/>
      <c r="P644" s="244"/>
      <c r="Q644" s="245"/>
      <c r="R644" s="245"/>
    </row>
    <row r="645" spans="1:18" x14ac:dyDescent="0.25">
      <c r="A645" s="244">
        <v>62</v>
      </c>
      <c r="B645" s="244" t="s">
        <v>932</v>
      </c>
      <c r="C645" s="244" t="s">
        <v>916</v>
      </c>
      <c r="D645" s="244" t="s">
        <v>162</v>
      </c>
      <c r="E645" s="244" t="s">
        <v>181</v>
      </c>
      <c r="F645" s="244" t="s">
        <v>3</v>
      </c>
      <c r="G645" s="244" t="s">
        <v>434</v>
      </c>
      <c r="H645" s="244" t="s">
        <v>916</v>
      </c>
      <c r="I645" s="244" t="s">
        <v>921</v>
      </c>
      <c r="J645" s="244" t="s">
        <v>919</v>
      </c>
      <c r="K645" s="244"/>
      <c r="L645" s="244"/>
      <c r="M645" s="244"/>
      <c r="N645" s="244"/>
      <c r="O645" s="244"/>
      <c r="P645" s="244"/>
      <c r="Q645" s="245"/>
      <c r="R645" s="245"/>
    </row>
    <row r="646" spans="1:18" ht="22.5" x14ac:dyDescent="0.25">
      <c r="A646" s="244">
        <v>628</v>
      </c>
      <c r="B646" s="244" t="s">
        <v>933</v>
      </c>
      <c r="C646" s="244" t="s">
        <v>916</v>
      </c>
      <c r="D646" s="244" t="s">
        <v>162</v>
      </c>
      <c r="E646" s="244" t="s">
        <v>181</v>
      </c>
      <c r="F646" s="244" t="s">
        <v>579</v>
      </c>
      <c r="G646" s="244" t="s">
        <v>434</v>
      </c>
      <c r="H646" s="244" t="s">
        <v>929</v>
      </c>
      <c r="I646" s="244" t="s">
        <v>522</v>
      </c>
      <c r="J646" s="244" t="s">
        <v>919</v>
      </c>
      <c r="K646" s="244"/>
      <c r="L646" s="244"/>
      <c r="M646" s="244"/>
      <c r="N646" s="244"/>
      <c r="O646" s="244"/>
      <c r="P646" s="244"/>
      <c r="Q646" s="245"/>
      <c r="R646" s="245"/>
    </row>
    <row r="647" spans="1:18" x14ac:dyDescent="0.25">
      <c r="A647" s="244">
        <v>174</v>
      </c>
      <c r="B647" s="244" t="s">
        <v>934</v>
      </c>
      <c r="C647" s="244" t="s">
        <v>916</v>
      </c>
      <c r="D647" s="244" t="s">
        <v>162</v>
      </c>
      <c r="E647" s="244" t="s">
        <v>163</v>
      </c>
      <c r="F647" s="244" t="s">
        <v>3</v>
      </c>
      <c r="G647" s="244" t="s">
        <v>434</v>
      </c>
      <c r="H647" s="244" t="s">
        <v>916</v>
      </c>
      <c r="I647" s="244" t="s">
        <v>921</v>
      </c>
      <c r="J647" s="244" t="s">
        <v>919</v>
      </c>
      <c r="K647" s="244"/>
      <c r="L647" s="244"/>
      <c r="M647" s="244"/>
      <c r="N647" s="244"/>
      <c r="O647" s="244"/>
      <c r="P647" s="244"/>
      <c r="Q647" s="245"/>
      <c r="R647" s="245"/>
    </row>
    <row r="648" spans="1:18" ht="22.5" x14ac:dyDescent="0.25">
      <c r="A648" s="244">
        <v>60</v>
      </c>
      <c r="B648" s="244" t="s">
        <v>935</v>
      </c>
      <c r="C648" s="244" t="s">
        <v>916</v>
      </c>
      <c r="D648" s="244" t="s">
        <v>162</v>
      </c>
      <c r="E648" s="244" t="s">
        <v>181</v>
      </c>
      <c r="F648" s="244" t="s">
        <v>579</v>
      </c>
      <c r="G648" s="244" t="s">
        <v>434</v>
      </c>
      <c r="H648" s="244" t="s">
        <v>929</v>
      </c>
      <c r="I648" s="244" t="s">
        <v>522</v>
      </c>
      <c r="J648" s="244" t="s">
        <v>919</v>
      </c>
      <c r="K648" s="244"/>
      <c r="L648" s="244"/>
      <c r="M648" s="244"/>
      <c r="N648" s="244"/>
      <c r="O648" s="244"/>
      <c r="P648" s="244"/>
      <c r="Q648" s="245"/>
      <c r="R648" s="245"/>
    </row>
    <row r="649" spans="1:18" x14ac:dyDescent="0.25">
      <c r="A649" s="244">
        <v>4244</v>
      </c>
      <c r="B649" s="244" t="s">
        <v>936</v>
      </c>
      <c r="C649" s="244" t="s">
        <v>916</v>
      </c>
      <c r="D649" s="244" t="s">
        <v>521</v>
      </c>
      <c r="E649" s="244" t="s">
        <v>122</v>
      </c>
      <c r="F649" s="244" t="s">
        <v>3</v>
      </c>
      <c r="G649" s="244" t="s">
        <v>921</v>
      </c>
      <c r="H649" s="244" t="s">
        <v>916</v>
      </c>
      <c r="I649" s="244" t="s">
        <v>921</v>
      </c>
      <c r="J649" s="244" t="s">
        <v>919</v>
      </c>
      <c r="K649" s="244"/>
      <c r="L649" s="244"/>
      <c r="M649" s="244"/>
      <c r="N649" s="244"/>
      <c r="O649" s="244"/>
      <c r="P649" s="244"/>
      <c r="Q649" s="245"/>
      <c r="R649" s="245"/>
    </row>
    <row r="650" spans="1:18" ht="22.5" x14ac:dyDescent="0.25">
      <c r="A650" s="243">
        <v>4277</v>
      </c>
      <c r="B650" s="244" t="s">
        <v>937</v>
      </c>
      <c r="C650" s="244" t="s">
        <v>916</v>
      </c>
      <c r="D650" s="244" t="s">
        <v>521</v>
      </c>
      <c r="E650" s="244" t="s">
        <v>122</v>
      </c>
      <c r="F650" s="244" t="s">
        <v>123</v>
      </c>
      <c r="G650" s="244" t="s">
        <v>921</v>
      </c>
      <c r="H650" s="244" t="s">
        <v>918</v>
      </c>
      <c r="I650" s="244" t="s">
        <v>157</v>
      </c>
      <c r="J650" s="244" t="s">
        <v>919</v>
      </c>
      <c r="K650" s="244"/>
      <c r="L650" s="244"/>
      <c r="M650" s="244"/>
      <c r="N650" s="244"/>
      <c r="O650" s="244"/>
      <c r="P650" s="244"/>
      <c r="Q650" s="245"/>
      <c r="R650" s="245"/>
    </row>
    <row r="651" spans="1:18" ht="22.5" x14ac:dyDescent="0.25">
      <c r="A651" s="247">
        <v>4260</v>
      </c>
      <c r="B651" s="246" t="s">
        <v>938</v>
      </c>
      <c r="C651" s="246" t="s">
        <v>916</v>
      </c>
      <c r="D651" s="246" t="s">
        <v>521</v>
      </c>
      <c r="E651" s="246" t="s">
        <v>337</v>
      </c>
      <c r="F651" s="246" t="s">
        <v>579</v>
      </c>
      <c r="G651" s="246" t="s">
        <v>522</v>
      </c>
      <c r="H651" s="246" t="s">
        <v>929</v>
      </c>
      <c r="I651" s="246" t="s">
        <v>522</v>
      </c>
      <c r="J651" s="244" t="s">
        <v>337</v>
      </c>
      <c r="K651" s="244"/>
      <c r="L651" s="244"/>
      <c r="M651" s="244"/>
      <c r="N651" s="244"/>
      <c r="O651" s="244"/>
      <c r="P651" s="244"/>
      <c r="Q651" s="245"/>
      <c r="R651" s="245"/>
    </row>
    <row r="652" spans="1:18" ht="22.5" x14ac:dyDescent="0.25">
      <c r="A652" s="243">
        <v>4247</v>
      </c>
      <c r="B652" s="244" t="s">
        <v>939</v>
      </c>
      <c r="C652" s="244" t="s">
        <v>916</v>
      </c>
      <c r="D652" s="244" t="s">
        <v>521</v>
      </c>
      <c r="E652" s="244" t="s">
        <v>122</v>
      </c>
      <c r="F652" s="244" t="s">
        <v>579</v>
      </c>
      <c r="G652" s="244" t="s">
        <v>921</v>
      </c>
      <c r="H652" s="244" t="s">
        <v>940</v>
      </c>
      <c r="I652" s="244" t="s">
        <v>941</v>
      </c>
      <c r="J652" s="244" t="s">
        <v>919</v>
      </c>
      <c r="K652" s="244"/>
      <c r="L652" s="244"/>
      <c r="M652" s="244"/>
      <c r="N652" s="244"/>
      <c r="O652" s="244"/>
      <c r="P652" s="244"/>
      <c r="Q652" s="245"/>
      <c r="R652" s="245"/>
    </row>
    <row r="653" spans="1:18" ht="22.5" x14ac:dyDescent="0.25">
      <c r="A653" s="243">
        <v>4234</v>
      </c>
      <c r="B653" s="244" t="s">
        <v>942</v>
      </c>
      <c r="C653" s="244" t="s">
        <v>916</v>
      </c>
      <c r="D653" s="244" t="s">
        <v>521</v>
      </c>
      <c r="E653" s="244" t="s">
        <v>122</v>
      </c>
      <c r="F653" s="244" t="s">
        <v>579</v>
      </c>
      <c r="G653" s="244" t="s">
        <v>522</v>
      </c>
      <c r="H653" s="244" t="s">
        <v>929</v>
      </c>
      <c r="I653" s="244" t="s">
        <v>522</v>
      </c>
      <c r="J653" s="244" t="s">
        <v>919</v>
      </c>
      <c r="K653" s="244"/>
      <c r="L653" s="244"/>
      <c r="M653" s="244"/>
      <c r="N653" s="244"/>
      <c r="O653" s="244"/>
      <c r="P653" s="244"/>
      <c r="Q653" s="245"/>
      <c r="R653" s="245"/>
    </row>
    <row r="654" spans="1:18" ht="22.5" x14ac:dyDescent="0.25">
      <c r="A654" s="244">
        <v>4245</v>
      </c>
      <c r="B654" s="244" t="s">
        <v>943</v>
      </c>
      <c r="C654" s="244" t="s">
        <v>916</v>
      </c>
      <c r="D654" s="244" t="s">
        <v>521</v>
      </c>
      <c r="E654" s="244" t="s">
        <v>122</v>
      </c>
      <c r="F654" s="244" t="s">
        <v>3</v>
      </c>
      <c r="G654" s="244" t="s">
        <v>921</v>
      </c>
      <c r="H654" s="244" t="s">
        <v>944</v>
      </c>
      <c r="I654" s="244" t="s">
        <v>921</v>
      </c>
      <c r="J654" s="244" t="s">
        <v>919</v>
      </c>
      <c r="K654" s="244"/>
      <c r="L654" s="244"/>
      <c r="M654" s="244"/>
      <c r="N654" s="244"/>
      <c r="O654" s="244"/>
      <c r="P654" s="244"/>
      <c r="Q654" s="245"/>
      <c r="R654" s="245"/>
    </row>
    <row r="655" spans="1:18" ht="22.5" x14ac:dyDescent="0.25">
      <c r="A655" s="243">
        <v>4252</v>
      </c>
      <c r="B655" s="244" t="s">
        <v>945</v>
      </c>
      <c r="C655" s="244" t="s">
        <v>916</v>
      </c>
      <c r="D655" s="244" t="s">
        <v>521</v>
      </c>
      <c r="E655" s="244" t="s">
        <v>122</v>
      </c>
      <c r="F655" s="244" t="s">
        <v>579</v>
      </c>
      <c r="G655" s="244" t="s">
        <v>921</v>
      </c>
      <c r="H655" s="244" t="s">
        <v>946</v>
      </c>
      <c r="I655" s="244" t="s">
        <v>921</v>
      </c>
      <c r="J655" s="244" t="s">
        <v>919</v>
      </c>
      <c r="K655" s="244"/>
      <c r="L655" s="244"/>
      <c r="M655" s="244"/>
      <c r="N655" s="244"/>
      <c r="O655" s="244"/>
      <c r="P655" s="244"/>
      <c r="Q655" s="245"/>
      <c r="R655" s="245"/>
    </row>
    <row r="656" spans="1:18" ht="22.5" x14ac:dyDescent="0.25">
      <c r="A656" s="243">
        <v>4279</v>
      </c>
      <c r="B656" s="244" t="s">
        <v>947</v>
      </c>
      <c r="C656" s="244" t="s">
        <v>916</v>
      </c>
      <c r="D656" s="244" t="s">
        <v>521</v>
      </c>
      <c r="E656" s="244" t="s">
        <v>122</v>
      </c>
      <c r="F656" s="244" t="s">
        <v>123</v>
      </c>
      <c r="G656" s="244" t="s">
        <v>921</v>
      </c>
      <c r="H656" s="244" t="s">
        <v>918</v>
      </c>
      <c r="I656" s="244" t="s">
        <v>157</v>
      </c>
      <c r="J656" s="244" t="s">
        <v>919</v>
      </c>
      <c r="K656" s="244"/>
      <c r="L656" s="244"/>
      <c r="M656" s="244"/>
      <c r="N656" s="244"/>
      <c r="O656" s="244"/>
      <c r="P656" s="244"/>
      <c r="Q656" s="245"/>
      <c r="R656" s="245"/>
    </row>
    <row r="657" spans="1:18" ht="22.5" x14ac:dyDescent="0.25">
      <c r="A657" s="244">
        <v>4273</v>
      </c>
      <c r="B657" s="244" t="s">
        <v>948</v>
      </c>
      <c r="C657" s="244" t="s">
        <v>916</v>
      </c>
      <c r="D657" s="244" t="s">
        <v>521</v>
      </c>
      <c r="E657" s="244" t="s">
        <v>122</v>
      </c>
      <c r="F657" s="244" t="s">
        <v>579</v>
      </c>
      <c r="G657" s="244" t="s">
        <v>921</v>
      </c>
      <c r="H657" s="244" t="s">
        <v>918</v>
      </c>
      <c r="I657" s="244" t="s">
        <v>157</v>
      </c>
      <c r="J657" s="244" t="s">
        <v>919</v>
      </c>
      <c r="K657" s="244"/>
      <c r="L657" s="244"/>
      <c r="M657" s="244"/>
      <c r="N657" s="244"/>
      <c r="O657" s="244"/>
      <c r="P657" s="244"/>
      <c r="Q657" s="245"/>
      <c r="R657" s="245"/>
    </row>
    <row r="658" spans="1:18" ht="22.5" x14ac:dyDescent="0.25">
      <c r="A658" s="244">
        <v>4248</v>
      </c>
      <c r="B658" s="244" t="s">
        <v>949</v>
      </c>
      <c r="C658" s="244" t="s">
        <v>916</v>
      </c>
      <c r="D658" s="244" t="s">
        <v>521</v>
      </c>
      <c r="E658" s="244" t="s">
        <v>122</v>
      </c>
      <c r="F658" s="244" t="s">
        <v>3</v>
      </c>
      <c r="G658" s="244" t="s">
        <v>921</v>
      </c>
      <c r="H658" s="244" t="s">
        <v>916</v>
      </c>
      <c r="I658" s="244" t="s">
        <v>921</v>
      </c>
      <c r="J658" s="244" t="s">
        <v>919</v>
      </c>
      <c r="K658" s="244"/>
      <c r="L658" s="244"/>
      <c r="M658" s="244"/>
      <c r="N658" s="244"/>
      <c r="O658" s="244"/>
      <c r="P658" s="244"/>
      <c r="Q658" s="245"/>
      <c r="R658" s="245"/>
    </row>
    <row r="659" spans="1:18" ht="22.5" x14ac:dyDescent="0.25">
      <c r="A659" s="244">
        <v>4246</v>
      </c>
      <c r="B659" s="244" t="s">
        <v>950</v>
      </c>
      <c r="C659" s="244" t="s">
        <v>916</v>
      </c>
      <c r="D659" s="244" t="s">
        <v>521</v>
      </c>
      <c r="E659" s="244" t="s">
        <v>122</v>
      </c>
      <c r="F659" s="244" t="s">
        <v>3</v>
      </c>
      <c r="G659" s="244" t="s">
        <v>921</v>
      </c>
      <c r="H659" s="244" t="s">
        <v>944</v>
      </c>
      <c r="I659" s="244" t="s">
        <v>921</v>
      </c>
      <c r="J659" s="244" t="s">
        <v>919</v>
      </c>
      <c r="K659" s="244"/>
      <c r="L659" s="244"/>
      <c r="M659" s="244"/>
      <c r="N659" s="244"/>
      <c r="O659" s="244"/>
      <c r="P659" s="244"/>
      <c r="Q659" s="245"/>
      <c r="R659" s="245"/>
    </row>
    <row r="660" spans="1:18" ht="22.5" x14ac:dyDescent="0.25">
      <c r="A660" s="244">
        <v>4270</v>
      </c>
      <c r="B660" s="244" t="s">
        <v>951</v>
      </c>
      <c r="C660" s="244" t="s">
        <v>916</v>
      </c>
      <c r="D660" s="244" t="s">
        <v>521</v>
      </c>
      <c r="E660" s="244" t="s">
        <v>122</v>
      </c>
      <c r="F660" s="244" t="s">
        <v>579</v>
      </c>
      <c r="G660" s="244" t="s">
        <v>522</v>
      </c>
      <c r="H660" s="244" t="s">
        <v>952</v>
      </c>
      <c r="I660" s="244" t="s">
        <v>522</v>
      </c>
      <c r="J660" s="244" t="s">
        <v>919</v>
      </c>
      <c r="K660" s="244"/>
      <c r="L660" s="244"/>
      <c r="M660" s="244"/>
      <c r="N660" s="244"/>
      <c r="O660" s="244"/>
      <c r="P660" s="244"/>
      <c r="Q660" s="245"/>
      <c r="R660" s="245"/>
    </row>
    <row r="661" spans="1:18" ht="22.5" x14ac:dyDescent="0.25">
      <c r="A661" s="244">
        <v>4272</v>
      </c>
      <c r="B661" s="244" t="s">
        <v>953</v>
      </c>
      <c r="C661" s="244" t="s">
        <v>916</v>
      </c>
      <c r="D661" s="244" t="s">
        <v>521</v>
      </c>
      <c r="E661" s="244" t="s">
        <v>122</v>
      </c>
      <c r="F661" s="244" t="s">
        <v>579</v>
      </c>
      <c r="G661" s="244" t="s">
        <v>921</v>
      </c>
      <c r="H661" s="244" t="s">
        <v>918</v>
      </c>
      <c r="I661" s="244" t="s">
        <v>157</v>
      </c>
      <c r="J661" s="244" t="s">
        <v>919</v>
      </c>
      <c r="K661" s="244"/>
      <c r="L661" s="244"/>
      <c r="M661" s="244"/>
      <c r="N661" s="244"/>
      <c r="O661" s="244"/>
      <c r="P661" s="244"/>
      <c r="Q661" s="245"/>
      <c r="R661" s="245"/>
    </row>
    <row r="662" spans="1:18" ht="22.5" x14ac:dyDescent="0.25">
      <c r="A662" s="244">
        <v>4238</v>
      </c>
      <c r="B662" s="244" t="s">
        <v>954</v>
      </c>
      <c r="C662" s="244" t="s">
        <v>916</v>
      </c>
      <c r="D662" s="244" t="s">
        <v>521</v>
      </c>
      <c r="E662" s="244" t="s">
        <v>122</v>
      </c>
      <c r="F662" s="244" t="s">
        <v>579</v>
      </c>
      <c r="G662" s="244" t="s">
        <v>522</v>
      </c>
      <c r="H662" s="244" t="s">
        <v>955</v>
      </c>
      <c r="I662" s="244" t="s">
        <v>941</v>
      </c>
      <c r="J662" s="244" t="s">
        <v>919</v>
      </c>
      <c r="K662" s="244"/>
      <c r="L662" s="244"/>
      <c r="M662" s="244"/>
      <c r="N662" s="244"/>
      <c r="O662" s="244"/>
      <c r="P662" s="244"/>
      <c r="Q662" s="245"/>
      <c r="R662" s="245"/>
    </row>
    <row r="663" spans="1:18" ht="22.5" x14ac:dyDescent="0.25">
      <c r="A663" s="243">
        <v>4239</v>
      </c>
      <c r="B663" s="244" t="s">
        <v>956</v>
      </c>
      <c r="C663" s="244" t="s">
        <v>916</v>
      </c>
      <c r="D663" s="244" t="s">
        <v>521</v>
      </c>
      <c r="E663" s="244" t="s">
        <v>122</v>
      </c>
      <c r="F663" s="244" t="s">
        <v>579</v>
      </c>
      <c r="G663" s="244" t="s">
        <v>522</v>
      </c>
      <c r="H663" s="244" t="s">
        <v>929</v>
      </c>
      <c r="I663" s="244" t="s">
        <v>522</v>
      </c>
      <c r="J663" s="244" t="s">
        <v>919</v>
      </c>
      <c r="K663" s="244"/>
      <c r="L663" s="244"/>
      <c r="M663" s="244"/>
      <c r="N663" s="244"/>
      <c r="O663" s="244"/>
      <c r="P663" s="244"/>
      <c r="Q663" s="245"/>
      <c r="R663" s="245"/>
    </row>
    <row r="664" spans="1:18" ht="22.5" x14ac:dyDescent="0.25">
      <c r="A664" s="243">
        <v>4240</v>
      </c>
      <c r="B664" s="244" t="s">
        <v>957</v>
      </c>
      <c r="C664" s="244" t="s">
        <v>916</v>
      </c>
      <c r="D664" s="244" t="s">
        <v>521</v>
      </c>
      <c r="E664" s="244" t="s">
        <v>122</v>
      </c>
      <c r="F664" s="244" t="s">
        <v>579</v>
      </c>
      <c r="G664" s="244" t="s">
        <v>522</v>
      </c>
      <c r="H664" s="244" t="s">
        <v>958</v>
      </c>
      <c r="I664" s="244" t="s">
        <v>522</v>
      </c>
      <c r="J664" s="244" t="s">
        <v>919</v>
      </c>
      <c r="K664" s="244"/>
      <c r="L664" s="244"/>
      <c r="M664" s="244"/>
      <c r="N664" s="244"/>
      <c r="O664" s="244"/>
      <c r="P664" s="244"/>
      <c r="Q664" s="245"/>
      <c r="R664" s="245"/>
    </row>
    <row r="665" spans="1:18" ht="22.5" x14ac:dyDescent="0.25">
      <c r="A665" s="243">
        <v>4301</v>
      </c>
      <c r="B665" s="244" t="s">
        <v>959</v>
      </c>
      <c r="C665" s="244" t="s">
        <v>916</v>
      </c>
      <c r="D665" s="244" t="s">
        <v>521</v>
      </c>
      <c r="E665" s="244" t="s">
        <v>122</v>
      </c>
      <c r="F665" s="244" t="s">
        <v>123</v>
      </c>
      <c r="G665" s="244" t="s">
        <v>921</v>
      </c>
      <c r="H665" s="244" t="s">
        <v>918</v>
      </c>
      <c r="I665" s="244" t="s">
        <v>157</v>
      </c>
      <c r="J665" s="244" t="s">
        <v>919</v>
      </c>
      <c r="K665" s="244"/>
      <c r="L665" s="244"/>
      <c r="M665" s="244"/>
      <c r="N665" s="244"/>
      <c r="O665" s="244"/>
      <c r="P665" s="244"/>
      <c r="Q665" s="245"/>
      <c r="R665" s="245"/>
    </row>
    <row r="666" spans="1:18" ht="22.5" x14ac:dyDescent="0.25">
      <c r="A666" s="243">
        <v>4235</v>
      </c>
      <c r="B666" s="244" t="s">
        <v>960</v>
      </c>
      <c r="C666" s="244" t="s">
        <v>916</v>
      </c>
      <c r="D666" s="244" t="s">
        <v>521</v>
      </c>
      <c r="E666" s="244" t="s">
        <v>122</v>
      </c>
      <c r="F666" s="244" t="s">
        <v>579</v>
      </c>
      <c r="G666" s="244" t="s">
        <v>522</v>
      </c>
      <c r="H666" s="244" t="s">
        <v>929</v>
      </c>
      <c r="I666" s="244" t="s">
        <v>522</v>
      </c>
      <c r="J666" s="244" t="s">
        <v>919</v>
      </c>
      <c r="K666" s="244"/>
      <c r="L666" s="244"/>
      <c r="M666" s="244"/>
      <c r="N666" s="244"/>
      <c r="O666" s="244"/>
      <c r="P666" s="244"/>
      <c r="Q666" s="245"/>
      <c r="R666" s="245"/>
    </row>
    <row r="667" spans="1:18" ht="22.5" x14ac:dyDescent="0.25">
      <c r="A667" s="243">
        <v>4280</v>
      </c>
      <c r="B667" s="244" t="s">
        <v>961</v>
      </c>
      <c r="C667" s="244" t="s">
        <v>916</v>
      </c>
      <c r="D667" s="244" t="s">
        <v>521</v>
      </c>
      <c r="E667" s="244" t="s">
        <v>122</v>
      </c>
      <c r="F667" s="244" t="s">
        <v>123</v>
      </c>
      <c r="G667" s="244" t="s">
        <v>921</v>
      </c>
      <c r="H667" s="244" t="s">
        <v>918</v>
      </c>
      <c r="I667" s="244" t="s">
        <v>157</v>
      </c>
      <c r="J667" s="244" t="s">
        <v>919</v>
      </c>
      <c r="K667" s="244"/>
      <c r="L667" s="244"/>
      <c r="M667" s="244"/>
      <c r="N667" s="244"/>
      <c r="O667" s="244"/>
      <c r="P667" s="244"/>
      <c r="Q667" s="245"/>
      <c r="R667" s="245"/>
    </row>
    <row r="668" spans="1:18" x14ac:dyDescent="0.25">
      <c r="A668" s="244">
        <v>4251</v>
      </c>
      <c r="B668" s="244" t="s">
        <v>962</v>
      </c>
      <c r="C668" s="244" t="s">
        <v>916</v>
      </c>
      <c r="D668" s="244" t="s">
        <v>521</v>
      </c>
      <c r="E668" s="244" t="s">
        <v>122</v>
      </c>
      <c r="F668" s="244" t="s">
        <v>3</v>
      </c>
      <c r="G668" s="244" t="s">
        <v>921</v>
      </c>
      <c r="H668" s="244" t="s">
        <v>916</v>
      </c>
      <c r="I668" s="244" t="s">
        <v>921</v>
      </c>
      <c r="J668" s="244" t="s">
        <v>919</v>
      </c>
      <c r="K668" s="244"/>
      <c r="L668" s="244"/>
      <c r="M668" s="244"/>
      <c r="N668" s="244"/>
      <c r="O668" s="244"/>
      <c r="P668" s="244"/>
      <c r="Q668" s="245"/>
      <c r="R668" s="245"/>
    </row>
    <row r="669" spans="1:18" ht="22.5" x14ac:dyDescent="0.25">
      <c r="A669" s="243">
        <v>4254</v>
      </c>
      <c r="B669" s="244" t="s">
        <v>963</v>
      </c>
      <c r="C669" s="244" t="s">
        <v>916</v>
      </c>
      <c r="D669" s="244" t="s">
        <v>521</v>
      </c>
      <c r="E669" s="244" t="s">
        <v>122</v>
      </c>
      <c r="F669" s="244" t="s">
        <v>579</v>
      </c>
      <c r="G669" s="244" t="s">
        <v>522</v>
      </c>
      <c r="H669" s="244" t="s">
        <v>929</v>
      </c>
      <c r="I669" s="244" t="s">
        <v>522</v>
      </c>
      <c r="J669" s="244" t="s">
        <v>919</v>
      </c>
      <c r="K669" s="244"/>
      <c r="L669" s="244"/>
      <c r="M669" s="244"/>
      <c r="N669" s="244"/>
      <c r="O669" s="244"/>
      <c r="P669" s="244"/>
      <c r="Q669" s="245"/>
      <c r="R669" s="245"/>
    </row>
    <row r="670" spans="1:18" x14ac:dyDescent="0.25">
      <c r="A670" s="243">
        <v>4253</v>
      </c>
      <c r="B670" s="244" t="s">
        <v>964</v>
      </c>
      <c r="C670" s="244" t="s">
        <v>916</v>
      </c>
      <c r="D670" s="244" t="s">
        <v>521</v>
      </c>
      <c r="E670" s="244" t="s">
        <v>122</v>
      </c>
      <c r="F670" s="244" t="s">
        <v>3</v>
      </c>
      <c r="G670" s="244" t="s">
        <v>921</v>
      </c>
      <c r="H670" s="244" t="s">
        <v>916</v>
      </c>
      <c r="I670" s="244" t="s">
        <v>921</v>
      </c>
      <c r="J670" s="244" t="s">
        <v>919</v>
      </c>
      <c r="K670" s="244"/>
      <c r="L670" s="244"/>
      <c r="M670" s="244"/>
      <c r="N670" s="244"/>
      <c r="O670" s="244"/>
      <c r="P670" s="244"/>
      <c r="Q670" s="245"/>
      <c r="R670" s="245"/>
    </row>
    <row r="671" spans="1:18" ht="22.5" x14ac:dyDescent="0.25">
      <c r="A671" s="243">
        <v>4302</v>
      </c>
      <c r="B671" s="244" t="s">
        <v>965</v>
      </c>
      <c r="C671" s="244" t="s">
        <v>916</v>
      </c>
      <c r="D671" s="244" t="s">
        <v>521</v>
      </c>
      <c r="E671" s="244" t="s">
        <v>122</v>
      </c>
      <c r="F671" s="244" t="s">
        <v>123</v>
      </c>
      <c r="G671" s="244" t="s">
        <v>921</v>
      </c>
      <c r="H671" s="244" t="s">
        <v>918</v>
      </c>
      <c r="I671" s="244" t="s">
        <v>157</v>
      </c>
      <c r="J671" s="244" t="s">
        <v>919</v>
      </c>
      <c r="K671" s="244"/>
      <c r="L671" s="244"/>
      <c r="M671" s="244"/>
      <c r="N671" s="244"/>
      <c r="O671" s="244"/>
      <c r="P671" s="244"/>
      <c r="Q671" s="245"/>
      <c r="R671" s="245"/>
    </row>
    <row r="672" spans="1:18" ht="22.5" x14ac:dyDescent="0.25">
      <c r="A672" s="243">
        <v>4237</v>
      </c>
      <c r="B672" s="244" t="s">
        <v>966</v>
      </c>
      <c r="C672" s="244" t="s">
        <v>916</v>
      </c>
      <c r="D672" s="244" t="s">
        <v>521</v>
      </c>
      <c r="E672" s="244" t="s">
        <v>122</v>
      </c>
      <c r="F672" s="244" t="s">
        <v>579</v>
      </c>
      <c r="G672" s="244" t="s">
        <v>522</v>
      </c>
      <c r="H672" s="244" t="s">
        <v>952</v>
      </c>
      <c r="I672" s="244" t="s">
        <v>522</v>
      </c>
      <c r="J672" s="244" t="s">
        <v>919</v>
      </c>
      <c r="K672" s="244"/>
      <c r="L672" s="244"/>
      <c r="M672" s="244"/>
      <c r="N672" s="244"/>
      <c r="O672" s="244"/>
      <c r="P672" s="244"/>
      <c r="Q672" s="245"/>
      <c r="R672" s="245"/>
    </row>
    <row r="673" spans="1:18" ht="22.5" x14ac:dyDescent="0.25">
      <c r="A673" s="243">
        <v>4241</v>
      </c>
      <c r="B673" s="244" t="s">
        <v>967</v>
      </c>
      <c r="C673" s="244" t="s">
        <v>916</v>
      </c>
      <c r="D673" s="244" t="s">
        <v>521</v>
      </c>
      <c r="E673" s="244" t="s">
        <v>122</v>
      </c>
      <c r="F673" s="244" t="s">
        <v>579</v>
      </c>
      <c r="G673" s="244" t="s">
        <v>522</v>
      </c>
      <c r="H673" s="244" t="s">
        <v>968</v>
      </c>
      <c r="I673" s="244" t="s">
        <v>522</v>
      </c>
      <c r="J673" s="244" t="s">
        <v>919</v>
      </c>
      <c r="K673" s="244"/>
      <c r="L673" s="244"/>
      <c r="M673" s="244"/>
      <c r="N673" s="244"/>
      <c r="O673" s="244"/>
      <c r="P673" s="244"/>
      <c r="Q673" s="245"/>
      <c r="R673" s="245"/>
    </row>
    <row r="674" spans="1:18" ht="22.5" x14ac:dyDescent="0.25">
      <c r="A674" s="244">
        <v>4243</v>
      </c>
      <c r="B674" s="244" t="s">
        <v>969</v>
      </c>
      <c r="C674" s="244" t="s">
        <v>916</v>
      </c>
      <c r="D674" s="244" t="s">
        <v>521</v>
      </c>
      <c r="E674" s="244" t="s">
        <v>122</v>
      </c>
      <c r="F674" s="244" t="s">
        <v>579</v>
      </c>
      <c r="G674" s="244" t="s">
        <v>921</v>
      </c>
      <c r="H674" s="244" t="s">
        <v>970</v>
      </c>
      <c r="I674" s="244" t="s">
        <v>941</v>
      </c>
      <c r="J674" s="244" t="s">
        <v>919</v>
      </c>
      <c r="K674" s="244"/>
      <c r="L674" s="244"/>
      <c r="M674" s="244"/>
      <c r="N674" s="244"/>
      <c r="O674" s="244"/>
      <c r="P674" s="244"/>
      <c r="Q674" s="245"/>
      <c r="R674" s="245"/>
    </row>
    <row r="675" spans="1:18" ht="22.5" x14ac:dyDescent="0.25">
      <c r="A675" s="243">
        <v>4304</v>
      </c>
      <c r="B675" s="244" t="s">
        <v>971</v>
      </c>
      <c r="C675" s="244" t="s">
        <v>916</v>
      </c>
      <c r="D675" s="244" t="s">
        <v>521</v>
      </c>
      <c r="E675" s="244" t="s">
        <v>122</v>
      </c>
      <c r="F675" s="244" t="s">
        <v>123</v>
      </c>
      <c r="G675" s="244" t="s">
        <v>921</v>
      </c>
      <c r="H675" s="244" t="s">
        <v>972</v>
      </c>
      <c r="I675" s="244" t="s">
        <v>157</v>
      </c>
      <c r="J675" s="244" t="s">
        <v>919</v>
      </c>
      <c r="K675" s="244"/>
      <c r="L675" s="244"/>
      <c r="M675" s="244"/>
      <c r="N675" s="244"/>
      <c r="O675" s="244"/>
      <c r="P675" s="244"/>
      <c r="Q675" s="245"/>
      <c r="R675" s="245"/>
    </row>
    <row r="676" spans="1:18" ht="22.5" x14ac:dyDescent="0.25">
      <c r="A676" s="244">
        <v>4268</v>
      </c>
      <c r="B676" s="244" t="s">
        <v>973</v>
      </c>
      <c r="C676" s="244" t="s">
        <v>916</v>
      </c>
      <c r="D676" s="244" t="s">
        <v>521</v>
      </c>
      <c r="E676" s="244" t="s">
        <v>122</v>
      </c>
      <c r="F676" s="244" t="s">
        <v>3</v>
      </c>
      <c r="G676" s="244" t="s">
        <v>921</v>
      </c>
      <c r="H676" s="244" t="s">
        <v>916</v>
      </c>
      <c r="I676" s="244" t="s">
        <v>921</v>
      </c>
      <c r="J676" s="244" t="s">
        <v>919</v>
      </c>
      <c r="K676" s="244"/>
      <c r="L676" s="244"/>
      <c r="M676" s="244"/>
      <c r="N676" s="244"/>
      <c r="O676" s="244"/>
      <c r="P676" s="244"/>
      <c r="Q676" s="245"/>
      <c r="R676" s="245"/>
    </row>
    <row r="677" spans="1:18" ht="22.5" x14ac:dyDescent="0.25">
      <c r="A677" s="244">
        <v>4250</v>
      </c>
      <c r="B677" s="244" t="s">
        <v>974</v>
      </c>
      <c r="C677" s="244" t="s">
        <v>916</v>
      </c>
      <c r="D677" s="244" t="s">
        <v>521</v>
      </c>
      <c r="E677" s="244" t="s">
        <v>122</v>
      </c>
      <c r="F677" s="244" t="s">
        <v>3</v>
      </c>
      <c r="G677" s="244" t="s">
        <v>921</v>
      </c>
      <c r="H677" s="244" t="s">
        <v>944</v>
      </c>
      <c r="I677" s="244" t="s">
        <v>921</v>
      </c>
      <c r="J677" s="244" t="s">
        <v>919</v>
      </c>
      <c r="K677" s="244"/>
      <c r="L677" s="244"/>
      <c r="M677" s="244"/>
      <c r="N677" s="244"/>
      <c r="O677" s="244"/>
      <c r="P677" s="244"/>
      <c r="Q677" s="245"/>
      <c r="R677" s="245"/>
    </row>
    <row r="678" spans="1:18" ht="22.5" x14ac:dyDescent="0.25">
      <c r="A678" s="243">
        <v>4305</v>
      </c>
      <c r="B678" s="244" t="s">
        <v>975</v>
      </c>
      <c r="C678" s="244" t="s">
        <v>916</v>
      </c>
      <c r="D678" s="244" t="s">
        <v>521</v>
      </c>
      <c r="E678" s="244" t="s">
        <v>122</v>
      </c>
      <c r="F678" s="244" t="s">
        <v>123</v>
      </c>
      <c r="G678" s="244" t="s">
        <v>921</v>
      </c>
      <c r="H678" s="244" t="s">
        <v>976</v>
      </c>
      <c r="I678" s="244" t="s">
        <v>157</v>
      </c>
      <c r="J678" s="244" t="s">
        <v>919</v>
      </c>
      <c r="K678" s="244"/>
      <c r="L678" s="244"/>
      <c r="M678" s="244"/>
      <c r="N678" s="244"/>
      <c r="O678" s="244"/>
      <c r="P678" s="244"/>
      <c r="Q678" s="245"/>
      <c r="R678" s="245"/>
    </row>
    <row r="679" spans="1:18" ht="22.5" x14ac:dyDescent="0.25">
      <c r="A679" s="243">
        <v>4303</v>
      </c>
      <c r="B679" s="244" t="s">
        <v>977</v>
      </c>
      <c r="C679" s="244" t="s">
        <v>916</v>
      </c>
      <c r="D679" s="244" t="s">
        <v>521</v>
      </c>
      <c r="E679" s="244" t="s">
        <v>122</v>
      </c>
      <c r="F679" s="244" t="s">
        <v>123</v>
      </c>
      <c r="G679" s="244" t="s">
        <v>921</v>
      </c>
      <c r="H679" s="244" t="s">
        <v>918</v>
      </c>
      <c r="I679" s="244" t="s">
        <v>157</v>
      </c>
      <c r="J679" s="244" t="s">
        <v>919</v>
      </c>
      <c r="K679" s="244"/>
      <c r="L679" s="244"/>
      <c r="M679" s="244"/>
      <c r="N679" s="244"/>
      <c r="O679" s="244"/>
      <c r="P679" s="244"/>
      <c r="Q679" s="245"/>
      <c r="R679" s="245"/>
    </row>
    <row r="680" spans="1:18" ht="22.5" x14ac:dyDescent="0.25">
      <c r="A680" s="244">
        <v>4242</v>
      </c>
      <c r="B680" s="244" t="s">
        <v>978</v>
      </c>
      <c r="C680" s="244" t="s">
        <v>916</v>
      </c>
      <c r="D680" s="244" t="s">
        <v>521</v>
      </c>
      <c r="E680" s="244" t="s">
        <v>122</v>
      </c>
      <c r="F680" s="244" t="s">
        <v>579</v>
      </c>
      <c r="G680" s="244" t="s">
        <v>522</v>
      </c>
      <c r="H680" s="244" t="s">
        <v>955</v>
      </c>
      <c r="I680" s="244" t="s">
        <v>941</v>
      </c>
      <c r="J680" s="244" t="s">
        <v>919</v>
      </c>
      <c r="K680" s="244"/>
      <c r="L680" s="244"/>
      <c r="M680" s="244"/>
      <c r="N680" s="244"/>
      <c r="O680" s="244"/>
      <c r="P680" s="244"/>
      <c r="Q680" s="245"/>
      <c r="R680" s="245"/>
    </row>
    <row r="681" spans="1:18" ht="22.5" x14ac:dyDescent="0.25">
      <c r="A681" s="243">
        <v>4278</v>
      </c>
      <c r="B681" s="244" t="s">
        <v>979</v>
      </c>
      <c r="C681" s="244" t="s">
        <v>916</v>
      </c>
      <c r="D681" s="244" t="s">
        <v>521</v>
      </c>
      <c r="E681" s="244" t="s">
        <v>122</v>
      </c>
      <c r="F681" s="244" t="s">
        <v>123</v>
      </c>
      <c r="G681" s="244" t="s">
        <v>921</v>
      </c>
      <c r="H681" s="244" t="s">
        <v>980</v>
      </c>
      <c r="I681" s="244" t="s">
        <v>157</v>
      </c>
      <c r="J681" s="244" t="s">
        <v>919</v>
      </c>
      <c r="K681" s="244"/>
      <c r="L681" s="244"/>
      <c r="M681" s="244"/>
      <c r="N681" s="244"/>
      <c r="O681" s="244"/>
      <c r="P681" s="244"/>
      <c r="Q681" s="245"/>
      <c r="R681" s="245"/>
    </row>
    <row r="682" spans="1:18" ht="22.5" x14ac:dyDescent="0.25">
      <c r="A682" s="244">
        <v>149</v>
      </c>
      <c r="B682" s="244" t="s">
        <v>981</v>
      </c>
      <c r="C682" s="244" t="s">
        <v>982</v>
      </c>
      <c r="D682" s="244" t="s">
        <v>145</v>
      </c>
      <c r="E682" s="244" t="s">
        <v>145</v>
      </c>
      <c r="F682" s="244" t="s">
        <v>3</v>
      </c>
      <c r="G682" s="244" t="s">
        <v>145</v>
      </c>
      <c r="H682" s="244" t="s">
        <v>983</v>
      </c>
      <c r="I682" s="244" t="s">
        <v>982</v>
      </c>
      <c r="J682" s="244" t="s">
        <v>984</v>
      </c>
      <c r="K682" s="244"/>
      <c r="L682" s="244"/>
      <c r="M682" s="244"/>
      <c r="N682" s="244"/>
      <c r="O682" s="244"/>
      <c r="P682" s="244"/>
      <c r="Q682" s="245"/>
      <c r="R682" s="245"/>
    </row>
    <row r="683" spans="1:18" ht="22.5" x14ac:dyDescent="0.25">
      <c r="A683" s="244">
        <v>322</v>
      </c>
      <c r="B683" s="244" t="s">
        <v>985</v>
      </c>
      <c r="C683" s="244" t="s">
        <v>982</v>
      </c>
      <c r="D683" s="244" t="s">
        <v>162</v>
      </c>
      <c r="E683" s="244" t="s">
        <v>181</v>
      </c>
      <c r="F683" s="244" t="s">
        <v>3</v>
      </c>
      <c r="G683" s="244" t="s">
        <v>377</v>
      </c>
      <c r="H683" s="244" t="s">
        <v>983</v>
      </c>
      <c r="I683" s="244" t="s">
        <v>982</v>
      </c>
      <c r="J683" s="244" t="s">
        <v>984</v>
      </c>
      <c r="K683" s="244"/>
      <c r="L683" s="244"/>
      <c r="M683" s="244"/>
      <c r="N683" s="244"/>
      <c r="O683" s="244"/>
      <c r="P683" s="244"/>
      <c r="Q683" s="245"/>
      <c r="R683" s="245"/>
    </row>
    <row r="684" spans="1:18" ht="22.5" x14ac:dyDescent="0.25">
      <c r="A684" s="244">
        <v>378</v>
      </c>
      <c r="B684" s="244" t="s">
        <v>986</v>
      </c>
      <c r="C684" s="244" t="s">
        <v>982</v>
      </c>
      <c r="D684" s="244" t="s">
        <v>162</v>
      </c>
      <c r="E684" s="244" t="s">
        <v>163</v>
      </c>
      <c r="F684" s="244" t="s">
        <v>3</v>
      </c>
      <c r="G684" s="244" t="s">
        <v>377</v>
      </c>
      <c r="H684" s="244" t="s">
        <v>987</v>
      </c>
      <c r="I684" s="244" t="s">
        <v>982</v>
      </c>
      <c r="J684" s="244" t="s">
        <v>984</v>
      </c>
      <c r="K684" s="244"/>
      <c r="L684" s="244"/>
      <c r="M684" s="244"/>
      <c r="N684" s="244"/>
      <c r="O684" s="244"/>
      <c r="P684" s="244"/>
      <c r="Q684" s="245"/>
      <c r="R684" s="245"/>
    </row>
    <row r="685" spans="1:18" ht="22.5" x14ac:dyDescent="0.25">
      <c r="A685" s="244">
        <v>352</v>
      </c>
      <c r="B685" s="244" t="s">
        <v>988</v>
      </c>
      <c r="C685" s="244" t="s">
        <v>982</v>
      </c>
      <c r="D685" s="244" t="s">
        <v>162</v>
      </c>
      <c r="E685" s="244" t="s">
        <v>163</v>
      </c>
      <c r="F685" s="244" t="s">
        <v>3</v>
      </c>
      <c r="G685" s="244" t="s">
        <v>377</v>
      </c>
      <c r="H685" s="244" t="s">
        <v>983</v>
      </c>
      <c r="I685" s="244" t="s">
        <v>982</v>
      </c>
      <c r="J685" s="244" t="s">
        <v>984</v>
      </c>
      <c r="K685" s="244"/>
      <c r="L685" s="244"/>
      <c r="M685" s="244"/>
      <c r="N685" s="244"/>
      <c r="O685" s="244"/>
      <c r="P685" s="244"/>
      <c r="Q685" s="245"/>
      <c r="R685" s="245"/>
    </row>
    <row r="686" spans="1:18" ht="22.5" x14ac:dyDescent="0.25">
      <c r="A686" s="244">
        <v>320</v>
      </c>
      <c r="B686" s="244" t="s">
        <v>989</v>
      </c>
      <c r="C686" s="244" t="s">
        <v>982</v>
      </c>
      <c r="D686" s="244" t="s">
        <v>162</v>
      </c>
      <c r="E686" s="244" t="s">
        <v>181</v>
      </c>
      <c r="F686" s="244" t="s">
        <v>3</v>
      </c>
      <c r="G686" s="244" t="s">
        <v>377</v>
      </c>
      <c r="H686" s="244" t="s">
        <v>983</v>
      </c>
      <c r="I686" s="244" t="s">
        <v>982</v>
      </c>
      <c r="J686" s="244" t="s">
        <v>984</v>
      </c>
      <c r="K686" s="244"/>
      <c r="L686" s="244"/>
      <c r="M686" s="244"/>
      <c r="N686" s="244"/>
      <c r="O686" s="244"/>
      <c r="P686" s="244"/>
      <c r="Q686" s="245"/>
      <c r="R686" s="245"/>
    </row>
    <row r="687" spans="1:18" ht="22.5" x14ac:dyDescent="0.25">
      <c r="A687" s="244">
        <v>319</v>
      </c>
      <c r="B687" s="244" t="s">
        <v>990</v>
      </c>
      <c r="C687" s="244" t="s">
        <v>982</v>
      </c>
      <c r="D687" s="244" t="s">
        <v>162</v>
      </c>
      <c r="E687" s="244" t="s">
        <v>181</v>
      </c>
      <c r="F687" s="244" t="s">
        <v>3</v>
      </c>
      <c r="G687" s="244" t="s">
        <v>377</v>
      </c>
      <c r="H687" s="244" t="s">
        <v>983</v>
      </c>
      <c r="I687" s="244" t="s">
        <v>982</v>
      </c>
      <c r="J687" s="244" t="s">
        <v>984</v>
      </c>
      <c r="K687" s="244"/>
      <c r="L687" s="244"/>
      <c r="M687" s="244"/>
      <c r="N687" s="244"/>
      <c r="O687" s="244"/>
      <c r="P687" s="244"/>
      <c r="Q687" s="245"/>
      <c r="R687" s="245"/>
    </row>
    <row r="688" spans="1:18" ht="22.5" x14ac:dyDescent="0.25">
      <c r="A688" s="244">
        <v>71</v>
      </c>
      <c r="B688" s="244" t="s">
        <v>991</v>
      </c>
      <c r="C688" s="244" t="s">
        <v>982</v>
      </c>
      <c r="D688" s="244" t="s">
        <v>162</v>
      </c>
      <c r="E688" s="244" t="s">
        <v>163</v>
      </c>
      <c r="F688" s="244" t="s">
        <v>3</v>
      </c>
      <c r="G688" s="244" t="s">
        <v>377</v>
      </c>
      <c r="H688" s="244" t="s">
        <v>983</v>
      </c>
      <c r="I688" s="244" t="s">
        <v>982</v>
      </c>
      <c r="J688" s="244" t="s">
        <v>984</v>
      </c>
      <c r="K688" s="244"/>
      <c r="L688" s="244"/>
      <c r="M688" s="244"/>
      <c r="N688" s="244"/>
      <c r="O688" s="244"/>
      <c r="P688" s="244"/>
      <c r="Q688" s="245"/>
      <c r="R688" s="245"/>
    </row>
    <row r="689" spans="1:18" ht="22.5" x14ac:dyDescent="0.25">
      <c r="A689" s="243">
        <v>4037</v>
      </c>
      <c r="B689" s="244" t="s">
        <v>992</v>
      </c>
      <c r="C689" s="244" t="s">
        <v>982</v>
      </c>
      <c r="D689" s="244" t="s">
        <v>162</v>
      </c>
      <c r="E689" s="244" t="s">
        <v>122</v>
      </c>
      <c r="F689" s="244" t="s">
        <v>2</v>
      </c>
      <c r="G689" s="244" t="s">
        <v>377</v>
      </c>
      <c r="H689" s="244" t="s">
        <v>987</v>
      </c>
      <c r="I689" s="244" t="s">
        <v>982</v>
      </c>
      <c r="J689" s="244" t="s">
        <v>984</v>
      </c>
      <c r="K689" s="244"/>
      <c r="L689" s="244"/>
      <c r="M689" s="244"/>
      <c r="N689" s="244"/>
      <c r="O689" s="244"/>
      <c r="P689" s="244"/>
      <c r="Q689" s="245"/>
      <c r="R689" s="245"/>
    </row>
    <row r="690" spans="1:18" ht="22.5" x14ac:dyDescent="0.25">
      <c r="A690" s="244">
        <v>46</v>
      </c>
      <c r="B690" s="244" t="s">
        <v>993</v>
      </c>
      <c r="C690" s="244" t="s">
        <v>982</v>
      </c>
      <c r="D690" s="244" t="s">
        <v>162</v>
      </c>
      <c r="E690" s="244" t="s">
        <v>181</v>
      </c>
      <c r="F690" s="244" t="s">
        <v>2</v>
      </c>
      <c r="G690" s="244" t="s">
        <v>377</v>
      </c>
      <c r="H690" s="244" t="s">
        <v>994</v>
      </c>
      <c r="I690" s="244" t="s">
        <v>995</v>
      </c>
      <c r="J690" s="244" t="s">
        <v>984</v>
      </c>
      <c r="K690" s="244"/>
      <c r="L690" s="244"/>
      <c r="M690" s="244"/>
      <c r="N690" s="244"/>
      <c r="O690" s="244"/>
      <c r="P690" s="244"/>
      <c r="Q690" s="245"/>
      <c r="R690" s="245"/>
    </row>
    <row r="691" spans="1:18" ht="22.5" x14ac:dyDescent="0.25">
      <c r="A691" s="244">
        <v>353</v>
      </c>
      <c r="B691" s="244" t="s">
        <v>996</v>
      </c>
      <c r="C691" s="244" t="s">
        <v>982</v>
      </c>
      <c r="D691" s="244" t="s">
        <v>162</v>
      </c>
      <c r="E691" s="244" t="s">
        <v>163</v>
      </c>
      <c r="F691" s="244" t="s">
        <v>2</v>
      </c>
      <c r="G691" s="244" t="s">
        <v>377</v>
      </c>
      <c r="H691" s="244" t="s">
        <v>997</v>
      </c>
      <c r="I691" s="244" t="s">
        <v>995</v>
      </c>
      <c r="J691" s="244" t="s">
        <v>984</v>
      </c>
      <c r="K691" s="244"/>
      <c r="L691" s="244"/>
      <c r="M691" s="244"/>
      <c r="N691" s="244"/>
      <c r="O691" s="244"/>
      <c r="P691" s="244"/>
      <c r="Q691" s="245"/>
      <c r="R691" s="245"/>
    </row>
    <row r="692" spans="1:18" ht="22.5" x14ac:dyDescent="0.25">
      <c r="A692" s="244">
        <v>180</v>
      </c>
      <c r="B692" s="244" t="s">
        <v>998</v>
      </c>
      <c r="C692" s="244" t="s">
        <v>982</v>
      </c>
      <c r="D692" s="244" t="s">
        <v>162</v>
      </c>
      <c r="E692" s="244" t="s">
        <v>163</v>
      </c>
      <c r="F692" s="244" t="s">
        <v>2</v>
      </c>
      <c r="G692" s="244" t="s">
        <v>377</v>
      </c>
      <c r="H692" s="244" t="s">
        <v>999</v>
      </c>
      <c r="I692" s="244" t="s">
        <v>982</v>
      </c>
      <c r="J692" s="244" t="s">
        <v>984</v>
      </c>
      <c r="K692" s="244"/>
      <c r="L692" s="244"/>
      <c r="M692" s="244"/>
      <c r="N692" s="244"/>
      <c r="O692" s="244"/>
      <c r="P692" s="244"/>
      <c r="Q692" s="245"/>
      <c r="R692" s="245"/>
    </row>
    <row r="693" spans="1:18" ht="22.5" x14ac:dyDescent="0.25">
      <c r="A693" s="244">
        <v>325</v>
      </c>
      <c r="B693" s="244" t="s">
        <v>1000</v>
      </c>
      <c r="C693" s="244" t="s">
        <v>982</v>
      </c>
      <c r="D693" s="244" t="s">
        <v>162</v>
      </c>
      <c r="E693" s="244" t="s">
        <v>181</v>
      </c>
      <c r="F693" s="244" t="s">
        <v>2</v>
      </c>
      <c r="G693" s="244" t="s">
        <v>377</v>
      </c>
      <c r="H693" s="244" t="s">
        <v>997</v>
      </c>
      <c r="I693" s="244" t="s">
        <v>995</v>
      </c>
      <c r="J693" s="244" t="s">
        <v>984</v>
      </c>
      <c r="K693" s="244"/>
      <c r="L693" s="244"/>
      <c r="M693" s="244"/>
      <c r="N693" s="244"/>
      <c r="O693" s="244"/>
      <c r="P693" s="244"/>
      <c r="Q693" s="245"/>
      <c r="R693" s="245"/>
    </row>
    <row r="694" spans="1:18" ht="22.5" x14ac:dyDescent="0.25">
      <c r="A694" s="244">
        <v>4186</v>
      </c>
      <c r="B694" s="244" t="s">
        <v>1001</v>
      </c>
      <c r="C694" s="244" t="s">
        <v>982</v>
      </c>
      <c r="D694" s="244" t="s">
        <v>212</v>
      </c>
      <c r="E694" s="244" t="s">
        <v>213</v>
      </c>
      <c r="F694" s="244" t="s">
        <v>3</v>
      </c>
      <c r="G694" s="244" t="s">
        <v>464</v>
      </c>
      <c r="H694" s="244" t="s">
        <v>1002</v>
      </c>
      <c r="I694" s="244" t="s">
        <v>982</v>
      </c>
      <c r="J694" s="244" t="s">
        <v>984</v>
      </c>
      <c r="K694" s="244"/>
      <c r="L694" s="244"/>
      <c r="M694" s="244"/>
      <c r="N694" s="244"/>
      <c r="O694" s="244"/>
      <c r="P694" s="244"/>
      <c r="Q694" s="245"/>
      <c r="R694" s="245"/>
    </row>
    <row r="695" spans="1:18" ht="22.5" x14ac:dyDescent="0.25">
      <c r="A695" s="244">
        <v>189</v>
      </c>
      <c r="B695" s="244" t="s">
        <v>1003</v>
      </c>
      <c r="C695" s="244" t="s">
        <v>982</v>
      </c>
      <c r="D695" s="244" t="s">
        <v>212</v>
      </c>
      <c r="E695" s="244" t="s">
        <v>213</v>
      </c>
      <c r="F695" s="244" t="s">
        <v>3</v>
      </c>
      <c r="G695" s="244" t="s">
        <v>464</v>
      </c>
      <c r="H695" s="244" t="s">
        <v>983</v>
      </c>
      <c r="I695" s="244" t="s">
        <v>982</v>
      </c>
      <c r="J695" s="244" t="s">
        <v>984</v>
      </c>
      <c r="K695" s="244"/>
      <c r="L695" s="244"/>
      <c r="M695" s="244"/>
      <c r="N695" s="244"/>
      <c r="O695" s="244"/>
      <c r="P695" s="244"/>
      <c r="Q695" s="245"/>
      <c r="R695" s="245"/>
    </row>
    <row r="696" spans="1:18" ht="22.5" x14ac:dyDescent="0.25">
      <c r="A696" s="244">
        <v>737</v>
      </c>
      <c r="B696" s="244" t="s">
        <v>1004</v>
      </c>
      <c r="C696" s="244" t="s">
        <v>982</v>
      </c>
      <c r="D696" s="244" t="s">
        <v>212</v>
      </c>
      <c r="E696" s="244" t="s">
        <v>213</v>
      </c>
      <c r="F696" s="244" t="s">
        <v>2</v>
      </c>
      <c r="G696" s="244" t="s">
        <v>464</v>
      </c>
      <c r="H696" s="244" t="s">
        <v>997</v>
      </c>
      <c r="I696" s="244" t="s">
        <v>995</v>
      </c>
      <c r="J696" s="244" t="s">
        <v>984</v>
      </c>
      <c r="K696" s="244"/>
      <c r="L696" s="244"/>
      <c r="M696" s="244"/>
      <c r="N696" s="244"/>
      <c r="O696" s="244"/>
      <c r="P696" s="244"/>
      <c r="Q696" s="245"/>
      <c r="R696" s="245"/>
    </row>
    <row r="697" spans="1:18" ht="22.5" x14ac:dyDescent="0.25">
      <c r="A697" s="244">
        <v>744</v>
      </c>
      <c r="B697" s="244" t="s">
        <v>1005</v>
      </c>
      <c r="C697" s="244" t="s">
        <v>982</v>
      </c>
      <c r="D697" s="244" t="s">
        <v>140</v>
      </c>
      <c r="E697" s="244" t="s">
        <v>611</v>
      </c>
      <c r="F697" s="244" t="s">
        <v>2</v>
      </c>
      <c r="G697" s="244" t="s">
        <v>114</v>
      </c>
      <c r="H697" s="244" t="s">
        <v>997</v>
      </c>
      <c r="I697" s="244" t="s">
        <v>995</v>
      </c>
      <c r="J697" s="244" t="s">
        <v>984</v>
      </c>
      <c r="K697" s="244"/>
      <c r="L697" s="244"/>
      <c r="M697" s="244"/>
      <c r="N697" s="244"/>
      <c r="O697" s="244"/>
      <c r="P697" s="244"/>
      <c r="Q697" s="245"/>
      <c r="R697" s="245"/>
    </row>
    <row r="698" spans="1:18" x14ac:dyDescent="0.25">
      <c r="A698" s="244">
        <v>595</v>
      </c>
      <c r="B698" s="244" t="s">
        <v>1006</v>
      </c>
      <c r="C698" s="244" t="s">
        <v>1007</v>
      </c>
      <c r="D698" s="244" t="s">
        <v>121</v>
      </c>
      <c r="E698" s="244" t="s">
        <v>122</v>
      </c>
      <c r="F698" s="244" t="s">
        <v>3</v>
      </c>
      <c r="G698" s="244" t="s">
        <v>917</v>
      </c>
      <c r="H698" s="244" t="s">
        <v>1008</v>
      </c>
      <c r="I698" s="244" t="s">
        <v>941</v>
      </c>
      <c r="J698" s="244" t="s">
        <v>1009</v>
      </c>
      <c r="K698" s="244"/>
      <c r="L698" s="244"/>
      <c r="M698" s="244"/>
      <c r="N698" s="244"/>
      <c r="O698" s="244"/>
      <c r="P698" s="244"/>
      <c r="Q698" s="245"/>
      <c r="R698" s="245"/>
    </row>
    <row r="699" spans="1:18" x14ac:dyDescent="0.25">
      <c r="A699" s="244">
        <v>4219</v>
      </c>
      <c r="B699" s="244" t="s">
        <v>1010</v>
      </c>
      <c r="C699" s="244" t="s">
        <v>1007</v>
      </c>
      <c r="D699" s="244" t="s">
        <v>121</v>
      </c>
      <c r="E699" s="244" t="s">
        <v>122</v>
      </c>
      <c r="F699" s="244" t="s">
        <v>3</v>
      </c>
      <c r="G699" s="244" t="s">
        <v>917</v>
      </c>
      <c r="H699" s="244" t="s">
        <v>1008</v>
      </c>
      <c r="I699" s="244" t="s">
        <v>941</v>
      </c>
      <c r="J699" s="244" t="s">
        <v>1009</v>
      </c>
      <c r="K699" s="244"/>
      <c r="L699" s="244"/>
      <c r="M699" s="244"/>
      <c r="N699" s="244"/>
      <c r="O699" s="244"/>
      <c r="P699" s="244"/>
      <c r="Q699" s="245"/>
      <c r="R699" s="245"/>
    </row>
    <row r="700" spans="1:18" x14ac:dyDescent="0.25">
      <c r="A700" s="244">
        <v>732</v>
      </c>
      <c r="B700" s="244" t="s">
        <v>1011</v>
      </c>
      <c r="C700" s="244" t="s">
        <v>1007</v>
      </c>
      <c r="D700" s="244" t="s">
        <v>121</v>
      </c>
      <c r="E700" s="244" t="s">
        <v>122</v>
      </c>
      <c r="F700" s="244" t="s">
        <v>3</v>
      </c>
      <c r="G700" s="244" t="s">
        <v>917</v>
      </c>
      <c r="H700" s="244" t="s">
        <v>1008</v>
      </c>
      <c r="I700" s="244" t="s">
        <v>941</v>
      </c>
      <c r="J700" s="244" t="s">
        <v>1009</v>
      </c>
      <c r="K700" s="244"/>
      <c r="L700" s="244"/>
      <c r="M700" s="244"/>
      <c r="N700" s="244"/>
      <c r="O700" s="244"/>
      <c r="P700" s="244"/>
      <c r="Q700" s="245"/>
      <c r="R700" s="245"/>
    </row>
    <row r="701" spans="1:18" x14ac:dyDescent="0.25">
      <c r="A701" s="244">
        <v>596</v>
      </c>
      <c r="B701" s="244" t="s">
        <v>1012</v>
      </c>
      <c r="C701" s="244" t="s">
        <v>1007</v>
      </c>
      <c r="D701" s="244" t="s">
        <v>121</v>
      </c>
      <c r="E701" s="244" t="s">
        <v>122</v>
      </c>
      <c r="F701" s="244" t="s">
        <v>3</v>
      </c>
      <c r="G701" s="244" t="s">
        <v>917</v>
      </c>
      <c r="H701" s="244" t="s">
        <v>1008</v>
      </c>
      <c r="I701" s="244" t="s">
        <v>941</v>
      </c>
      <c r="J701" s="244" t="s">
        <v>1009</v>
      </c>
      <c r="K701" s="244"/>
      <c r="L701" s="244"/>
      <c r="M701" s="244"/>
      <c r="N701" s="244"/>
      <c r="O701" s="244"/>
      <c r="P701" s="244"/>
      <c r="Q701" s="245"/>
      <c r="R701" s="245"/>
    </row>
    <row r="702" spans="1:18" ht="22.5" x14ac:dyDescent="0.25">
      <c r="A702" s="244">
        <v>540</v>
      </c>
      <c r="B702" s="244" t="s">
        <v>1013</v>
      </c>
      <c r="C702" s="244" t="s">
        <v>1007</v>
      </c>
      <c r="D702" s="244" t="s">
        <v>121</v>
      </c>
      <c r="E702" s="244" t="s">
        <v>138</v>
      </c>
      <c r="F702" s="244" t="s">
        <v>3</v>
      </c>
      <c r="G702" s="244" t="s">
        <v>917</v>
      </c>
      <c r="H702" s="244" t="s">
        <v>1008</v>
      </c>
      <c r="I702" s="244" t="s">
        <v>941</v>
      </c>
      <c r="J702" s="244" t="s">
        <v>1009</v>
      </c>
      <c r="K702" s="244"/>
      <c r="L702" s="244"/>
      <c r="M702" s="244"/>
      <c r="N702" s="244"/>
      <c r="O702" s="244"/>
      <c r="P702" s="244"/>
      <c r="Q702" s="245"/>
      <c r="R702" s="245"/>
    </row>
    <row r="703" spans="1:18" x14ac:dyDescent="0.25">
      <c r="A703" s="244">
        <v>594</v>
      </c>
      <c r="B703" s="244" t="s">
        <v>1014</v>
      </c>
      <c r="C703" s="244" t="s">
        <v>1007</v>
      </c>
      <c r="D703" s="244" t="s">
        <v>121</v>
      </c>
      <c r="E703" s="244" t="s">
        <v>122</v>
      </c>
      <c r="F703" s="244" t="s">
        <v>3</v>
      </c>
      <c r="G703" s="244" t="s">
        <v>917</v>
      </c>
      <c r="H703" s="244" t="s">
        <v>1008</v>
      </c>
      <c r="I703" s="244" t="s">
        <v>941</v>
      </c>
      <c r="J703" s="244" t="s">
        <v>1009</v>
      </c>
      <c r="K703" s="244"/>
      <c r="L703" s="244"/>
      <c r="M703" s="244"/>
      <c r="N703" s="244"/>
      <c r="O703" s="244"/>
      <c r="P703" s="244"/>
      <c r="Q703" s="245"/>
      <c r="R703" s="245"/>
    </row>
    <row r="704" spans="1:18" x14ac:dyDescent="0.25">
      <c r="A704" s="244">
        <v>55</v>
      </c>
      <c r="B704" s="244" t="s">
        <v>1015</v>
      </c>
      <c r="C704" s="244" t="s">
        <v>1007</v>
      </c>
      <c r="D704" s="244" t="s">
        <v>145</v>
      </c>
      <c r="E704" s="244" t="s">
        <v>145</v>
      </c>
      <c r="F704" s="244" t="s">
        <v>3</v>
      </c>
      <c r="G704" s="244" t="s">
        <v>145</v>
      </c>
      <c r="H704" s="244" t="s">
        <v>1008</v>
      </c>
      <c r="I704" s="244" t="s">
        <v>941</v>
      </c>
      <c r="J704" s="244" t="s">
        <v>1016</v>
      </c>
      <c r="K704" s="244"/>
      <c r="L704" s="244"/>
      <c r="M704" s="244"/>
      <c r="N704" s="244"/>
      <c r="O704" s="244"/>
      <c r="P704" s="244"/>
      <c r="Q704" s="245"/>
      <c r="R704" s="245"/>
    </row>
    <row r="705" spans="1:18" x14ac:dyDescent="0.25">
      <c r="A705" s="244">
        <v>50</v>
      </c>
      <c r="B705" s="244" t="s">
        <v>1017</v>
      </c>
      <c r="C705" s="244" t="s">
        <v>1007</v>
      </c>
      <c r="D705" s="244" t="s">
        <v>145</v>
      </c>
      <c r="E705" s="244" t="s">
        <v>145</v>
      </c>
      <c r="F705" s="244" t="s">
        <v>3</v>
      </c>
      <c r="G705" s="244" t="s">
        <v>145</v>
      </c>
      <c r="H705" s="244" t="s">
        <v>1007</v>
      </c>
      <c r="I705" s="244" t="s">
        <v>941</v>
      </c>
      <c r="J705" s="244" t="s">
        <v>1018</v>
      </c>
      <c r="K705" s="244"/>
      <c r="L705" s="244"/>
      <c r="M705" s="244"/>
      <c r="N705" s="244"/>
      <c r="O705" s="244"/>
      <c r="P705" s="244"/>
      <c r="Q705" s="245"/>
      <c r="R705" s="245"/>
    </row>
    <row r="706" spans="1:18" x14ac:dyDescent="0.25">
      <c r="A706" s="244">
        <v>1000</v>
      </c>
      <c r="B706" s="244" t="s">
        <v>1019</v>
      </c>
      <c r="C706" s="244" t="s">
        <v>1007</v>
      </c>
      <c r="D706" s="244" t="s">
        <v>149</v>
      </c>
      <c r="E706" s="244"/>
      <c r="F706" s="244"/>
      <c r="G706" s="244" t="s">
        <v>149</v>
      </c>
      <c r="H706" s="244" t="s">
        <v>1008</v>
      </c>
      <c r="I706" s="244" t="s">
        <v>941</v>
      </c>
      <c r="J706" s="244" t="s">
        <v>1018</v>
      </c>
      <c r="K706" s="244"/>
      <c r="L706" s="244"/>
      <c r="M706" s="244"/>
      <c r="N706" s="244"/>
      <c r="O706" s="244"/>
      <c r="P706" s="244"/>
      <c r="Q706" s="245"/>
      <c r="R706" s="245"/>
    </row>
    <row r="707" spans="1:18" x14ac:dyDescent="0.25">
      <c r="A707" s="244">
        <v>51</v>
      </c>
      <c r="B707" s="244" t="s">
        <v>1020</v>
      </c>
      <c r="C707" s="244" t="s">
        <v>1007</v>
      </c>
      <c r="D707" s="244" t="s">
        <v>162</v>
      </c>
      <c r="E707" s="244" t="s">
        <v>163</v>
      </c>
      <c r="F707" s="244" t="s">
        <v>3</v>
      </c>
      <c r="G707" s="244" t="s">
        <v>1021</v>
      </c>
      <c r="H707" s="244" t="s">
        <v>1008</v>
      </c>
      <c r="I707" s="244" t="s">
        <v>941</v>
      </c>
      <c r="J707" s="244" t="s">
        <v>1009</v>
      </c>
      <c r="K707" s="244"/>
      <c r="L707" s="244"/>
      <c r="M707" s="244"/>
      <c r="N707" s="244"/>
      <c r="O707" s="244"/>
      <c r="P707" s="244"/>
      <c r="Q707" s="245"/>
      <c r="R707" s="245"/>
    </row>
    <row r="708" spans="1:18" x14ac:dyDescent="0.25">
      <c r="A708" s="244">
        <v>56</v>
      </c>
      <c r="B708" s="244" t="s">
        <v>1022</v>
      </c>
      <c r="C708" s="244" t="s">
        <v>1007</v>
      </c>
      <c r="D708" s="244" t="s">
        <v>162</v>
      </c>
      <c r="E708" s="244" t="s">
        <v>163</v>
      </c>
      <c r="F708" s="244" t="s">
        <v>3</v>
      </c>
      <c r="G708" s="244" t="s">
        <v>1021</v>
      </c>
      <c r="H708" s="244" t="s">
        <v>1008</v>
      </c>
      <c r="I708" s="244" t="s">
        <v>941</v>
      </c>
      <c r="J708" s="244" t="s">
        <v>1009</v>
      </c>
      <c r="K708" s="244"/>
      <c r="L708" s="244"/>
      <c r="M708" s="244"/>
      <c r="N708" s="244"/>
      <c r="O708" s="244"/>
      <c r="P708" s="244"/>
      <c r="Q708" s="245"/>
      <c r="R708" s="245"/>
    </row>
    <row r="709" spans="1:18" x14ac:dyDescent="0.25">
      <c r="A709" s="244">
        <v>54</v>
      </c>
      <c r="B709" s="244" t="s">
        <v>1023</v>
      </c>
      <c r="C709" s="244" t="s">
        <v>1007</v>
      </c>
      <c r="D709" s="244" t="s">
        <v>162</v>
      </c>
      <c r="E709" s="244" t="s">
        <v>163</v>
      </c>
      <c r="F709" s="244" t="s">
        <v>3</v>
      </c>
      <c r="G709" s="244" t="s">
        <v>1021</v>
      </c>
      <c r="H709" s="244" t="s">
        <v>1008</v>
      </c>
      <c r="I709" s="244" t="s">
        <v>941</v>
      </c>
      <c r="J709" s="244" t="s">
        <v>1009</v>
      </c>
      <c r="K709" s="244"/>
      <c r="L709" s="244"/>
      <c r="M709" s="244"/>
      <c r="N709" s="244"/>
      <c r="O709" s="244"/>
      <c r="P709" s="244"/>
      <c r="Q709" s="245"/>
      <c r="R709" s="245"/>
    </row>
    <row r="710" spans="1:18" x14ac:dyDescent="0.25">
      <c r="A710" s="244">
        <v>650</v>
      </c>
      <c r="B710" s="244" t="s">
        <v>1024</v>
      </c>
      <c r="C710" s="244" t="s">
        <v>1007</v>
      </c>
      <c r="D710" s="244" t="s">
        <v>162</v>
      </c>
      <c r="E710" s="244" t="s">
        <v>181</v>
      </c>
      <c r="F710" s="244" t="s">
        <v>3</v>
      </c>
      <c r="G710" s="244" t="s">
        <v>1021</v>
      </c>
      <c r="H710" s="244" t="s">
        <v>1008</v>
      </c>
      <c r="I710" s="244" t="s">
        <v>941</v>
      </c>
      <c r="J710" s="244" t="s">
        <v>1009</v>
      </c>
      <c r="K710" s="244"/>
      <c r="L710" s="244"/>
      <c r="M710" s="244"/>
      <c r="N710" s="244"/>
      <c r="O710" s="244"/>
      <c r="P710" s="244"/>
      <c r="Q710" s="245"/>
      <c r="R710" s="245"/>
    </row>
    <row r="711" spans="1:18" ht="22.5" x14ac:dyDescent="0.25">
      <c r="A711" s="244">
        <v>620</v>
      </c>
      <c r="B711" s="244" t="s">
        <v>1025</v>
      </c>
      <c r="C711" s="244" t="s">
        <v>1007</v>
      </c>
      <c r="D711" s="244" t="s">
        <v>162</v>
      </c>
      <c r="E711" s="244" t="s">
        <v>181</v>
      </c>
      <c r="F711" s="244" t="s">
        <v>123</v>
      </c>
      <c r="G711" s="244" t="s">
        <v>1021</v>
      </c>
      <c r="H711" s="244" t="s">
        <v>1026</v>
      </c>
      <c r="I711" s="244" t="s">
        <v>941</v>
      </c>
      <c r="J711" s="244" t="s">
        <v>1009</v>
      </c>
      <c r="K711" s="244"/>
      <c r="L711" s="244"/>
      <c r="M711" s="244"/>
      <c r="N711" s="244"/>
      <c r="O711" s="244"/>
      <c r="P711" s="244"/>
      <c r="Q711" s="245"/>
      <c r="R711" s="245"/>
    </row>
    <row r="712" spans="1:18" ht="22.5" x14ac:dyDescent="0.25">
      <c r="A712" s="244">
        <v>67</v>
      </c>
      <c r="B712" s="244" t="s">
        <v>1027</v>
      </c>
      <c r="C712" s="244" t="s">
        <v>1007</v>
      </c>
      <c r="D712" s="244" t="s">
        <v>162</v>
      </c>
      <c r="E712" s="244" t="s">
        <v>163</v>
      </c>
      <c r="F712" s="244" t="s">
        <v>579</v>
      </c>
      <c r="G712" s="244" t="s">
        <v>1021</v>
      </c>
      <c r="H712" s="244" t="s">
        <v>1028</v>
      </c>
      <c r="I712" s="244" t="s">
        <v>941</v>
      </c>
      <c r="J712" s="244" t="s">
        <v>1009</v>
      </c>
      <c r="K712" s="244"/>
      <c r="L712" s="244"/>
      <c r="M712" s="244"/>
      <c r="N712" s="244"/>
      <c r="O712" s="244"/>
      <c r="P712" s="244"/>
      <c r="Q712" s="245"/>
      <c r="R712" s="245"/>
    </row>
    <row r="713" spans="1:18" x14ac:dyDescent="0.25">
      <c r="A713" s="244">
        <v>402</v>
      </c>
      <c r="B713" s="244" t="s">
        <v>1029</v>
      </c>
      <c r="C713" s="244" t="s">
        <v>1007</v>
      </c>
      <c r="D713" s="244" t="s">
        <v>162</v>
      </c>
      <c r="E713" s="244" t="s">
        <v>163</v>
      </c>
      <c r="F713" s="244" t="s">
        <v>3</v>
      </c>
      <c r="G713" s="244" t="s">
        <v>1021</v>
      </c>
      <c r="H713" s="244" t="s">
        <v>1008</v>
      </c>
      <c r="I713" s="244" t="s">
        <v>941</v>
      </c>
      <c r="J713" s="244" t="s">
        <v>1009</v>
      </c>
      <c r="K713" s="244"/>
      <c r="L713" s="244"/>
      <c r="M713" s="244"/>
      <c r="N713" s="244"/>
      <c r="O713" s="244"/>
      <c r="P713" s="244"/>
      <c r="Q713" s="245"/>
      <c r="R713" s="245"/>
    </row>
    <row r="714" spans="1:18" x14ac:dyDescent="0.25">
      <c r="A714" s="244">
        <v>430</v>
      </c>
      <c r="B714" s="244" t="s">
        <v>1030</v>
      </c>
      <c r="C714" s="244" t="s">
        <v>1007</v>
      </c>
      <c r="D714" s="244" t="s">
        <v>162</v>
      </c>
      <c r="E714" s="244" t="s">
        <v>181</v>
      </c>
      <c r="F714" s="244" t="s">
        <v>2</v>
      </c>
      <c r="G714" s="244" t="s">
        <v>1021</v>
      </c>
      <c r="H714" s="244" t="s">
        <v>1031</v>
      </c>
      <c r="I714" s="244" t="s">
        <v>1032</v>
      </c>
      <c r="J714" s="244" t="s">
        <v>1009</v>
      </c>
      <c r="K714" s="244"/>
      <c r="L714" s="244"/>
      <c r="M714" s="244"/>
      <c r="N714" s="244"/>
      <c r="O714" s="244"/>
      <c r="P714" s="244"/>
      <c r="Q714" s="245"/>
      <c r="R714" s="245"/>
    </row>
    <row r="715" spans="1:18" ht="22.5" x14ac:dyDescent="0.25">
      <c r="A715" s="244">
        <v>435</v>
      </c>
      <c r="B715" s="244" t="s">
        <v>1033</v>
      </c>
      <c r="C715" s="244" t="s">
        <v>1007</v>
      </c>
      <c r="D715" s="244" t="s">
        <v>162</v>
      </c>
      <c r="E715" s="244" t="s">
        <v>163</v>
      </c>
      <c r="F715" s="244" t="s">
        <v>2</v>
      </c>
      <c r="G715" s="244" t="s">
        <v>1021</v>
      </c>
      <c r="H715" s="244" t="s">
        <v>1031</v>
      </c>
      <c r="I715" s="244" t="s">
        <v>1032</v>
      </c>
      <c r="J715" s="244" t="s">
        <v>1009</v>
      </c>
      <c r="K715" s="244"/>
      <c r="L715" s="244"/>
      <c r="M715" s="244"/>
      <c r="N715" s="244"/>
      <c r="O715" s="244"/>
      <c r="P715" s="244"/>
      <c r="Q715" s="245"/>
      <c r="R715" s="245"/>
    </row>
    <row r="716" spans="1:18" x14ac:dyDescent="0.25">
      <c r="A716" s="244">
        <v>53</v>
      </c>
      <c r="B716" s="244" t="s">
        <v>1034</v>
      </c>
      <c r="C716" s="244" t="s">
        <v>1007</v>
      </c>
      <c r="D716" s="244" t="s">
        <v>162</v>
      </c>
      <c r="E716" s="244" t="s">
        <v>163</v>
      </c>
      <c r="F716" s="244" t="s">
        <v>3</v>
      </c>
      <c r="G716" s="244" t="s">
        <v>1021</v>
      </c>
      <c r="H716" s="244" t="s">
        <v>1008</v>
      </c>
      <c r="I716" s="244" t="s">
        <v>941</v>
      </c>
      <c r="J716" s="244" t="s">
        <v>1009</v>
      </c>
      <c r="K716" s="244"/>
      <c r="L716" s="244"/>
      <c r="M716" s="244"/>
      <c r="N716" s="244"/>
      <c r="O716" s="244"/>
      <c r="P716" s="244"/>
      <c r="Q716" s="245"/>
      <c r="R716" s="245"/>
    </row>
    <row r="717" spans="1:18" x14ac:dyDescent="0.25">
      <c r="A717" s="244">
        <v>752</v>
      </c>
      <c r="B717" s="244" t="s">
        <v>1035</v>
      </c>
      <c r="C717" s="244" t="s">
        <v>1007</v>
      </c>
      <c r="D717" s="244" t="s">
        <v>162</v>
      </c>
      <c r="E717" s="244" t="s">
        <v>122</v>
      </c>
      <c r="F717" s="244" t="s">
        <v>3</v>
      </c>
      <c r="G717" s="244" t="s">
        <v>1021</v>
      </c>
      <c r="H717" s="244" t="s">
        <v>1008</v>
      </c>
      <c r="I717" s="244" t="s">
        <v>941</v>
      </c>
      <c r="J717" s="244" t="s">
        <v>1009</v>
      </c>
      <c r="K717" s="244"/>
      <c r="L717" s="244"/>
      <c r="M717" s="244"/>
      <c r="N717" s="244"/>
      <c r="O717" s="244"/>
      <c r="P717" s="244"/>
      <c r="Q717" s="245"/>
      <c r="R717" s="245"/>
    </row>
    <row r="718" spans="1:18" x14ac:dyDescent="0.25">
      <c r="A718" s="244">
        <v>616</v>
      </c>
      <c r="B718" s="244" t="s">
        <v>1036</v>
      </c>
      <c r="C718" s="244" t="s">
        <v>1007</v>
      </c>
      <c r="D718" s="244" t="s">
        <v>162</v>
      </c>
      <c r="E718" s="244" t="s">
        <v>122</v>
      </c>
      <c r="F718" s="244" t="s">
        <v>3</v>
      </c>
      <c r="G718" s="244" t="s">
        <v>1021</v>
      </c>
      <c r="H718" s="244" t="s">
        <v>1008</v>
      </c>
      <c r="I718" s="244" t="s">
        <v>941</v>
      </c>
      <c r="J718" s="244" t="s">
        <v>1009</v>
      </c>
      <c r="K718" s="244"/>
      <c r="L718" s="244"/>
      <c r="M718" s="244"/>
      <c r="N718" s="244"/>
      <c r="O718" s="244"/>
      <c r="P718" s="244"/>
      <c r="Q718" s="245"/>
      <c r="R718" s="245"/>
    </row>
    <row r="719" spans="1:18" x14ac:dyDescent="0.25">
      <c r="A719" s="244">
        <v>422</v>
      </c>
      <c r="B719" s="244" t="s">
        <v>1037</v>
      </c>
      <c r="C719" s="244" t="s">
        <v>1007</v>
      </c>
      <c r="D719" s="244" t="s">
        <v>162</v>
      </c>
      <c r="E719" s="244" t="s">
        <v>181</v>
      </c>
      <c r="F719" s="244" t="s">
        <v>2</v>
      </c>
      <c r="G719" s="244" t="s">
        <v>1021</v>
      </c>
      <c r="H719" s="244" t="s">
        <v>1038</v>
      </c>
      <c r="I719" s="244" t="s">
        <v>1039</v>
      </c>
      <c r="J719" s="244" t="s">
        <v>1009</v>
      </c>
      <c r="K719" s="244"/>
      <c r="L719" s="244"/>
      <c r="M719" s="244"/>
      <c r="N719" s="244"/>
      <c r="O719" s="244"/>
      <c r="P719" s="244"/>
      <c r="Q719" s="245"/>
      <c r="R719" s="245"/>
    </row>
    <row r="720" spans="1:18" ht="22.5" x14ac:dyDescent="0.25">
      <c r="A720" s="244">
        <v>603</v>
      </c>
      <c r="B720" s="244" t="s">
        <v>1040</v>
      </c>
      <c r="C720" s="244" t="s">
        <v>1007</v>
      </c>
      <c r="D720" s="244" t="s">
        <v>162</v>
      </c>
      <c r="E720" s="244" t="s">
        <v>181</v>
      </c>
      <c r="F720" s="244" t="s">
        <v>579</v>
      </c>
      <c r="G720" s="244" t="s">
        <v>434</v>
      </c>
      <c r="H720" s="244" t="s">
        <v>1041</v>
      </c>
      <c r="I720" s="244" t="s">
        <v>941</v>
      </c>
      <c r="J720" s="244" t="s">
        <v>1009</v>
      </c>
      <c r="K720" s="244"/>
      <c r="L720" s="244"/>
      <c r="M720" s="244"/>
      <c r="N720" s="244"/>
      <c r="O720" s="244"/>
      <c r="P720" s="244"/>
      <c r="Q720" s="245"/>
      <c r="R720" s="245"/>
    </row>
    <row r="721" spans="1:18" x14ac:dyDescent="0.25">
      <c r="A721" s="244">
        <v>58</v>
      </c>
      <c r="B721" s="244" t="s">
        <v>1042</v>
      </c>
      <c r="C721" s="244" t="s">
        <v>1007</v>
      </c>
      <c r="D721" s="244" t="s">
        <v>162</v>
      </c>
      <c r="E721" s="244" t="s">
        <v>163</v>
      </c>
      <c r="F721" s="244" t="s">
        <v>2</v>
      </c>
      <c r="G721" s="244" t="s">
        <v>1021</v>
      </c>
      <c r="H721" s="244" t="s">
        <v>1038</v>
      </c>
      <c r="I721" s="244" t="s">
        <v>1039</v>
      </c>
      <c r="J721" s="244" t="s">
        <v>1009</v>
      </c>
      <c r="K721" s="244"/>
      <c r="L721" s="244"/>
      <c r="M721" s="244"/>
      <c r="N721" s="244"/>
      <c r="O721" s="244"/>
      <c r="P721" s="244"/>
      <c r="Q721" s="245"/>
      <c r="R721" s="245"/>
    </row>
    <row r="722" spans="1:18" ht="22.5" x14ac:dyDescent="0.25">
      <c r="A722" s="244">
        <v>64</v>
      </c>
      <c r="B722" s="244" t="s">
        <v>1043</v>
      </c>
      <c r="C722" s="244" t="s">
        <v>1007</v>
      </c>
      <c r="D722" s="244" t="s">
        <v>162</v>
      </c>
      <c r="E722" s="244" t="s">
        <v>163</v>
      </c>
      <c r="F722" s="244" t="s">
        <v>123</v>
      </c>
      <c r="G722" s="244" t="s">
        <v>434</v>
      </c>
      <c r="H722" s="244" t="s">
        <v>1044</v>
      </c>
      <c r="I722" s="244" t="s">
        <v>941</v>
      </c>
      <c r="J722" s="244" t="s">
        <v>1009</v>
      </c>
      <c r="K722" s="244"/>
      <c r="L722" s="244"/>
      <c r="M722" s="244"/>
      <c r="N722" s="244"/>
      <c r="O722" s="244"/>
      <c r="P722" s="244"/>
      <c r="Q722" s="245"/>
      <c r="R722" s="245"/>
    </row>
    <row r="723" spans="1:18" x14ac:dyDescent="0.25">
      <c r="A723" s="244">
        <v>415</v>
      </c>
      <c r="B723" s="244" t="s">
        <v>1045</v>
      </c>
      <c r="C723" s="244" t="s">
        <v>1007</v>
      </c>
      <c r="D723" s="244" t="s">
        <v>162</v>
      </c>
      <c r="E723" s="244" t="s">
        <v>181</v>
      </c>
      <c r="F723" s="244" t="s">
        <v>2</v>
      </c>
      <c r="G723" s="244" t="s">
        <v>1021</v>
      </c>
      <c r="H723" s="244" t="s">
        <v>1046</v>
      </c>
      <c r="I723" s="244" t="s">
        <v>1039</v>
      </c>
      <c r="J723" s="244" t="s">
        <v>1009</v>
      </c>
      <c r="K723" s="244"/>
      <c r="L723" s="244"/>
      <c r="M723" s="244"/>
      <c r="N723" s="244"/>
      <c r="O723" s="244"/>
      <c r="P723" s="244"/>
      <c r="Q723" s="245"/>
      <c r="R723" s="245"/>
    </row>
    <row r="724" spans="1:18" x14ac:dyDescent="0.25">
      <c r="A724" s="244">
        <v>4220</v>
      </c>
      <c r="B724" s="244" t="s">
        <v>1047</v>
      </c>
      <c r="C724" s="244" t="s">
        <v>1007</v>
      </c>
      <c r="D724" s="244" t="s">
        <v>521</v>
      </c>
      <c r="E724" s="244" t="s">
        <v>122</v>
      </c>
      <c r="F724" s="244" t="s">
        <v>3</v>
      </c>
      <c r="G724" s="244" t="s">
        <v>1048</v>
      </c>
      <c r="H724" s="244" t="s">
        <v>1008</v>
      </c>
      <c r="I724" s="244" t="s">
        <v>941</v>
      </c>
      <c r="J724" s="244" t="s">
        <v>1009</v>
      </c>
      <c r="K724" s="244"/>
      <c r="L724" s="244"/>
      <c r="M724" s="244"/>
      <c r="N724" s="244"/>
      <c r="O724" s="244"/>
      <c r="P724" s="244"/>
      <c r="Q724" s="245"/>
      <c r="R724" s="245"/>
    </row>
    <row r="725" spans="1:18" ht="22.5" x14ac:dyDescent="0.25">
      <c r="A725" s="243">
        <v>4266</v>
      </c>
      <c r="B725" s="244" t="s">
        <v>1049</v>
      </c>
      <c r="C725" s="244" t="s">
        <v>1007</v>
      </c>
      <c r="D725" s="244" t="s">
        <v>521</v>
      </c>
      <c r="E725" s="244" t="s">
        <v>1050</v>
      </c>
      <c r="F725" s="244" t="s">
        <v>3</v>
      </c>
      <c r="G725" s="244" t="s">
        <v>1051</v>
      </c>
      <c r="H725" s="244" t="s">
        <v>1008</v>
      </c>
      <c r="I725" s="244" t="s">
        <v>941</v>
      </c>
      <c r="J725" s="244" t="s">
        <v>1009</v>
      </c>
      <c r="K725" s="244"/>
      <c r="L725" s="244"/>
      <c r="M725" s="244"/>
      <c r="N725" s="244"/>
      <c r="O725" s="244"/>
      <c r="P725" s="244"/>
      <c r="Q725" s="245"/>
      <c r="R725" s="245"/>
    </row>
    <row r="726" spans="1:18" ht="22.5" x14ac:dyDescent="0.25">
      <c r="A726" s="243">
        <v>4267</v>
      </c>
      <c r="B726" s="244" t="s">
        <v>1052</v>
      </c>
      <c r="C726" s="244" t="s">
        <v>1007</v>
      </c>
      <c r="D726" s="244" t="s">
        <v>521</v>
      </c>
      <c r="E726" s="244" t="s">
        <v>1050</v>
      </c>
      <c r="F726" s="244" t="s">
        <v>3</v>
      </c>
      <c r="G726" s="244" t="s">
        <v>1051</v>
      </c>
      <c r="H726" s="244" t="s">
        <v>1008</v>
      </c>
      <c r="I726" s="244" t="s">
        <v>941</v>
      </c>
      <c r="J726" s="244" t="s">
        <v>1009</v>
      </c>
      <c r="K726" s="244"/>
      <c r="L726" s="244"/>
      <c r="M726" s="244"/>
      <c r="N726" s="244"/>
      <c r="O726" s="244"/>
      <c r="P726" s="244"/>
      <c r="Q726" s="245"/>
      <c r="R726" s="245"/>
    </row>
    <row r="727" spans="1:18" x14ac:dyDescent="0.25">
      <c r="A727" s="244">
        <v>4210</v>
      </c>
      <c r="B727" s="244" t="s">
        <v>1053</v>
      </c>
      <c r="C727" s="244" t="s">
        <v>1007</v>
      </c>
      <c r="D727" s="244" t="s">
        <v>521</v>
      </c>
      <c r="E727" s="244" t="s">
        <v>122</v>
      </c>
      <c r="F727" s="244" t="s">
        <v>3</v>
      </c>
      <c r="G727" s="244" t="s">
        <v>1051</v>
      </c>
      <c r="H727" s="244" t="s">
        <v>1008</v>
      </c>
      <c r="I727" s="244" t="s">
        <v>941</v>
      </c>
      <c r="J727" s="244" t="s">
        <v>1009</v>
      </c>
      <c r="K727" s="244"/>
      <c r="L727" s="244"/>
      <c r="M727" s="244"/>
      <c r="N727" s="244"/>
      <c r="O727" s="244"/>
      <c r="P727" s="244"/>
      <c r="Q727" s="245"/>
      <c r="R727" s="245"/>
    </row>
    <row r="728" spans="1:18" x14ac:dyDescent="0.25">
      <c r="A728" s="244">
        <v>4226</v>
      </c>
      <c r="B728" s="244" t="s">
        <v>1054</v>
      </c>
      <c r="C728" s="244" t="s">
        <v>1007</v>
      </c>
      <c r="D728" s="244" t="s">
        <v>521</v>
      </c>
      <c r="E728" s="244" t="s">
        <v>122</v>
      </c>
      <c r="F728" s="244" t="s">
        <v>3</v>
      </c>
      <c r="G728" s="244" t="s">
        <v>1048</v>
      </c>
      <c r="H728" s="244" t="s">
        <v>1008</v>
      </c>
      <c r="I728" s="244" t="s">
        <v>941</v>
      </c>
      <c r="J728" s="244" t="s">
        <v>1009</v>
      </c>
      <c r="K728" s="244"/>
      <c r="L728" s="244"/>
      <c r="M728" s="244"/>
      <c r="N728" s="244"/>
      <c r="O728" s="244"/>
      <c r="P728" s="244"/>
      <c r="Q728" s="245"/>
      <c r="R728" s="245"/>
    </row>
    <row r="729" spans="1:18" x14ac:dyDescent="0.25">
      <c r="A729" s="243">
        <v>4218</v>
      </c>
      <c r="B729" s="244" t="s">
        <v>1055</v>
      </c>
      <c r="C729" s="244" t="s">
        <v>1007</v>
      </c>
      <c r="D729" s="244" t="s">
        <v>521</v>
      </c>
      <c r="E729" s="244" t="s">
        <v>122</v>
      </c>
      <c r="F729" s="244" t="s">
        <v>3</v>
      </c>
      <c r="G729" s="244" t="s">
        <v>1051</v>
      </c>
      <c r="H729" s="244" t="s">
        <v>1008</v>
      </c>
      <c r="I729" s="244" t="s">
        <v>941</v>
      </c>
      <c r="J729" s="244" t="s">
        <v>1009</v>
      </c>
      <c r="K729" s="244"/>
      <c r="L729" s="244"/>
      <c r="M729" s="244"/>
      <c r="N729" s="244"/>
      <c r="O729" s="244"/>
      <c r="P729" s="244"/>
      <c r="Q729" s="245"/>
      <c r="R729" s="245"/>
    </row>
    <row r="730" spans="1:18" ht="22.5" x14ac:dyDescent="0.25">
      <c r="A730" s="244">
        <v>4212</v>
      </c>
      <c r="B730" s="244" t="s">
        <v>1056</v>
      </c>
      <c r="C730" s="244" t="s">
        <v>1007</v>
      </c>
      <c r="D730" s="244" t="s">
        <v>521</v>
      </c>
      <c r="E730" s="244" t="s">
        <v>1050</v>
      </c>
      <c r="F730" s="244" t="s">
        <v>3</v>
      </c>
      <c r="G730" s="244" t="s">
        <v>1051</v>
      </c>
      <c r="H730" s="244" t="s">
        <v>1008</v>
      </c>
      <c r="I730" s="244" t="s">
        <v>941</v>
      </c>
      <c r="J730" s="244" t="s">
        <v>1009</v>
      </c>
      <c r="K730" s="244"/>
      <c r="L730" s="244"/>
      <c r="M730" s="244"/>
      <c r="N730" s="244"/>
      <c r="O730" s="244"/>
      <c r="P730" s="244"/>
      <c r="Q730" s="245"/>
      <c r="R730" s="245"/>
    </row>
    <row r="731" spans="1:18" x14ac:dyDescent="0.25">
      <c r="A731" s="244">
        <v>4228</v>
      </c>
      <c r="B731" s="244" t="s">
        <v>1057</v>
      </c>
      <c r="C731" s="244" t="s">
        <v>1007</v>
      </c>
      <c r="D731" s="244" t="s">
        <v>521</v>
      </c>
      <c r="E731" s="244" t="s">
        <v>122</v>
      </c>
      <c r="F731" s="244" t="s">
        <v>3</v>
      </c>
      <c r="G731" s="244" t="s">
        <v>1048</v>
      </c>
      <c r="H731" s="244" t="s">
        <v>1008</v>
      </c>
      <c r="I731" s="244" t="s">
        <v>941</v>
      </c>
      <c r="J731" s="244" t="s">
        <v>1009</v>
      </c>
      <c r="K731" s="244"/>
      <c r="L731" s="244"/>
      <c r="M731" s="244"/>
      <c r="N731" s="244"/>
      <c r="O731" s="244"/>
      <c r="P731" s="244"/>
      <c r="Q731" s="245"/>
      <c r="R731" s="245"/>
    </row>
    <row r="732" spans="1:18" x14ac:dyDescent="0.25">
      <c r="A732" s="244">
        <v>4230</v>
      </c>
      <c r="B732" s="244" t="s">
        <v>1058</v>
      </c>
      <c r="C732" s="244" t="s">
        <v>1007</v>
      </c>
      <c r="D732" s="244" t="s">
        <v>521</v>
      </c>
      <c r="E732" s="244" t="s">
        <v>122</v>
      </c>
      <c r="F732" s="244" t="s">
        <v>3</v>
      </c>
      <c r="G732" s="244" t="s">
        <v>1048</v>
      </c>
      <c r="H732" s="244" t="s">
        <v>1008</v>
      </c>
      <c r="I732" s="244" t="s">
        <v>941</v>
      </c>
      <c r="J732" s="244" t="s">
        <v>1009</v>
      </c>
      <c r="K732" s="244"/>
      <c r="L732" s="244"/>
      <c r="M732" s="244"/>
      <c r="N732" s="244"/>
      <c r="O732" s="244"/>
      <c r="P732" s="244"/>
      <c r="Q732" s="245"/>
      <c r="R732" s="245"/>
    </row>
    <row r="733" spans="1:18" x14ac:dyDescent="0.25">
      <c r="A733" s="244">
        <v>4208</v>
      </c>
      <c r="B733" s="244" t="s">
        <v>1059</v>
      </c>
      <c r="C733" s="244" t="s">
        <v>1007</v>
      </c>
      <c r="D733" s="244" t="s">
        <v>521</v>
      </c>
      <c r="E733" s="244" t="s">
        <v>122</v>
      </c>
      <c r="F733" s="244" t="s">
        <v>3</v>
      </c>
      <c r="G733" s="244" t="s">
        <v>1051</v>
      </c>
      <c r="H733" s="244" t="s">
        <v>1008</v>
      </c>
      <c r="I733" s="244" t="s">
        <v>941</v>
      </c>
      <c r="J733" s="244" t="s">
        <v>1009</v>
      </c>
      <c r="K733" s="244"/>
      <c r="L733" s="244"/>
      <c r="M733" s="244"/>
      <c r="N733" s="244"/>
      <c r="O733" s="244"/>
      <c r="P733" s="244"/>
      <c r="Q733" s="245"/>
      <c r="R733" s="245"/>
    </row>
    <row r="734" spans="1:18" x14ac:dyDescent="0.25">
      <c r="A734" s="244">
        <v>4207</v>
      </c>
      <c r="B734" s="244" t="s">
        <v>1060</v>
      </c>
      <c r="C734" s="244" t="s">
        <v>1007</v>
      </c>
      <c r="D734" s="244" t="s">
        <v>521</v>
      </c>
      <c r="E734" s="244" t="s">
        <v>122</v>
      </c>
      <c r="F734" s="244" t="s">
        <v>3</v>
      </c>
      <c r="G734" s="244" t="s">
        <v>1051</v>
      </c>
      <c r="H734" s="244" t="s">
        <v>1026</v>
      </c>
      <c r="I734" s="244" t="s">
        <v>941</v>
      </c>
      <c r="J734" s="244" t="s">
        <v>1009</v>
      </c>
      <c r="K734" s="244"/>
      <c r="L734" s="244"/>
      <c r="M734" s="244"/>
      <c r="N734" s="244"/>
      <c r="O734" s="244"/>
      <c r="P734" s="244"/>
      <c r="Q734" s="245"/>
      <c r="R734" s="245"/>
    </row>
    <row r="735" spans="1:18" x14ac:dyDescent="0.25">
      <c r="A735" s="244">
        <v>4214</v>
      </c>
      <c r="B735" s="244" t="s">
        <v>1061</v>
      </c>
      <c r="C735" s="244" t="s">
        <v>1007</v>
      </c>
      <c r="D735" s="244" t="s">
        <v>521</v>
      </c>
      <c r="E735" s="244" t="s">
        <v>122</v>
      </c>
      <c r="F735" s="244" t="s">
        <v>3</v>
      </c>
      <c r="G735" s="244" t="s">
        <v>1051</v>
      </c>
      <c r="H735" s="244" t="s">
        <v>1008</v>
      </c>
      <c r="I735" s="244" t="s">
        <v>941</v>
      </c>
      <c r="J735" s="244" t="s">
        <v>1009</v>
      </c>
      <c r="K735" s="244"/>
      <c r="L735" s="244"/>
      <c r="M735" s="244"/>
      <c r="N735" s="244"/>
      <c r="O735" s="244"/>
      <c r="P735" s="244"/>
      <c r="Q735" s="245"/>
      <c r="R735" s="245"/>
    </row>
    <row r="736" spans="1:18" x14ac:dyDescent="0.25">
      <c r="A736" s="244">
        <v>4204</v>
      </c>
      <c r="B736" s="244" t="s">
        <v>1062</v>
      </c>
      <c r="C736" s="244" t="s">
        <v>1007</v>
      </c>
      <c r="D736" s="244" t="s">
        <v>521</v>
      </c>
      <c r="E736" s="244" t="s">
        <v>122</v>
      </c>
      <c r="F736" s="244" t="s">
        <v>3</v>
      </c>
      <c r="G736" s="244" t="s">
        <v>1051</v>
      </c>
      <c r="H736" s="244" t="s">
        <v>1007</v>
      </c>
      <c r="I736" s="244" t="s">
        <v>941</v>
      </c>
      <c r="J736" s="244" t="s">
        <v>1009</v>
      </c>
      <c r="K736" s="244"/>
      <c r="L736" s="244"/>
      <c r="M736" s="244"/>
      <c r="N736" s="244"/>
      <c r="O736" s="244"/>
      <c r="P736" s="244"/>
      <c r="Q736" s="245"/>
      <c r="R736" s="245"/>
    </row>
    <row r="737" spans="1:18" x14ac:dyDescent="0.25">
      <c r="A737" s="244">
        <v>4206</v>
      </c>
      <c r="B737" s="244" t="s">
        <v>1063</v>
      </c>
      <c r="C737" s="244" t="s">
        <v>1007</v>
      </c>
      <c r="D737" s="244" t="s">
        <v>521</v>
      </c>
      <c r="E737" s="244" t="s">
        <v>122</v>
      </c>
      <c r="F737" s="244" t="s">
        <v>3</v>
      </c>
      <c r="G737" s="244" t="s">
        <v>1051</v>
      </c>
      <c r="H737" s="244" t="s">
        <v>1008</v>
      </c>
      <c r="I737" s="244" t="s">
        <v>941</v>
      </c>
      <c r="J737" s="244" t="s">
        <v>1009</v>
      </c>
      <c r="K737" s="244"/>
      <c r="L737" s="244"/>
      <c r="M737" s="244"/>
      <c r="N737" s="244"/>
      <c r="O737" s="244"/>
      <c r="P737" s="244"/>
      <c r="Q737" s="245"/>
      <c r="R737" s="245"/>
    </row>
    <row r="738" spans="1:18" x14ac:dyDescent="0.25">
      <c r="A738" s="243">
        <v>4232</v>
      </c>
      <c r="B738" s="244" t="s">
        <v>1064</v>
      </c>
      <c r="C738" s="244" t="s">
        <v>1007</v>
      </c>
      <c r="D738" s="244" t="s">
        <v>521</v>
      </c>
      <c r="E738" s="244" t="s">
        <v>122</v>
      </c>
      <c r="F738" s="244" t="s">
        <v>3</v>
      </c>
      <c r="G738" s="244" t="s">
        <v>1048</v>
      </c>
      <c r="H738" s="244" t="s">
        <v>1008</v>
      </c>
      <c r="I738" s="244" t="s">
        <v>941</v>
      </c>
      <c r="J738" s="244" t="s">
        <v>1009</v>
      </c>
      <c r="K738" s="244"/>
      <c r="L738" s="244"/>
      <c r="M738" s="244"/>
      <c r="N738" s="244"/>
      <c r="O738" s="244"/>
      <c r="P738" s="244"/>
      <c r="Q738" s="245"/>
      <c r="R738" s="245"/>
    </row>
    <row r="739" spans="1:18" x14ac:dyDescent="0.25">
      <c r="A739" s="243">
        <v>4205</v>
      </c>
      <c r="B739" s="244" t="s">
        <v>1065</v>
      </c>
      <c r="C739" s="244" t="s">
        <v>1007</v>
      </c>
      <c r="D739" s="244" t="s">
        <v>521</v>
      </c>
      <c r="E739" s="244" t="s">
        <v>122</v>
      </c>
      <c r="F739" s="244" t="s">
        <v>3</v>
      </c>
      <c r="G739" s="244" t="s">
        <v>1051</v>
      </c>
      <c r="H739" s="244" t="s">
        <v>1008</v>
      </c>
      <c r="I739" s="244" t="s">
        <v>941</v>
      </c>
      <c r="J739" s="244" t="s">
        <v>1009</v>
      </c>
      <c r="K739" s="244"/>
      <c r="L739" s="244"/>
      <c r="M739" s="244"/>
      <c r="N739" s="244"/>
      <c r="O739" s="244"/>
      <c r="P739" s="244"/>
      <c r="Q739" s="245"/>
      <c r="R739" s="245"/>
    </row>
    <row r="740" spans="1:18" x14ac:dyDescent="0.25">
      <c r="A740" s="244">
        <v>4262</v>
      </c>
      <c r="B740" s="244" t="s">
        <v>1066</v>
      </c>
      <c r="C740" s="244" t="s">
        <v>1007</v>
      </c>
      <c r="D740" s="244" t="s">
        <v>521</v>
      </c>
      <c r="E740" s="244" t="s">
        <v>122</v>
      </c>
      <c r="F740" s="244" t="s">
        <v>3</v>
      </c>
      <c r="G740" s="244" t="s">
        <v>1048</v>
      </c>
      <c r="H740" s="244" t="s">
        <v>1008</v>
      </c>
      <c r="I740" s="244" t="s">
        <v>941</v>
      </c>
      <c r="J740" s="244" t="s">
        <v>1009</v>
      </c>
      <c r="K740" s="244"/>
      <c r="L740" s="244"/>
      <c r="M740" s="244"/>
      <c r="N740" s="244"/>
      <c r="O740" s="244"/>
      <c r="P740" s="244"/>
      <c r="Q740" s="245"/>
      <c r="R740" s="245"/>
    </row>
    <row r="741" spans="1:18" x14ac:dyDescent="0.25">
      <c r="A741" s="243">
        <v>4233</v>
      </c>
      <c r="B741" s="244" t="s">
        <v>1067</v>
      </c>
      <c r="C741" s="244" t="s">
        <v>1007</v>
      </c>
      <c r="D741" s="244" t="s">
        <v>521</v>
      </c>
      <c r="E741" s="244" t="s">
        <v>122</v>
      </c>
      <c r="F741" s="244" t="s">
        <v>3</v>
      </c>
      <c r="G741" s="244" t="s">
        <v>1048</v>
      </c>
      <c r="H741" s="244" t="s">
        <v>1008</v>
      </c>
      <c r="I741" s="244" t="s">
        <v>941</v>
      </c>
      <c r="J741" s="244" t="s">
        <v>1009</v>
      </c>
      <c r="K741" s="244"/>
      <c r="L741" s="244"/>
      <c r="M741" s="244"/>
      <c r="N741" s="244"/>
      <c r="O741" s="244"/>
      <c r="P741" s="244"/>
      <c r="Q741" s="245"/>
      <c r="R741" s="245"/>
    </row>
    <row r="742" spans="1:18" x14ac:dyDescent="0.25">
      <c r="A742" s="244">
        <v>4222</v>
      </c>
      <c r="B742" s="244" t="s">
        <v>1068</v>
      </c>
      <c r="C742" s="244" t="s">
        <v>1007</v>
      </c>
      <c r="D742" s="244" t="s">
        <v>521</v>
      </c>
      <c r="E742" s="244" t="s">
        <v>122</v>
      </c>
      <c r="F742" s="244" t="s">
        <v>3</v>
      </c>
      <c r="G742" s="244" t="s">
        <v>1048</v>
      </c>
      <c r="H742" s="244" t="s">
        <v>1008</v>
      </c>
      <c r="I742" s="244" t="s">
        <v>941</v>
      </c>
      <c r="J742" s="244" t="s">
        <v>1009</v>
      </c>
      <c r="K742" s="244"/>
      <c r="L742" s="244"/>
      <c r="M742" s="244"/>
      <c r="N742" s="244"/>
      <c r="O742" s="244"/>
      <c r="P742" s="244"/>
      <c r="Q742" s="245"/>
      <c r="R742" s="245"/>
    </row>
    <row r="743" spans="1:18" x14ac:dyDescent="0.25">
      <c r="A743" s="244">
        <v>4213</v>
      </c>
      <c r="B743" s="244" t="s">
        <v>1069</v>
      </c>
      <c r="C743" s="244" t="s">
        <v>1007</v>
      </c>
      <c r="D743" s="244" t="s">
        <v>521</v>
      </c>
      <c r="E743" s="244" t="s">
        <v>122</v>
      </c>
      <c r="F743" s="244" t="s">
        <v>3</v>
      </c>
      <c r="G743" s="244" t="s">
        <v>1051</v>
      </c>
      <c r="H743" s="244" t="s">
        <v>1007</v>
      </c>
      <c r="I743" s="244" t="s">
        <v>941</v>
      </c>
      <c r="J743" s="244" t="s">
        <v>1009</v>
      </c>
      <c r="K743" s="244"/>
      <c r="L743" s="244"/>
      <c r="M743" s="244"/>
      <c r="N743" s="244"/>
      <c r="O743" s="244"/>
      <c r="P743" s="244"/>
      <c r="Q743" s="245"/>
      <c r="R743" s="245"/>
    </row>
    <row r="744" spans="1:18" x14ac:dyDescent="0.25">
      <c r="A744" s="243">
        <v>4217</v>
      </c>
      <c r="B744" s="244" t="s">
        <v>1070</v>
      </c>
      <c r="C744" s="244" t="s">
        <v>1007</v>
      </c>
      <c r="D744" s="244" t="s">
        <v>521</v>
      </c>
      <c r="E744" s="244" t="s">
        <v>122</v>
      </c>
      <c r="F744" s="244" t="s">
        <v>3</v>
      </c>
      <c r="G744" s="244" t="s">
        <v>1051</v>
      </c>
      <c r="H744" s="244" t="s">
        <v>1008</v>
      </c>
      <c r="I744" s="244" t="s">
        <v>941</v>
      </c>
      <c r="J744" s="244" t="s">
        <v>1009</v>
      </c>
      <c r="K744" s="244"/>
      <c r="L744" s="244"/>
      <c r="M744" s="244"/>
      <c r="N744" s="244"/>
      <c r="O744" s="244"/>
      <c r="P744" s="244"/>
      <c r="Q744" s="245"/>
      <c r="R744" s="245"/>
    </row>
    <row r="745" spans="1:18" x14ac:dyDescent="0.25">
      <c r="A745" s="244">
        <v>4223</v>
      </c>
      <c r="B745" s="244" t="s">
        <v>1071</v>
      </c>
      <c r="C745" s="244" t="s">
        <v>1007</v>
      </c>
      <c r="D745" s="244" t="s">
        <v>521</v>
      </c>
      <c r="E745" s="244" t="s">
        <v>122</v>
      </c>
      <c r="F745" s="244" t="s">
        <v>3</v>
      </c>
      <c r="G745" s="244" t="s">
        <v>1048</v>
      </c>
      <c r="H745" s="244" t="s">
        <v>1008</v>
      </c>
      <c r="I745" s="244" t="s">
        <v>941</v>
      </c>
      <c r="J745" s="244" t="s">
        <v>1009</v>
      </c>
      <c r="K745" s="244"/>
      <c r="L745" s="244"/>
      <c r="M745" s="244"/>
      <c r="N745" s="244"/>
      <c r="O745" s="244"/>
      <c r="P745" s="244"/>
      <c r="Q745" s="245"/>
      <c r="R745" s="245"/>
    </row>
    <row r="746" spans="1:18" x14ac:dyDescent="0.25">
      <c r="A746" s="244">
        <v>4221</v>
      </c>
      <c r="B746" s="244" t="s">
        <v>1072</v>
      </c>
      <c r="C746" s="244" t="s">
        <v>1007</v>
      </c>
      <c r="D746" s="244" t="s">
        <v>521</v>
      </c>
      <c r="E746" s="244" t="s">
        <v>122</v>
      </c>
      <c r="F746" s="244" t="s">
        <v>3</v>
      </c>
      <c r="G746" s="244" t="s">
        <v>1048</v>
      </c>
      <c r="H746" s="244" t="s">
        <v>1073</v>
      </c>
      <c r="I746" s="244" t="s">
        <v>941</v>
      </c>
      <c r="J746" s="244" t="s">
        <v>1009</v>
      </c>
      <c r="K746" s="244"/>
      <c r="L746" s="244"/>
      <c r="M746" s="244"/>
      <c r="N746" s="244"/>
      <c r="O746" s="244"/>
      <c r="P746" s="244"/>
      <c r="Q746" s="245"/>
      <c r="R746" s="245"/>
    </row>
    <row r="747" spans="1:18" x14ac:dyDescent="0.25">
      <c r="A747" s="243">
        <v>4215</v>
      </c>
      <c r="B747" s="244" t="s">
        <v>1074</v>
      </c>
      <c r="C747" s="244" t="s">
        <v>1007</v>
      </c>
      <c r="D747" s="244" t="s">
        <v>521</v>
      </c>
      <c r="E747" s="244" t="s">
        <v>122</v>
      </c>
      <c r="F747" s="244" t="s">
        <v>3</v>
      </c>
      <c r="G747" s="244" t="s">
        <v>1051</v>
      </c>
      <c r="H747" s="244" t="s">
        <v>1008</v>
      </c>
      <c r="I747" s="244" t="s">
        <v>941</v>
      </c>
      <c r="J747" s="244" t="s">
        <v>1009</v>
      </c>
      <c r="K747" s="244"/>
      <c r="L747" s="244"/>
      <c r="M747" s="244"/>
      <c r="N747" s="244"/>
      <c r="O747" s="244"/>
      <c r="P747" s="244"/>
      <c r="Q747" s="245"/>
      <c r="R747" s="245"/>
    </row>
    <row r="748" spans="1:18" x14ac:dyDescent="0.25">
      <c r="A748" s="244">
        <v>4224</v>
      </c>
      <c r="B748" s="244" t="s">
        <v>1075</v>
      </c>
      <c r="C748" s="244" t="s">
        <v>1007</v>
      </c>
      <c r="D748" s="244" t="s">
        <v>521</v>
      </c>
      <c r="E748" s="244" t="s">
        <v>122</v>
      </c>
      <c r="F748" s="244" t="s">
        <v>3</v>
      </c>
      <c r="G748" s="244" t="s">
        <v>1048</v>
      </c>
      <c r="H748" s="244" t="s">
        <v>1008</v>
      </c>
      <c r="I748" s="244" t="s">
        <v>941</v>
      </c>
      <c r="J748" s="244" t="s">
        <v>1009</v>
      </c>
      <c r="K748" s="244"/>
      <c r="L748" s="244"/>
      <c r="M748" s="244"/>
      <c r="N748" s="244"/>
      <c r="O748" s="244"/>
      <c r="P748" s="244"/>
      <c r="Q748" s="245"/>
      <c r="R748" s="245"/>
    </row>
    <row r="749" spans="1:18" x14ac:dyDescent="0.25">
      <c r="A749" s="244">
        <v>4225</v>
      </c>
      <c r="B749" s="244" t="s">
        <v>1076</v>
      </c>
      <c r="C749" s="244" t="s">
        <v>1007</v>
      </c>
      <c r="D749" s="244" t="s">
        <v>521</v>
      </c>
      <c r="E749" s="244" t="s">
        <v>122</v>
      </c>
      <c r="F749" s="244" t="s">
        <v>3</v>
      </c>
      <c r="G749" s="244" t="s">
        <v>1048</v>
      </c>
      <c r="H749" s="244" t="s">
        <v>1008</v>
      </c>
      <c r="I749" s="244" t="s">
        <v>941</v>
      </c>
      <c r="J749" s="244" t="s">
        <v>1009</v>
      </c>
      <c r="K749" s="244"/>
      <c r="L749" s="244"/>
      <c r="M749" s="244"/>
      <c r="N749" s="244"/>
      <c r="O749" s="244"/>
      <c r="P749" s="244"/>
      <c r="Q749" s="245"/>
      <c r="R749" s="245"/>
    </row>
    <row r="750" spans="1:18" x14ac:dyDescent="0.25">
      <c r="A750" s="244">
        <v>4229</v>
      </c>
      <c r="B750" s="244" t="s">
        <v>1077</v>
      </c>
      <c r="C750" s="244" t="s">
        <v>1007</v>
      </c>
      <c r="D750" s="244" t="s">
        <v>521</v>
      </c>
      <c r="E750" s="244" t="s">
        <v>122</v>
      </c>
      <c r="F750" s="244" t="s">
        <v>3</v>
      </c>
      <c r="G750" s="244" t="s">
        <v>1048</v>
      </c>
      <c r="H750" s="244" t="s">
        <v>1008</v>
      </c>
      <c r="I750" s="244" t="s">
        <v>941</v>
      </c>
      <c r="J750" s="244" t="s">
        <v>1009</v>
      </c>
      <c r="K750" s="244"/>
      <c r="L750" s="244"/>
      <c r="M750" s="244"/>
      <c r="N750" s="244"/>
      <c r="O750" s="244"/>
      <c r="P750" s="244"/>
      <c r="Q750" s="245"/>
      <c r="R750" s="245"/>
    </row>
    <row r="751" spans="1:18" x14ac:dyDescent="0.25">
      <c r="A751" s="244">
        <v>4271</v>
      </c>
      <c r="B751" s="244" t="s">
        <v>1078</v>
      </c>
      <c r="C751" s="244" t="s">
        <v>1007</v>
      </c>
      <c r="D751" s="244" t="s">
        <v>521</v>
      </c>
      <c r="E751" s="244" t="s">
        <v>122</v>
      </c>
      <c r="F751" s="244" t="s">
        <v>3</v>
      </c>
      <c r="G751" s="244" t="s">
        <v>1048</v>
      </c>
      <c r="H751" s="244" t="s">
        <v>1008</v>
      </c>
      <c r="I751" s="244" t="s">
        <v>941</v>
      </c>
      <c r="J751" s="244" t="s">
        <v>1009</v>
      </c>
      <c r="K751" s="244"/>
      <c r="L751" s="244"/>
      <c r="M751" s="244"/>
      <c r="N751" s="244"/>
      <c r="O751" s="244"/>
      <c r="P751" s="244"/>
      <c r="Q751" s="245"/>
      <c r="R751" s="245"/>
    </row>
    <row r="752" spans="1:18" x14ac:dyDescent="0.25">
      <c r="A752" s="244">
        <v>4216</v>
      </c>
      <c r="B752" s="244" t="s">
        <v>1079</v>
      </c>
      <c r="C752" s="244" t="s">
        <v>1007</v>
      </c>
      <c r="D752" s="244" t="s">
        <v>521</v>
      </c>
      <c r="E752" s="244" t="s">
        <v>122</v>
      </c>
      <c r="F752" s="244" t="s">
        <v>3</v>
      </c>
      <c r="G752" s="244" t="s">
        <v>1051</v>
      </c>
      <c r="H752" s="244" t="s">
        <v>1026</v>
      </c>
      <c r="I752" s="244" t="s">
        <v>941</v>
      </c>
      <c r="J752" s="244" t="s">
        <v>1009</v>
      </c>
      <c r="K752" s="244"/>
      <c r="L752" s="244"/>
      <c r="M752" s="244"/>
      <c r="N752" s="244"/>
      <c r="O752" s="244"/>
      <c r="P752" s="244"/>
      <c r="Q752" s="245"/>
      <c r="R752" s="245"/>
    </row>
    <row r="753" spans="1:18" ht="22.5" x14ac:dyDescent="0.25">
      <c r="A753" s="243">
        <v>4261</v>
      </c>
      <c r="B753" s="244" t="s">
        <v>1080</v>
      </c>
      <c r="C753" s="244" t="s">
        <v>1007</v>
      </c>
      <c r="D753" s="244" t="s">
        <v>521</v>
      </c>
      <c r="E753" s="244" t="s">
        <v>122</v>
      </c>
      <c r="F753" s="244" t="s">
        <v>3</v>
      </c>
      <c r="G753" s="244" t="s">
        <v>1048</v>
      </c>
      <c r="H753" s="244" t="s">
        <v>1008</v>
      </c>
      <c r="I753" s="244" t="s">
        <v>941</v>
      </c>
      <c r="J753" s="244" t="s">
        <v>1009</v>
      </c>
      <c r="K753" s="244"/>
      <c r="L753" s="244"/>
      <c r="M753" s="244"/>
      <c r="N753" s="244"/>
      <c r="O753" s="244"/>
      <c r="P753" s="244"/>
      <c r="Q753" s="245"/>
      <c r="R753" s="245"/>
    </row>
    <row r="754" spans="1:18" x14ac:dyDescent="0.25">
      <c r="A754" s="243">
        <v>4227</v>
      </c>
      <c r="B754" s="244" t="s">
        <v>1081</v>
      </c>
      <c r="C754" s="244" t="s">
        <v>1007</v>
      </c>
      <c r="D754" s="244" t="s">
        <v>521</v>
      </c>
      <c r="E754" s="244" t="s">
        <v>122</v>
      </c>
      <c r="F754" s="244" t="s">
        <v>3</v>
      </c>
      <c r="G754" s="244" t="s">
        <v>1048</v>
      </c>
      <c r="H754" s="244" t="s">
        <v>1073</v>
      </c>
      <c r="I754" s="244" t="s">
        <v>941</v>
      </c>
      <c r="J754" s="244" t="s">
        <v>1009</v>
      </c>
      <c r="K754" s="244"/>
      <c r="L754" s="244"/>
      <c r="M754" s="244"/>
      <c r="N754" s="244"/>
      <c r="O754" s="244"/>
      <c r="P754" s="244"/>
      <c r="Q754" s="245"/>
      <c r="R754" s="245"/>
    </row>
    <row r="755" spans="1:18" ht="22.5" x14ac:dyDescent="0.25">
      <c r="A755" s="244">
        <v>4209</v>
      </c>
      <c r="B755" s="244" t="s">
        <v>1082</v>
      </c>
      <c r="C755" s="244" t="s">
        <v>1007</v>
      </c>
      <c r="D755" s="244" t="s">
        <v>521</v>
      </c>
      <c r="E755" s="244" t="s">
        <v>122</v>
      </c>
      <c r="F755" s="244" t="s">
        <v>3</v>
      </c>
      <c r="G755" s="244" t="s">
        <v>1051</v>
      </c>
      <c r="H755" s="244" t="s">
        <v>1026</v>
      </c>
      <c r="I755" s="244" t="s">
        <v>941</v>
      </c>
      <c r="J755" s="244" t="s">
        <v>1009</v>
      </c>
      <c r="K755" s="244"/>
      <c r="L755" s="244"/>
      <c r="M755" s="244"/>
      <c r="N755" s="244"/>
      <c r="O755" s="244"/>
      <c r="P755" s="244"/>
      <c r="Q755" s="245"/>
      <c r="R755" s="245"/>
    </row>
    <row r="756" spans="1:18" x14ac:dyDescent="0.25">
      <c r="A756" s="244">
        <v>4055</v>
      </c>
      <c r="B756" s="244" t="s">
        <v>1083</v>
      </c>
      <c r="C756" s="244" t="s">
        <v>113</v>
      </c>
      <c r="D756" s="244"/>
      <c r="E756" s="244"/>
      <c r="F756" s="244" t="s">
        <v>3</v>
      </c>
      <c r="G756" s="244" t="s">
        <v>167</v>
      </c>
      <c r="H756" s="244" t="s">
        <v>116</v>
      </c>
      <c r="I756" s="244" t="s">
        <v>113</v>
      </c>
      <c r="J756" s="244" t="s">
        <v>127</v>
      </c>
      <c r="K756" s="244"/>
      <c r="L756" s="244"/>
      <c r="M756" s="244"/>
      <c r="N756" s="244"/>
      <c r="O756" s="244"/>
      <c r="P756" s="244"/>
      <c r="Q756" s="245"/>
      <c r="R756" s="245"/>
    </row>
    <row r="757" spans="1:18" x14ac:dyDescent="0.25">
      <c r="A757" s="244">
        <v>241</v>
      </c>
      <c r="B757" s="244" t="s">
        <v>1084</v>
      </c>
      <c r="C757" s="244" t="s">
        <v>113</v>
      </c>
      <c r="D757" s="244" t="s">
        <v>152</v>
      </c>
      <c r="E757" s="244" t="s">
        <v>153</v>
      </c>
      <c r="F757" s="244" t="s">
        <v>3</v>
      </c>
      <c r="G757" s="244" t="s">
        <v>1106</v>
      </c>
      <c r="H757" s="244" t="s">
        <v>131</v>
      </c>
      <c r="I757" s="244" t="s">
        <v>113</v>
      </c>
      <c r="J757" s="244" t="s">
        <v>117</v>
      </c>
      <c r="K757" s="244"/>
      <c r="L757" s="244"/>
      <c r="M757" s="244"/>
      <c r="N757" s="244"/>
      <c r="O757" s="244"/>
      <c r="P757" s="244"/>
      <c r="Q757" s="245"/>
      <c r="R757" s="245"/>
    </row>
    <row r="758" spans="1:18" ht="22.5" x14ac:dyDescent="0.25">
      <c r="A758" s="244">
        <v>9000</v>
      </c>
      <c r="B758" s="244" t="s">
        <v>1085</v>
      </c>
      <c r="C758" s="244" t="s">
        <v>113</v>
      </c>
      <c r="D758" s="244" t="s">
        <v>1086</v>
      </c>
      <c r="E758" s="244" t="s">
        <v>1086</v>
      </c>
      <c r="F758" s="244" t="s">
        <v>3</v>
      </c>
      <c r="G758" s="244" t="s">
        <v>115</v>
      </c>
      <c r="H758" s="244" t="s">
        <v>116</v>
      </c>
      <c r="I758" s="244" t="s">
        <v>113</v>
      </c>
      <c r="J758" s="244" t="s">
        <v>117</v>
      </c>
      <c r="K758" s="244"/>
      <c r="L758" s="244"/>
      <c r="M758" s="244"/>
      <c r="N758" s="244"/>
      <c r="O758" s="244"/>
      <c r="P758" s="244"/>
      <c r="Q758" s="245"/>
      <c r="R758" s="245"/>
    </row>
    <row r="759" spans="1:18" x14ac:dyDescent="0.25">
      <c r="A759" s="244">
        <v>880</v>
      </c>
      <c r="B759" s="244" t="s">
        <v>1087</v>
      </c>
      <c r="C759" s="244" t="s">
        <v>113</v>
      </c>
      <c r="D759" s="244" t="s">
        <v>1088</v>
      </c>
      <c r="E759" s="244" t="s">
        <v>1088</v>
      </c>
      <c r="F759" s="244" t="s">
        <v>3</v>
      </c>
      <c r="G759" s="244" t="s">
        <v>1088</v>
      </c>
      <c r="H759" s="244" t="s">
        <v>116</v>
      </c>
      <c r="I759" s="244" t="s">
        <v>113</v>
      </c>
      <c r="J759" s="244" t="s">
        <v>117</v>
      </c>
      <c r="K759" s="244"/>
      <c r="L759" s="244"/>
      <c r="M759" s="244"/>
      <c r="N759" s="244"/>
      <c r="O759" s="244"/>
      <c r="P759" s="244"/>
      <c r="Q759" s="245"/>
      <c r="R759" s="245"/>
    </row>
    <row r="760" spans="1:18" x14ac:dyDescent="0.25">
      <c r="A760" s="244">
        <v>2222</v>
      </c>
      <c r="B760" s="244" t="s">
        <v>1089</v>
      </c>
      <c r="C760" s="244" t="s">
        <v>113</v>
      </c>
      <c r="D760" s="244" t="s">
        <v>1089</v>
      </c>
      <c r="E760" s="244" t="s">
        <v>236</v>
      </c>
      <c r="F760" s="244" t="s">
        <v>3</v>
      </c>
      <c r="G760" s="244" t="s">
        <v>236</v>
      </c>
      <c r="H760" s="244" t="s">
        <v>116</v>
      </c>
      <c r="I760" s="244" t="s">
        <v>113</v>
      </c>
      <c r="J760" s="244" t="s">
        <v>127</v>
      </c>
      <c r="K760" s="244"/>
      <c r="L760" s="244"/>
      <c r="M760" s="244"/>
      <c r="N760" s="244"/>
      <c r="O760" s="244"/>
      <c r="P760" s="244"/>
      <c r="Q760" s="245"/>
      <c r="R760" s="245"/>
    </row>
    <row r="761" spans="1:18" ht="22.5" x14ac:dyDescent="0.25">
      <c r="A761" s="244">
        <v>4814</v>
      </c>
      <c r="B761" s="244" t="s">
        <v>1090</v>
      </c>
      <c r="C761" s="244" t="s">
        <v>281</v>
      </c>
      <c r="D761" s="244" t="s">
        <v>121</v>
      </c>
      <c r="E761" s="244" t="s">
        <v>138</v>
      </c>
      <c r="F761" s="244" t="s">
        <v>3</v>
      </c>
      <c r="G761" s="244" t="s">
        <v>291</v>
      </c>
      <c r="H761" s="244" t="s">
        <v>283</v>
      </c>
      <c r="I761" s="244" t="s">
        <v>284</v>
      </c>
      <c r="J761" s="244" t="s">
        <v>292</v>
      </c>
      <c r="K761" s="244"/>
      <c r="L761" s="244"/>
      <c r="M761" s="244"/>
      <c r="N761" s="244"/>
      <c r="O761" s="244"/>
      <c r="P761" s="244"/>
      <c r="Q761" s="245"/>
      <c r="R761" s="245"/>
    </row>
    <row r="762" spans="1:18" ht="22.5" x14ac:dyDescent="0.25">
      <c r="A762" s="244">
        <v>4816</v>
      </c>
      <c r="B762" s="244" t="s">
        <v>1091</v>
      </c>
      <c r="C762" s="244" t="s">
        <v>639</v>
      </c>
      <c r="D762" s="244" t="s">
        <v>121</v>
      </c>
      <c r="E762" s="244" t="s">
        <v>121</v>
      </c>
      <c r="F762" s="244" t="s">
        <v>3</v>
      </c>
      <c r="G762" s="244" t="s">
        <v>640</v>
      </c>
      <c r="H762" s="244" t="s">
        <v>641</v>
      </c>
      <c r="I762" s="244" t="s">
        <v>113</v>
      </c>
      <c r="J762" s="244" t="s">
        <v>647</v>
      </c>
      <c r="K762" s="244"/>
      <c r="L762" s="244"/>
      <c r="M762" s="244"/>
      <c r="N762" s="244"/>
      <c r="O762" s="244"/>
      <c r="P762" s="244"/>
      <c r="Q762" s="245"/>
      <c r="R762" s="245"/>
    </row>
  </sheetData>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63"/>
  <sheetViews>
    <sheetView showGridLines="0" topLeftCell="F1" workbookViewId="0">
      <selection activeCell="O5" sqref="O5"/>
    </sheetView>
  </sheetViews>
  <sheetFormatPr baseColWidth="10" defaultRowHeight="15" x14ac:dyDescent="0.25"/>
  <cols>
    <col min="2" max="2" width="25" style="143" customWidth="1"/>
    <col min="3" max="3" width="12.140625" style="143" customWidth="1"/>
    <col min="4" max="4" width="16.7109375" style="143" customWidth="1"/>
    <col min="5" max="5" width="19.42578125" style="143" customWidth="1"/>
    <col min="6" max="6" width="11.140625" style="143" customWidth="1"/>
    <col min="7" max="7" width="20.5703125" style="143" customWidth="1"/>
    <col min="8" max="8" width="12.28515625" style="143" customWidth="1"/>
    <col min="9" max="9" width="10.5703125" style="143" customWidth="1"/>
    <col min="10" max="10" width="14.42578125" style="143" customWidth="1"/>
    <col min="11" max="11" width="13.7109375" customWidth="1"/>
    <col min="12" max="12" width="13.28515625" customWidth="1"/>
    <col min="13" max="13" width="15.140625" customWidth="1"/>
    <col min="14" max="14" width="30.42578125" bestFit="1" customWidth="1"/>
    <col min="15" max="15" width="32.85546875" bestFit="1" customWidth="1"/>
  </cols>
  <sheetData>
    <row r="1" spans="1:15" x14ac:dyDescent="0.25">
      <c r="B1" s="185"/>
      <c r="C1" s="59"/>
      <c r="D1" s="60"/>
      <c r="E1" s="60"/>
      <c r="F1" s="60"/>
      <c r="G1" s="59"/>
      <c r="H1" s="57"/>
      <c r="I1" s="57"/>
      <c r="J1" s="57"/>
      <c r="K1" s="3"/>
      <c r="L1" s="3"/>
      <c r="M1" s="3"/>
    </row>
    <row r="2" spans="1:15" ht="6" customHeight="1" x14ac:dyDescent="0.25">
      <c r="D2" s="60"/>
      <c r="E2" s="60"/>
      <c r="F2" s="60"/>
      <c r="G2" s="59"/>
      <c r="H2" s="57"/>
      <c r="I2" s="57"/>
      <c r="J2" s="57"/>
      <c r="K2" s="3"/>
      <c r="L2" s="3"/>
      <c r="M2" s="3"/>
    </row>
    <row r="3" spans="1:15" hidden="1" x14ac:dyDescent="0.25">
      <c r="B3" s="185"/>
      <c r="C3" s="59" t="s">
        <v>1444</v>
      </c>
      <c r="D3" s="60"/>
      <c r="E3" s="60"/>
      <c r="F3" s="60"/>
      <c r="G3" s="59"/>
      <c r="H3" s="57"/>
      <c r="I3" s="57"/>
      <c r="J3" s="57"/>
      <c r="K3" s="3"/>
      <c r="L3" s="3"/>
      <c r="M3" s="3"/>
    </row>
    <row r="4" spans="1:15" ht="68.25" customHeight="1" x14ac:dyDescent="0.25">
      <c r="B4" s="187" t="s">
        <v>1471</v>
      </c>
      <c r="C4" s="59" t="s">
        <v>1443</v>
      </c>
      <c r="D4" s="59" t="s">
        <v>1444</v>
      </c>
      <c r="E4" s="152"/>
      <c r="F4" s="152"/>
      <c r="G4" s="151"/>
      <c r="H4" s="149"/>
      <c r="I4" s="149"/>
      <c r="J4" s="149"/>
      <c r="K4" s="3"/>
      <c r="L4" s="3"/>
      <c r="M4" s="254" t="s">
        <v>1190</v>
      </c>
      <c r="N4" s="255" t="s">
        <v>1188</v>
      </c>
      <c r="O4" s="255" t="s">
        <v>1189</v>
      </c>
    </row>
    <row r="5" spans="1:15" ht="33.75" x14ac:dyDescent="0.25">
      <c r="A5" s="242" t="s">
        <v>67</v>
      </c>
      <c r="B5" s="242" t="s">
        <v>68</v>
      </c>
      <c r="C5" s="242" t="s">
        <v>69</v>
      </c>
      <c r="D5" s="242" t="s">
        <v>70</v>
      </c>
      <c r="E5" s="242" t="s">
        <v>71</v>
      </c>
      <c r="F5" s="242" t="s">
        <v>72</v>
      </c>
      <c r="G5" s="242" t="s">
        <v>73</v>
      </c>
      <c r="H5" s="242" t="s">
        <v>74</v>
      </c>
      <c r="I5" s="242" t="s">
        <v>75</v>
      </c>
      <c r="J5" s="242" t="s">
        <v>76</v>
      </c>
      <c r="K5" s="242" t="s">
        <v>1184</v>
      </c>
      <c r="L5" s="242" t="s">
        <v>1185</v>
      </c>
      <c r="M5" s="242" t="s">
        <v>1512</v>
      </c>
      <c r="N5" s="242" t="s">
        <v>1186</v>
      </c>
      <c r="O5" s="242" t="s">
        <v>1187</v>
      </c>
    </row>
    <row r="6" spans="1:15" x14ac:dyDescent="0.25">
      <c r="A6" s="243">
        <v>888</v>
      </c>
      <c r="B6" s="244" t="s">
        <v>112</v>
      </c>
      <c r="C6" s="244" t="s">
        <v>113</v>
      </c>
      <c r="D6" s="244" t="s">
        <v>112</v>
      </c>
      <c r="E6" s="244" t="s">
        <v>112</v>
      </c>
      <c r="F6" s="244" t="s">
        <v>3</v>
      </c>
      <c r="G6" s="244" t="s">
        <v>115</v>
      </c>
      <c r="H6" s="244" t="s">
        <v>116</v>
      </c>
      <c r="I6" s="244" t="s">
        <v>113</v>
      </c>
      <c r="J6" s="244" t="s">
        <v>117</v>
      </c>
      <c r="K6" s="245"/>
      <c r="L6" s="245"/>
      <c r="M6" s="245"/>
      <c r="N6" s="245"/>
      <c r="O6" s="245"/>
    </row>
    <row r="7" spans="1:15" ht="22.5" x14ac:dyDescent="0.25">
      <c r="A7" s="243">
        <v>777</v>
      </c>
      <c r="B7" s="244" t="s">
        <v>118</v>
      </c>
      <c r="C7" s="244" t="s">
        <v>113</v>
      </c>
      <c r="D7" s="244" t="s">
        <v>119</v>
      </c>
      <c r="E7" s="244" t="s">
        <v>119</v>
      </c>
      <c r="F7" s="244" t="s">
        <v>3</v>
      </c>
      <c r="G7" s="244" t="s">
        <v>115</v>
      </c>
      <c r="H7" s="244" t="s">
        <v>116</v>
      </c>
      <c r="I7" s="244" t="s">
        <v>113</v>
      </c>
      <c r="J7" s="244" t="s">
        <v>76</v>
      </c>
      <c r="K7" s="245"/>
      <c r="L7" s="245"/>
      <c r="M7" s="245"/>
      <c r="N7" s="245"/>
      <c r="O7" s="245"/>
    </row>
    <row r="8" spans="1:15" ht="22.5" x14ac:dyDescent="0.25">
      <c r="A8" s="244">
        <v>542</v>
      </c>
      <c r="B8" s="244" t="s">
        <v>120</v>
      </c>
      <c r="C8" s="244" t="s">
        <v>113</v>
      </c>
      <c r="D8" s="244" t="s">
        <v>121</v>
      </c>
      <c r="E8" s="244" t="s">
        <v>122</v>
      </c>
      <c r="F8" s="244" t="s">
        <v>123</v>
      </c>
      <c r="G8" s="244" t="s">
        <v>124</v>
      </c>
      <c r="H8" s="244" t="s">
        <v>125</v>
      </c>
      <c r="I8" s="244" t="s">
        <v>113</v>
      </c>
      <c r="J8" s="244" t="s">
        <v>76</v>
      </c>
      <c r="K8" s="245"/>
      <c r="L8" s="245"/>
      <c r="M8" s="245"/>
      <c r="N8" s="245"/>
      <c r="O8" s="245"/>
    </row>
    <row r="9" spans="1:15" x14ac:dyDescent="0.25">
      <c r="A9" s="244">
        <v>726</v>
      </c>
      <c r="B9" s="244" t="s">
        <v>126</v>
      </c>
      <c r="C9" s="244" t="s">
        <v>113</v>
      </c>
      <c r="D9" s="244" t="s">
        <v>121</v>
      </c>
      <c r="E9" s="244" t="s">
        <v>122</v>
      </c>
      <c r="F9" s="244" t="s">
        <v>3</v>
      </c>
      <c r="G9" s="244" t="s">
        <v>124</v>
      </c>
      <c r="H9" s="244" t="s">
        <v>116</v>
      </c>
      <c r="I9" s="244" t="s">
        <v>113</v>
      </c>
      <c r="J9" s="244" t="s">
        <v>127</v>
      </c>
      <c r="K9" s="245"/>
      <c r="L9" s="245"/>
      <c r="M9" s="245"/>
      <c r="N9" s="245"/>
      <c r="O9" s="245"/>
    </row>
    <row r="10" spans="1:15" x14ac:dyDescent="0.25">
      <c r="A10" s="244">
        <v>341</v>
      </c>
      <c r="B10" s="244" t="s">
        <v>128</v>
      </c>
      <c r="C10" s="244" t="s">
        <v>113</v>
      </c>
      <c r="D10" s="244" t="s">
        <v>121</v>
      </c>
      <c r="E10" s="244" t="s">
        <v>122</v>
      </c>
      <c r="F10" s="244" t="s">
        <v>3</v>
      </c>
      <c r="G10" s="244" t="s">
        <v>124</v>
      </c>
      <c r="H10" s="244" t="s">
        <v>116</v>
      </c>
      <c r="I10" s="244" t="s">
        <v>113</v>
      </c>
      <c r="J10" s="244" t="s">
        <v>127</v>
      </c>
      <c r="K10" s="245"/>
      <c r="L10" s="245"/>
      <c r="M10" s="245"/>
      <c r="N10" s="245"/>
      <c r="O10" s="245"/>
    </row>
    <row r="11" spans="1:15" x14ac:dyDescent="0.25">
      <c r="A11" s="244">
        <v>552</v>
      </c>
      <c r="B11" s="244" t="s">
        <v>129</v>
      </c>
      <c r="C11" s="244" t="s">
        <v>113</v>
      </c>
      <c r="D11" s="244" t="s">
        <v>121</v>
      </c>
      <c r="E11" s="244" t="s">
        <v>122</v>
      </c>
      <c r="F11" s="244" t="s">
        <v>3</v>
      </c>
      <c r="G11" s="244" t="s">
        <v>124</v>
      </c>
      <c r="H11" s="244" t="s">
        <v>116</v>
      </c>
      <c r="I11" s="244" t="s">
        <v>113</v>
      </c>
      <c r="J11" s="244" t="s">
        <v>127</v>
      </c>
      <c r="K11" s="245"/>
      <c r="L11" s="245"/>
      <c r="M11" s="245"/>
      <c r="N11" s="245"/>
      <c r="O11" s="245"/>
    </row>
    <row r="12" spans="1:15" x14ac:dyDescent="0.25">
      <c r="A12" s="244">
        <v>633</v>
      </c>
      <c r="B12" s="244" t="s">
        <v>130</v>
      </c>
      <c r="C12" s="244" t="s">
        <v>113</v>
      </c>
      <c r="D12" s="244" t="s">
        <v>121</v>
      </c>
      <c r="E12" s="244" t="s">
        <v>122</v>
      </c>
      <c r="F12" s="244" t="s">
        <v>3</v>
      </c>
      <c r="G12" s="244" t="s">
        <v>124</v>
      </c>
      <c r="H12" s="244" t="s">
        <v>131</v>
      </c>
      <c r="I12" s="244" t="s">
        <v>113</v>
      </c>
      <c r="J12" s="244" t="s">
        <v>127</v>
      </c>
      <c r="K12" s="245"/>
      <c r="L12" s="245"/>
      <c r="M12" s="245"/>
      <c r="N12" s="245"/>
      <c r="O12" s="245"/>
    </row>
    <row r="13" spans="1:15" x14ac:dyDescent="0.25">
      <c r="A13" s="244">
        <v>727</v>
      </c>
      <c r="B13" s="244" t="s">
        <v>132</v>
      </c>
      <c r="C13" s="244" t="s">
        <v>113</v>
      </c>
      <c r="D13" s="244" t="s">
        <v>121</v>
      </c>
      <c r="E13" s="244" t="s">
        <v>122</v>
      </c>
      <c r="F13" s="244" t="s">
        <v>3</v>
      </c>
      <c r="G13" s="244" t="s">
        <v>124</v>
      </c>
      <c r="H13" s="244" t="s">
        <v>116</v>
      </c>
      <c r="I13" s="244" t="s">
        <v>113</v>
      </c>
      <c r="J13" s="244" t="s">
        <v>127</v>
      </c>
      <c r="K13" s="245"/>
      <c r="L13" s="245"/>
      <c r="M13" s="245"/>
      <c r="N13" s="245"/>
      <c r="O13" s="245"/>
    </row>
    <row r="14" spans="1:15" x14ac:dyDescent="0.25">
      <c r="A14" s="244">
        <v>725</v>
      </c>
      <c r="B14" s="244" t="s">
        <v>133</v>
      </c>
      <c r="C14" s="244" t="s">
        <v>113</v>
      </c>
      <c r="D14" s="244" t="s">
        <v>121</v>
      </c>
      <c r="E14" s="244" t="s">
        <v>122</v>
      </c>
      <c r="F14" s="244" t="s">
        <v>3</v>
      </c>
      <c r="G14" s="244" t="s">
        <v>124</v>
      </c>
      <c r="H14" s="244" t="s">
        <v>116</v>
      </c>
      <c r="I14" s="244" t="s">
        <v>113</v>
      </c>
      <c r="J14" s="244" t="s">
        <v>127</v>
      </c>
      <c r="K14" s="245"/>
      <c r="L14" s="245"/>
      <c r="M14" s="245"/>
      <c r="N14" s="245"/>
      <c r="O14" s="245"/>
    </row>
    <row r="15" spans="1:15" x14ac:dyDescent="0.25">
      <c r="A15" s="244">
        <v>729</v>
      </c>
      <c r="B15" s="244" t="s">
        <v>134</v>
      </c>
      <c r="C15" s="244" t="s">
        <v>113</v>
      </c>
      <c r="D15" s="244" t="s">
        <v>121</v>
      </c>
      <c r="E15" s="244" t="s">
        <v>122</v>
      </c>
      <c r="F15" s="244" t="s">
        <v>3</v>
      </c>
      <c r="G15" s="244" t="s">
        <v>124</v>
      </c>
      <c r="H15" s="244" t="s">
        <v>116</v>
      </c>
      <c r="I15" s="244" t="s">
        <v>113</v>
      </c>
      <c r="J15" s="244" t="s">
        <v>76</v>
      </c>
      <c r="K15" s="245"/>
      <c r="L15" s="245"/>
      <c r="M15" s="245"/>
      <c r="N15" s="245"/>
      <c r="O15" s="245"/>
    </row>
    <row r="16" spans="1:15" x14ac:dyDescent="0.25">
      <c r="A16" s="244">
        <v>340</v>
      </c>
      <c r="B16" s="244" t="s">
        <v>135</v>
      </c>
      <c r="C16" s="244" t="s">
        <v>113</v>
      </c>
      <c r="D16" s="244" t="s">
        <v>121</v>
      </c>
      <c r="E16" s="244" t="s">
        <v>122</v>
      </c>
      <c r="F16" s="244" t="s">
        <v>3</v>
      </c>
      <c r="G16" s="244" t="s">
        <v>124</v>
      </c>
      <c r="H16" s="244" t="s">
        <v>116</v>
      </c>
      <c r="I16" s="244" t="s">
        <v>113</v>
      </c>
      <c r="J16" s="244" t="s">
        <v>127</v>
      </c>
      <c r="K16" s="245"/>
      <c r="L16" s="245"/>
      <c r="M16" s="245"/>
      <c r="N16" s="245"/>
      <c r="O16" s="245"/>
    </row>
    <row r="17" spans="1:15" x14ac:dyDescent="0.25">
      <c r="A17" s="243">
        <v>4801</v>
      </c>
      <c r="B17" s="244" t="s">
        <v>136</v>
      </c>
      <c r="C17" s="244" t="s">
        <v>113</v>
      </c>
      <c r="D17" s="244" t="s">
        <v>121</v>
      </c>
      <c r="E17" s="244" t="s">
        <v>122</v>
      </c>
      <c r="F17" s="244" t="s">
        <v>3</v>
      </c>
      <c r="G17" s="244" t="s">
        <v>124</v>
      </c>
      <c r="H17" s="244" t="s">
        <v>131</v>
      </c>
      <c r="I17" s="244" t="s">
        <v>113</v>
      </c>
      <c r="J17" s="244" t="s">
        <v>127</v>
      </c>
      <c r="K17" s="245"/>
      <c r="L17" s="245"/>
      <c r="M17" s="245"/>
      <c r="N17" s="245"/>
      <c r="O17" s="245"/>
    </row>
    <row r="18" spans="1:15" ht="22.5" x14ac:dyDescent="0.25">
      <c r="A18" s="243">
        <v>452</v>
      </c>
      <c r="B18" s="244" t="s">
        <v>137</v>
      </c>
      <c r="C18" s="244" t="s">
        <v>113</v>
      </c>
      <c r="D18" s="244" t="s">
        <v>121</v>
      </c>
      <c r="E18" s="244" t="s">
        <v>138</v>
      </c>
      <c r="F18" s="244" t="s">
        <v>3</v>
      </c>
      <c r="G18" s="244" t="s">
        <v>124</v>
      </c>
      <c r="H18" s="244" t="s">
        <v>116</v>
      </c>
      <c r="I18" s="244" t="s">
        <v>113</v>
      </c>
      <c r="J18" s="244" t="s">
        <v>127</v>
      </c>
      <c r="K18" s="245"/>
      <c r="L18" s="245"/>
      <c r="M18" s="245"/>
      <c r="N18" s="245"/>
      <c r="O18" s="245"/>
    </row>
    <row r="19" spans="1:15" ht="22.5" x14ac:dyDescent="0.25">
      <c r="A19" s="243">
        <v>617</v>
      </c>
      <c r="B19" s="244" t="s">
        <v>139</v>
      </c>
      <c r="C19" s="244" t="s">
        <v>113</v>
      </c>
      <c r="D19" s="244" t="s">
        <v>140</v>
      </c>
      <c r="E19" s="244"/>
      <c r="F19" s="244" t="s">
        <v>3</v>
      </c>
      <c r="G19" s="244" t="s">
        <v>114</v>
      </c>
      <c r="H19" s="244" t="s">
        <v>116</v>
      </c>
      <c r="I19" s="244" t="s">
        <v>113</v>
      </c>
      <c r="J19" s="244" t="s">
        <v>127</v>
      </c>
      <c r="K19" s="245"/>
      <c r="L19" s="245"/>
      <c r="M19" s="245"/>
      <c r="N19" s="245"/>
      <c r="O19" s="245"/>
    </row>
    <row r="20" spans="1:15" x14ac:dyDescent="0.25">
      <c r="A20" s="244">
        <v>728</v>
      </c>
      <c r="B20" s="244" t="s">
        <v>141</v>
      </c>
      <c r="C20" s="244" t="s">
        <v>113</v>
      </c>
      <c r="D20" s="244" t="s">
        <v>121</v>
      </c>
      <c r="E20" s="244" t="s">
        <v>122</v>
      </c>
      <c r="F20" s="244" t="s">
        <v>3</v>
      </c>
      <c r="G20" s="244" t="s">
        <v>124</v>
      </c>
      <c r="H20" s="244" t="s">
        <v>116</v>
      </c>
      <c r="I20" s="244" t="s">
        <v>113</v>
      </c>
      <c r="J20" s="244" t="s">
        <v>127</v>
      </c>
      <c r="K20" s="245"/>
      <c r="L20" s="245"/>
      <c r="M20" s="245"/>
      <c r="N20" s="245"/>
      <c r="O20" s="245"/>
    </row>
    <row r="21" spans="1:15" x14ac:dyDescent="0.25">
      <c r="A21" s="244">
        <v>338</v>
      </c>
      <c r="B21" s="244" t="s">
        <v>142</v>
      </c>
      <c r="C21" s="244" t="s">
        <v>113</v>
      </c>
      <c r="D21" s="244" t="s">
        <v>121</v>
      </c>
      <c r="E21" s="244" t="s">
        <v>122</v>
      </c>
      <c r="F21" s="244" t="s">
        <v>3</v>
      </c>
      <c r="G21" s="244" t="s">
        <v>124</v>
      </c>
      <c r="H21" s="244" t="s">
        <v>116</v>
      </c>
      <c r="I21" s="244" t="s">
        <v>113</v>
      </c>
      <c r="J21" s="244" t="s">
        <v>127</v>
      </c>
      <c r="K21" s="245"/>
      <c r="L21" s="245"/>
      <c r="M21" s="245"/>
      <c r="N21" s="245"/>
      <c r="O21" s="245"/>
    </row>
    <row r="22" spans="1:15" x14ac:dyDescent="0.25">
      <c r="A22" s="244">
        <v>339</v>
      </c>
      <c r="B22" s="244" t="s">
        <v>143</v>
      </c>
      <c r="C22" s="244" t="s">
        <v>113</v>
      </c>
      <c r="D22" s="244" t="s">
        <v>121</v>
      </c>
      <c r="E22" s="244" t="s">
        <v>122</v>
      </c>
      <c r="F22" s="244" t="s">
        <v>3</v>
      </c>
      <c r="G22" s="244" t="s">
        <v>124</v>
      </c>
      <c r="H22" s="244" t="s">
        <v>116</v>
      </c>
      <c r="I22" s="244" t="s">
        <v>113</v>
      </c>
      <c r="J22" s="244" t="s">
        <v>127</v>
      </c>
      <c r="K22" s="245"/>
      <c r="L22" s="245"/>
      <c r="M22" s="245"/>
      <c r="N22" s="245"/>
      <c r="O22" s="245"/>
    </row>
    <row r="23" spans="1:15" x14ac:dyDescent="0.25">
      <c r="A23" s="244">
        <v>203</v>
      </c>
      <c r="B23" s="244" t="s">
        <v>144</v>
      </c>
      <c r="C23" s="244" t="s">
        <v>113</v>
      </c>
      <c r="D23" s="244" t="s">
        <v>145</v>
      </c>
      <c r="E23" s="244" t="s">
        <v>145</v>
      </c>
      <c r="F23" s="244" t="s">
        <v>3</v>
      </c>
      <c r="G23" s="244" t="s">
        <v>145</v>
      </c>
      <c r="H23" s="244" t="s">
        <v>116</v>
      </c>
      <c r="I23" s="244" t="s">
        <v>113</v>
      </c>
      <c r="J23" s="244" t="s">
        <v>127</v>
      </c>
      <c r="K23" s="245"/>
      <c r="L23" s="245"/>
      <c r="M23" s="245"/>
      <c r="N23" s="245"/>
      <c r="O23" s="245"/>
    </row>
    <row r="24" spans="1:15" x14ac:dyDescent="0.25">
      <c r="A24" s="244">
        <v>555</v>
      </c>
      <c r="B24" s="244" t="s">
        <v>146</v>
      </c>
      <c r="C24" s="244" t="s">
        <v>113</v>
      </c>
      <c r="D24" s="244" t="s">
        <v>145</v>
      </c>
      <c r="E24" s="244" t="s">
        <v>145</v>
      </c>
      <c r="F24" s="244" t="s">
        <v>3</v>
      </c>
      <c r="G24" s="244" t="s">
        <v>145</v>
      </c>
      <c r="H24" s="244" t="s">
        <v>116</v>
      </c>
      <c r="I24" s="244" t="s">
        <v>113</v>
      </c>
      <c r="J24" s="244" t="s">
        <v>117</v>
      </c>
      <c r="K24" s="245"/>
      <c r="L24" s="245"/>
      <c r="M24" s="245"/>
      <c r="N24" s="245"/>
      <c r="O24" s="245"/>
    </row>
    <row r="25" spans="1:15" x14ac:dyDescent="0.25">
      <c r="A25" s="243">
        <v>20</v>
      </c>
      <c r="B25" s="244" t="s">
        <v>147</v>
      </c>
      <c r="C25" s="244" t="s">
        <v>113</v>
      </c>
      <c r="D25" s="244" t="s">
        <v>147</v>
      </c>
      <c r="E25" s="244" t="s">
        <v>147</v>
      </c>
      <c r="F25" s="244" t="s">
        <v>3</v>
      </c>
      <c r="G25" s="244" t="s">
        <v>114</v>
      </c>
      <c r="H25" s="244" t="s">
        <v>116</v>
      </c>
      <c r="I25" s="244" t="s">
        <v>113</v>
      </c>
      <c r="J25" s="244" t="s">
        <v>117</v>
      </c>
      <c r="K25" s="245"/>
      <c r="L25" s="245"/>
      <c r="M25" s="245"/>
      <c r="N25" s="245"/>
      <c r="O25" s="245"/>
    </row>
    <row r="26" spans="1:15" x14ac:dyDescent="0.25">
      <c r="A26" s="243">
        <v>6789</v>
      </c>
      <c r="B26" s="244" t="s">
        <v>148</v>
      </c>
      <c r="C26" s="244" t="s">
        <v>113</v>
      </c>
      <c r="D26" s="244" t="s">
        <v>149</v>
      </c>
      <c r="E26" s="244" t="s">
        <v>149</v>
      </c>
      <c r="F26" s="244" t="s">
        <v>3</v>
      </c>
      <c r="G26" s="244" t="s">
        <v>149</v>
      </c>
      <c r="H26" s="244" t="s">
        <v>116</v>
      </c>
      <c r="I26" s="244" t="s">
        <v>113</v>
      </c>
      <c r="J26" s="244" t="s">
        <v>127</v>
      </c>
      <c r="K26" s="245"/>
      <c r="L26" s="245"/>
      <c r="M26" s="245"/>
      <c r="N26" s="245"/>
      <c r="O26" s="245"/>
    </row>
    <row r="27" spans="1:15" x14ac:dyDescent="0.25">
      <c r="A27" s="244">
        <v>15</v>
      </c>
      <c r="B27" s="244" t="s">
        <v>150</v>
      </c>
      <c r="C27" s="244" t="s">
        <v>113</v>
      </c>
      <c r="D27" s="244" t="s">
        <v>150</v>
      </c>
      <c r="E27" s="244" t="s">
        <v>150</v>
      </c>
      <c r="F27" s="244" t="s">
        <v>3</v>
      </c>
      <c r="G27" s="244" t="s">
        <v>150</v>
      </c>
      <c r="H27" s="244" t="s">
        <v>116</v>
      </c>
      <c r="I27" s="244" t="s">
        <v>113</v>
      </c>
      <c r="J27" s="244" t="s">
        <v>127</v>
      </c>
      <c r="K27" s="245"/>
      <c r="L27" s="245"/>
      <c r="M27" s="245"/>
      <c r="N27" s="245"/>
      <c r="O27" s="245"/>
    </row>
    <row r="28" spans="1:15" x14ac:dyDescent="0.25">
      <c r="A28" s="244">
        <v>230</v>
      </c>
      <c r="B28" s="244" t="s">
        <v>151</v>
      </c>
      <c r="C28" s="244" t="s">
        <v>113</v>
      </c>
      <c r="D28" s="244" t="s">
        <v>152</v>
      </c>
      <c r="E28" s="244" t="s">
        <v>153</v>
      </c>
      <c r="F28" s="244"/>
      <c r="G28" s="244" t="s">
        <v>114</v>
      </c>
      <c r="H28" s="244" t="s">
        <v>116</v>
      </c>
      <c r="I28" s="244" t="s">
        <v>113</v>
      </c>
      <c r="J28" s="244" t="s">
        <v>117</v>
      </c>
      <c r="K28" s="245"/>
      <c r="L28" s="245"/>
      <c r="M28" s="245"/>
      <c r="N28" s="245"/>
      <c r="O28" s="245"/>
    </row>
    <row r="29" spans="1:15" x14ac:dyDescent="0.25">
      <c r="A29" s="244">
        <v>231</v>
      </c>
      <c r="B29" s="244" t="s">
        <v>154</v>
      </c>
      <c r="C29" s="244" t="s">
        <v>113</v>
      </c>
      <c r="D29" s="244" t="s">
        <v>152</v>
      </c>
      <c r="E29" s="244" t="s">
        <v>153</v>
      </c>
      <c r="F29" s="244"/>
      <c r="G29" s="244" t="s">
        <v>114</v>
      </c>
      <c r="H29" s="244" t="s">
        <v>155</v>
      </c>
      <c r="I29" s="244" t="s">
        <v>113</v>
      </c>
      <c r="J29" s="244" t="s">
        <v>117</v>
      </c>
      <c r="K29" s="245"/>
      <c r="L29" s="245"/>
      <c r="M29" s="245"/>
      <c r="N29" s="245"/>
      <c r="O29" s="245"/>
    </row>
    <row r="30" spans="1:15" x14ac:dyDescent="0.25">
      <c r="A30" s="244">
        <v>249</v>
      </c>
      <c r="B30" s="244" t="s">
        <v>156</v>
      </c>
      <c r="C30" s="244" t="s">
        <v>113</v>
      </c>
      <c r="D30" s="244" t="s">
        <v>152</v>
      </c>
      <c r="E30" s="244" t="s">
        <v>153</v>
      </c>
      <c r="F30" s="244"/>
      <c r="G30" s="244" t="s">
        <v>114</v>
      </c>
      <c r="H30" s="244" t="s">
        <v>157</v>
      </c>
      <c r="I30" s="244" t="s">
        <v>113</v>
      </c>
      <c r="J30" s="244" t="s">
        <v>117</v>
      </c>
      <c r="K30" s="245"/>
      <c r="L30" s="245"/>
      <c r="M30" s="245"/>
      <c r="N30" s="245"/>
      <c r="O30" s="245"/>
    </row>
    <row r="31" spans="1:15" x14ac:dyDescent="0.25">
      <c r="A31" s="244">
        <v>242</v>
      </c>
      <c r="B31" s="244" t="s">
        <v>158</v>
      </c>
      <c r="C31" s="244" t="s">
        <v>113</v>
      </c>
      <c r="D31" s="244" t="s">
        <v>152</v>
      </c>
      <c r="E31" s="244" t="s">
        <v>153</v>
      </c>
      <c r="F31" s="244"/>
      <c r="G31" s="244" t="s">
        <v>1106</v>
      </c>
      <c r="H31" s="244" t="s">
        <v>155</v>
      </c>
      <c r="I31" s="244" t="s">
        <v>113</v>
      </c>
      <c r="J31" s="244" t="s">
        <v>117</v>
      </c>
      <c r="K31" s="245"/>
      <c r="L31" s="245"/>
      <c r="M31" s="245"/>
      <c r="N31" s="245"/>
      <c r="O31" s="245"/>
    </row>
    <row r="32" spans="1:15" x14ac:dyDescent="0.25">
      <c r="A32" s="244">
        <v>838</v>
      </c>
      <c r="B32" s="244" t="s">
        <v>159</v>
      </c>
      <c r="C32" s="244" t="s">
        <v>113</v>
      </c>
      <c r="D32" s="244" t="s">
        <v>152</v>
      </c>
      <c r="E32" s="244" t="s">
        <v>153</v>
      </c>
      <c r="F32" s="244"/>
      <c r="G32" s="244" t="s">
        <v>1106</v>
      </c>
      <c r="H32" s="244" t="s">
        <v>160</v>
      </c>
      <c r="I32" s="244" t="s">
        <v>113</v>
      </c>
      <c r="J32" s="244" t="s">
        <v>117</v>
      </c>
      <c r="K32" s="245"/>
      <c r="L32" s="245"/>
      <c r="M32" s="245"/>
      <c r="N32" s="245"/>
      <c r="O32" s="245"/>
    </row>
    <row r="33" spans="1:15" x14ac:dyDescent="0.25">
      <c r="A33" s="244">
        <v>35</v>
      </c>
      <c r="B33" s="244" t="s">
        <v>161</v>
      </c>
      <c r="C33" s="244" t="s">
        <v>113</v>
      </c>
      <c r="D33" s="244" t="s">
        <v>162</v>
      </c>
      <c r="E33" s="244" t="s">
        <v>163</v>
      </c>
      <c r="F33" s="244" t="s">
        <v>3</v>
      </c>
      <c r="G33" s="244" t="s">
        <v>164</v>
      </c>
      <c r="H33" s="244" t="s">
        <v>131</v>
      </c>
      <c r="I33" s="244" t="s">
        <v>113</v>
      </c>
      <c r="J33" s="244" t="s">
        <v>127</v>
      </c>
      <c r="K33" s="245"/>
      <c r="L33" s="245"/>
      <c r="M33" s="245"/>
      <c r="N33" s="245"/>
      <c r="O33" s="245"/>
    </row>
    <row r="34" spans="1:15" x14ac:dyDescent="0.25">
      <c r="A34" s="244">
        <v>98</v>
      </c>
      <c r="B34" s="244" t="s">
        <v>165</v>
      </c>
      <c r="C34" s="244" t="s">
        <v>113</v>
      </c>
      <c r="D34" s="244" t="s">
        <v>162</v>
      </c>
      <c r="E34" s="244" t="s">
        <v>163</v>
      </c>
      <c r="F34" s="244" t="s">
        <v>3</v>
      </c>
      <c r="G34" s="244" t="s">
        <v>164</v>
      </c>
      <c r="H34" s="244" t="s">
        <v>116</v>
      </c>
      <c r="I34" s="244" t="s">
        <v>113</v>
      </c>
      <c r="J34" s="244" t="s">
        <v>76</v>
      </c>
      <c r="K34" s="245"/>
      <c r="L34" s="245"/>
      <c r="M34" s="245"/>
      <c r="N34" s="245"/>
      <c r="O34" s="245"/>
    </row>
    <row r="35" spans="1:15" ht="22.5" x14ac:dyDescent="0.25">
      <c r="A35" s="244">
        <v>42</v>
      </c>
      <c r="B35" s="244" t="s">
        <v>166</v>
      </c>
      <c r="C35" s="244" t="s">
        <v>113</v>
      </c>
      <c r="D35" s="244" t="s">
        <v>162</v>
      </c>
      <c r="E35" s="244" t="s">
        <v>163</v>
      </c>
      <c r="F35" s="244" t="s">
        <v>123</v>
      </c>
      <c r="G35" s="244" t="s">
        <v>167</v>
      </c>
      <c r="H35" s="244" t="s">
        <v>125</v>
      </c>
      <c r="I35" s="244" t="s">
        <v>113</v>
      </c>
      <c r="J35" s="244" t="s">
        <v>76</v>
      </c>
      <c r="K35" s="245"/>
      <c r="L35" s="245"/>
      <c r="M35" s="245"/>
      <c r="N35" s="245"/>
      <c r="O35" s="245"/>
    </row>
    <row r="36" spans="1:15" x14ac:dyDescent="0.25">
      <c r="A36" s="244">
        <v>408</v>
      </c>
      <c r="B36" s="244" t="s">
        <v>168</v>
      </c>
      <c r="C36" s="244" t="s">
        <v>113</v>
      </c>
      <c r="D36" s="244" t="s">
        <v>162</v>
      </c>
      <c r="E36" s="244" t="s">
        <v>163</v>
      </c>
      <c r="F36" s="244" t="s">
        <v>3</v>
      </c>
      <c r="G36" s="244" t="s">
        <v>164</v>
      </c>
      <c r="H36" s="244" t="s">
        <v>116</v>
      </c>
      <c r="I36" s="244" t="s">
        <v>113</v>
      </c>
      <c r="J36" s="244" t="s">
        <v>127</v>
      </c>
      <c r="K36" s="245"/>
      <c r="L36" s="245"/>
      <c r="M36" s="245"/>
      <c r="N36" s="245"/>
      <c r="O36" s="245"/>
    </row>
    <row r="37" spans="1:15" x14ac:dyDescent="0.25">
      <c r="A37" s="244">
        <v>508</v>
      </c>
      <c r="B37" s="244" t="s">
        <v>169</v>
      </c>
      <c r="C37" s="244" t="s">
        <v>113</v>
      </c>
      <c r="D37" s="244" t="s">
        <v>162</v>
      </c>
      <c r="E37" s="244" t="s">
        <v>122</v>
      </c>
      <c r="F37" s="244" t="s">
        <v>3</v>
      </c>
      <c r="G37" s="244" t="s">
        <v>167</v>
      </c>
      <c r="H37" s="244" t="s">
        <v>116</v>
      </c>
      <c r="I37" s="244" t="s">
        <v>113</v>
      </c>
      <c r="J37" s="244" t="s">
        <v>76</v>
      </c>
      <c r="K37" s="245"/>
      <c r="L37" s="245"/>
      <c r="M37" s="245"/>
      <c r="N37" s="245"/>
      <c r="O37" s="245"/>
    </row>
    <row r="38" spans="1:15" x14ac:dyDescent="0.25">
      <c r="A38" s="244">
        <v>4028</v>
      </c>
      <c r="B38" s="244" t="s">
        <v>170</v>
      </c>
      <c r="C38" s="244" t="s">
        <v>113</v>
      </c>
      <c r="D38" s="244" t="s">
        <v>162</v>
      </c>
      <c r="E38" s="244" t="s">
        <v>122</v>
      </c>
      <c r="F38" s="244" t="s">
        <v>3</v>
      </c>
      <c r="G38" s="244" t="s">
        <v>164</v>
      </c>
      <c r="H38" s="244" t="s">
        <v>171</v>
      </c>
      <c r="I38" s="244" t="s">
        <v>113</v>
      </c>
      <c r="J38" s="244" t="s">
        <v>127</v>
      </c>
      <c r="K38" s="245"/>
      <c r="L38" s="245"/>
      <c r="M38" s="245"/>
      <c r="N38" s="245"/>
      <c r="O38" s="245"/>
    </row>
    <row r="39" spans="1:15" x14ac:dyDescent="0.25">
      <c r="A39" s="244">
        <v>40</v>
      </c>
      <c r="B39" s="244" t="s">
        <v>172</v>
      </c>
      <c r="C39" s="244" t="s">
        <v>113</v>
      </c>
      <c r="D39" s="244" t="s">
        <v>162</v>
      </c>
      <c r="E39" s="244" t="s">
        <v>163</v>
      </c>
      <c r="F39" s="244" t="s">
        <v>3</v>
      </c>
      <c r="G39" s="244" t="s">
        <v>164</v>
      </c>
      <c r="H39" s="244" t="s">
        <v>173</v>
      </c>
      <c r="I39" s="244" t="s">
        <v>113</v>
      </c>
      <c r="J39" s="244" t="s">
        <v>127</v>
      </c>
      <c r="K39" s="245"/>
      <c r="L39" s="245"/>
      <c r="M39" s="245"/>
      <c r="N39" s="245"/>
      <c r="O39" s="245"/>
    </row>
    <row r="40" spans="1:15" x14ac:dyDescent="0.25">
      <c r="A40" s="244">
        <v>505</v>
      </c>
      <c r="B40" s="244" t="s">
        <v>174</v>
      </c>
      <c r="C40" s="244" t="s">
        <v>113</v>
      </c>
      <c r="D40" s="244" t="s">
        <v>162</v>
      </c>
      <c r="E40" s="244" t="s">
        <v>122</v>
      </c>
      <c r="F40" s="244" t="s">
        <v>3</v>
      </c>
      <c r="G40" s="244" t="s">
        <v>164</v>
      </c>
      <c r="H40" s="244" t="s">
        <v>116</v>
      </c>
      <c r="I40" s="244" t="s">
        <v>113</v>
      </c>
      <c r="J40" s="244" t="s">
        <v>76</v>
      </c>
      <c r="K40" s="245"/>
      <c r="L40" s="245"/>
      <c r="M40" s="245"/>
      <c r="N40" s="245"/>
      <c r="O40" s="245"/>
    </row>
    <row r="41" spans="1:15" x14ac:dyDescent="0.25">
      <c r="A41" s="244">
        <v>409</v>
      </c>
      <c r="B41" s="244" t="s">
        <v>175</v>
      </c>
      <c r="C41" s="244" t="s">
        <v>113</v>
      </c>
      <c r="D41" s="244" t="s">
        <v>162</v>
      </c>
      <c r="E41" s="244" t="s">
        <v>163</v>
      </c>
      <c r="F41" s="244" t="s">
        <v>3</v>
      </c>
      <c r="G41" s="244" t="s">
        <v>164</v>
      </c>
      <c r="H41" s="244" t="s">
        <v>116</v>
      </c>
      <c r="I41" s="244" t="s">
        <v>113</v>
      </c>
      <c r="J41" s="244" t="s">
        <v>76</v>
      </c>
      <c r="K41" s="245"/>
      <c r="L41" s="245"/>
      <c r="M41" s="245"/>
      <c r="N41" s="245"/>
      <c r="O41" s="245"/>
    </row>
    <row r="42" spans="1:15" x14ac:dyDescent="0.25">
      <c r="A42" s="244">
        <v>73</v>
      </c>
      <c r="B42" s="244" t="s">
        <v>176</v>
      </c>
      <c r="C42" s="244" t="s">
        <v>113</v>
      </c>
      <c r="D42" s="244" t="s">
        <v>162</v>
      </c>
      <c r="E42" s="244" t="s">
        <v>122</v>
      </c>
      <c r="F42" s="244" t="s">
        <v>3</v>
      </c>
      <c r="G42" s="244" t="s">
        <v>167</v>
      </c>
      <c r="H42" s="244" t="s">
        <v>116</v>
      </c>
      <c r="I42" s="244" t="s">
        <v>113</v>
      </c>
      <c r="J42" s="244" t="s">
        <v>76</v>
      </c>
      <c r="K42" s="245"/>
      <c r="L42" s="245"/>
      <c r="M42" s="245"/>
      <c r="N42" s="245"/>
      <c r="O42" s="245"/>
    </row>
    <row r="43" spans="1:15" x14ac:dyDescent="0.25">
      <c r="A43" s="244">
        <v>276</v>
      </c>
      <c r="B43" s="244" t="s">
        <v>177</v>
      </c>
      <c r="C43" s="244" t="s">
        <v>113</v>
      </c>
      <c r="D43" s="244" t="s">
        <v>162</v>
      </c>
      <c r="E43" s="244" t="s">
        <v>122</v>
      </c>
      <c r="F43" s="244" t="s">
        <v>3</v>
      </c>
      <c r="G43" s="244" t="s">
        <v>167</v>
      </c>
      <c r="H43" s="244" t="s">
        <v>116</v>
      </c>
      <c r="I43" s="244" t="s">
        <v>113</v>
      </c>
      <c r="J43" s="244" t="s">
        <v>76</v>
      </c>
      <c r="K43" s="245"/>
      <c r="L43" s="245"/>
      <c r="M43" s="245"/>
      <c r="N43" s="245"/>
      <c r="O43" s="245"/>
    </row>
    <row r="44" spans="1:15" x14ac:dyDescent="0.25">
      <c r="A44" s="244">
        <v>176</v>
      </c>
      <c r="B44" s="244" t="s">
        <v>178</v>
      </c>
      <c r="C44" s="244" t="s">
        <v>113</v>
      </c>
      <c r="D44" s="244" t="s">
        <v>162</v>
      </c>
      <c r="E44" s="244" t="s">
        <v>122</v>
      </c>
      <c r="F44" s="244" t="s">
        <v>2</v>
      </c>
      <c r="G44" s="244" t="s">
        <v>167</v>
      </c>
      <c r="H44" s="244" t="s">
        <v>179</v>
      </c>
      <c r="I44" s="244" t="s">
        <v>113</v>
      </c>
      <c r="J44" s="244" t="s">
        <v>127</v>
      </c>
      <c r="K44" s="245"/>
      <c r="L44" s="245"/>
      <c r="M44" s="245"/>
      <c r="N44" s="245"/>
      <c r="O44" s="245"/>
    </row>
    <row r="45" spans="1:15" x14ac:dyDescent="0.25">
      <c r="A45" s="244">
        <v>512</v>
      </c>
      <c r="B45" s="244" t="s">
        <v>180</v>
      </c>
      <c r="C45" s="244" t="s">
        <v>113</v>
      </c>
      <c r="D45" s="244" t="s">
        <v>162</v>
      </c>
      <c r="E45" s="244" t="s">
        <v>181</v>
      </c>
      <c r="F45" s="244" t="s">
        <v>3</v>
      </c>
      <c r="G45" s="244" t="s">
        <v>164</v>
      </c>
      <c r="H45" s="244" t="s">
        <v>131</v>
      </c>
      <c r="I45" s="244" t="s">
        <v>113</v>
      </c>
      <c r="J45" s="244" t="s">
        <v>127</v>
      </c>
      <c r="K45" s="245"/>
      <c r="L45" s="245"/>
      <c r="M45" s="245"/>
      <c r="N45" s="245"/>
      <c r="O45" s="245"/>
    </row>
    <row r="46" spans="1:15" x14ac:dyDescent="0.25">
      <c r="A46" s="244">
        <v>28</v>
      </c>
      <c r="B46" s="244" t="s">
        <v>182</v>
      </c>
      <c r="C46" s="244" t="s">
        <v>113</v>
      </c>
      <c r="D46" s="244" t="s">
        <v>162</v>
      </c>
      <c r="E46" s="244" t="s">
        <v>163</v>
      </c>
      <c r="F46" s="244" t="s">
        <v>3</v>
      </c>
      <c r="G46" s="244" t="s">
        <v>164</v>
      </c>
      <c r="H46" s="244" t="s">
        <v>116</v>
      </c>
      <c r="I46" s="244" t="s">
        <v>113</v>
      </c>
      <c r="J46" s="244" t="s">
        <v>127</v>
      </c>
      <c r="K46" s="245"/>
      <c r="L46" s="245"/>
      <c r="M46" s="245"/>
      <c r="N46" s="245"/>
      <c r="O46" s="245"/>
    </row>
    <row r="47" spans="1:15" x14ac:dyDescent="0.25">
      <c r="A47" s="244">
        <v>37</v>
      </c>
      <c r="B47" s="244" t="s">
        <v>183</v>
      </c>
      <c r="C47" s="244" t="s">
        <v>113</v>
      </c>
      <c r="D47" s="244" t="s">
        <v>162</v>
      </c>
      <c r="E47" s="244" t="s">
        <v>163</v>
      </c>
      <c r="F47" s="244" t="s">
        <v>3</v>
      </c>
      <c r="G47" s="244" t="s">
        <v>164</v>
      </c>
      <c r="H47" s="244" t="s">
        <v>116</v>
      </c>
      <c r="I47" s="244" t="s">
        <v>113</v>
      </c>
      <c r="J47" s="244" t="s">
        <v>76</v>
      </c>
      <c r="K47" s="245"/>
      <c r="L47" s="245"/>
      <c r="M47" s="245"/>
      <c r="N47" s="245"/>
      <c r="O47" s="245"/>
    </row>
    <row r="48" spans="1:15" x14ac:dyDescent="0.25">
      <c r="A48" s="244">
        <v>275</v>
      </c>
      <c r="B48" s="244" t="s">
        <v>184</v>
      </c>
      <c r="C48" s="244" t="s">
        <v>113</v>
      </c>
      <c r="D48" s="244" t="s">
        <v>162</v>
      </c>
      <c r="E48" s="244" t="s">
        <v>181</v>
      </c>
      <c r="F48" s="244" t="s">
        <v>3</v>
      </c>
      <c r="G48" s="244" t="s">
        <v>167</v>
      </c>
      <c r="H48" s="244" t="s">
        <v>155</v>
      </c>
      <c r="I48" s="244" t="s">
        <v>113</v>
      </c>
      <c r="J48" s="244" t="s">
        <v>76</v>
      </c>
      <c r="K48" s="245"/>
      <c r="L48" s="245"/>
      <c r="M48" s="245"/>
      <c r="N48" s="245"/>
      <c r="O48" s="245"/>
    </row>
    <row r="49" spans="1:15" x14ac:dyDescent="0.25">
      <c r="A49" s="244">
        <v>33</v>
      </c>
      <c r="B49" s="244" t="s">
        <v>185</v>
      </c>
      <c r="C49" s="244" t="s">
        <v>113</v>
      </c>
      <c r="D49" s="244" t="s">
        <v>162</v>
      </c>
      <c r="E49" s="244" t="s">
        <v>163</v>
      </c>
      <c r="F49" s="244" t="s">
        <v>3</v>
      </c>
      <c r="G49" s="244" t="s">
        <v>164</v>
      </c>
      <c r="H49" s="244" t="s">
        <v>116</v>
      </c>
      <c r="I49" s="244" t="s">
        <v>113</v>
      </c>
      <c r="J49" s="244" t="s">
        <v>127</v>
      </c>
      <c r="K49" s="245"/>
      <c r="L49" s="245"/>
      <c r="M49" s="245"/>
      <c r="N49" s="245"/>
      <c r="O49" s="245"/>
    </row>
    <row r="50" spans="1:15" x14ac:dyDescent="0.25">
      <c r="A50" s="244">
        <v>177</v>
      </c>
      <c r="B50" s="244" t="s">
        <v>186</v>
      </c>
      <c r="C50" s="244" t="s">
        <v>113</v>
      </c>
      <c r="D50" s="244" t="s">
        <v>162</v>
      </c>
      <c r="E50" s="244" t="s">
        <v>181</v>
      </c>
      <c r="F50" s="244" t="s">
        <v>2</v>
      </c>
      <c r="G50" s="244" t="s">
        <v>167</v>
      </c>
      <c r="H50" s="244" t="s">
        <v>187</v>
      </c>
      <c r="I50" s="244" t="s">
        <v>113</v>
      </c>
      <c r="J50" s="244" t="s">
        <v>127</v>
      </c>
      <c r="K50" s="245"/>
      <c r="L50" s="245"/>
      <c r="M50" s="245"/>
      <c r="N50" s="245"/>
      <c r="O50" s="245"/>
    </row>
    <row r="51" spans="1:15" x14ac:dyDescent="0.25">
      <c r="A51" s="244">
        <v>29</v>
      </c>
      <c r="B51" s="244" t="s">
        <v>188</v>
      </c>
      <c r="C51" s="244" t="s">
        <v>113</v>
      </c>
      <c r="D51" s="244" t="s">
        <v>162</v>
      </c>
      <c r="E51" s="244" t="s">
        <v>122</v>
      </c>
      <c r="F51" s="244" t="s">
        <v>3</v>
      </c>
      <c r="G51" s="244" t="s">
        <v>164</v>
      </c>
      <c r="H51" s="244" t="s">
        <v>116</v>
      </c>
      <c r="I51" s="244" t="s">
        <v>113</v>
      </c>
      <c r="J51" s="244" t="s">
        <v>127</v>
      </c>
      <c r="K51" s="245"/>
      <c r="L51" s="245"/>
      <c r="M51" s="245"/>
      <c r="N51" s="245"/>
      <c r="O51" s="245"/>
    </row>
    <row r="52" spans="1:15" x14ac:dyDescent="0.25">
      <c r="A52" s="244">
        <v>39</v>
      </c>
      <c r="B52" s="244" t="s">
        <v>189</v>
      </c>
      <c r="C52" s="244" t="s">
        <v>113</v>
      </c>
      <c r="D52" s="244" t="s">
        <v>162</v>
      </c>
      <c r="E52" s="244" t="s">
        <v>163</v>
      </c>
      <c r="F52" s="244" t="s">
        <v>3</v>
      </c>
      <c r="G52" s="244" t="s">
        <v>167</v>
      </c>
      <c r="H52" s="244" t="s">
        <v>116</v>
      </c>
      <c r="I52" s="244" t="s">
        <v>113</v>
      </c>
      <c r="J52" s="244" t="s">
        <v>76</v>
      </c>
      <c r="K52" s="245"/>
      <c r="L52" s="245"/>
      <c r="M52" s="245"/>
      <c r="N52" s="245"/>
      <c r="O52" s="245"/>
    </row>
    <row r="53" spans="1:15" x14ac:dyDescent="0.25">
      <c r="A53" s="243">
        <v>75</v>
      </c>
      <c r="B53" s="244" t="s">
        <v>190</v>
      </c>
      <c r="C53" s="244" t="s">
        <v>113</v>
      </c>
      <c r="D53" s="244" t="s">
        <v>162</v>
      </c>
      <c r="E53" s="244" t="s">
        <v>191</v>
      </c>
      <c r="F53" s="244" t="s">
        <v>3</v>
      </c>
      <c r="G53" s="244" t="s">
        <v>164</v>
      </c>
      <c r="H53" s="244" t="s">
        <v>192</v>
      </c>
      <c r="I53" s="244" t="s">
        <v>113</v>
      </c>
      <c r="J53" s="244" t="s">
        <v>127</v>
      </c>
      <c r="K53" s="245"/>
      <c r="L53" s="245"/>
      <c r="M53" s="245"/>
      <c r="N53" s="245"/>
      <c r="O53" s="245"/>
    </row>
    <row r="54" spans="1:15" x14ac:dyDescent="0.25">
      <c r="A54" s="244">
        <v>31</v>
      </c>
      <c r="B54" s="244" t="s">
        <v>193</v>
      </c>
      <c r="C54" s="244" t="s">
        <v>113</v>
      </c>
      <c r="D54" s="244" t="s">
        <v>162</v>
      </c>
      <c r="E54" s="244" t="s">
        <v>163</v>
      </c>
      <c r="F54" s="244" t="s">
        <v>3</v>
      </c>
      <c r="G54" s="244" t="s">
        <v>167</v>
      </c>
      <c r="H54" s="244" t="s">
        <v>116</v>
      </c>
      <c r="I54" s="244" t="s">
        <v>113</v>
      </c>
      <c r="J54" s="244" t="s">
        <v>76</v>
      </c>
      <c r="K54" s="245"/>
      <c r="L54" s="245"/>
      <c r="M54" s="245"/>
      <c r="N54" s="245"/>
      <c r="O54" s="245"/>
    </row>
    <row r="55" spans="1:15" x14ac:dyDescent="0.25">
      <c r="A55" s="244">
        <v>514</v>
      </c>
      <c r="B55" s="244" t="s">
        <v>194</v>
      </c>
      <c r="C55" s="244" t="s">
        <v>113</v>
      </c>
      <c r="D55" s="244" t="s">
        <v>162</v>
      </c>
      <c r="E55" s="244" t="s">
        <v>181</v>
      </c>
      <c r="F55" s="244" t="s">
        <v>3</v>
      </c>
      <c r="G55" s="244" t="s">
        <v>164</v>
      </c>
      <c r="H55" s="244" t="s">
        <v>116</v>
      </c>
      <c r="I55" s="244" t="s">
        <v>113</v>
      </c>
      <c r="J55" s="244" t="s">
        <v>76</v>
      </c>
      <c r="K55" s="245"/>
      <c r="L55" s="245"/>
      <c r="M55" s="245"/>
      <c r="N55" s="245"/>
      <c r="O55" s="245"/>
    </row>
    <row r="56" spans="1:15" x14ac:dyDescent="0.25">
      <c r="A56" s="244">
        <v>30</v>
      </c>
      <c r="B56" s="244" t="s">
        <v>195</v>
      </c>
      <c r="C56" s="244" t="s">
        <v>113</v>
      </c>
      <c r="D56" s="244" t="s">
        <v>162</v>
      </c>
      <c r="E56" s="244" t="s">
        <v>163</v>
      </c>
      <c r="F56" s="244" t="s">
        <v>3</v>
      </c>
      <c r="G56" s="244" t="s">
        <v>167</v>
      </c>
      <c r="H56" s="244" t="s">
        <v>155</v>
      </c>
      <c r="I56" s="244" t="s">
        <v>113</v>
      </c>
      <c r="J56" s="244" t="s">
        <v>76</v>
      </c>
      <c r="K56" s="245"/>
      <c r="L56" s="245"/>
      <c r="M56" s="245"/>
      <c r="N56" s="245"/>
      <c r="O56" s="245"/>
    </row>
    <row r="57" spans="1:15" ht="22.5" x14ac:dyDescent="0.25">
      <c r="A57" s="243">
        <v>384</v>
      </c>
      <c r="B57" s="244" t="s">
        <v>196</v>
      </c>
      <c r="C57" s="244" t="s">
        <v>113</v>
      </c>
      <c r="D57" s="244" t="s">
        <v>162</v>
      </c>
      <c r="E57" s="244" t="s">
        <v>181</v>
      </c>
      <c r="F57" s="244" t="s">
        <v>123</v>
      </c>
      <c r="G57" s="244" t="s">
        <v>167</v>
      </c>
      <c r="H57" s="244" t="s">
        <v>197</v>
      </c>
      <c r="I57" s="244" t="s">
        <v>113</v>
      </c>
      <c r="J57" s="244" t="s">
        <v>76</v>
      </c>
      <c r="K57" s="245"/>
      <c r="L57" s="245"/>
      <c r="M57" s="245"/>
      <c r="N57" s="245"/>
      <c r="O57" s="245"/>
    </row>
    <row r="58" spans="1:15" x14ac:dyDescent="0.25">
      <c r="A58" s="244">
        <v>265</v>
      </c>
      <c r="B58" s="244" t="s">
        <v>198</v>
      </c>
      <c r="C58" s="244" t="s">
        <v>113</v>
      </c>
      <c r="D58" s="244" t="s">
        <v>162</v>
      </c>
      <c r="E58" s="244" t="s">
        <v>163</v>
      </c>
      <c r="F58" s="244" t="s">
        <v>2</v>
      </c>
      <c r="G58" s="244" t="s">
        <v>199</v>
      </c>
      <c r="H58" s="244" t="s">
        <v>200</v>
      </c>
      <c r="I58" s="244" t="s">
        <v>113</v>
      </c>
      <c r="J58" s="244" t="s">
        <v>76</v>
      </c>
      <c r="K58" s="245"/>
      <c r="L58" s="245"/>
      <c r="M58" s="245"/>
      <c r="N58" s="245"/>
      <c r="O58" s="245"/>
    </row>
    <row r="59" spans="1:15" x14ac:dyDescent="0.25">
      <c r="A59" s="244">
        <v>502</v>
      </c>
      <c r="B59" s="244" t="s">
        <v>201</v>
      </c>
      <c r="C59" s="244" t="s">
        <v>113</v>
      </c>
      <c r="D59" s="244" t="s">
        <v>162</v>
      </c>
      <c r="E59" s="244" t="s">
        <v>181</v>
      </c>
      <c r="F59" s="244" t="s">
        <v>3</v>
      </c>
      <c r="G59" s="244" t="s">
        <v>164</v>
      </c>
      <c r="H59" s="244" t="s">
        <v>116</v>
      </c>
      <c r="I59" s="244" t="s">
        <v>113</v>
      </c>
      <c r="J59" s="244" t="s">
        <v>76</v>
      </c>
      <c r="K59" s="245"/>
      <c r="L59" s="245"/>
      <c r="M59" s="245"/>
      <c r="N59" s="245"/>
      <c r="O59" s="245"/>
    </row>
    <row r="60" spans="1:15" x14ac:dyDescent="0.25">
      <c r="A60" s="244">
        <v>504</v>
      </c>
      <c r="B60" s="244" t="s">
        <v>202</v>
      </c>
      <c r="C60" s="244" t="s">
        <v>113</v>
      </c>
      <c r="D60" s="244" t="s">
        <v>162</v>
      </c>
      <c r="E60" s="244" t="s">
        <v>122</v>
      </c>
      <c r="F60" s="244" t="s">
        <v>3</v>
      </c>
      <c r="G60" s="244" t="s">
        <v>164</v>
      </c>
      <c r="H60" s="244" t="s">
        <v>116</v>
      </c>
      <c r="I60" s="244" t="s">
        <v>113</v>
      </c>
      <c r="J60" s="244" t="s">
        <v>76</v>
      </c>
      <c r="K60" s="245"/>
      <c r="L60" s="245"/>
      <c r="M60" s="245"/>
      <c r="N60" s="245"/>
      <c r="O60" s="245"/>
    </row>
    <row r="61" spans="1:15" x14ac:dyDescent="0.25">
      <c r="A61" s="244">
        <v>95</v>
      </c>
      <c r="B61" s="244" t="s">
        <v>203</v>
      </c>
      <c r="C61" s="244" t="s">
        <v>113</v>
      </c>
      <c r="D61" s="244" t="s">
        <v>162</v>
      </c>
      <c r="E61" s="244" t="s">
        <v>163</v>
      </c>
      <c r="F61" s="244" t="s">
        <v>3</v>
      </c>
      <c r="G61" s="244" t="s">
        <v>164</v>
      </c>
      <c r="H61" s="244" t="s">
        <v>192</v>
      </c>
      <c r="I61" s="244" t="s">
        <v>113</v>
      </c>
      <c r="J61" s="244" t="s">
        <v>127</v>
      </c>
      <c r="K61" s="245"/>
      <c r="L61" s="245"/>
      <c r="M61" s="245"/>
      <c r="N61" s="245"/>
      <c r="O61" s="245"/>
    </row>
    <row r="62" spans="1:15" ht="22.5" x14ac:dyDescent="0.25">
      <c r="A62" s="244">
        <v>74</v>
      </c>
      <c r="B62" s="244" t="s">
        <v>204</v>
      </c>
      <c r="C62" s="244" t="s">
        <v>113</v>
      </c>
      <c r="D62" s="244" t="s">
        <v>162</v>
      </c>
      <c r="E62" s="244" t="s">
        <v>122</v>
      </c>
      <c r="F62" s="244" t="s">
        <v>123</v>
      </c>
      <c r="G62" s="244" t="s">
        <v>167</v>
      </c>
      <c r="H62" s="244" t="s">
        <v>205</v>
      </c>
      <c r="I62" s="244" t="s">
        <v>113</v>
      </c>
      <c r="J62" s="244" t="s">
        <v>127</v>
      </c>
      <c r="K62" s="245"/>
      <c r="L62" s="245"/>
      <c r="M62" s="245"/>
      <c r="N62" s="245"/>
      <c r="O62" s="245"/>
    </row>
    <row r="63" spans="1:15" x14ac:dyDescent="0.25">
      <c r="A63" s="244">
        <v>45</v>
      </c>
      <c r="B63" s="244" t="s">
        <v>206</v>
      </c>
      <c r="C63" s="244" t="s">
        <v>113</v>
      </c>
      <c r="D63" s="244" t="s">
        <v>162</v>
      </c>
      <c r="E63" s="244" t="s">
        <v>163</v>
      </c>
      <c r="F63" s="244" t="s">
        <v>2</v>
      </c>
      <c r="G63" s="244" t="s">
        <v>167</v>
      </c>
      <c r="H63" s="244" t="s">
        <v>207</v>
      </c>
      <c r="I63" s="244" t="s">
        <v>113</v>
      </c>
      <c r="J63" s="244" t="s">
        <v>127</v>
      </c>
      <c r="K63" s="245"/>
      <c r="L63" s="245"/>
      <c r="M63" s="245"/>
      <c r="N63" s="245"/>
      <c r="O63" s="245"/>
    </row>
    <row r="64" spans="1:15" x14ac:dyDescent="0.25">
      <c r="A64" s="243">
        <v>482</v>
      </c>
      <c r="B64" s="244" t="s">
        <v>208</v>
      </c>
      <c r="C64" s="244" t="s">
        <v>113</v>
      </c>
      <c r="D64" s="244" t="s">
        <v>162</v>
      </c>
      <c r="E64" s="244" t="s">
        <v>122</v>
      </c>
      <c r="F64" s="244" t="s">
        <v>3</v>
      </c>
      <c r="G64" s="244" t="s">
        <v>167</v>
      </c>
      <c r="H64" s="244" t="s">
        <v>116</v>
      </c>
      <c r="I64" s="244" t="s">
        <v>113</v>
      </c>
      <c r="J64" s="244" t="s">
        <v>76</v>
      </c>
      <c r="K64" s="245"/>
      <c r="L64" s="245"/>
      <c r="M64" s="245"/>
      <c r="N64" s="245"/>
      <c r="O64" s="245"/>
    </row>
    <row r="65" spans="1:15" x14ac:dyDescent="0.25">
      <c r="A65" s="244">
        <v>4040</v>
      </c>
      <c r="B65" s="244" t="s">
        <v>209</v>
      </c>
      <c r="C65" s="244" t="s">
        <v>113</v>
      </c>
      <c r="D65" s="244" t="s">
        <v>162</v>
      </c>
      <c r="E65" s="244" t="s">
        <v>181</v>
      </c>
      <c r="F65" s="244" t="s">
        <v>3</v>
      </c>
      <c r="G65" s="244" t="s">
        <v>167</v>
      </c>
      <c r="H65" s="244" t="s">
        <v>116</v>
      </c>
      <c r="I65" s="244" t="s">
        <v>113</v>
      </c>
      <c r="J65" s="244" t="s">
        <v>76</v>
      </c>
      <c r="K65" s="245"/>
      <c r="L65" s="245"/>
      <c r="M65" s="245"/>
      <c r="N65" s="245"/>
      <c r="O65" s="245"/>
    </row>
    <row r="66" spans="1:15" x14ac:dyDescent="0.25">
      <c r="A66" s="243">
        <v>4042</v>
      </c>
      <c r="B66" s="244" t="s">
        <v>210</v>
      </c>
      <c r="C66" s="244" t="s">
        <v>113</v>
      </c>
      <c r="D66" s="244" t="s">
        <v>162</v>
      </c>
      <c r="E66" s="244" t="s">
        <v>122</v>
      </c>
      <c r="F66" s="244" t="s">
        <v>3</v>
      </c>
      <c r="G66" s="244" t="s">
        <v>167</v>
      </c>
      <c r="H66" s="244" t="s">
        <v>131</v>
      </c>
      <c r="I66" s="244" t="s">
        <v>113</v>
      </c>
      <c r="J66" s="244" t="s">
        <v>127</v>
      </c>
      <c r="K66" s="245"/>
      <c r="L66" s="245"/>
      <c r="M66" s="245"/>
      <c r="N66" s="245"/>
      <c r="O66" s="245"/>
    </row>
    <row r="67" spans="1:15" ht="22.5" x14ac:dyDescent="0.25">
      <c r="A67" s="243">
        <v>4155</v>
      </c>
      <c r="B67" s="244" t="s">
        <v>211</v>
      </c>
      <c r="C67" s="244" t="s">
        <v>113</v>
      </c>
      <c r="D67" s="244" t="s">
        <v>212</v>
      </c>
      <c r="E67" s="244" t="s">
        <v>213</v>
      </c>
      <c r="F67" s="244" t="s">
        <v>123</v>
      </c>
      <c r="G67" s="244" t="s">
        <v>214</v>
      </c>
      <c r="H67" s="244" t="s">
        <v>215</v>
      </c>
      <c r="I67" s="244" t="s">
        <v>113</v>
      </c>
      <c r="J67" s="244" t="s">
        <v>76</v>
      </c>
      <c r="K67" s="245"/>
      <c r="L67" s="245"/>
      <c r="M67" s="245"/>
      <c r="N67" s="245"/>
      <c r="O67" s="245"/>
    </row>
    <row r="68" spans="1:15" ht="22.5" x14ac:dyDescent="0.25">
      <c r="A68" s="244">
        <v>199</v>
      </c>
      <c r="B68" s="244" t="s">
        <v>216</v>
      </c>
      <c r="C68" s="244" t="s">
        <v>113</v>
      </c>
      <c r="D68" s="244" t="s">
        <v>212</v>
      </c>
      <c r="E68" s="244" t="s">
        <v>213</v>
      </c>
      <c r="F68" s="244" t="s">
        <v>3</v>
      </c>
      <c r="G68" s="244" t="s">
        <v>214</v>
      </c>
      <c r="H68" s="244" t="s">
        <v>215</v>
      </c>
      <c r="I68" s="244" t="s">
        <v>113</v>
      </c>
      <c r="J68" s="244" t="s">
        <v>76</v>
      </c>
      <c r="K68" s="245"/>
      <c r="L68" s="245"/>
      <c r="M68" s="245"/>
      <c r="N68" s="245"/>
      <c r="O68" s="245"/>
    </row>
    <row r="69" spans="1:15" ht="22.5" x14ac:dyDescent="0.25">
      <c r="A69" s="244">
        <v>4177</v>
      </c>
      <c r="B69" s="244" t="s">
        <v>217</v>
      </c>
      <c r="C69" s="244" t="s">
        <v>113</v>
      </c>
      <c r="D69" s="244" t="s">
        <v>212</v>
      </c>
      <c r="E69" s="244" t="s">
        <v>213</v>
      </c>
      <c r="F69" s="244" t="s">
        <v>3</v>
      </c>
      <c r="G69" s="244" t="s">
        <v>214</v>
      </c>
      <c r="H69" s="244" t="s">
        <v>131</v>
      </c>
      <c r="I69" s="244" t="s">
        <v>113</v>
      </c>
      <c r="J69" s="244" t="s">
        <v>127</v>
      </c>
      <c r="K69" s="245"/>
      <c r="L69" s="245"/>
      <c r="M69" s="245"/>
      <c r="N69" s="245"/>
      <c r="O69" s="245"/>
    </row>
    <row r="70" spans="1:15" ht="22.5" x14ac:dyDescent="0.25">
      <c r="A70" s="243">
        <v>4154</v>
      </c>
      <c r="B70" s="244" t="s">
        <v>218</v>
      </c>
      <c r="C70" s="244" t="s">
        <v>113</v>
      </c>
      <c r="D70" s="244" t="s">
        <v>212</v>
      </c>
      <c r="E70" s="244" t="s">
        <v>213</v>
      </c>
      <c r="F70" s="244" t="s">
        <v>123</v>
      </c>
      <c r="G70" s="244" t="s">
        <v>214</v>
      </c>
      <c r="H70" s="244" t="s">
        <v>125</v>
      </c>
      <c r="I70" s="244" t="s">
        <v>113</v>
      </c>
      <c r="J70" s="244" t="s">
        <v>76</v>
      </c>
      <c r="K70" s="245"/>
      <c r="L70" s="245"/>
      <c r="M70" s="245"/>
      <c r="N70" s="245"/>
      <c r="O70" s="245"/>
    </row>
    <row r="71" spans="1:15" ht="22.5" x14ac:dyDescent="0.25">
      <c r="A71" s="244">
        <v>4197</v>
      </c>
      <c r="B71" s="244" t="s">
        <v>219</v>
      </c>
      <c r="C71" s="244" t="s">
        <v>113</v>
      </c>
      <c r="D71" s="244" t="s">
        <v>212</v>
      </c>
      <c r="E71" s="244" t="s">
        <v>213</v>
      </c>
      <c r="F71" s="244" t="s">
        <v>3</v>
      </c>
      <c r="G71" s="244" t="s">
        <v>214</v>
      </c>
      <c r="H71" s="244" t="s">
        <v>116</v>
      </c>
      <c r="I71" s="244" t="s">
        <v>113</v>
      </c>
      <c r="J71" s="244" t="s">
        <v>76</v>
      </c>
      <c r="K71" s="245"/>
      <c r="L71" s="245"/>
      <c r="M71" s="245"/>
      <c r="N71" s="245"/>
      <c r="O71" s="245"/>
    </row>
    <row r="72" spans="1:15" ht="22.5" x14ac:dyDescent="0.25">
      <c r="A72" s="244">
        <v>183</v>
      </c>
      <c r="B72" s="244" t="s">
        <v>220</v>
      </c>
      <c r="C72" s="244" t="s">
        <v>113</v>
      </c>
      <c r="D72" s="244" t="s">
        <v>212</v>
      </c>
      <c r="E72" s="244" t="s">
        <v>213</v>
      </c>
      <c r="F72" s="244" t="s">
        <v>3</v>
      </c>
      <c r="G72" s="244" t="s">
        <v>214</v>
      </c>
      <c r="H72" s="244" t="s">
        <v>192</v>
      </c>
      <c r="I72" s="244" t="s">
        <v>113</v>
      </c>
      <c r="J72" s="244" t="s">
        <v>127</v>
      </c>
      <c r="K72" s="245"/>
      <c r="L72" s="245"/>
      <c r="M72" s="245"/>
      <c r="N72" s="245"/>
      <c r="O72" s="245"/>
    </row>
    <row r="73" spans="1:15" ht="22.5" x14ac:dyDescent="0.25">
      <c r="A73" s="244">
        <v>760</v>
      </c>
      <c r="B73" s="244" t="s">
        <v>221</v>
      </c>
      <c r="C73" s="244" t="s">
        <v>113</v>
      </c>
      <c r="D73" s="244" t="s">
        <v>212</v>
      </c>
      <c r="E73" s="244" t="s">
        <v>213</v>
      </c>
      <c r="F73" s="244" t="s">
        <v>3</v>
      </c>
      <c r="G73" s="244" t="s">
        <v>214</v>
      </c>
      <c r="H73" s="244" t="s">
        <v>116</v>
      </c>
      <c r="I73" s="244" t="s">
        <v>113</v>
      </c>
      <c r="J73" s="244" t="s">
        <v>127</v>
      </c>
      <c r="K73" s="245"/>
      <c r="L73" s="245"/>
      <c r="M73" s="245"/>
      <c r="N73" s="245"/>
      <c r="O73" s="245"/>
    </row>
    <row r="74" spans="1:15" x14ac:dyDescent="0.25">
      <c r="A74" s="244">
        <v>168</v>
      </c>
      <c r="B74" s="244" t="s">
        <v>222</v>
      </c>
      <c r="C74" s="244" t="s">
        <v>113</v>
      </c>
      <c r="D74" s="244" t="s">
        <v>212</v>
      </c>
      <c r="E74" s="244" t="s">
        <v>213</v>
      </c>
      <c r="F74" s="244" t="s">
        <v>3</v>
      </c>
      <c r="G74" s="244" t="s">
        <v>214</v>
      </c>
      <c r="H74" s="244" t="s">
        <v>116</v>
      </c>
      <c r="I74" s="244" t="s">
        <v>113</v>
      </c>
      <c r="J74" s="244" t="s">
        <v>127</v>
      </c>
      <c r="K74" s="245"/>
      <c r="L74" s="245"/>
      <c r="M74" s="245"/>
      <c r="N74" s="245"/>
      <c r="O74" s="245"/>
    </row>
    <row r="75" spans="1:15" ht="22.5" x14ac:dyDescent="0.25">
      <c r="A75" s="244">
        <v>109</v>
      </c>
      <c r="B75" s="244" t="s">
        <v>223</v>
      </c>
      <c r="C75" s="244" t="s">
        <v>113</v>
      </c>
      <c r="D75" s="244" t="s">
        <v>212</v>
      </c>
      <c r="E75" s="244" t="s">
        <v>213</v>
      </c>
      <c r="F75" s="244" t="s">
        <v>3</v>
      </c>
      <c r="G75" s="244" t="s">
        <v>214</v>
      </c>
      <c r="H75" s="244" t="s">
        <v>116</v>
      </c>
      <c r="I75" s="244" t="s">
        <v>113</v>
      </c>
      <c r="J75" s="244" t="s">
        <v>127</v>
      </c>
      <c r="K75" s="245"/>
      <c r="L75" s="245"/>
      <c r="M75" s="245"/>
      <c r="N75" s="245"/>
      <c r="O75" s="245"/>
    </row>
    <row r="76" spans="1:15" x14ac:dyDescent="0.25">
      <c r="A76" s="244">
        <v>323</v>
      </c>
      <c r="B76" s="244" t="s">
        <v>224</v>
      </c>
      <c r="C76" s="244" t="s">
        <v>113</v>
      </c>
      <c r="D76" s="244" t="s">
        <v>212</v>
      </c>
      <c r="E76" s="244" t="s">
        <v>213</v>
      </c>
      <c r="F76" s="244" t="s">
        <v>3</v>
      </c>
      <c r="G76" s="244" t="s">
        <v>214</v>
      </c>
      <c r="H76" s="244" t="s">
        <v>116</v>
      </c>
      <c r="I76" s="244" t="s">
        <v>113</v>
      </c>
      <c r="J76" s="244" t="s">
        <v>127</v>
      </c>
      <c r="K76" s="245"/>
      <c r="L76" s="245"/>
      <c r="M76" s="245"/>
      <c r="N76" s="245"/>
      <c r="O76" s="245"/>
    </row>
    <row r="77" spans="1:15" ht="22.5" x14ac:dyDescent="0.25">
      <c r="A77" s="244">
        <v>198</v>
      </c>
      <c r="B77" s="244" t="s">
        <v>225</v>
      </c>
      <c r="C77" s="244" t="s">
        <v>113</v>
      </c>
      <c r="D77" s="244" t="s">
        <v>212</v>
      </c>
      <c r="E77" s="244" t="s">
        <v>213</v>
      </c>
      <c r="F77" s="244" t="s">
        <v>3</v>
      </c>
      <c r="G77" s="244" t="s">
        <v>214</v>
      </c>
      <c r="H77" s="244" t="s">
        <v>116</v>
      </c>
      <c r="I77" s="244" t="s">
        <v>113</v>
      </c>
      <c r="J77" s="244" t="s">
        <v>76</v>
      </c>
      <c r="K77" s="245"/>
      <c r="L77" s="245"/>
      <c r="M77" s="245"/>
      <c r="N77" s="245"/>
      <c r="O77" s="245"/>
    </row>
    <row r="78" spans="1:15" ht="22.5" x14ac:dyDescent="0.25">
      <c r="A78" s="244">
        <v>4110</v>
      </c>
      <c r="B78" s="244" t="s">
        <v>226</v>
      </c>
      <c r="C78" s="244" t="s">
        <v>113</v>
      </c>
      <c r="D78" s="244" t="s">
        <v>212</v>
      </c>
      <c r="E78" s="244" t="s">
        <v>213</v>
      </c>
      <c r="F78" s="244" t="s">
        <v>123</v>
      </c>
      <c r="G78" s="244" t="s">
        <v>214</v>
      </c>
      <c r="H78" s="244" t="s">
        <v>227</v>
      </c>
      <c r="I78" s="244" t="s">
        <v>113</v>
      </c>
      <c r="J78" s="244" t="s">
        <v>76</v>
      </c>
      <c r="K78" s="245"/>
      <c r="L78" s="245"/>
      <c r="M78" s="245"/>
      <c r="N78" s="245"/>
      <c r="O78" s="245"/>
    </row>
    <row r="79" spans="1:15" ht="22.5" x14ac:dyDescent="0.25">
      <c r="A79" s="244">
        <v>4185</v>
      </c>
      <c r="B79" s="244" t="s">
        <v>228</v>
      </c>
      <c r="C79" s="244" t="s">
        <v>113</v>
      </c>
      <c r="D79" s="244" t="s">
        <v>212</v>
      </c>
      <c r="E79" s="244" t="s">
        <v>213</v>
      </c>
      <c r="F79" s="244" t="s">
        <v>123</v>
      </c>
      <c r="G79" s="244" t="s">
        <v>214</v>
      </c>
      <c r="H79" s="244" t="s">
        <v>229</v>
      </c>
      <c r="I79" s="244" t="s">
        <v>113</v>
      </c>
      <c r="J79" s="244" t="s">
        <v>76</v>
      </c>
      <c r="K79" s="245"/>
      <c r="L79" s="245"/>
      <c r="M79" s="245"/>
      <c r="N79" s="245"/>
      <c r="O79" s="245"/>
    </row>
    <row r="80" spans="1:15" ht="22.5" x14ac:dyDescent="0.25">
      <c r="A80" s="244">
        <v>197</v>
      </c>
      <c r="B80" s="244" t="s">
        <v>230</v>
      </c>
      <c r="C80" s="244" t="s">
        <v>113</v>
      </c>
      <c r="D80" s="244" t="s">
        <v>212</v>
      </c>
      <c r="E80" s="244" t="s">
        <v>213</v>
      </c>
      <c r="F80" s="244" t="s">
        <v>3</v>
      </c>
      <c r="G80" s="244" t="s">
        <v>214</v>
      </c>
      <c r="H80" s="244" t="s">
        <v>116</v>
      </c>
      <c r="I80" s="244" t="s">
        <v>113</v>
      </c>
      <c r="J80" s="244" t="s">
        <v>127</v>
      </c>
      <c r="K80" s="245"/>
      <c r="L80" s="245"/>
      <c r="M80" s="245"/>
      <c r="N80" s="245"/>
      <c r="O80" s="245"/>
    </row>
    <row r="81" spans="1:15" x14ac:dyDescent="0.25">
      <c r="A81" s="244">
        <v>4106</v>
      </c>
      <c r="B81" s="244" t="s">
        <v>231</v>
      </c>
      <c r="C81" s="244" t="s">
        <v>113</v>
      </c>
      <c r="D81" s="244" t="s">
        <v>212</v>
      </c>
      <c r="E81" s="244" t="s">
        <v>213</v>
      </c>
      <c r="F81" s="244" t="s">
        <v>3</v>
      </c>
      <c r="G81" s="244" t="s">
        <v>214</v>
      </c>
      <c r="H81" s="244" t="s">
        <v>131</v>
      </c>
      <c r="I81" s="244" t="s">
        <v>113</v>
      </c>
      <c r="J81" s="244" t="s">
        <v>127</v>
      </c>
      <c r="K81" s="245"/>
      <c r="L81" s="245"/>
      <c r="M81" s="245"/>
      <c r="N81" s="245"/>
      <c r="O81" s="245"/>
    </row>
    <row r="82" spans="1:15" x14ac:dyDescent="0.25">
      <c r="A82" s="243">
        <v>4167</v>
      </c>
      <c r="B82" s="244" t="s">
        <v>232</v>
      </c>
      <c r="C82" s="244" t="s">
        <v>113</v>
      </c>
      <c r="D82" s="244" t="s">
        <v>212</v>
      </c>
      <c r="E82" s="244" t="s">
        <v>213</v>
      </c>
      <c r="F82" s="244" t="s">
        <v>3</v>
      </c>
      <c r="G82" s="244" t="s">
        <v>214</v>
      </c>
      <c r="H82" s="244" t="s">
        <v>131</v>
      </c>
      <c r="I82" s="244" t="s">
        <v>113</v>
      </c>
      <c r="J82" s="244" t="s">
        <v>127</v>
      </c>
      <c r="K82" s="245"/>
      <c r="L82" s="245"/>
      <c r="M82" s="245"/>
      <c r="N82" s="245"/>
      <c r="O82" s="245"/>
    </row>
    <row r="83" spans="1:15" ht="22.5" x14ac:dyDescent="0.25">
      <c r="A83" s="243">
        <v>4152</v>
      </c>
      <c r="B83" s="244" t="s">
        <v>233</v>
      </c>
      <c r="C83" s="244" t="s">
        <v>113</v>
      </c>
      <c r="D83" s="244" t="s">
        <v>212</v>
      </c>
      <c r="E83" s="244" t="s">
        <v>213</v>
      </c>
      <c r="F83" s="244" t="s">
        <v>3</v>
      </c>
      <c r="G83" s="244" t="s">
        <v>214</v>
      </c>
      <c r="H83" s="244" t="s">
        <v>131</v>
      </c>
      <c r="I83" s="244" t="s">
        <v>113</v>
      </c>
      <c r="J83" s="244" t="s">
        <v>127</v>
      </c>
      <c r="K83" s="245"/>
      <c r="L83" s="245"/>
      <c r="M83" s="245"/>
      <c r="N83" s="245"/>
      <c r="O83" s="245"/>
    </row>
    <row r="84" spans="1:15" ht="22.5" x14ac:dyDescent="0.25">
      <c r="A84" s="244">
        <v>656</v>
      </c>
      <c r="B84" s="244" t="s">
        <v>234</v>
      </c>
      <c r="C84" s="244" t="s">
        <v>113</v>
      </c>
      <c r="D84" s="244" t="s">
        <v>212</v>
      </c>
      <c r="E84" s="244" t="s">
        <v>213</v>
      </c>
      <c r="F84" s="244" t="s">
        <v>3</v>
      </c>
      <c r="G84" s="244" t="s">
        <v>214</v>
      </c>
      <c r="H84" s="244" t="s">
        <v>116</v>
      </c>
      <c r="I84" s="244" t="s">
        <v>113</v>
      </c>
      <c r="J84" s="244" t="s">
        <v>127</v>
      </c>
      <c r="K84" s="245"/>
      <c r="L84" s="245"/>
      <c r="M84" s="245"/>
      <c r="N84" s="245"/>
      <c r="O84" s="245"/>
    </row>
    <row r="85" spans="1:15" x14ac:dyDescent="0.25">
      <c r="A85" s="243">
        <v>7899</v>
      </c>
      <c r="B85" s="244" t="s">
        <v>235</v>
      </c>
      <c r="C85" s="244" t="s">
        <v>113</v>
      </c>
      <c r="D85" s="244" t="s">
        <v>235</v>
      </c>
      <c r="E85" s="244" t="s">
        <v>235</v>
      </c>
      <c r="F85" s="244" t="s">
        <v>3</v>
      </c>
      <c r="G85" s="244" t="s">
        <v>236</v>
      </c>
      <c r="H85" s="244" t="s">
        <v>116</v>
      </c>
      <c r="I85" s="244" t="s">
        <v>113</v>
      </c>
      <c r="J85" s="244" t="s">
        <v>127</v>
      </c>
      <c r="K85" s="245"/>
      <c r="L85" s="245"/>
      <c r="M85" s="245"/>
      <c r="N85" s="245"/>
      <c r="O85" s="245"/>
    </row>
    <row r="86" spans="1:15" ht="22.5" x14ac:dyDescent="0.25">
      <c r="A86" s="244">
        <v>910</v>
      </c>
      <c r="B86" s="244" t="s">
        <v>237</v>
      </c>
      <c r="C86" s="244" t="s">
        <v>113</v>
      </c>
      <c r="D86" s="244" t="s">
        <v>238</v>
      </c>
      <c r="E86" s="244" t="s">
        <v>238</v>
      </c>
      <c r="F86" s="244" t="s">
        <v>3</v>
      </c>
      <c r="G86" s="244" t="s">
        <v>238</v>
      </c>
      <c r="H86" s="244" t="s">
        <v>116</v>
      </c>
      <c r="I86" s="244" t="s">
        <v>113</v>
      </c>
      <c r="J86" s="244" t="s">
        <v>117</v>
      </c>
      <c r="K86" s="245"/>
      <c r="L86" s="245"/>
      <c r="M86" s="245"/>
      <c r="N86" s="245"/>
      <c r="O86" s="245"/>
    </row>
    <row r="87" spans="1:15" ht="22.5" x14ac:dyDescent="0.25">
      <c r="A87" s="244">
        <v>763</v>
      </c>
      <c r="B87" s="244" t="s">
        <v>239</v>
      </c>
      <c r="C87" s="244" t="s">
        <v>113</v>
      </c>
      <c r="D87" s="244" t="s">
        <v>240</v>
      </c>
      <c r="E87" s="244" t="s">
        <v>241</v>
      </c>
      <c r="F87" s="244" t="s">
        <v>123</v>
      </c>
      <c r="G87" s="244" t="s">
        <v>242</v>
      </c>
      <c r="H87" s="244" t="s">
        <v>227</v>
      </c>
      <c r="I87" s="244" t="s">
        <v>113</v>
      </c>
      <c r="J87" s="244" t="s">
        <v>76</v>
      </c>
      <c r="K87" s="245"/>
      <c r="L87" s="245"/>
      <c r="M87" s="245"/>
      <c r="N87" s="245"/>
      <c r="O87" s="245"/>
    </row>
    <row r="88" spans="1:15" ht="22.5" x14ac:dyDescent="0.25">
      <c r="A88" s="244">
        <v>642</v>
      </c>
      <c r="B88" s="244" t="s">
        <v>243</v>
      </c>
      <c r="C88" s="244" t="s">
        <v>113</v>
      </c>
      <c r="D88" s="244" t="s">
        <v>240</v>
      </c>
      <c r="E88" s="244" t="s">
        <v>241</v>
      </c>
      <c r="F88" s="244" t="s">
        <v>3</v>
      </c>
      <c r="G88" s="244" t="s">
        <v>242</v>
      </c>
      <c r="H88" s="244" t="s">
        <v>116</v>
      </c>
      <c r="I88" s="244" t="s">
        <v>113</v>
      </c>
      <c r="J88" s="244" t="s">
        <v>76</v>
      </c>
      <c r="K88" s="245"/>
      <c r="L88" s="245"/>
      <c r="M88" s="245"/>
      <c r="N88" s="245"/>
      <c r="O88" s="245"/>
    </row>
    <row r="89" spans="1:15" ht="22.5" x14ac:dyDescent="0.25">
      <c r="A89" s="244">
        <v>453</v>
      </c>
      <c r="B89" s="244" t="s">
        <v>244</v>
      </c>
      <c r="C89" s="244" t="s">
        <v>113</v>
      </c>
      <c r="D89" s="244" t="s">
        <v>240</v>
      </c>
      <c r="E89" s="244" t="s">
        <v>241</v>
      </c>
      <c r="F89" s="244" t="s">
        <v>123</v>
      </c>
      <c r="G89" s="244" t="s">
        <v>242</v>
      </c>
      <c r="H89" s="244" t="s">
        <v>245</v>
      </c>
      <c r="I89" s="244" t="s">
        <v>113</v>
      </c>
      <c r="J89" s="244" t="s">
        <v>127</v>
      </c>
      <c r="K89" s="245"/>
      <c r="L89" s="245"/>
      <c r="M89" s="245"/>
      <c r="N89" s="245"/>
      <c r="O89" s="245"/>
    </row>
    <row r="90" spans="1:15" ht="22.5" x14ac:dyDescent="0.25">
      <c r="A90" s="244">
        <v>627</v>
      </c>
      <c r="B90" s="244" t="s">
        <v>246</v>
      </c>
      <c r="C90" s="244" t="s">
        <v>113</v>
      </c>
      <c r="D90" s="244" t="s">
        <v>240</v>
      </c>
      <c r="E90" s="244" t="s">
        <v>241</v>
      </c>
      <c r="F90" s="244" t="s">
        <v>123</v>
      </c>
      <c r="G90" s="244" t="s">
        <v>242</v>
      </c>
      <c r="H90" s="244" t="s">
        <v>247</v>
      </c>
      <c r="I90" s="244" t="s">
        <v>113</v>
      </c>
      <c r="J90" s="244" t="s">
        <v>76</v>
      </c>
      <c r="K90" s="245"/>
      <c r="L90" s="245"/>
      <c r="M90" s="245"/>
      <c r="N90" s="245"/>
      <c r="O90" s="245"/>
    </row>
    <row r="91" spans="1:15" ht="22.5" x14ac:dyDescent="0.25">
      <c r="A91" s="244">
        <v>342</v>
      </c>
      <c r="B91" s="244" t="s">
        <v>248</v>
      </c>
      <c r="C91" s="244" t="s">
        <v>113</v>
      </c>
      <c r="D91" s="244" t="s">
        <v>240</v>
      </c>
      <c r="E91" s="244" t="s">
        <v>115</v>
      </c>
      <c r="F91" s="244" t="s">
        <v>3</v>
      </c>
      <c r="G91" s="244" t="s">
        <v>242</v>
      </c>
      <c r="H91" s="244" t="s">
        <v>155</v>
      </c>
      <c r="I91" s="244" t="s">
        <v>113</v>
      </c>
      <c r="J91" s="244" t="s">
        <v>76</v>
      </c>
      <c r="K91" s="245"/>
      <c r="L91" s="245"/>
      <c r="M91" s="245"/>
      <c r="N91" s="245"/>
      <c r="O91" s="245"/>
    </row>
    <row r="92" spans="1:15" ht="22.5" x14ac:dyDescent="0.25">
      <c r="A92" s="244">
        <v>516</v>
      </c>
      <c r="B92" s="244" t="s">
        <v>249</v>
      </c>
      <c r="C92" s="244" t="s">
        <v>113</v>
      </c>
      <c r="D92" s="244" t="s">
        <v>240</v>
      </c>
      <c r="E92" s="244" t="s">
        <v>115</v>
      </c>
      <c r="F92" s="244" t="s">
        <v>3</v>
      </c>
      <c r="G92" s="244" t="s">
        <v>242</v>
      </c>
      <c r="H92" s="244" t="s">
        <v>173</v>
      </c>
      <c r="I92" s="244" t="s">
        <v>113</v>
      </c>
      <c r="J92" s="244" t="s">
        <v>127</v>
      </c>
      <c r="K92" s="245"/>
      <c r="L92" s="245"/>
      <c r="M92" s="245"/>
      <c r="N92" s="245"/>
      <c r="O92" s="245"/>
    </row>
    <row r="93" spans="1:15" ht="22.5" x14ac:dyDescent="0.25">
      <c r="A93" s="244">
        <v>759</v>
      </c>
      <c r="B93" s="244" t="s">
        <v>250</v>
      </c>
      <c r="C93" s="244" t="s">
        <v>113</v>
      </c>
      <c r="D93" s="244" t="s">
        <v>240</v>
      </c>
      <c r="E93" s="244" t="s">
        <v>115</v>
      </c>
      <c r="F93" s="244" t="s">
        <v>123</v>
      </c>
      <c r="G93" s="244" t="s">
        <v>242</v>
      </c>
      <c r="H93" s="244" t="s">
        <v>251</v>
      </c>
      <c r="I93" s="244" t="s">
        <v>113</v>
      </c>
      <c r="J93" s="244" t="s">
        <v>127</v>
      </c>
      <c r="K93" s="245"/>
      <c r="L93" s="245"/>
      <c r="M93" s="245"/>
      <c r="N93" s="245"/>
      <c r="O93" s="245"/>
    </row>
    <row r="94" spans="1:15" ht="22.5" x14ac:dyDescent="0.25">
      <c r="A94" s="244">
        <v>755</v>
      </c>
      <c r="B94" s="244" t="s">
        <v>252</v>
      </c>
      <c r="C94" s="244" t="s">
        <v>113</v>
      </c>
      <c r="D94" s="244" t="s">
        <v>240</v>
      </c>
      <c r="E94" s="244" t="s">
        <v>115</v>
      </c>
      <c r="F94" s="244" t="s">
        <v>123</v>
      </c>
      <c r="G94" s="244" t="s">
        <v>242</v>
      </c>
      <c r="H94" s="244" t="s">
        <v>253</v>
      </c>
      <c r="I94" s="244" t="s">
        <v>113</v>
      </c>
      <c r="J94" s="244" t="s">
        <v>127</v>
      </c>
      <c r="K94" s="245"/>
      <c r="L94" s="245"/>
      <c r="M94" s="245"/>
      <c r="N94" s="245"/>
      <c r="O94" s="245"/>
    </row>
    <row r="95" spans="1:15" ht="22.5" x14ac:dyDescent="0.25">
      <c r="A95" s="244">
        <v>613</v>
      </c>
      <c r="B95" s="244" t="s">
        <v>254</v>
      </c>
      <c r="C95" s="244" t="s">
        <v>113</v>
      </c>
      <c r="D95" s="244" t="s">
        <v>240</v>
      </c>
      <c r="E95" s="244" t="s">
        <v>115</v>
      </c>
      <c r="F95" s="244" t="s">
        <v>3</v>
      </c>
      <c r="G95" s="244" t="s">
        <v>242</v>
      </c>
      <c r="H95" s="244" t="s">
        <v>116</v>
      </c>
      <c r="I95" s="244" t="s">
        <v>113</v>
      </c>
      <c r="J95" s="244" t="s">
        <v>76</v>
      </c>
      <c r="K95" s="245"/>
      <c r="L95" s="245"/>
      <c r="M95" s="245"/>
      <c r="N95" s="245"/>
      <c r="O95" s="245"/>
    </row>
    <row r="96" spans="1:15" ht="22.5" x14ac:dyDescent="0.25">
      <c r="A96" s="244">
        <v>333</v>
      </c>
      <c r="B96" s="244" t="s">
        <v>255</v>
      </c>
      <c r="C96" s="244" t="s">
        <v>113</v>
      </c>
      <c r="D96" s="244" t="s">
        <v>240</v>
      </c>
      <c r="E96" s="244" t="s">
        <v>115</v>
      </c>
      <c r="F96" s="244" t="s">
        <v>123</v>
      </c>
      <c r="G96" s="244" t="s">
        <v>242</v>
      </c>
      <c r="H96" s="244" t="s">
        <v>197</v>
      </c>
      <c r="I96" s="244" t="s">
        <v>113</v>
      </c>
      <c r="J96" s="244" t="s">
        <v>76</v>
      </c>
      <c r="K96" s="245"/>
      <c r="L96" s="245"/>
      <c r="M96" s="245"/>
      <c r="N96" s="245"/>
      <c r="O96" s="245"/>
    </row>
    <row r="97" spans="1:15" ht="22.5" x14ac:dyDescent="0.25">
      <c r="A97" s="244">
        <v>485</v>
      </c>
      <c r="B97" s="244" t="s">
        <v>256</v>
      </c>
      <c r="C97" s="244" t="s">
        <v>113</v>
      </c>
      <c r="D97" s="244" t="s">
        <v>240</v>
      </c>
      <c r="E97" s="244" t="s">
        <v>241</v>
      </c>
      <c r="F97" s="244" t="s">
        <v>3</v>
      </c>
      <c r="G97" s="244" t="s">
        <v>242</v>
      </c>
      <c r="H97" s="244" t="s">
        <v>116</v>
      </c>
      <c r="I97" s="244" t="s">
        <v>113</v>
      </c>
      <c r="J97" s="244" t="s">
        <v>76</v>
      </c>
      <c r="K97" s="245"/>
      <c r="L97" s="245"/>
      <c r="M97" s="245"/>
      <c r="N97" s="245"/>
      <c r="O97" s="245"/>
    </row>
    <row r="98" spans="1:15" ht="22.5" x14ac:dyDescent="0.25">
      <c r="A98" s="244">
        <v>486</v>
      </c>
      <c r="B98" s="244" t="s">
        <v>257</v>
      </c>
      <c r="C98" s="244" t="s">
        <v>113</v>
      </c>
      <c r="D98" s="244" t="s">
        <v>240</v>
      </c>
      <c r="E98" s="244" t="s">
        <v>115</v>
      </c>
      <c r="F98" s="244" t="s">
        <v>123</v>
      </c>
      <c r="G98" s="244" t="s">
        <v>242</v>
      </c>
      <c r="H98" s="244" t="s">
        <v>258</v>
      </c>
      <c r="I98" s="244" t="s">
        <v>113</v>
      </c>
      <c r="J98" s="244" t="s">
        <v>76</v>
      </c>
      <c r="K98" s="245"/>
      <c r="L98" s="245"/>
      <c r="M98" s="245"/>
      <c r="N98" s="245"/>
      <c r="O98" s="245"/>
    </row>
    <row r="99" spans="1:15" ht="22.5" x14ac:dyDescent="0.25">
      <c r="A99" s="244">
        <v>572</v>
      </c>
      <c r="B99" s="244" t="s">
        <v>259</v>
      </c>
      <c r="C99" s="244" t="s">
        <v>113</v>
      </c>
      <c r="D99" s="244" t="s">
        <v>240</v>
      </c>
      <c r="E99" s="244" t="s">
        <v>241</v>
      </c>
      <c r="F99" s="244" t="s">
        <v>3</v>
      </c>
      <c r="G99" s="244" t="s">
        <v>242</v>
      </c>
      <c r="H99" s="244" t="s">
        <v>116</v>
      </c>
      <c r="I99" s="244" t="s">
        <v>113</v>
      </c>
      <c r="J99" s="244" t="s">
        <v>76</v>
      </c>
      <c r="K99" s="245"/>
      <c r="L99" s="245"/>
      <c r="M99" s="245"/>
      <c r="N99" s="245"/>
      <c r="O99" s="245"/>
    </row>
    <row r="100" spans="1:15" ht="22.5" x14ac:dyDescent="0.25">
      <c r="A100" s="244">
        <v>507</v>
      </c>
      <c r="B100" s="244" t="s">
        <v>260</v>
      </c>
      <c r="C100" s="244" t="s">
        <v>113</v>
      </c>
      <c r="D100" s="244" t="s">
        <v>240</v>
      </c>
      <c r="E100" s="244" t="s">
        <v>241</v>
      </c>
      <c r="F100" s="244" t="s">
        <v>3</v>
      </c>
      <c r="G100" s="244" t="s">
        <v>242</v>
      </c>
      <c r="H100" s="244" t="s">
        <v>116</v>
      </c>
      <c r="I100" s="244" t="s">
        <v>113</v>
      </c>
      <c r="J100" s="244" t="s">
        <v>76</v>
      </c>
      <c r="K100" s="245"/>
      <c r="L100" s="245"/>
      <c r="M100" s="245"/>
      <c r="N100" s="245"/>
      <c r="O100" s="245"/>
    </row>
    <row r="101" spans="1:15" ht="22.5" x14ac:dyDescent="0.25">
      <c r="A101" s="244">
        <v>621</v>
      </c>
      <c r="B101" s="244" t="s">
        <v>261</v>
      </c>
      <c r="C101" s="244" t="s">
        <v>113</v>
      </c>
      <c r="D101" s="244" t="s">
        <v>240</v>
      </c>
      <c r="E101" s="244" t="s">
        <v>241</v>
      </c>
      <c r="F101" s="244" t="s">
        <v>3</v>
      </c>
      <c r="G101" s="244" t="s">
        <v>242</v>
      </c>
      <c r="H101" s="244" t="s">
        <v>116</v>
      </c>
      <c r="I101" s="244" t="s">
        <v>113</v>
      </c>
      <c r="J101" s="244" t="s">
        <v>127</v>
      </c>
      <c r="K101" s="245"/>
      <c r="L101" s="245"/>
      <c r="M101" s="245"/>
      <c r="N101" s="245"/>
      <c r="O101" s="245"/>
    </row>
    <row r="102" spans="1:15" ht="22.5" x14ac:dyDescent="0.25">
      <c r="A102" s="244">
        <v>523</v>
      </c>
      <c r="B102" s="244" t="s">
        <v>262</v>
      </c>
      <c r="C102" s="244" t="s">
        <v>113</v>
      </c>
      <c r="D102" s="244" t="s">
        <v>240</v>
      </c>
      <c r="E102" s="244" t="s">
        <v>241</v>
      </c>
      <c r="F102" s="244" t="s">
        <v>3</v>
      </c>
      <c r="G102" s="244" t="s">
        <v>242</v>
      </c>
      <c r="H102" s="244" t="s">
        <v>116</v>
      </c>
      <c r="I102" s="244" t="s">
        <v>113</v>
      </c>
      <c r="J102" s="244" t="s">
        <v>76</v>
      </c>
      <c r="K102" s="245"/>
      <c r="L102" s="245"/>
      <c r="M102" s="245"/>
      <c r="N102" s="245"/>
      <c r="O102" s="245"/>
    </row>
    <row r="103" spans="1:15" ht="22.5" x14ac:dyDescent="0.25">
      <c r="A103" s="244">
        <v>515</v>
      </c>
      <c r="B103" s="244" t="s">
        <v>263</v>
      </c>
      <c r="C103" s="244" t="s">
        <v>113</v>
      </c>
      <c r="D103" s="244" t="s">
        <v>240</v>
      </c>
      <c r="E103" s="244" t="s">
        <v>241</v>
      </c>
      <c r="F103" s="244" t="s">
        <v>3</v>
      </c>
      <c r="G103" s="244" t="s">
        <v>242</v>
      </c>
      <c r="H103" s="244" t="s">
        <v>116</v>
      </c>
      <c r="I103" s="244" t="s">
        <v>113</v>
      </c>
      <c r="J103" s="244" t="s">
        <v>76</v>
      </c>
      <c r="K103" s="245"/>
      <c r="L103" s="245"/>
      <c r="M103" s="245"/>
      <c r="N103" s="245"/>
      <c r="O103" s="245"/>
    </row>
    <row r="104" spans="1:15" ht="22.5" x14ac:dyDescent="0.25">
      <c r="A104" s="244">
        <v>521</v>
      </c>
      <c r="B104" s="244" t="s">
        <v>264</v>
      </c>
      <c r="C104" s="244" t="s">
        <v>113</v>
      </c>
      <c r="D104" s="244" t="s">
        <v>240</v>
      </c>
      <c r="E104" s="244" t="s">
        <v>241</v>
      </c>
      <c r="F104" s="244" t="s">
        <v>123</v>
      </c>
      <c r="G104" s="244" t="s">
        <v>242</v>
      </c>
      <c r="H104" s="244" t="s">
        <v>265</v>
      </c>
      <c r="I104" s="244" t="s">
        <v>113</v>
      </c>
      <c r="J104" s="244" t="s">
        <v>76</v>
      </c>
      <c r="K104" s="245"/>
      <c r="L104" s="245"/>
      <c r="M104" s="245"/>
      <c r="N104" s="245"/>
      <c r="O104" s="245"/>
    </row>
    <row r="105" spans="1:15" ht="22.5" x14ac:dyDescent="0.25">
      <c r="A105" s="244">
        <v>463</v>
      </c>
      <c r="B105" s="244" t="s">
        <v>266</v>
      </c>
      <c r="C105" s="244" t="s">
        <v>113</v>
      </c>
      <c r="D105" s="244" t="s">
        <v>240</v>
      </c>
      <c r="E105" s="244" t="s">
        <v>241</v>
      </c>
      <c r="F105" s="244" t="s">
        <v>2</v>
      </c>
      <c r="G105" s="244" t="s">
        <v>242</v>
      </c>
      <c r="H105" s="244" t="s">
        <v>267</v>
      </c>
      <c r="I105" s="244" t="s">
        <v>113</v>
      </c>
      <c r="J105" s="244" t="s">
        <v>76</v>
      </c>
      <c r="K105" s="245"/>
      <c r="L105" s="245"/>
      <c r="M105" s="245"/>
      <c r="N105" s="245"/>
      <c r="O105" s="245"/>
    </row>
    <row r="106" spans="1:15" ht="22.5" x14ac:dyDescent="0.25">
      <c r="A106" s="244">
        <v>165</v>
      </c>
      <c r="B106" s="244" t="s">
        <v>268</v>
      </c>
      <c r="C106" s="244" t="s">
        <v>113</v>
      </c>
      <c r="D106" s="244" t="s">
        <v>240</v>
      </c>
      <c r="E106" s="244" t="s">
        <v>115</v>
      </c>
      <c r="F106" s="244" t="s">
        <v>123</v>
      </c>
      <c r="G106" s="244" t="s">
        <v>242</v>
      </c>
      <c r="H106" s="244" t="s">
        <v>125</v>
      </c>
      <c r="I106" s="244" t="s">
        <v>113</v>
      </c>
      <c r="J106" s="244" t="s">
        <v>76</v>
      </c>
      <c r="K106" s="245"/>
      <c r="L106" s="245"/>
      <c r="M106" s="245"/>
      <c r="N106" s="245"/>
      <c r="O106" s="245"/>
    </row>
    <row r="107" spans="1:15" ht="22.5" x14ac:dyDescent="0.25">
      <c r="A107" s="244">
        <v>464</v>
      </c>
      <c r="B107" s="244" t="s">
        <v>269</v>
      </c>
      <c r="C107" s="244" t="s">
        <v>113</v>
      </c>
      <c r="D107" s="244" t="s">
        <v>240</v>
      </c>
      <c r="E107" s="244" t="s">
        <v>241</v>
      </c>
      <c r="F107" s="244" t="s">
        <v>3</v>
      </c>
      <c r="G107" s="244" t="s">
        <v>242</v>
      </c>
      <c r="H107" s="244" t="s">
        <v>116</v>
      </c>
      <c r="I107" s="244" t="s">
        <v>113</v>
      </c>
      <c r="J107" s="244" t="s">
        <v>76</v>
      </c>
      <c r="K107" s="245"/>
      <c r="L107" s="245"/>
      <c r="M107" s="245"/>
      <c r="N107" s="245"/>
      <c r="O107" s="245"/>
    </row>
    <row r="108" spans="1:15" ht="22.5" x14ac:dyDescent="0.25">
      <c r="A108" s="244">
        <v>758</v>
      </c>
      <c r="B108" s="244" t="s">
        <v>270</v>
      </c>
      <c r="C108" s="244" t="s">
        <v>113</v>
      </c>
      <c r="D108" s="244" t="s">
        <v>240</v>
      </c>
      <c r="E108" s="244" t="s">
        <v>241</v>
      </c>
      <c r="F108" s="244" t="s">
        <v>3</v>
      </c>
      <c r="G108" s="244" t="s">
        <v>242</v>
      </c>
      <c r="H108" s="244" t="s">
        <v>116</v>
      </c>
      <c r="I108" s="244" t="s">
        <v>113</v>
      </c>
      <c r="J108" s="244" t="s">
        <v>76</v>
      </c>
      <c r="K108" s="245"/>
      <c r="L108" s="245"/>
      <c r="M108" s="245"/>
      <c r="N108" s="245"/>
      <c r="O108" s="245"/>
    </row>
    <row r="109" spans="1:15" ht="22.5" x14ac:dyDescent="0.25">
      <c r="A109" s="244">
        <v>746</v>
      </c>
      <c r="B109" s="244" t="s">
        <v>271</v>
      </c>
      <c r="C109" s="244" t="s">
        <v>113</v>
      </c>
      <c r="D109" s="244" t="s">
        <v>240</v>
      </c>
      <c r="E109" s="244" t="s">
        <v>115</v>
      </c>
      <c r="F109" s="244" t="s">
        <v>2</v>
      </c>
      <c r="G109" s="244" t="s">
        <v>272</v>
      </c>
      <c r="H109" s="244" t="s">
        <v>200</v>
      </c>
      <c r="I109" s="244" t="s">
        <v>113</v>
      </c>
      <c r="J109" s="244" t="s">
        <v>76</v>
      </c>
      <c r="K109" s="245"/>
      <c r="L109" s="245"/>
      <c r="M109" s="245"/>
      <c r="N109" s="245"/>
      <c r="O109" s="245"/>
    </row>
    <row r="110" spans="1:15" ht="22.5" x14ac:dyDescent="0.25">
      <c r="A110" s="244">
        <v>765</v>
      </c>
      <c r="B110" s="244" t="s">
        <v>273</v>
      </c>
      <c r="C110" s="244" t="s">
        <v>113</v>
      </c>
      <c r="D110" s="244" t="s">
        <v>240</v>
      </c>
      <c r="E110" s="244" t="s">
        <v>241</v>
      </c>
      <c r="F110" s="244" t="s">
        <v>3</v>
      </c>
      <c r="G110" s="244" t="s">
        <v>242</v>
      </c>
      <c r="H110" s="244" t="s">
        <v>116</v>
      </c>
      <c r="I110" s="244" t="s">
        <v>113</v>
      </c>
      <c r="J110" s="244" t="s">
        <v>76</v>
      </c>
      <c r="K110" s="245"/>
      <c r="L110" s="245"/>
      <c r="M110" s="245"/>
      <c r="N110" s="245"/>
      <c r="O110" s="245"/>
    </row>
    <row r="111" spans="1:15" ht="22.5" x14ac:dyDescent="0.25">
      <c r="A111" s="244">
        <v>1010</v>
      </c>
      <c r="B111" s="244" t="s">
        <v>274</v>
      </c>
      <c r="C111" s="244" t="s">
        <v>113</v>
      </c>
      <c r="D111" s="244" t="s">
        <v>275</v>
      </c>
      <c r="E111" s="244" t="s">
        <v>276</v>
      </c>
      <c r="F111" s="244" t="s">
        <v>123</v>
      </c>
      <c r="G111" s="244" t="s">
        <v>276</v>
      </c>
      <c r="H111" s="244" t="s">
        <v>197</v>
      </c>
      <c r="I111" s="244" t="s">
        <v>113</v>
      </c>
      <c r="J111" s="244" t="s">
        <v>76</v>
      </c>
      <c r="K111" s="245"/>
      <c r="L111" s="245"/>
      <c r="M111" s="245"/>
      <c r="N111" s="245"/>
      <c r="O111" s="245"/>
    </row>
    <row r="112" spans="1:15" x14ac:dyDescent="0.25">
      <c r="A112" s="244">
        <v>3233</v>
      </c>
      <c r="B112" s="244" t="s">
        <v>277</v>
      </c>
      <c r="C112" s="244" t="s">
        <v>113</v>
      </c>
      <c r="D112" s="244" t="s">
        <v>275</v>
      </c>
      <c r="E112" s="244" t="s">
        <v>275</v>
      </c>
      <c r="F112" s="244" t="s">
        <v>3</v>
      </c>
      <c r="G112" s="244" t="s">
        <v>276</v>
      </c>
      <c r="H112" s="244" t="s">
        <v>116</v>
      </c>
      <c r="I112" s="244" t="s">
        <v>113</v>
      </c>
      <c r="J112" s="244" t="s">
        <v>127</v>
      </c>
      <c r="K112" s="245"/>
      <c r="L112" s="245"/>
      <c r="M112" s="245"/>
      <c r="N112" s="245"/>
      <c r="O112" s="245"/>
    </row>
    <row r="113" spans="1:15" ht="22.5" x14ac:dyDescent="0.25">
      <c r="A113" s="244">
        <v>8300</v>
      </c>
      <c r="B113" s="244" t="s">
        <v>278</v>
      </c>
      <c r="C113" s="244" t="s">
        <v>113</v>
      </c>
      <c r="D113" s="244" t="s">
        <v>275</v>
      </c>
      <c r="E113" s="244" t="s">
        <v>276</v>
      </c>
      <c r="F113" s="244" t="s">
        <v>123</v>
      </c>
      <c r="G113" s="244" t="s">
        <v>276</v>
      </c>
      <c r="H113" s="244" t="s">
        <v>116</v>
      </c>
      <c r="I113" s="244" t="s">
        <v>113</v>
      </c>
      <c r="J113" s="244" t="s">
        <v>127</v>
      </c>
      <c r="K113" s="245"/>
      <c r="L113" s="245"/>
      <c r="M113" s="245"/>
      <c r="N113" s="245"/>
      <c r="O113" s="245"/>
    </row>
    <row r="114" spans="1:15" ht="22.5" x14ac:dyDescent="0.25">
      <c r="A114" s="244">
        <v>5018</v>
      </c>
      <c r="B114" s="244" t="s">
        <v>279</v>
      </c>
      <c r="C114" s="244" t="s">
        <v>113</v>
      </c>
      <c r="D114" s="244" t="s">
        <v>275</v>
      </c>
      <c r="E114" s="244" t="s">
        <v>276</v>
      </c>
      <c r="F114" s="244" t="s">
        <v>3</v>
      </c>
      <c r="G114" s="244" t="s">
        <v>276</v>
      </c>
      <c r="H114" s="244" t="s">
        <v>116</v>
      </c>
      <c r="I114" s="244" t="s">
        <v>113</v>
      </c>
      <c r="J114" s="244" t="s">
        <v>76</v>
      </c>
      <c r="K114" s="245"/>
      <c r="L114" s="245"/>
      <c r="M114" s="245"/>
      <c r="N114" s="245"/>
      <c r="O114" s="245"/>
    </row>
    <row r="115" spans="1:15" ht="22.5" x14ac:dyDescent="0.25">
      <c r="A115" s="243">
        <v>2019</v>
      </c>
      <c r="B115" s="244" t="s">
        <v>280</v>
      </c>
      <c r="C115" s="244" t="s">
        <v>281</v>
      </c>
      <c r="D115" s="244" t="s">
        <v>282</v>
      </c>
      <c r="E115" s="244" t="s">
        <v>282</v>
      </c>
      <c r="F115" s="244" t="s">
        <v>3</v>
      </c>
      <c r="G115" s="244" t="s">
        <v>115</v>
      </c>
      <c r="H115" s="244" t="s">
        <v>283</v>
      </c>
      <c r="I115" s="244" t="s">
        <v>284</v>
      </c>
      <c r="J115" s="244" t="s">
        <v>117</v>
      </c>
      <c r="K115" s="245"/>
      <c r="L115" s="245"/>
      <c r="M115" s="245"/>
      <c r="N115" s="245"/>
      <c r="O115" s="245"/>
    </row>
    <row r="116" spans="1:15" ht="22.5" x14ac:dyDescent="0.25">
      <c r="A116" s="244">
        <v>1234</v>
      </c>
      <c r="B116" s="244" t="s">
        <v>285</v>
      </c>
      <c r="C116" s="244" t="s">
        <v>281</v>
      </c>
      <c r="D116" s="244" t="s">
        <v>282</v>
      </c>
      <c r="E116" s="244" t="s">
        <v>282</v>
      </c>
      <c r="F116" s="244" t="s">
        <v>3</v>
      </c>
      <c r="G116" s="244" t="s">
        <v>115</v>
      </c>
      <c r="H116" s="244" t="s">
        <v>283</v>
      </c>
      <c r="I116" s="244" t="s">
        <v>284</v>
      </c>
      <c r="J116" s="244" t="s">
        <v>117</v>
      </c>
      <c r="K116" s="245"/>
      <c r="L116" s="245"/>
      <c r="M116" s="245"/>
      <c r="N116" s="245"/>
      <c r="O116" s="245"/>
    </row>
    <row r="117" spans="1:15" ht="22.5" x14ac:dyDescent="0.25">
      <c r="A117" s="244">
        <v>518</v>
      </c>
      <c r="B117" s="244" t="s">
        <v>286</v>
      </c>
      <c r="C117" s="244" t="s">
        <v>281</v>
      </c>
      <c r="D117" s="244" t="s">
        <v>121</v>
      </c>
      <c r="E117" s="244" t="s">
        <v>122</v>
      </c>
      <c r="F117" s="244" t="s">
        <v>123</v>
      </c>
      <c r="G117" s="244" t="s">
        <v>287</v>
      </c>
      <c r="H117" s="244" t="s">
        <v>288</v>
      </c>
      <c r="I117" s="244" t="s">
        <v>284</v>
      </c>
      <c r="J117" s="244" t="s">
        <v>289</v>
      </c>
      <c r="K117" s="245"/>
      <c r="L117" s="245"/>
      <c r="M117" s="245"/>
      <c r="N117" s="245"/>
      <c r="O117" s="245"/>
    </row>
    <row r="118" spans="1:15" ht="22.5" x14ac:dyDescent="0.25">
      <c r="A118" s="244">
        <v>525</v>
      </c>
      <c r="B118" s="244" t="s">
        <v>290</v>
      </c>
      <c r="C118" s="244" t="s">
        <v>281</v>
      </c>
      <c r="D118" s="244" t="s">
        <v>121</v>
      </c>
      <c r="E118" s="244" t="s">
        <v>122</v>
      </c>
      <c r="F118" s="244" t="s">
        <v>2</v>
      </c>
      <c r="G118" s="244" t="s">
        <v>291</v>
      </c>
      <c r="H118" s="244" t="s">
        <v>283</v>
      </c>
      <c r="I118" s="244" t="s">
        <v>284</v>
      </c>
      <c r="J118" s="244" t="s">
        <v>292</v>
      </c>
      <c r="K118" s="245"/>
      <c r="L118" s="245"/>
      <c r="M118" s="245"/>
      <c r="N118" s="245"/>
      <c r="O118" s="245"/>
    </row>
    <row r="119" spans="1:15" ht="22.5" x14ac:dyDescent="0.25">
      <c r="A119" s="244">
        <v>550</v>
      </c>
      <c r="B119" s="244" t="s">
        <v>293</v>
      </c>
      <c r="C119" s="244" t="s">
        <v>281</v>
      </c>
      <c r="D119" s="244" t="s">
        <v>121</v>
      </c>
      <c r="E119" s="244" t="s">
        <v>122</v>
      </c>
      <c r="F119" s="244" t="s">
        <v>2</v>
      </c>
      <c r="G119" s="244" t="s">
        <v>287</v>
      </c>
      <c r="H119" s="244" t="s">
        <v>283</v>
      </c>
      <c r="I119" s="244" t="s">
        <v>284</v>
      </c>
      <c r="J119" s="244" t="s">
        <v>294</v>
      </c>
      <c r="K119" s="245"/>
      <c r="L119" s="245"/>
      <c r="M119" s="245"/>
      <c r="N119" s="245"/>
      <c r="O119" s="245"/>
    </row>
    <row r="120" spans="1:15" ht="22.5" x14ac:dyDescent="0.25">
      <c r="A120" s="244">
        <v>710</v>
      </c>
      <c r="B120" s="244" t="s">
        <v>295</v>
      </c>
      <c r="C120" s="244" t="s">
        <v>281</v>
      </c>
      <c r="D120" s="244" t="s">
        <v>121</v>
      </c>
      <c r="E120" s="244" t="s">
        <v>122</v>
      </c>
      <c r="F120" s="244" t="s">
        <v>3</v>
      </c>
      <c r="G120" s="244" t="s">
        <v>287</v>
      </c>
      <c r="H120" s="244" t="s">
        <v>283</v>
      </c>
      <c r="I120" s="244" t="s">
        <v>284</v>
      </c>
      <c r="J120" s="244" t="s">
        <v>294</v>
      </c>
      <c r="K120" s="245"/>
      <c r="L120" s="245"/>
      <c r="M120" s="245"/>
      <c r="N120" s="245"/>
      <c r="O120" s="245"/>
    </row>
    <row r="121" spans="1:15" ht="22.5" x14ac:dyDescent="0.25">
      <c r="A121" s="244">
        <v>549</v>
      </c>
      <c r="B121" s="244" t="s">
        <v>296</v>
      </c>
      <c r="C121" s="244" t="s">
        <v>281</v>
      </c>
      <c r="D121" s="244" t="s">
        <v>121</v>
      </c>
      <c r="E121" s="244" t="s">
        <v>122</v>
      </c>
      <c r="F121" s="244" t="s">
        <v>3</v>
      </c>
      <c r="G121" s="244" t="s">
        <v>287</v>
      </c>
      <c r="H121" s="244" t="s">
        <v>283</v>
      </c>
      <c r="I121" s="244" t="s">
        <v>284</v>
      </c>
      <c r="J121" s="244" t="s">
        <v>294</v>
      </c>
      <c r="K121" s="245"/>
      <c r="L121" s="245"/>
      <c r="M121" s="245"/>
      <c r="N121" s="245"/>
      <c r="O121" s="245"/>
    </row>
    <row r="122" spans="1:15" ht="22.5" x14ac:dyDescent="0.25">
      <c r="A122" s="244">
        <v>702</v>
      </c>
      <c r="B122" s="244" t="s">
        <v>297</v>
      </c>
      <c r="C122" s="244" t="s">
        <v>281</v>
      </c>
      <c r="D122" s="244" t="s">
        <v>121</v>
      </c>
      <c r="E122" s="244" t="s">
        <v>122</v>
      </c>
      <c r="F122" s="244" t="s">
        <v>3</v>
      </c>
      <c r="G122" s="244" t="s">
        <v>291</v>
      </c>
      <c r="H122" s="244" t="s">
        <v>283</v>
      </c>
      <c r="I122" s="244" t="s">
        <v>284</v>
      </c>
      <c r="J122" s="244" t="s">
        <v>292</v>
      </c>
      <c r="K122" s="245"/>
      <c r="L122" s="245"/>
      <c r="M122" s="245"/>
      <c r="N122" s="245"/>
      <c r="O122" s="245"/>
    </row>
    <row r="123" spans="1:15" ht="22.5" x14ac:dyDescent="0.25">
      <c r="A123" s="244">
        <v>707</v>
      </c>
      <c r="B123" s="244" t="s">
        <v>298</v>
      </c>
      <c r="C123" s="244" t="s">
        <v>281</v>
      </c>
      <c r="D123" s="244" t="s">
        <v>121</v>
      </c>
      <c r="E123" s="244" t="s">
        <v>122</v>
      </c>
      <c r="F123" s="244" t="s">
        <v>3</v>
      </c>
      <c r="G123" s="244" t="s">
        <v>299</v>
      </c>
      <c r="H123" s="244" t="s">
        <v>283</v>
      </c>
      <c r="I123" s="244" t="s">
        <v>284</v>
      </c>
      <c r="J123" s="244" t="s">
        <v>294</v>
      </c>
      <c r="K123" s="245"/>
      <c r="L123" s="245"/>
      <c r="M123" s="245"/>
      <c r="N123" s="245"/>
      <c r="O123" s="245"/>
    </row>
    <row r="124" spans="1:15" ht="22.5" x14ac:dyDescent="0.25">
      <c r="A124" s="244">
        <v>297</v>
      </c>
      <c r="B124" s="244" t="s">
        <v>300</v>
      </c>
      <c r="C124" s="244" t="s">
        <v>281</v>
      </c>
      <c r="D124" s="244" t="s">
        <v>121</v>
      </c>
      <c r="E124" s="244" t="s">
        <v>122</v>
      </c>
      <c r="F124" s="244" t="s">
        <v>3</v>
      </c>
      <c r="G124" s="244" t="s">
        <v>299</v>
      </c>
      <c r="H124" s="244" t="s">
        <v>283</v>
      </c>
      <c r="I124" s="244" t="s">
        <v>284</v>
      </c>
      <c r="J124" s="244" t="s">
        <v>289</v>
      </c>
      <c r="K124" s="245"/>
      <c r="L124" s="245"/>
      <c r="M124" s="245"/>
      <c r="N124" s="245"/>
      <c r="O124" s="245"/>
    </row>
    <row r="125" spans="1:15" ht="22.5" x14ac:dyDescent="0.25">
      <c r="A125" s="244">
        <v>4817</v>
      </c>
      <c r="B125" s="244" t="s">
        <v>301</v>
      </c>
      <c r="C125" s="244" t="s">
        <v>281</v>
      </c>
      <c r="D125" s="244" t="s">
        <v>121</v>
      </c>
      <c r="E125" s="244" t="s">
        <v>122</v>
      </c>
      <c r="F125" s="244" t="s">
        <v>3</v>
      </c>
      <c r="G125" s="244" t="s">
        <v>291</v>
      </c>
      <c r="H125" s="244" t="s">
        <v>283</v>
      </c>
      <c r="I125" s="244" t="s">
        <v>284</v>
      </c>
      <c r="J125" s="244" t="s">
        <v>292</v>
      </c>
      <c r="K125" s="245"/>
      <c r="L125" s="245"/>
      <c r="M125" s="245"/>
      <c r="N125" s="245"/>
      <c r="O125" s="245"/>
    </row>
    <row r="126" spans="1:15" ht="22.5" x14ac:dyDescent="0.25">
      <c r="A126" s="244">
        <v>527</v>
      </c>
      <c r="B126" s="244" t="s">
        <v>302</v>
      </c>
      <c r="C126" s="244" t="s">
        <v>281</v>
      </c>
      <c r="D126" s="244" t="s">
        <v>121</v>
      </c>
      <c r="E126" s="244" t="s">
        <v>122</v>
      </c>
      <c r="F126" s="244" t="s">
        <v>3</v>
      </c>
      <c r="G126" s="244" t="s">
        <v>291</v>
      </c>
      <c r="H126" s="244" t="s">
        <v>283</v>
      </c>
      <c r="I126" s="244" t="s">
        <v>284</v>
      </c>
      <c r="J126" s="244" t="s">
        <v>292</v>
      </c>
      <c r="K126" s="245"/>
      <c r="L126" s="245"/>
      <c r="M126" s="245"/>
      <c r="N126" s="245"/>
      <c r="O126" s="245"/>
    </row>
    <row r="127" spans="1:15" ht="22.5" x14ac:dyDescent="0.25">
      <c r="A127" s="244">
        <v>4809</v>
      </c>
      <c r="B127" s="244" t="s">
        <v>303</v>
      </c>
      <c r="C127" s="244" t="s">
        <v>281</v>
      </c>
      <c r="D127" s="244" t="s">
        <v>121</v>
      </c>
      <c r="E127" s="244" t="s">
        <v>122</v>
      </c>
      <c r="F127" s="244" t="s">
        <v>2</v>
      </c>
      <c r="G127" s="244" t="s">
        <v>299</v>
      </c>
      <c r="H127" s="244" t="s">
        <v>304</v>
      </c>
      <c r="I127" s="244" t="s">
        <v>305</v>
      </c>
      <c r="J127" s="244" t="s">
        <v>289</v>
      </c>
      <c r="K127" s="245"/>
      <c r="L127" s="245"/>
      <c r="M127" s="245"/>
      <c r="N127" s="245"/>
      <c r="O127" s="245"/>
    </row>
    <row r="128" spans="1:15" ht="22.5" x14ac:dyDescent="0.25">
      <c r="A128" s="244">
        <v>561</v>
      </c>
      <c r="B128" s="244" t="s">
        <v>306</v>
      </c>
      <c r="C128" s="244" t="s">
        <v>281</v>
      </c>
      <c r="D128" s="244" t="s">
        <v>121</v>
      </c>
      <c r="E128" s="244" t="s">
        <v>122</v>
      </c>
      <c r="F128" s="244" t="s">
        <v>3</v>
      </c>
      <c r="G128" s="244" t="s">
        <v>287</v>
      </c>
      <c r="H128" s="244" t="s">
        <v>283</v>
      </c>
      <c r="I128" s="244" t="s">
        <v>284</v>
      </c>
      <c r="J128" s="244" t="s">
        <v>289</v>
      </c>
      <c r="K128" s="245"/>
      <c r="L128" s="245"/>
      <c r="M128" s="245"/>
      <c r="N128" s="245"/>
      <c r="O128" s="245"/>
    </row>
    <row r="129" spans="1:15" ht="22.5" x14ac:dyDescent="0.25">
      <c r="A129" s="244">
        <v>299</v>
      </c>
      <c r="B129" s="244" t="s">
        <v>307</v>
      </c>
      <c r="C129" s="244" t="s">
        <v>281</v>
      </c>
      <c r="D129" s="244" t="s">
        <v>121</v>
      </c>
      <c r="E129" s="244" t="s">
        <v>122</v>
      </c>
      <c r="F129" s="244" t="s">
        <v>3</v>
      </c>
      <c r="G129" s="244" t="s">
        <v>287</v>
      </c>
      <c r="H129" s="244" t="s">
        <v>283</v>
      </c>
      <c r="I129" s="244" t="s">
        <v>284</v>
      </c>
      <c r="J129" s="244" t="s">
        <v>294</v>
      </c>
      <c r="K129" s="245"/>
      <c r="L129" s="245"/>
      <c r="M129" s="245"/>
      <c r="N129" s="245"/>
      <c r="O129" s="245"/>
    </row>
    <row r="130" spans="1:15" ht="22.5" x14ac:dyDescent="0.25">
      <c r="A130" s="244">
        <v>566</v>
      </c>
      <c r="B130" s="244" t="s">
        <v>308</v>
      </c>
      <c r="C130" s="244" t="s">
        <v>281</v>
      </c>
      <c r="D130" s="244" t="s">
        <v>121</v>
      </c>
      <c r="E130" s="244" t="s">
        <v>122</v>
      </c>
      <c r="F130" s="244" t="s">
        <v>3</v>
      </c>
      <c r="G130" s="244" t="s">
        <v>299</v>
      </c>
      <c r="H130" s="244" t="s">
        <v>283</v>
      </c>
      <c r="I130" s="244" t="s">
        <v>284</v>
      </c>
      <c r="J130" s="244" t="s">
        <v>294</v>
      </c>
      <c r="K130" s="245"/>
      <c r="L130" s="245"/>
      <c r="M130" s="245"/>
      <c r="N130" s="245"/>
      <c r="O130" s="245"/>
    </row>
    <row r="131" spans="1:15" ht="22.5" x14ac:dyDescent="0.25">
      <c r="A131" s="244">
        <v>585</v>
      </c>
      <c r="B131" s="244" t="s">
        <v>309</v>
      </c>
      <c r="C131" s="244" t="s">
        <v>281</v>
      </c>
      <c r="D131" s="244" t="s">
        <v>121</v>
      </c>
      <c r="E131" s="244" t="s">
        <v>122</v>
      </c>
      <c r="F131" s="244" t="s">
        <v>3</v>
      </c>
      <c r="G131" s="244" t="s">
        <v>299</v>
      </c>
      <c r="H131" s="244" t="s">
        <v>283</v>
      </c>
      <c r="I131" s="244" t="s">
        <v>284</v>
      </c>
      <c r="J131" s="244" t="s">
        <v>310</v>
      </c>
      <c r="K131" s="245"/>
      <c r="L131" s="245"/>
      <c r="M131" s="245"/>
      <c r="N131" s="245"/>
      <c r="O131" s="245"/>
    </row>
    <row r="132" spans="1:15" ht="22.5" x14ac:dyDescent="0.25">
      <c r="A132" s="244">
        <v>294</v>
      </c>
      <c r="B132" s="244" t="s">
        <v>311</v>
      </c>
      <c r="C132" s="244" t="s">
        <v>281</v>
      </c>
      <c r="D132" s="244" t="s">
        <v>121</v>
      </c>
      <c r="E132" s="244" t="s">
        <v>122</v>
      </c>
      <c r="F132" s="244" t="s">
        <v>3</v>
      </c>
      <c r="G132" s="244" t="s">
        <v>287</v>
      </c>
      <c r="H132" s="244" t="s">
        <v>283</v>
      </c>
      <c r="I132" s="244" t="s">
        <v>284</v>
      </c>
      <c r="J132" s="244" t="s">
        <v>289</v>
      </c>
      <c r="K132" s="245"/>
      <c r="L132" s="245"/>
      <c r="M132" s="245"/>
      <c r="N132" s="245"/>
      <c r="O132" s="245"/>
    </row>
    <row r="133" spans="1:15" ht="22.5" x14ac:dyDescent="0.25">
      <c r="A133" s="244">
        <v>348</v>
      </c>
      <c r="B133" s="244" t="s">
        <v>312</v>
      </c>
      <c r="C133" s="244" t="s">
        <v>281</v>
      </c>
      <c r="D133" s="244" t="s">
        <v>121</v>
      </c>
      <c r="E133" s="244" t="s">
        <v>122</v>
      </c>
      <c r="F133" s="244" t="s">
        <v>3</v>
      </c>
      <c r="G133" s="244" t="s">
        <v>287</v>
      </c>
      <c r="H133" s="244" t="s">
        <v>283</v>
      </c>
      <c r="I133" s="244" t="s">
        <v>284</v>
      </c>
      <c r="J133" s="244" t="s">
        <v>294</v>
      </c>
      <c r="K133" s="245"/>
      <c r="L133" s="245"/>
      <c r="M133" s="245"/>
      <c r="N133" s="245"/>
      <c r="O133" s="245"/>
    </row>
    <row r="134" spans="1:15" ht="22.5" x14ac:dyDescent="0.25">
      <c r="A134" s="244">
        <v>582</v>
      </c>
      <c r="B134" s="244" t="s">
        <v>313</v>
      </c>
      <c r="C134" s="244" t="s">
        <v>281</v>
      </c>
      <c r="D134" s="244" t="s">
        <v>121</v>
      </c>
      <c r="E134" s="244" t="s">
        <v>122</v>
      </c>
      <c r="F134" s="244" t="s">
        <v>3</v>
      </c>
      <c r="G134" s="244" t="s">
        <v>291</v>
      </c>
      <c r="H134" s="244" t="s">
        <v>283</v>
      </c>
      <c r="I134" s="244" t="s">
        <v>284</v>
      </c>
      <c r="J134" s="244" t="s">
        <v>292</v>
      </c>
      <c r="K134" s="245"/>
      <c r="L134" s="245"/>
      <c r="M134" s="245"/>
      <c r="N134" s="245"/>
      <c r="O134" s="245"/>
    </row>
    <row r="135" spans="1:15" ht="22.5" x14ac:dyDescent="0.25">
      <c r="A135" s="244">
        <v>547</v>
      </c>
      <c r="B135" s="244" t="s">
        <v>314</v>
      </c>
      <c r="C135" s="244" t="s">
        <v>281</v>
      </c>
      <c r="D135" s="244" t="s">
        <v>121</v>
      </c>
      <c r="E135" s="244" t="s">
        <v>122</v>
      </c>
      <c r="F135" s="244" t="s">
        <v>3</v>
      </c>
      <c r="G135" s="244" t="s">
        <v>299</v>
      </c>
      <c r="H135" s="244" t="s">
        <v>283</v>
      </c>
      <c r="I135" s="244" t="s">
        <v>284</v>
      </c>
      <c r="J135" s="244" t="s">
        <v>294</v>
      </c>
      <c r="K135" s="245"/>
      <c r="L135" s="245"/>
      <c r="M135" s="245"/>
      <c r="N135" s="245"/>
      <c r="O135" s="245"/>
    </row>
    <row r="136" spans="1:15" ht="22.5" x14ac:dyDescent="0.25">
      <c r="A136" s="244">
        <v>405</v>
      </c>
      <c r="B136" s="244" t="s">
        <v>315</v>
      </c>
      <c r="C136" s="244" t="s">
        <v>281</v>
      </c>
      <c r="D136" s="244" t="s">
        <v>121</v>
      </c>
      <c r="E136" s="244" t="s">
        <v>122</v>
      </c>
      <c r="F136" s="244" t="s">
        <v>3</v>
      </c>
      <c r="G136" s="244" t="s">
        <v>299</v>
      </c>
      <c r="H136" s="244" t="s">
        <v>283</v>
      </c>
      <c r="I136" s="244" t="s">
        <v>284</v>
      </c>
      <c r="J136" s="244" t="s">
        <v>294</v>
      </c>
      <c r="K136" s="245"/>
      <c r="L136" s="245"/>
      <c r="M136" s="245"/>
      <c r="N136" s="245"/>
      <c r="O136" s="245"/>
    </row>
    <row r="137" spans="1:15" ht="22.5" x14ac:dyDescent="0.25">
      <c r="A137" s="244">
        <v>4803</v>
      </c>
      <c r="B137" s="244" t="s">
        <v>316</v>
      </c>
      <c r="C137" s="244" t="s">
        <v>281</v>
      </c>
      <c r="D137" s="244" t="s">
        <v>121</v>
      </c>
      <c r="E137" s="244" t="s">
        <v>122</v>
      </c>
      <c r="F137" s="244" t="s">
        <v>3</v>
      </c>
      <c r="G137" s="244" t="s">
        <v>299</v>
      </c>
      <c r="H137" s="244" t="s">
        <v>283</v>
      </c>
      <c r="I137" s="244" t="s">
        <v>284</v>
      </c>
      <c r="J137" s="244" t="s">
        <v>294</v>
      </c>
      <c r="K137" s="245"/>
      <c r="L137" s="245"/>
      <c r="M137" s="245"/>
      <c r="N137" s="245"/>
      <c r="O137" s="245"/>
    </row>
    <row r="138" spans="1:15" x14ac:dyDescent="0.25">
      <c r="A138" s="244">
        <v>667</v>
      </c>
      <c r="B138" s="244" t="s">
        <v>317</v>
      </c>
      <c r="C138" s="244" t="s">
        <v>281</v>
      </c>
      <c r="D138" s="244" t="s">
        <v>121</v>
      </c>
      <c r="E138" s="244" t="s">
        <v>122</v>
      </c>
      <c r="F138" s="244" t="s">
        <v>2</v>
      </c>
      <c r="G138" s="244" t="s">
        <v>291</v>
      </c>
      <c r="H138" s="244" t="s">
        <v>318</v>
      </c>
      <c r="I138" s="244" t="s">
        <v>319</v>
      </c>
      <c r="J138" s="244" t="s">
        <v>294</v>
      </c>
      <c r="K138" s="245"/>
      <c r="L138" s="245"/>
      <c r="M138" s="245"/>
      <c r="N138" s="245"/>
      <c r="O138" s="245"/>
    </row>
    <row r="139" spans="1:15" ht="22.5" x14ac:dyDescent="0.25">
      <c r="A139" s="244">
        <v>404</v>
      </c>
      <c r="B139" s="244" t="s">
        <v>320</v>
      </c>
      <c r="C139" s="244" t="s">
        <v>281</v>
      </c>
      <c r="D139" s="244" t="s">
        <v>121</v>
      </c>
      <c r="E139" s="244" t="s">
        <v>138</v>
      </c>
      <c r="F139" s="244" t="s">
        <v>3</v>
      </c>
      <c r="G139" s="244" t="s">
        <v>287</v>
      </c>
      <c r="H139" s="244" t="s">
        <v>283</v>
      </c>
      <c r="I139" s="244" t="s">
        <v>284</v>
      </c>
      <c r="J139" s="244" t="s">
        <v>289</v>
      </c>
      <c r="K139" s="245"/>
      <c r="L139" s="245"/>
      <c r="M139" s="245"/>
      <c r="N139" s="245"/>
      <c r="O139" s="245"/>
    </row>
    <row r="140" spans="1:15" ht="22.5" x14ac:dyDescent="0.25">
      <c r="A140" s="244">
        <v>351</v>
      </c>
      <c r="B140" s="244" t="s">
        <v>321</v>
      </c>
      <c r="C140" s="244" t="s">
        <v>281</v>
      </c>
      <c r="D140" s="244" t="s">
        <v>121</v>
      </c>
      <c r="E140" s="244" t="s">
        <v>122</v>
      </c>
      <c r="F140" s="244" t="s">
        <v>3</v>
      </c>
      <c r="G140" s="244" t="s">
        <v>291</v>
      </c>
      <c r="H140" s="244" t="s">
        <v>283</v>
      </c>
      <c r="I140" s="244" t="s">
        <v>284</v>
      </c>
      <c r="J140" s="244" t="s">
        <v>292</v>
      </c>
      <c r="K140" s="245"/>
      <c r="L140" s="245"/>
      <c r="M140" s="245"/>
      <c r="N140" s="245"/>
      <c r="O140" s="245"/>
    </row>
    <row r="141" spans="1:15" ht="22.5" x14ac:dyDescent="0.25">
      <c r="A141" s="244">
        <v>886</v>
      </c>
      <c r="B141" s="244" t="s">
        <v>322</v>
      </c>
      <c r="C141" s="244" t="s">
        <v>281</v>
      </c>
      <c r="D141" s="244" t="s">
        <v>121</v>
      </c>
      <c r="E141" s="244" t="s">
        <v>122</v>
      </c>
      <c r="F141" s="244" t="s">
        <v>123</v>
      </c>
      <c r="G141" s="244" t="s">
        <v>299</v>
      </c>
      <c r="H141" s="244" t="s">
        <v>323</v>
      </c>
      <c r="I141" s="244" t="s">
        <v>284</v>
      </c>
      <c r="J141" s="244" t="s">
        <v>292</v>
      </c>
      <c r="K141" s="245"/>
      <c r="L141" s="245"/>
      <c r="M141" s="245"/>
      <c r="N141" s="245"/>
      <c r="O141" s="245"/>
    </row>
    <row r="142" spans="1:15" ht="22.5" x14ac:dyDescent="0.25">
      <c r="A142" s="244">
        <v>517</v>
      </c>
      <c r="B142" s="244" t="s">
        <v>324</v>
      </c>
      <c r="C142" s="244" t="s">
        <v>281</v>
      </c>
      <c r="D142" s="244" t="s">
        <v>121</v>
      </c>
      <c r="E142" s="244" t="s">
        <v>122</v>
      </c>
      <c r="F142" s="244" t="s">
        <v>3</v>
      </c>
      <c r="G142" s="244" t="s">
        <v>287</v>
      </c>
      <c r="H142" s="244" t="s">
        <v>283</v>
      </c>
      <c r="I142" s="244" t="s">
        <v>284</v>
      </c>
      <c r="J142" s="244" t="s">
        <v>289</v>
      </c>
      <c r="K142" s="245"/>
      <c r="L142" s="245"/>
      <c r="M142" s="245"/>
      <c r="N142" s="245"/>
      <c r="O142" s="245"/>
    </row>
    <row r="143" spans="1:15" ht="22.5" x14ac:dyDescent="0.25">
      <c r="A143" s="244">
        <v>526</v>
      </c>
      <c r="B143" s="244" t="s">
        <v>325</v>
      </c>
      <c r="C143" s="244" t="s">
        <v>281</v>
      </c>
      <c r="D143" s="244" t="s">
        <v>121</v>
      </c>
      <c r="E143" s="244" t="s">
        <v>122</v>
      </c>
      <c r="F143" s="244" t="s">
        <v>3</v>
      </c>
      <c r="G143" s="244" t="s">
        <v>299</v>
      </c>
      <c r="H143" s="244" t="s">
        <v>283</v>
      </c>
      <c r="I143" s="244" t="s">
        <v>284</v>
      </c>
      <c r="J143" s="244" t="s">
        <v>289</v>
      </c>
      <c r="K143" s="245"/>
      <c r="L143" s="245"/>
      <c r="M143" s="245"/>
      <c r="N143" s="245"/>
      <c r="O143" s="245"/>
    </row>
    <row r="144" spans="1:15" ht="22.5" x14ac:dyDescent="0.25">
      <c r="A144" s="244">
        <v>557</v>
      </c>
      <c r="B144" s="244" t="s">
        <v>326</v>
      </c>
      <c r="C144" s="244" t="s">
        <v>281</v>
      </c>
      <c r="D144" s="244" t="s">
        <v>121</v>
      </c>
      <c r="E144" s="244" t="s">
        <v>138</v>
      </c>
      <c r="F144" s="244" t="s">
        <v>3</v>
      </c>
      <c r="G144" s="244" t="s">
        <v>287</v>
      </c>
      <c r="H144" s="244" t="s">
        <v>283</v>
      </c>
      <c r="I144" s="244" t="s">
        <v>284</v>
      </c>
      <c r="J144" s="244" t="s">
        <v>289</v>
      </c>
      <c r="K144" s="245"/>
      <c r="L144" s="245"/>
      <c r="M144" s="245"/>
      <c r="N144" s="245"/>
      <c r="O144" s="245"/>
    </row>
    <row r="145" spans="1:15" ht="22.5" x14ac:dyDescent="0.25">
      <c r="A145" s="244">
        <v>544</v>
      </c>
      <c r="B145" s="244" t="s">
        <v>327</v>
      </c>
      <c r="C145" s="244" t="s">
        <v>281</v>
      </c>
      <c r="D145" s="244" t="s">
        <v>121</v>
      </c>
      <c r="E145" s="244" t="s">
        <v>138</v>
      </c>
      <c r="F145" s="244" t="s">
        <v>3</v>
      </c>
      <c r="G145" s="244" t="s">
        <v>299</v>
      </c>
      <c r="H145" s="244" t="s">
        <v>283</v>
      </c>
      <c r="I145" s="244" t="s">
        <v>284</v>
      </c>
      <c r="J145" s="244" t="s">
        <v>289</v>
      </c>
      <c r="K145" s="245"/>
      <c r="L145" s="245"/>
      <c r="M145" s="245"/>
      <c r="N145" s="245"/>
      <c r="O145" s="245"/>
    </row>
    <row r="146" spans="1:15" ht="22.5" x14ac:dyDescent="0.25">
      <c r="A146" s="244">
        <v>350</v>
      </c>
      <c r="B146" s="244" t="s">
        <v>328</v>
      </c>
      <c r="C146" s="244" t="s">
        <v>281</v>
      </c>
      <c r="D146" s="244" t="s">
        <v>121</v>
      </c>
      <c r="E146" s="244" t="s">
        <v>122</v>
      </c>
      <c r="F146" s="244" t="s">
        <v>3</v>
      </c>
      <c r="G146" s="244" t="s">
        <v>287</v>
      </c>
      <c r="H146" s="244" t="s">
        <v>283</v>
      </c>
      <c r="I146" s="244" t="s">
        <v>284</v>
      </c>
      <c r="J146" s="244" t="s">
        <v>294</v>
      </c>
      <c r="K146" s="245"/>
      <c r="L146" s="245"/>
      <c r="M146" s="245"/>
      <c r="N146" s="245"/>
      <c r="O146" s="245"/>
    </row>
    <row r="147" spans="1:15" ht="22.5" x14ac:dyDescent="0.25">
      <c r="A147" s="244">
        <v>531</v>
      </c>
      <c r="B147" s="244" t="s">
        <v>329</v>
      </c>
      <c r="C147" s="244" t="s">
        <v>281</v>
      </c>
      <c r="D147" s="244" t="s">
        <v>121</v>
      </c>
      <c r="E147" s="244" t="s">
        <v>138</v>
      </c>
      <c r="F147" s="244" t="s">
        <v>3</v>
      </c>
      <c r="G147" s="244" t="s">
        <v>287</v>
      </c>
      <c r="H147" s="244" t="s">
        <v>283</v>
      </c>
      <c r="I147" s="244" t="s">
        <v>284</v>
      </c>
      <c r="J147" s="244" t="s">
        <v>294</v>
      </c>
      <c r="K147" s="245"/>
      <c r="L147" s="245"/>
      <c r="M147" s="245"/>
      <c r="N147" s="245"/>
      <c r="O147" s="245"/>
    </row>
    <row r="148" spans="1:15" ht="22.5" x14ac:dyDescent="0.25">
      <c r="A148" s="244">
        <v>530</v>
      </c>
      <c r="B148" s="244" t="s">
        <v>330</v>
      </c>
      <c r="C148" s="244" t="s">
        <v>281</v>
      </c>
      <c r="D148" s="244" t="s">
        <v>121</v>
      </c>
      <c r="E148" s="244" t="s">
        <v>138</v>
      </c>
      <c r="F148" s="244" t="s">
        <v>3</v>
      </c>
      <c r="G148" s="244" t="s">
        <v>291</v>
      </c>
      <c r="H148" s="244" t="s">
        <v>283</v>
      </c>
      <c r="I148" s="244" t="s">
        <v>284</v>
      </c>
      <c r="J148" s="244" t="s">
        <v>292</v>
      </c>
      <c r="K148" s="245"/>
      <c r="L148" s="245"/>
      <c r="M148" s="245"/>
      <c r="N148" s="245"/>
      <c r="O148" s="245"/>
    </row>
    <row r="149" spans="1:15" ht="22.5" x14ac:dyDescent="0.25">
      <c r="A149" s="244">
        <v>543</v>
      </c>
      <c r="B149" s="244" t="s">
        <v>331</v>
      </c>
      <c r="C149" s="244" t="s">
        <v>281</v>
      </c>
      <c r="D149" s="244" t="s">
        <v>121</v>
      </c>
      <c r="E149" s="244" t="s">
        <v>138</v>
      </c>
      <c r="F149" s="244" t="s">
        <v>3</v>
      </c>
      <c r="G149" s="244" t="s">
        <v>287</v>
      </c>
      <c r="H149" s="244" t="s">
        <v>283</v>
      </c>
      <c r="I149" s="244" t="s">
        <v>284</v>
      </c>
      <c r="J149" s="244" t="s">
        <v>289</v>
      </c>
      <c r="K149" s="245"/>
      <c r="L149" s="245"/>
      <c r="M149" s="245"/>
      <c r="N149" s="245"/>
      <c r="O149" s="245"/>
    </row>
    <row r="150" spans="1:15" ht="22.5" x14ac:dyDescent="0.25">
      <c r="A150" s="244">
        <v>4808</v>
      </c>
      <c r="B150" s="244" t="s">
        <v>332</v>
      </c>
      <c r="C150" s="244" t="s">
        <v>281</v>
      </c>
      <c r="D150" s="244" t="s">
        <v>121</v>
      </c>
      <c r="E150" s="244" t="s">
        <v>122</v>
      </c>
      <c r="F150" s="244" t="s">
        <v>3</v>
      </c>
      <c r="G150" s="244" t="s">
        <v>287</v>
      </c>
      <c r="H150" s="244" t="s">
        <v>288</v>
      </c>
      <c r="I150" s="244" t="s">
        <v>284</v>
      </c>
      <c r="J150" s="244" t="s">
        <v>289</v>
      </c>
      <c r="K150" s="245"/>
      <c r="L150" s="245"/>
      <c r="M150" s="245"/>
      <c r="N150" s="245"/>
      <c r="O150" s="245"/>
    </row>
    <row r="151" spans="1:15" ht="22.5" x14ac:dyDescent="0.25">
      <c r="A151" s="244">
        <v>4813</v>
      </c>
      <c r="B151" s="244" t="s">
        <v>333</v>
      </c>
      <c r="C151" s="244" t="s">
        <v>281</v>
      </c>
      <c r="D151" s="244" t="s">
        <v>121</v>
      </c>
      <c r="E151" s="244" t="s">
        <v>122</v>
      </c>
      <c r="F151" s="244" t="s">
        <v>3</v>
      </c>
      <c r="G151" s="244" t="s">
        <v>291</v>
      </c>
      <c r="H151" s="244" t="s">
        <v>283</v>
      </c>
      <c r="I151" s="244" t="s">
        <v>284</v>
      </c>
      <c r="J151" s="244" t="s">
        <v>310</v>
      </c>
      <c r="K151" s="245"/>
      <c r="L151" s="245"/>
      <c r="M151" s="245"/>
      <c r="N151" s="245"/>
      <c r="O151" s="245"/>
    </row>
    <row r="152" spans="1:15" ht="22.5" x14ac:dyDescent="0.25">
      <c r="A152" s="244">
        <v>532</v>
      </c>
      <c r="B152" s="244" t="s">
        <v>334</v>
      </c>
      <c r="C152" s="244" t="s">
        <v>281</v>
      </c>
      <c r="D152" s="244" t="s">
        <v>121</v>
      </c>
      <c r="E152" s="244" t="s">
        <v>138</v>
      </c>
      <c r="F152" s="244" t="s">
        <v>3</v>
      </c>
      <c r="G152" s="244" t="s">
        <v>299</v>
      </c>
      <c r="H152" s="244" t="s">
        <v>283</v>
      </c>
      <c r="I152" s="244" t="s">
        <v>284</v>
      </c>
      <c r="J152" s="244" t="s">
        <v>294</v>
      </c>
      <c r="K152" s="245"/>
      <c r="L152" s="245"/>
      <c r="M152" s="245"/>
      <c r="N152" s="245"/>
      <c r="O152" s="245"/>
    </row>
    <row r="153" spans="1:15" ht="22.5" x14ac:dyDescent="0.25">
      <c r="A153" s="244">
        <v>545</v>
      </c>
      <c r="B153" s="244" t="s">
        <v>335</v>
      </c>
      <c r="C153" s="244" t="s">
        <v>281</v>
      </c>
      <c r="D153" s="244" t="s">
        <v>121</v>
      </c>
      <c r="E153" s="244" t="s">
        <v>138</v>
      </c>
      <c r="F153" s="244" t="s">
        <v>3</v>
      </c>
      <c r="G153" s="244" t="s">
        <v>299</v>
      </c>
      <c r="H153" s="244" t="s">
        <v>283</v>
      </c>
      <c r="I153" s="244" t="s">
        <v>284</v>
      </c>
      <c r="J153" s="244" t="s">
        <v>294</v>
      </c>
      <c r="K153" s="245"/>
      <c r="L153" s="245"/>
      <c r="M153" s="245"/>
      <c r="N153" s="245"/>
      <c r="O153" s="245"/>
    </row>
    <row r="154" spans="1:15" ht="22.5" x14ac:dyDescent="0.25">
      <c r="A154" s="246">
        <v>663</v>
      </c>
      <c r="B154" s="246" t="s">
        <v>336</v>
      </c>
      <c r="C154" s="246" t="s">
        <v>337</v>
      </c>
      <c r="D154" s="246" t="s">
        <v>121</v>
      </c>
      <c r="E154" s="246" t="s">
        <v>122</v>
      </c>
      <c r="F154" s="246" t="s">
        <v>3</v>
      </c>
      <c r="G154" s="244" t="s">
        <v>299</v>
      </c>
      <c r="H154" s="244" t="s">
        <v>283</v>
      </c>
      <c r="I154" s="244" t="s">
        <v>284</v>
      </c>
      <c r="J154" s="244" t="s">
        <v>337</v>
      </c>
      <c r="K154" s="245"/>
      <c r="L154" s="245"/>
      <c r="M154" s="245"/>
      <c r="N154" s="245"/>
      <c r="O154" s="245"/>
    </row>
    <row r="155" spans="1:15" ht="22.5" x14ac:dyDescent="0.25">
      <c r="A155" s="244">
        <v>468</v>
      </c>
      <c r="B155" s="244" t="s">
        <v>338</v>
      </c>
      <c r="C155" s="244" t="s">
        <v>281</v>
      </c>
      <c r="D155" s="244" t="s">
        <v>121</v>
      </c>
      <c r="E155" s="244" t="s">
        <v>138</v>
      </c>
      <c r="F155" s="244" t="s">
        <v>3</v>
      </c>
      <c r="G155" s="244" t="s">
        <v>287</v>
      </c>
      <c r="H155" s="244" t="s">
        <v>283</v>
      </c>
      <c r="I155" s="244" t="s">
        <v>284</v>
      </c>
      <c r="J155" s="244" t="s">
        <v>294</v>
      </c>
      <c r="K155" s="245"/>
      <c r="L155" s="245"/>
      <c r="M155" s="245"/>
      <c r="N155" s="245"/>
      <c r="O155" s="245"/>
    </row>
    <row r="156" spans="1:15" ht="22.5" x14ac:dyDescent="0.25">
      <c r="A156" s="244">
        <v>4806</v>
      </c>
      <c r="B156" s="244" t="s">
        <v>339</v>
      </c>
      <c r="C156" s="244" t="s">
        <v>281</v>
      </c>
      <c r="D156" s="244" t="s">
        <v>121</v>
      </c>
      <c r="E156" s="244" t="s">
        <v>122</v>
      </c>
      <c r="F156" s="244" t="s">
        <v>2</v>
      </c>
      <c r="G156" s="244" t="s">
        <v>287</v>
      </c>
      <c r="H156" s="244" t="s">
        <v>340</v>
      </c>
      <c r="I156" s="244" t="s">
        <v>284</v>
      </c>
      <c r="J156" s="244" t="s">
        <v>341</v>
      </c>
      <c r="K156" s="245"/>
      <c r="L156" s="245"/>
      <c r="M156" s="245"/>
      <c r="N156" s="245"/>
      <c r="O156" s="245"/>
    </row>
    <row r="157" spans="1:15" ht="22.5" x14ac:dyDescent="0.25">
      <c r="A157" s="244">
        <v>4802</v>
      </c>
      <c r="B157" s="244" t="s">
        <v>342</v>
      </c>
      <c r="C157" s="244" t="s">
        <v>281</v>
      </c>
      <c r="D157" s="244" t="s">
        <v>121</v>
      </c>
      <c r="E157" s="244" t="s">
        <v>337</v>
      </c>
      <c r="F157" s="244" t="s">
        <v>3</v>
      </c>
      <c r="G157" s="244" t="s">
        <v>291</v>
      </c>
      <c r="H157" s="244" t="s">
        <v>283</v>
      </c>
      <c r="I157" s="244" t="s">
        <v>284</v>
      </c>
      <c r="J157" s="244" t="s">
        <v>292</v>
      </c>
      <c r="K157" s="245"/>
      <c r="L157" s="245"/>
      <c r="M157" s="245"/>
      <c r="N157" s="245"/>
      <c r="O157" s="245"/>
    </row>
    <row r="158" spans="1:15" ht="22.5" x14ac:dyDescent="0.25">
      <c r="A158" s="244">
        <v>562</v>
      </c>
      <c r="B158" s="244" t="s">
        <v>343</v>
      </c>
      <c r="C158" s="244" t="s">
        <v>281</v>
      </c>
      <c r="D158" s="244" t="s">
        <v>121</v>
      </c>
      <c r="E158" s="244" t="s">
        <v>122</v>
      </c>
      <c r="F158" s="244" t="s">
        <v>3</v>
      </c>
      <c r="G158" s="244" t="s">
        <v>291</v>
      </c>
      <c r="H158" s="244" t="s">
        <v>283</v>
      </c>
      <c r="I158" s="244" t="s">
        <v>284</v>
      </c>
      <c r="J158" s="244" t="s">
        <v>292</v>
      </c>
      <c r="K158" s="245"/>
      <c r="L158" s="245"/>
      <c r="M158" s="245"/>
      <c r="N158" s="245"/>
      <c r="O158" s="245"/>
    </row>
    <row r="159" spans="1:15" ht="22.5" x14ac:dyDescent="0.25">
      <c r="A159" s="244">
        <v>567</v>
      </c>
      <c r="B159" s="244" t="s">
        <v>344</v>
      </c>
      <c r="C159" s="244" t="s">
        <v>281</v>
      </c>
      <c r="D159" s="244" t="s">
        <v>121</v>
      </c>
      <c r="E159" s="244" t="s">
        <v>122</v>
      </c>
      <c r="F159" s="244" t="s">
        <v>3</v>
      </c>
      <c r="G159" s="244" t="s">
        <v>299</v>
      </c>
      <c r="H159" s="244" t="s">
        <v>283</v>
      </c>
      <c r="I159" s="244" t="s">
        <v>284</v>
      </c>
      <c r="J159" s="244" t="s">
        <v>294</v>
      </c>
      <c r="K159" s="245"/>
      <c r="L159" s="245"/>
      <c r="M159" s="245"/>
      <c r="N159" s="245"/>
      <c r="O159" s="245"/>
    </row>
    <row r="160" spans="1:15" ht="22.5" x14ac:dyDescent="0.25">
      <c r="A160" s="244">
        <v>548</v>
      </c>
      <c r="B160" s="244" t="s">
        <v>345</v>
      </c>
      <c r="C160" s="244" t="s">
        <v>281</v>
      </c>
      <c r="D160" s="244" t="s">
        <v>121</v>
      </c>
      <c r="E160" s="244" t="s">
        <v>122</v>
      </c>
      <c r="F160" s="244" t="s">
        <v>3</v>
      </c>
      <c r="G160" s="244" t="s">
        <v>287</v>
      </c>
      <c r="H160" s="244" t="s">
        <v>283</v>
      </c>
      <c r="I160" s="244" t="s">
        <v>284</v>
      </c>
      <c r="J160" s="244" t="s">
        <v>294</v>
      </c>
      <c r="K160" s="245"/>
      <c r="L160" s="245"/>
      <c r="M160" s="245"/>
      <c r="N160" s="245"/>
      <c r="O160" s="245"/>
    </row>
    <row r="161" spans="1:15" ht="22.5" x14ac:dyDescent="0.25">
      <c r="A161" s="244">
        <v>581</v>
      </c>
      <c r="B161" s="244" t="s">
        <v>346</v>
      </c>
      <c r="C161" s="244" t="s">
        <v>281</v>
      </c>
      <c r="D161" s="244" t="s">
        <v>121</v>
      </c>
      <c r="E161" s="244" t="s">
        <v>122</v>
      </c>
      <c r="F161" s="244" t="s">
        <v>3</v>
      </c>
      <c r="G161" s="244" t="s">
        <v>299</v>
      </c>
      <c r="H161" s="244" t="s">
        <v>283</v>
      </c>
      <c r="I161" s="244" t="s">
        <v>284</v>
      </c>
      <c r="J161" s="244" t="s">
        <v>294</v>
      </c>
      <c r="K161" s="245"/>
      <c r="L161" s="245"/>
      <c r="M161" s="245"/>
      <c r="N161" s="245"/>
      <c r="O161" s="245"/>
    </row>
    <row r="162" spans="1:15" ht="22.5" x14ac:dyDescent="0.25">
      <c r="A162" s="244">
        <v>406</v>
      </c>
      <c r="B162" s="244" t="s">
        <v>347</v>
      </c>
      <c r="C162" s="244" t="s">
        <v>281</v>
      </c>
      <c r="D162" s="244" t="s">
        <v>121</v>
      </c>
      <c r="E162" s="244" t="s">
        <v>122</v>
      </c>
      <c r="F162" s="244" t="s">
        <v>3</v>
      </c>
      <c r="G162" s="244" t="s">
        <v>291</v>
      </c>
      <c r="H162" s="244" t="s">
        <v>283</v>
      </c>
      <c r="I162" s="244" t="s">
        <v>284</v>
      </c>
      <c r="J162" s="244" t="s">
        <v>292</v>
      </c>
      <c r="K162" s="245"/>
      <c r="L162" s="245"/>
      <c r="M162" s="245"/>
      <c r="N162" s="245"/>
      <c r="O162" s="245"/>
    </row>
    <row r="163" spans="1:15" ht="22.5" x14ac:dyDescent="0.25">
      <c r="A163" s="244">
        <v>537</v>
      </c>
      <c r="B163" s="244" t="s">
        <v>348</v>
      </c>
      <c r="C163" s="244" t="s">
        <v>281</v>
      </c>
      <c r="D163" s="244" t="s">
        <v>121</v>
      </c>
      <c r="E163" s="244" t="s">
        <v>122</v>
      </c>
      <c r="F163" s="244" t="s">
        <v>3</v>
      </c>
      <c r="G163" s="244" t="s">
        <v>291</v>
      </c>
      <c r="H163" s="244" t="s">
        <v>283</v>
      </c>
      <c r="I163" s="244" t="s">
        <v>284</v>
      </c>
      <c r="J163" s="244" t="s">
        <v>292</v>
      </c>
      <c r="K163" s="245"/>
      <c r="L163" s="245"/>
      <c r="M163" s="245"/>
      <c r="N163" s="245"/>
      <c r="O163" s="245"/>
    </row>
    <row r="164" spans="1:15" ht="22.5" x14ac:dyDescent="0.25">
      <c r="A164" s="244">
        <v>713</v>
      </c>
      <c r="B164" s="244" t="s">
        <v>349</v>
      </c>
      <c r="C164" s="244" t="s">
        <v>281</v>
      </c>
      <c r="D164" s="244" t="s">
        <v>121</v>
      </c>
      <c r="E164" s="244" t="s">
        <v>122</v>
      </c>
      <c r="F164" s="244" t="s">
        <v>3</v>
      </c>
      <c r="G164" s="244" t="s">
        <v>299</v>
      </c>
      <c r="H164" s="244" t="s">
        <v>283</v>
      </c>
      <c r="I164" s="244" t="s">
        <v>284</v>
      </c>
      <c r="J164" s="244" t="s">
        <v>294</v>
      </c>
      <c r="K164" s="245"/>
      <c r="L164" s="245"/>
      <c r="M164" s="245"/>
      <c r="N164" s="245"/>
      <c r="O164" s="245"/>
    </row>
    <row r="165" spans="1:15" ht="22.5" x14ac:dyDescent="0.25">
      <c r="A165" s="244">
        <v>569</v>
      </c>
      <c r="B165" s="244" t="s">
        <v>350</v>
      </c>
      <c r="C165" s="244" t="s">
        <v>281</v>
      </c>
      <c r="D165" s="244" t="s">
        <v>121</v>
      </c>
      <c r="E165" s="244" t="s">
        <v>122</v>
      </c>
      <c r="F165" s="244" t="s">
        <v>3</v>
      </c>
      <c r="G165" s="244" t="s">
        <v>287</v>
      </c>
      <c r="H165" s="244" t="s">
        <v>283</v>
      </c>
      <c r="I165" s="244" t="s">
        <v>284</v>
      </c>
      <c r="J165" s="244" t="s">
        <v>289</v>
      </c>
      <c r="K165" s="245"/>
      <c r="L165" s="245"/>
      <c r="M165" s="245"/>
      <c r="N165" s="245"/>
      <c r="O165" s="245"/>
    </row>
    <row r="166" spans="1:15" ht="22.5" x14ac:dyDescent="0.25">
      <c r="A166" s="244">
        <v>564</v>
      </c>
      <c r="B166" s="244" t="s">
        <v>351</v>
      </c>
      <c r="C166" s="244" t="s">
        <v>281</v>
      </c>
      <c r="D166" s="244" t="s">
        <v>121</v>
      </c>
      <c r="E166" s="244" t="s">
        <v>122</v>
      </c>
      <c r="F166" s="244" t="s">
        <v>3</v>
      </c>
      <c r="G166" s="244" t="s">
        <v>287</v>
      </c>
      <c r="H166" s="244" t="s">
        <v>283</v>
      </c>
      <c r="I166" s="244" t="s">
        <v>284</v>
      </c>
      <c r="J166" s="244" t="s">
        <v>289</v>
      </c>
      <c r="K166" s="245"/>
      <c r="L166" s="245"/>
      <c r="M166" s="245"/>
      <c r="N166" s="245"/>
      <c r="O166" s="245"/>
    </row>
    <row r="167" spans="1:15" ht="22.5" x14ac:dyDescent="0.25">
      <c r="A167" s="244">
        <v>546</v>
      </c>
      <c r="B167" s="244" t="s">
        <v>352</v>
      </c>
      <c r="C167" s="244" t="s">
        <v>281</v>
      </c>
      <c r="D167" s="244" t="s">
        <v>121</v>
      </c>
      <c r="E167" s="244" t="s">
        <v>122</v>
      </c>
      <c r="F167" s="244" t="s">
        <v>3</v>
      </c>
      <c r="G167" s="244" t="s">
        <v>299</v>
      </c>
      <c r="H167" s="244" t="s">
        <v>283</v>
      </c>
      <c r="I167" s="244" t="s">
        <v>284</v>
      </c>
      <c r="J167" s="244" t="s">
        <v>289</v>
      </c>
      <c r="K167" s="245"/>
      <c r="L167" s="245"/>
      <c r="M167" s="245"/>
      <c r="N167" s="245"/>
      <c r="O167" s="245"/>
    </row>
    <row r="168" spans="1:15" ht="22.5" x14ac:dyDescent="0.25">
      <c r="A168" s="244">
        <v>563</v>
      </c>
      <c r="B168" s="244" t="s">
        <v>353</v>
      </c>
      <c r="C168" s="244" t="s">
        <v>281</v>
      </c>
      <c r="D168" s="244" t="s">
        <v>121</v>
      </c>
      <c r="E168" s="244" t="s">
        <v>122</v>
      </c>
      <c r="F168" s="244" t="s">
        <v>3</v>
      </c>
      <c r="G168" s="244" t="s">
        <v>291</v>
      </c>
      <c r="H168" s="244" t="s">
        <v>283</v>
      </c>
      <c r="I168" s="244" t="s">
        <v>284</v>
      </c>
      <c r="J168" s="244" t="s">
        <v>292</v>
      </c>
      <c r="K168" s="245"/>
      <c r="L168" s="245"/>
      <c r="M168" s="245"/>
      <c r="N168" s="245"/>
      <c r="O168" s="245"/>
    </row>
    <row r="169" spans="1:15" ht="22.5" x14ac:dyDescent="0.25">
      <c r="A169" s="244">
        <v>519</v>
      </c>
      <c r="B169" s="244" t="s">
        <v>354</v>
      </c>
      <c r="C169" s="244" t="s">
        <v>281</v>
      </c>
      <c r="D169" s="244" t="s">
        <v>121</v>
      </c>
      <c r="E169" s="244" t="s">
        <v>122</v>
      </c>
      <c r="F169" s="244" t="s">
        <v>3</v>
      </c>
      <c r="G169" s="244" t="s">
        <v>291</v>
      </c>
      <c r="H169" s="244" t="s">
        <v>283</v>
      </c>
      <c r="I169" s="244" t="s">
        <v>284</v>
      </c>
      <c r="J169" s="244" t="s">
        <v>292</v>
      </c>
      <c r="K169" s="245"/>
      <c r="L169" s="245"/>
      <c r="M169" s="245"/>
      <c r="N169" s="245"/>
      <c r="O169" s="245"/>
    </row>
    <row r="170" spans="1:15" ht="22.5" x14ac:dyDescent="0.25">
      <c r="A170" s="244">
        <v>565</v>
      </c>
      <c r="B170" s="244" t="s">
        <v>355</v>
      </c>
      <c r="C170" s="244" t="s">
        <v>281</v>
      </c>
      <c r="D170" s="244" t="s">
        <v>121</v>
      </c>
      <c r="E170" s="244" t="s">
        <v>122</v>
      </c>
      <c r="F170" s="244" t="s">
        <v>3</v>
      </c>
      <c r="G170" s="244" t="s">
        <v>291</v>
      </c>
      <c r="H170" s="244" t="s">
        <v>283</v>
      </c>
      <c r="I170" s="244" t="s">
        <v>284</v>
      </c>
      <c r="J170" s="244" t="s">
        <v>292</v>
      </c>
      <c r="K170" s="245"/>
      <c r="L170" s="245"/>
      <c r="M170" s="245"/>
      <c r="N170" s="245"/>
      <c r="O170" s="245"/>
    </row>
    <row r="171" spans="1:15" ht="22.5" x14ac:dyDescent="0.25">
      <c r="A171" s="244">
        <v>568</v>
      </c>
      <c r="B171" s="244" t="s">
        <v>356</v>
      </c>
      <c r="C171" s="244" t="s">
        <v>281</v>
      </c>
      <c r="D171" s="244" t="s">
        <v>121</v>
      </c>
      <c r="E171" s="244" t="s">
        <v>122</v>
      </c>
      <c r="F171" s="244" t="s">
        <v>3</v>
      </c>
      <c r="G171" s="244" t="s">
        <v>291</v>
      </c>
      <c r="H171" s="244" t="s">
        <v>283</v>
      </c>
      <c r="I171" s="244" t="s">
        <v>284</v>
      </c>
      <c r="J171" s="244" t="s">
        <v>292</v>
      </c>
      <c r="K171" s="245"/>
      <c r="L171" s="245"/>
      <c r="M171" s="245"/>
      <c r="N171" s="245"/>
      <c r="O171" s="245"/>
    </row>
    <row r="172" spans="1:15" ht="22.5" x14ac:dyDescent="0.25">
      <c r="A172" s="244">
        <v>137</v>
      </c>
      <c r="B172" s="244" t="s">
        <v>357</v>
      </c>
      <c r="C172" s="244" t="s">
        <v>281</v>
      </c>
      <c r="D172" s="244" t="s">
        <v>358</v>
      </c>
      <c r="E172" s="244" t="s">
        <v>145</v>
      </c>
      <c r="F172" s="244" t="s">
        <v>3</v>
      </c>
      <c r="G172" s="244" t="s">
        <v>145</v>
      </c>
      <c r="H172" s="244" t="s">
        <v>283</v>
      </c>
      <c r="I172" s="244" t="s">
        <v>284</v>
      </c>
      <c r="J172" s="244" t="s">
        <v>292</v>
      </c>
      <c r="K172" s="245"/>
      <c r="L172" s="245"/>
      <c r="M172" s="245"/>
      <c r="N172" s="245"/>
      <c r="O172" s="245"/>
    </row>
    <row r="173" spans="1:15" ht="33.75" x14ac:dyDescent="0.25">
      <c r="A173" s="244">
        <v>85</v>
      </c>
      <c r="B173" s="244" t="s">
        <v>359</v>
      </c>
      <c r="C173" s="244" t="s">
        <v>281</v>
      </c>
      <c r="D173" s="244" t="s">
        <v>358</v>
      </c>
      <c r="E173" s="244" t="s">
        <v>145</v>
      </c>
      <c r="F173" s="244" t="s">
        <v>3</v>
      </c>
      <c r="G173" s="244" t="s">
        <v>145</v>
      </c>
      <c r="H173" s="244" t="s">
        <v>283</v>
      </c>
      <c r="I173" s="244" t="s">
        <v>284</v>
      </c>
      <c r="J173" s="244" t="s">
        <v>360</v>
      </c>
      <c r="K173" s="245"/>
      <c r="L173" s="245"/>
      <c r="M173" s="245"/>
      <c r="N173" s="245"/>
      <c r="O173" s="245"/>
    </row>
    <row r="174" spans="1:15" ht="22.5" x14ac:dyDescent="0.25">
      <c r="A174" s="244">
        <v>858</v>
      </c>
      <c r="B174" s="244" t="s">
        <v>361</v>
      </c>
      <c r="C174" s="244" t="s">
        <v>281</v>
      </c>
      <c r="D174" s="244" t="s">
        <v>145</v>
      </c>
      <c r="E174" s="244" t="s">
        <v>145</v>
      </c>
      <c r="F174" s="244" t="s">
        <v>3</v>
      </c>
      <c r="G174" s="244" t="s">
        <v>145</v>
      </c>
      <c r="H174" s="244" t="s">
        <v>283</v>
      </c>
      <c r="I174" s="244" t="s">
        <v>284</v>
      </c>
      <c r="J174" s="244" t="s">
        <v>292</v>
      </c>
      <c r="K174" s="245"/>
      <c r="L174" s="245"/>
      <c r="M174" s="245"/>
      <c r="N174" s="245"/>
      <c r="O174" s="245"/>
    </row>
    <row r="175" spans="1:15" ht="22.5" x14ac:dyDescent="0.25">
      <c r="A175" s="244">
        <v>941</v>
      </c>
      <c r="B175" s="244" t="s">
        <v>362</v>
      </c>
      <c r="C175" s="244" t="s">
        <v>281</v>
      </c>
      <c r="D175" s="244" t="s">
        <v>363</v>
      </c>
      <c r="E175" s="244" t="s">
        <v>363</v>
      </c>
      <c r="F175" s="244" t="s">
        <v>3</v>
      </c>
      <c r="G175" s="244" t="s">
        <v>145</v>
      </c>
      <c r="H175" s="244" t="s">
        <v>283</v>
      </c>
      <c r="I175" s="244" t="s">
        <v>284</v>
      </c>
      <c r="J175" s="244" t="s">
        <v>294</v>
      </c>
      <c r="K175" s="245"/>
      <c r="L175" s="245"/>
      <c r="M175" s="245"/>
      <c r="N175" s="245"/>
      <c r="O175" s="245"/>
    </row>
    <row r="176" spans="1:15" ht="22.5" x14ac:dyDescent="0.25">
      <c r="A176" s="244">
        <v>6666</v>
      </c>
      <c r="B176" s="244" t="s">
        <v>364</v>
      </c>
      <c r="C176" s="244" t="s">
        <v>281</v>
      </c>
      <c r="D176" s="244" t="s">
        <v>149</v>
      </c>
      <c r="E176" s="244" t="s">
        <v>149</v>
      </c>
      <c r="F176" s="244" t="s">
        <v>3</v>
      </c>
      <c r="G176" s="244" t="s">
        <v>149</v>
      </c>
      <c r="H176" s="244" t="s">
        <v>283</v>
      </c>
      <c r="I176" s="244" t="s">
        <v>284</v>
      </c>
      <c r="J176" s="244" t="s">
        <v>289</v>
      </c>
      <c r="K176" s="245"/>
      <c r="L176" s="245"/>
      <c r="M176" s="245"/>
      <c r="N176" s="245"/>
      <c r="O176" s="245"/>
    </row>
    <row r="177" spans="1:15" ht="22.5" x14ac:dyDescent="0.25">
      <c r="A177" s="244">
        <v>832</v>
      </c>
      <c r="B177" s="244" t="s">
        <v>365</v>
      </c>
      <c r="C177" s="244" t="s">
        <v>281</v>
      </c>
      <c r="D177" s="244" t="s">
        <v>152</v>
      </c>
      <c r="E177" s="244" t="s">
        <v>153</v>
      </c>
      <c r="F177" s="244"/>
      <c r="G177" s="244" t="s">
        <v>1106</v>
      </c>
      <c r="H177" s="244"/>
      <c r="I177" s="244" t="s">
        <v>284</v>
      </c>
      <c r="J177" s="244" t="s">
        <v>117</v>
      </c>
      <c r="K177" s="245"/>
      <c r="L177" s="245"/>
      <c r="M177" s="245"/>
      <c r="N177" s="245"/>
      <c r="O177" s="245"/>
    </row>
    <row r="178" spans="1:15" ht="22.5" x14ac:dyDescent="0.25">
      <c r="A178" s="244">
        <v>819</v>
      </c>
      <c r="B178" s="244" t="s">
        <v>366</v>
      </c>
      <c r="C178" s="244" t="s">
        <v>281</v>
      </c>
      <c r="D178" s="244" t="s">
        <v>152</v>
      </c>
      <c r="E178" s="244" t="s">
        <v>153</v>
      </c>
      <c r="F178" s="244"/>
      <c r="G178" s="244" t="s">
        <v>1106</v>
      </c>
      <c r="H178" s="244"/>
      <c r="I178" s="244" t="s">
        <v>284</v>
      </c>
      <c r="J178" s="244" t="s">
        <v>117</v>
      </c>
      <c r="K178" s="245"/>
      <c r="L178" s="245"/>
      <c r="M178" s="245"/>
      <c r="N178" s="245"/>
      <c r="O178" s="245"/>
    </row>
    <row r="179" spans="1:15" ht="22.5" x14ac:dyDescent="0.25">
      <c r="A179" s="244">
        <v>81</v>
      </c>
      <c r="B179" s="244" t="s">
        <v>367</v>
      </c>
      <c r="C179" s="244" t="s">
        <v>281</v>
      </c>
      <c r="D179" s="244" t="s">
        <v>162</v>
      </c>
      <c r="E179" s="244" t="s">
        <v>163</v>
      </c>
      <c r="F179" s="244" t="s">
        <v>3</v>
      </c>
      <c r="G179" s="244" t="s">
        <v>368</v>
      </c>
      <c r="H179" s="244" t="s">
        <v>283</v>
      </c>
      <c r="I179" s="244" t="s">
        <v>284</v>
      </c>
      <c r="J179" s="244" t="s">
        <v>294</v>
      </c>
      <c r="K179" s="245"/>
      <c r="L179" s="245"/>
      <c r="M179" s="245"/>
      <c r="N179" s="245"/>
      <c r="O179" s="245"/>
    </row>
    <row r="180" spans="1:15" ht="22.5" x14ac:dyDescent="0.25">
      <c r="A180" s="244">
        <v>88</v>
      </c>
      <c r="B180" s="244" t="s">
        <v>369</v>
      </c>
      <c r="C180" s="244" t="s">
        <v>281</v>
      </c>
      <c r="D180" s="244" t="s">
        <v>162</v>
      </c>
      <c r="E180" s="244" t="s">
        <v>163</v>
      </c>
      <c r="F180" s="244" t="s">
        <v>3</v>
      </c>
      <c r="G180" s="244" t="s">
        <v>368</v>
      </c>
      <c r="H180" s="244" t="s">
        <v>283</v>
      </c>
      <c r="I180" s="244" t="s">
        <v>284</v>
      </c>
      <c r="J180" s="244" t="s">
        <v>289</v>
      </c>
      <c r="K180" s="245"/>
      <c r="L180" s="245"/>
      <c r="M180" s="245"/>
      <c r="N180" s="245"/>
      <c r="O180" s="245"/>
    </row>
    <row r="181" spans="1:15" ht="22.5" x14ac:dyDescent="0.25">
      <c r="A181" s="244">
        <v>303</v>
      </c>
      <c r="B181" s="244" t="s">
        <v>370</v>
      </c>
      <c r="C181" s="244" t="s">
        <v>281</v>
      </c>
      <c r="D181" s="244" t="s">
        <v>162</v>
      </c>
      <c r="E181" s="244" t="s">
        <v>163</v>
      </c>
      <c r="F181" s="244" t="s">
        <v>3</v>
      </c>
      <c r="G181" s="244" t="s">
        <v>368</v>
      </c>
      <c r="H181" s="244" t="s">
        <v>283</v>
      </c>
      <c r="I181" s="244" t="s">
        <v>284</v>
      </c>
      <c r="J181" s="244" t="s">
        <v>294</v>
      </c>
      <c r="K181" s="245"/>
      <c r="L181" s="245"/>
      <c r="M181" s="245"/>
      <c r="N181" s="245"/>
      <c r="O181" s="245"/>
    </row>
    <row r="182" spans="1:15" ht="22.5" x14ac:dyDescent="0.25">
      <c r="A182" s="244">
        <v>84</v>
      </c>
      <c r="B182" s="244" t="s">
        <v>371</v>
      </c>
      <c r="C182" s="244" t="s">
        <v>281</v>
      </c>
      <c r="D182" s="244" t="s">
        <v>162</v>
      </c>
      <c r="E182" s="244" t="s">
        <v>163</v>
      </c>
      <c r="F182" s="244" t="s">
        <v>3</v>
      </c>
      <c r="G182" s="244" t="s">
        <v>373</v>
      </c>
      <c r="H182" s="244" t="s">
        <v>283</v>
      </c>
      <c r="I182" s="244" t="s">
        <v>284</v>
      </c>
      <c r="J182" s="244" t="s">
        <v>292</v>
      </c>
      <c r="K182" s="245"/>
      <c r="L182" s="245"/>
      <c r="M182" s="245"/>
      <c r="N182" s="245"/>
      <c r="O182" s="245"/>
    </row>
    <row r="183" spans="1:15" ht="22.5" x14ac:dyDescent="0.25">
      <c r="A183" s="244">
        <v>83</v>
      </c>
      <c r="B183" s="244" t="s">
        <v>374</v>
      </c>
      <c r="C183" s="244" t="s">
        <v>281</v>
      </c>
      <c r="D183" s="244" t="s">
        <v>162</v>
      </c>
      <c r="E183" s="244" t="s">
        <v>163</v>
      </c>
      <c r="F183" s="244" t="s">
        <v>3</v>
      </c>
      <c r="G183" s="244" t="s">
        <v>373</v>
      </c>
      <c r="H183" s="244" t="s">
        <v>283</v>
      </c>
      <c r="I183" s="244" t="s">
        <v>284</v>
      </c>
      <c r="J183" s="244" t="s">
        <v>310</v>
      </c>
      <c r="K183" s="245"/>
      <c r="L183" s="245"/>
      <c r="M183" s="245"/>
      <c r="N183" s="245"/>
      <c r="O183" s="245"/>
    </row>
    <row r="184" spans="1:15" ht="22.5" x14ac:dyDescent="0.25">
      <c r="A184" s="244">
        <v>94</v>
      </c>
      <c r="B184" s="244" t="s">
        <v>375</v>
      </c>
      <c r="C184" s="244" t="s">
        <v>281</v>
      </c>
      <c r="D184" s="244" t="s">
        <v>162</v>
      </c>
      <c r="E184" s="244" t="s">
        <v>163</v>
      </c>
      <c r="F184" s="244" t="s">
        <v>3</v>
      </c>
      <c r="G184" s="244" t="s">
        <v>368</v>
      </c>
      <c r="H184" s="244" t="s">
        <v>283</v>
      </c>
      <c r="I184" s="244" t="s">
        <v>284</v>
      </c>
      <c r="J184" s="244" t="s">
        <v>292</v>
      </c>
      <c r="K184" s="245"/>
      <c r="L184" s="245"/>
      <c r="M184" s="245"/>
      <c r="N184" s="245"/>
      <c r="O184" s="245"/>
    </row>
    <row r="185" spans="1:15" ht="22.5" x14ac:dyDescent="0.25">
      <c r="A185" s="244">
        <v>580</v>
      </c>
      <c r="B185" s="244" t="s">
        <v>376</v>
      </c>
      <c r="C185" s="244" t="s">
        <v>281</v>
      </c>
      <c r="D185" s="244" t="s">
        <v>162</v>
      </c>
      <c r="E185" s="244" t="s">
        <v>181</v>
      </c>
      <c r="F185" s="244" t="s">
        <v>2</v>
      </c>
      <c r="G185" s="244" t="s">
        <v>377</v>
      </c>
      <c r="H185" s="244" t="s">
        <v>378</v>
      </c>
      <c r="I185" s="244" t="s">
        <v>379</v>
      </c>
      <c r="J185" s="244" t="s">
        <v>341</v>
      </c>
      <c r="K185" s="245"/>
      <c r="L185" s="245"/>
      <c r="M185" s="245"/>
      <c r="N185" s="245"/>
      <c r="O185" s="245"/>
    </row>
    <row r="186" spans="1:15" ht="22.5" x14ac:dyDescent="0.25">
      <c r="A186" s="244">
        <v>69</v>
      </c>
      <c r="B186" s="244" t="s">
        <v>380</v>
      </c>
      <c r="C186" s="244" t="s">
        <v>281</v>
      </c>
      <c r="D186" s="244" t="s">
        <v>162</v>
      </c>
      <c r="E186" s="244" t="s">
        <v>122</v>
      </c>
      <c r="F186" s="244" t="s">
        <v>2</v>
      </c>
      <c r="G186" s="244" t="s">
        <v>372</v>
      </c>
      <c r="H186" s="244" t="s">
        <v>381</v>
      </c>
      <c r="I186" s="244" t="s">
        <v>382</v>
      </c>
      <c r="J186" s="244" t="s">
        <v>289</v>
      </c>
      <c r="K186" s="245"/>
      <c r="L186" s="245"/>
      <c r="M186" s="245"/>
      <c r="N186" s="245"/>
      <c r="O186" s="245"/>
    </row>
    <row r="187" spans="1:15" ht="22.5" x14ac:dyDescent="0.25">
      <c r="A187" s="244">
        <v>578</v>
      </c>
      <c r="B187" s="244" t="s">
        <v>383</v>
      </c>
      <c r="C187" s="244" t="s">
        <v>281</v>
      </c>
      <c r="D187" s="244" t="s">
        <v>162</v>
      </c>
      <c r="E187" s="244" t="s">
        <v>181</v>
      </c>
      <c r="F187" s="244" t="s">
        <v>2</v>
      </c>
      <c r="G187" s="244" t="s">
        <v>377</v>
      </c>
      <c r="H187" s="244" t="s">
        <v>384</v>
      </c>
      <c r="I187" s="244" t="s">
        <v>379</v>
      </c>
      <c r="J187" s="244" t="s">
        <v>341</v>
      </c>
      <c r="K187" s="245"/>
      <c r="L187" s="245"/>
      <c r="M187" s="245"/>
      <c r="N187" s="245"/>
      <c r="O187" s="245"/>
    </row>
    <row r="188" spans="1:15" ht="22.5" x14ac:dyDescent="0.25">
      <c r="A188" s="244">
        <v>92</v>
      </c>
      <c r="B188" s="244" t="s">
        <v>385</v>
      </c>
      <c r="C188" s="244" t="s">
        <v>281</v>
      </c>
      <c r="D188" s="244" t="s">
        <v>162</v>
      </c>
      <c r="E188" s="244" t="s">
        <v>163</v>
      </c>
      <c r="F188" s="244" t="s">
        <v>3</v>
      </c>
      <c r="G188" s="244" t="s">
        <v>368</v>
      </c>
      <c r="H188" s="244" t="s">
        <v>283</v>
      </c>
      <c r="I188" s="244" t="s">
        <v>284</v>
      </c>
      <c r="J188" s="244" t="s">
        <v>294</v>
      </c>
      <c r="K188" s="245"/>
      <c r="L188" s="245"/>
      <c r="M188" s="245"/>
      <c r="N188" s="245"/>
      <c r="O188" s="245"/>
    </row>
    <row r="189" spans="1:15" ht="22.5" x14ac:dyDescent="0.25">
      <c r="A189" s="244">
        <v>307</v>
      </c>
      <c r="B189" s="244" t="s">
        <v>386</v>
      </c>
      <c r="C189" s="244" t="s">
        <v>281</v>
      </c>
      <c r="D189" s="244" t="s">
        <v>162</v>
      </c>
      <c r="E189" s="244" t="s">
        <v>163</v>
      </c>
      <c r="F189" s="244" t="s">
        <v>3</v>
      </c>
      <c r="G189" s="244" t="s">
        <v>373</v>
      </c>
      <c r="H189" s="244" t="s">
        <v>283</v>
      </c>
      <c r="I189" s="244" t="s">
        <v>284</v>
      </c>
      <c r="J189" s="244" t="s">
        <v>292</v>
      </c>
      <c r="K189" s="245"/>
      <c r="L189" s="245"/>
      <c r="M189" s="245"/>
      <c r="N189" s="245"/>
      <c r="O189" s="245"/>
    </row>
    <row r="190" spans="1:15" x14ac:dyDescent="0.25">
      <c r="A190" s="244">
        <v>157</v>
      </c>
      <c r="B190" s="244" t="s">
        <v>387</v>
      </c>
      <c r="C190" s="244" t="s">
        <v>281</v>
      </c>
      <c r="D190" s="244" t="s">
        <v>162</v>
      </c>
      <c r="E190" s="244" t="s">
        <v>163</v>
      </c>
      <c r="F190" s="244" t="s">
        <v>2</v>
      </c>
      <c r="G190" s="244" t="s">
        <v>372</v>
      </c>
      <c r="H190" s="244" t="s">
        <v>388</v>
      </c>
      <c r="I190" s="244" t="s">
        <v>319</v>
      </c>
      <c r="J190" s="244" t="s">
        <v>310</v>
      </c>
      <c r="K190" s="245"/>
      <c r="L190" s="245"/>
      <c r="M190" s="245"/>
      <c r="N190" s="245"/>
      <c r="O190" s="245"/>
    </row>
    <row r="191" spans="1:15" ht="22.5" x14ac:dyDescent="0.25">
      <c r="A191" s="244">
        <v>554</v>
      </c>
      <c r="B191" s="244" t="s">
        <v>389</v>
      </c>
      <c r="C191" s="244" t="s">
        <v>281</v>
      </c>
      <c r="D191" s="244" t="s">
        <v>162</v>
      </c>
      <c r="E191" s="244" t="s">
        <v>181</v>
      </c>
      <c r="F191" s="244" t="s">
        <v>3</v>
      </c>
      <c r="G191" s="244" t="s">
        <v>373</v>
      </c>
      <c r="H191" s="244" t="s">
        <v>283</v>
      </c>
      <c r="I191" s="244" t="s">
        <v>284</v>
      </c>
      <c r="J191" s="244" t="s">
        <v>310</v>
      </c>
      <c r="K191" s="245"/>
      <c r="L191" s="245"/>
      <c r="M191" s="245"/>
      <c r="N191" s="245"/>
      <c r="O191" s="245"/>
    </row>
    <row r="192" spans="1:15" ht="22.5" x14ac:dyDescent="0.25">
      <c r="A192" s="246">
        <v>293</v>
      </c>
      <c r="B192" s="246" t="s">
        <v>390</v>
      </c>
      <c r="C192" s="246" t="s">
        <v>337</v>
      </c>
      <c r="D192" s="246" t="s">
        <v>162</v>
      </c>
      <c r="E192" s="246" t="s">
        <v>122</v>
      </c>
      <c r="F192" s="246" t="s">
        <v>3</v>
      </c>
      <c r="G192" s="246" t="s">
        <v>368</v>
      </c>
      <c r="H192" s="246" t="s">
        <v>283</v>
      </c>
      <c r="I192" s="246" t="s">
        <v>284</v>
      </c>
      <c r="J192" s="244" t="s">
        <v>337</v>
      </c>
      <c r="K192" s="245"/>
      <c r="L192" s="245"/>
      <c r="M192" s="245"/>
      <c r="N192" s="245"/>
      <c r="O192" s="245"/>
    </row>
    <row r="193" spans="1:15" ht="22.5" x14ac:dyDescent="0.25">
      <c r="A193" s="244">
        <v>291</v>
      </c>
      <c r="B193" s="244" t="s">
        <v>391</v>
      </c>
      <c r="C193" s="244" t="s">
        <v>281</v>
      </c>
      <c r="D193" s="244" t="s">
        <v>162</v>
      </c>
      <c r="E193" s="244" t="s">
        <v>181</v>
      </c>
      <c r="F193" s="244" t="s">
        <v>3</v>
      </c>
      <c r="G193" s="244" t="s">
        <v>373</v>
      </c>
      <c r="H193" s="244" t="s">
        <v>283</v>
      </c>
      <c r="I193" s="244" t="s">
        <v>284</v>
      </c>
      <c r="J193" s="244" t="s">
        <v>310</v>
      </c>
      <c r="K193" s="245"/>
      <c r="L193" s="245"/>
      <c r="M193" s="245"/>
      <c r="N193" s="245"/>
      <c r="O193" s="245"/>
    </row>
    <row r="194" spans="1:15" ht="22.5" x14ac:dyDescent="0.25">
      <c r="A194" s="244">
        <v>86</v>
      </c>
      <c r="B194" s="244" t="s">
        <v>392</v>
      </c>
      <c r="C194" s="244" t="s">
        <v>281</v>
      </c>
      <c r="D194" s="244" t="s">
        <v>162</v>
      </c>
      <c r="E194" s="244" t="s">
        <v>163</v>
      </c>
      <c r="F194" s="244" t="s">
        <v>3</v>
      </c>
      <c r="G194" s="244" t="s">
        <v>373</v>
      </c>
      <c r="H194" s="244" t="s">
        <v>283</v>
      </c>
      <c r="I194" s="244" t="s">
        <v>284</v>
      </c>
      <c r="J194" s="244" t="s">
        <v>289</v>
      </c>
      <c r="K194" s="245"/>
      <c r="L194" s="245"/>
      <c r="M194" s="245"/>
      <c r="N194" s="245"/>
      <c r="O194" s="245"/>
    </row>
    <row r="195" spans="1:15" x14ac:dyDescent="0.25">
      <c r="A195" s="244">
        <v>379</v>
      </c>
      <c r="B195" s="244" t="s">
        <v>393</v>
      </c>
      <c r="C195" s="244" t="s">
        <v>281</v>
      </c>
      <c r="D195" s="244" t="s">
        <v>162</v>
      </c>
      <c r="E195" s="244" t="s">
        <v>163</v>
      </c>
      <c r="F195" s="244" t="s">
        <v>2</v>
      </c>
      <c r="G195" s="244" t="s">
        <v>372</v>
      </c>
      <c r="H195" s="244" t="s">
        <v>394</v>
      </c>
      <c r="I195" s="244" t="s">
        <v>319</v>
      </c>
      <c r="J195" s="244" t="s">
        <v>310</v>
      </c>
      <c r="K195" s="245"/>
      <c r="L195" s="245"/>
      <c r="M195" s="245"/>
      <c r="N195" s="245"/>
      <c r="O195" s="245"/>
    </row>
    <row r="196" spans="1:15" ht="22.5" x14ac:dyDescent="0.25">
      <c r="A196" s="244">
        <v>93</v>
      </c>
      <c r="B196" s="244" t="s">
        <v>395</v>
      </c>
      <c r="C196" s="244" t="s">
        <v>281</v>
      </c>
      <c r="D196" s="244" t="s">
        <v>162</v>
      </c>
      <c r="E196" s="244" t="s">
        <v>163</v>
      </c>
      <c r="F196" s="244" t="s">
        <v>3</v>
      </c>
      <c r="G196" s="244" t="s">
        <v>368</v>
      </c>
      <c r="H196" s="244" t="s">
        <v>283</v>
      </c>
      <c r="I196" s="244" t="s">
        <v>284</v>
      </c>
      <c r="J196" s="244" t="s">
        <v>289</v>
      </c>
      <c r="K196" s="245"/>
      <c r="L196" s="245"/>
      <c r="M196" s="245"/>
      <c r="N196" s="245"/>
      <c r="O196" s="245"/>
    </row>
    <row r="197" spans="1:15" ht="22.5" x14ac:dyDescent="0.25">
      <c r="A197" s="244">
        <v>283</v>
      </c>
      <c r="B197" s="244" t="s">
        <v>396</v>
      </c>
      <c r="C197" s="244" t="s">
        <v>281</v>
      </c>
      <c r="D197" s="244" t="s">
        <v>162</v>
      </c>
      <c r="E197" s="244" t="s">
        <v>163</v>
      </c>
      <c r="F197" s="244" t="s">
        <v>3</v>
      </c>
      <c r="G197" s="244" t="s">
        <v>373</v>
      </c>
      <c r="H197" s="244" t="s">
        <v>283</v>
      </c>
      <c r="I197" s="244" t="s">
        <v>284</v>
      </c>
      <c r="J197" s="244" t="s">
        <v>341</v>
      </c>
      <c r="K197" s="245"/>
      <c r="L197" s="245"/>
      <c r="M197" s="245"/>
      <c r="N197" s="245"/>
      <c r="O197" s="245"/>
    </row>
    <row r="198" spans="1:15" ht="22.5" x14ac:dyDescent="0.25">
      <c r="A198" s="244">
        <v>356</v>
      </c>
      <c r="B198" s="244" t="s">
        <v>397</v>
      </c>
      <c r="C198" s="244" t="s">
        <v>281</v>
      </c>
      <c r="D198" s="244" t="s">
        <v>162</v>
      </c>
      <c r="E198" s="244" t="s">
        <v>163</v>
      </c>
      <c r="F198" s="244" t="s">
        <v>3</v>
      </c>
      <c r="G198" s="244" t="s">
        <v>373</v>
      </c>
      <c r="H198" s="244" t="s">
        <v>283</v>
      </c>
      <c r="I198" s="244" t="s">
        <v>284</v>
      </c>
      <c r="J198" s="244" t="s">
        <v>292</v>
      </c>
      <c r="K198" s="245"/>
      <c r="L198" s="245"/>
      <c r="M198" s="245"/>
      <c r="N198" s="245"/>
      <c r="O198" s="245"/>
    </row>
    <row r="199" spans="1:15" ht="22.5" x14ac:dyDescent="0.25">
      <c r="A199" s="244">
        <v>330</v>
      </c>
      <c r="B199" s="244" t="s">
        <v>398</v>
      </c>
      <c r="C199" s="244" t="s">
        <v>281</v>
      </c>
      <c r="D199" s="244" t="s">
        <v>162</v>
      </c>
      <c r="E199" s="244" t="s">
        <v>181</v>
      </c>
      <c r="F199" s="244" t="s">
        <v>2</v>
      </c>
      <c r="G199" s="244" t="s">
        <v>372</v>
      </c>
      <c r="H199" s="244" t="s">
        <v>304</v>
      </c>
      <c r="I199" s="244" t="s">
        <v>305</v>
      </c>
      <c r="J199" s="244" t="s">
        <v>289</v>
      </c>
      <c r="K199" s="245"/>
      <c r="L199" s="245"/>
      <c r="M199" s="245"/>
      <c r="N199" s="245"/>
      <c r="O199" s="245"/>
    </row>
    <row r="200" spans="1:15" ht="22.5" x14ac:dyDescent="0.25">
      <c r="A200" s="244">
        <v>358</v>
      </c>
      <c r="B200" s="244" t="s">
        <v>399</v>
      </c>
      <c r="C200" s="244" t="s">
        <v>281</v>
      </c>
      <c r="D200" s="244" t="s">
        <v>162</v>
      </c>
      <c r="E200" s="244" t="s">
        <v>163</v>
      </c>
      <c r="F200" s="244" t="s">
        <v>2</v>
      </c>
      <c r="G200" s="244" t="s">
        <v>372</v>
      </c>
      <c r="H200" s="244" t="s">
        <v>304</v>
      </c>
      <c r="I200" s="244" t="s">
        <v>305</v>
      </c>
      <c r="J200" s="244" t="s">
        <v>289</v>
      </c>
      <c r="K200" s="245"/>
      <c r="L200" s="245"/>
      <c r="M200" s="245"/>
      <c r="N200" s="245"/>
      <c r="O200" s="245"/>
    </row>
    <row r="201" spans="1:15" ht="22.5" x14ac:dyDescent="0.25">
      <c r="A201" s="244">
        <v>135</v>
      </c>
      <c r="B201" s="244" t="s">
        <v>400</v>
      </c>
      <c r="C201" s="244" t="s">
        <v>281</v>
      </c>
      <c r="D201" s="244" t="s">
        <v>162</v>
      </c>
      <c r="E201" s="244" t="s">
        <v>163</v>
      </c>
      <c r="F201" s="244" t="s">
        <v>2</v>
      </c>
      <c r="G201" s="244" t="s">
        <v>372</v>
      </c>
      <c r="H201" s="244" t="s">
        <v>381</v>
      </c>
      <c r="I201" s="244" t="s">
        <v>382</v>
      </c>
      <c r="J201" s="244" t="s">
        <v>289</v>
      </c>
      <c r="K201" s="245"/>
      <c r="L201" s="245"/>
      <c r="M201" s="245"/>
      <c r="N201" s="245"/>
      <c r="O201" s="245"/>
    </row>
    <row r="202" spans="1:15" ht="22.5" x14ac:dyDescent="0.25">
      <c r="A202" s="244">
        <v>97</v>
      </c>
      <c r="B202" s="244" t="s">
        <v>401</v>
      </c>
      <c r="C202" s="244" t="s">
        <v>281</v>
      </c>
      <c r="D202" s="244" t="s">
        <v>162</v>
      </c>
      <c r="E202" s="244" t="s">
        <v>163</v>
      </c>
      <c r="F202" s="244" t="s">
        <v>3</v>
      </c>
      <c r="G202" s="244" t="s">
        <v>373</v>
      </c>
      <c r="H202" s="244" t="s">
        <v>283</v>
      </c>
      <c r="I202" s="244" t="s">
        <v>284</v>
      </c>
      <c r="J202" s="244" t="s">
        <v>341</v>
      </c>
      <c r="K202" s="245"/>
      <c r="L202" s="245"/>
      <c r="M202" s="245"/>
      <c r="N202" s="245"/>
      <c r="O202" s="245"/>
    </row>
    <row r="203" spans="1:15" ht="22.5" x14ac:dyDescent="0.25">
      <c r="A203" s="244">
        <v>159</v>
      </c>
      <c r="B203" s="244" t="s">
        <v>402</v>
      </c>
      <c r="C203" s="244" t="s">
        <v>281</v>
      </c>
      <c r="D203" s="244" t="s">
        <v>162</v>
      </c>
      <c r="E203" s="244" t="s">
        <v>163</v>
      </c>
      <c r="F203" s="244" t="s">
        <v>2</v>
      </c>
      <c r="G203" s="244" t="s">
        <v>372</v>
      </c>
      <c r="H203" s="244" t="s">
        <v>304</v>
      </c>
      <c r="I203" s="244" t="s">
        <v>305</v>
      </c>
      <c r="J203" s="244" t="s">
        <v>289</v>
      </c>
      <c r="K203" s="245"/>
      <c r="L203" s="245"/>
      <c r="M203" s="245"/>
      <c r="N203" s="245"/>
      <c r="O203" s="245"/>
    </row>
    <row r="204" spans="1:15" ht="22.5" x14ac:dyDescent="0.25">
      <c r="A204" s="244">
        <v>355</v>
      </c>
      <c r="B204" s="244" t="s">
        <v>403</v>
      </c>
      <c r="C204" s="244" t="s">
        <v>281</v>
      </c>
      <c r="D204" s="244" t="s">
        <v>162</v>
      </c>
      <c r="E204" s="244" t="s">
        <v>163</v>
      </c>
      <c r="F204" s="244" t="s">
        <v>3</v>
      </c>
      <c r="G204" s="244" t="s">
        <v>368</v>
      </c>
      <c r="H204" s="244" t="s">
        <v>283</v>
      </c>
      <c r="I204" s="244" t="s">
        <v>284</v>
      </c>
      <c r="J204" s="244" t="s">
        <v>310</v>
      </c>
      <c r="K204" s="245"/>
      <c r="L204" s="245"/>
      <c r="M204" s="245"/>
      <c r="N204" s="245"/>
      <c r="O204" s="245"/>
    </row>
    <row r="205" spans="1:15" ht="22.5" x14ac:dyDescent="0.25">
      <c r="A205" s="246">
        <v>553</v>
      </c>
      <c r="B205" s="246" t="s">
        <v>404</v>
      </c>
      <c r="C205" s="246" t="s">
        <v>337</v>
      </c>
      <c r="D205" s="246" t="s">
        <v>162</v>
      </c>
      <c r="E205" s="246" t="s">
        <v>181</v>
      </c>
      <c r="F205" s="246" t="s">
        <v>3</v>
      </c>
      <c r="G205" s="246" t="s">
        <v>337</v>
      </c>
      <c r="H205" s="246" t="s">
        <v>283</v>
      </c>
      <c r="I205" s="246" t="s">
        <v>284</v>
      </c>
      <c r="J205" s="244" t="s">
        <v>337</v>
      </c>
      <c r="K205" s="245"/>
      <c r="L205" s="245"/>
      <c r="M205" s="245"/>
      <c r="N205" s="245"/>
      <c r="O205" s="245"/>
    </row>
    <row r="206" spans="1:15" x14ac:dyDescent="0.25">
      <c r="A206" s="244">
        <v>419</v>
      </c>
      <c r="B206" s="244" t="s">
        <v>405</v>
      </c>
      <c r="C206" s="244" t="s">
        <v>281</v>
      </c>
      <c r="D206" s="244" t="s">
        <v>162</v>
      </c>
      <c r="E206" s="244" t="s">
        <v>181</v>
      </c>
      <c r="F206" s="244" t="s">
        <v>2</v>
      </c>
      <c r="G206" s="244" t="s">
        <v>372</v>
      </c>
      <c r="H206" s="244" t="s">
        <v>388</v>
      </c>
      <c r="I206" s="244" t="s">
        <v>319</v>
      </c>
      <c r="J206" s="244" t="s">
        <v>310</v>
      </c>
      <c r="K206" s="245"/>
      <c r="L206" s="245"/>
      <c r="M206" s="245"/>
      <c r="N206" s="245"/>
      <c r="O206" s="245"/>
    </row>
    <row r="207" spans="1:15" ht="22.5" x14ac:dyDescent="0.25">
      <c r="A207" s="244">
        <v>570</v>
      </c>
      <c r="B207" s="244" t="s">
        <v>406</v>
      </c>
      <c r="C207" s="244" t="s">
        <v>281</v>
      </c>
      <c r="D207" s="244" t="s">
        <v>162</v>
      </c>
      <c r="E207" s="244" t="s">
        <v>181</v>
      </c>
      <c r="F207" s="244" t="s">
        <v>123</v>
      </c>
      <c r="G207" s="244" t="s">
        <v>372</v>
      </c>
      <c r="H207" s="244" t="s">
        <v>407</v>
      </c>
      <c r="I207" s="244" t="s">
        <v>284</v>
      </c>
      <c r="J207" s="244" t="s">
        <v>294</v>
      </c>
      <c r="K207" s="245"/>
      <c r="L207" s="245"/>
      <c r="M207" s="245"/>
      <c r="N207" s="245"/>
      <c r="O207" s="245"/>
    </row>
    <row r="208" spans="1:15" x14ac:dyDescent="0.25">
      <c r="A208" s="244">
        <v>328</v>
      </c>
      <c r="B208" s="244" t="s">
        <v>408</v>
      </c>
      <c r="C208" s="244" t="s">
        <v>281</v>
      </c>
      <c r="D208" s="244" t="s">
        <v>162</v>
      </c>
      <c r="E208" s="244" t="s">
        <v>181</v>
      </c>
      <c r="F208" s="244" t="s">
        <v>2</v>
      </c>
      <c r="G208" s="244" t="s">
        <v>372</v>
      </c>
      <c r="H208" s="244" t="s">
        <v>388</v>
      </c>
      <c r="I208" s="244" t="s">
        <v>319</v>
      </c>
      <c r="J208" s="244" t="s">
        <v>310</v>
      </c>
      <c r="K208" s="245"/>
      <c r="L208" s="245"/>
      <c r="M208" s="245"/>
      <c r="N208" s="245"/>
      <c r="O208" s="245"/>
    </row>
    <row r="209" spans="1:15" ht="22.5" x14ac:dyDescent="0.25">
      <c r="A209" s="244">
        <v>376</v>
      </c>
      <c r="B209" s="244" t="s">
        <v>409</v>
      </c>
      <c r="C209" s="244" t="s">
        <v>281</v>
      </c>
      <c r="D209" s="244" t="s">
        <v>162</v>
      </c>
      <c r="E209" s="244" t="s">
        <v>163</v>
      </c>
      <c r="F209" s="244" t="s">
        <v>3</v>
      </c>
      <c r="G209" s="244" t="s">
        <v>373</v>
      </c>
      <c r="H209" s="244" t="s">
        <v>283</v>
      </c>
      <c r="I209" s="244" t="s">
        <v>284</v>
      </c>
      <c r="J209" s="244" t="s">
        <v>341</v>
      </c>
      <c r="K209" s="245"/>
      <c r="L209" s="245"/>
      <c r="M209" s="245"/>
      <c r="N209" s="245"/>
      <c r="O209" s="245"/>
    </row>
    <row r="210" spans="1:15" ht="22.5" x14ac:dyDescent="0.25">
      <c r="A210" s="244">
        <v>285</v>
      </c>
      <c r="B210" s="244" t="s">
        <v>410</v>
      </c>
      <c r="C210" s="244" t="s">
        <v>281</v>
      </c>
      <c r="D210" s="244" t="s">
        <v>162</v>
      </c>
      <c r="E210" s="244" t="s">
        <v>181</v>
      </c>
      <c r="F210" s="244" t="s">
        <v>3</v>
      </c>
      <c r="G210" s="244" t="s">
        <v>368</v>
      </c>
      <c r="H210" s="244" t="s">
        <v>283</v>
      </c>
      <c r="I210" s="244" t="s">
        <v>284</v>
      </c>
      <c r="J210" s="244" t="s">
        <v>292</v>
      </c>
      <c r="K210" s="245"/>
      <c r="L210" s="245"/>
      <c r="M210" s="245"/>
      <c r="N210" s="245"/>
      <c r="O210" s="245"/>
    </row>
    <row r="211" spans="1:15" ht="22.5" x14ac:dyDescent="0.25">
      <c r="A211" s="244">
        <v>483</v>
      </c>
      <c r="B211" s="244" t="s">
        <v>411</v>
      </c>
      <c r="C211" s="244" t="s">
        <v>281</v>
      </c>
      <c r="D211" s="244" t="s">
        <v>162</v>
      </c>
      <c r="E211" s="244" t="s">
        <v>163</v>
      </c>
      <c r="F211" s="244" t="s">
        <v>123</v>
      </c>
      <c r="G211" s="244" t="s">
        <v>368</v>
      </c>
      <c r="H211" s="244" t="s">
        <v>288</v>
      </c>
      <c r="I211" s="244" t="s">
        <v>284</v>
      </c>
      <c r="J211" s="244" t="s">
        <v>289</v>
      </c>
      <c r="K211" s="245"/>
      <c r="L211" s="245"/>
      <c r="M211" s="245"/>
      <c r="N211" s="245"/>
      <c r="O211" s="245"/>
    </row>
    <row r="212" spans="1:15" ht="22.5" x14ac:dyDescent="0.25">
      <c r="A212" s="244">
        <v>96</v>
      </c>
      <c r="B212" s="244" t="s">
        <v>412</v>
      </c>
      <c r="C212" s="244" t="s">
        <v>281</v>
      </c>
      <c r="D212" s="244" t="s">
        <v>162</v>
      </c>
      <c r="E212" s="244" t="s">
        <v>163</v>
      </c>
      <c r="F212" s="244" t="s">
        <v>123</v>
      </c>
      <c r="G212" s="244" t="s">
        <v>372</v>
      </c>
      <c r="H212" s="244" t="s">
        <v>413</v>
      </c>
      <c r="I212" s="244" t="s">
        <v>284</v>
      </c>
      <c r="J212" s="244" t="s">
        <v>292</v>
      </c>
      <c r="K212" s="245"/>
      <c r="L212" s="245"/>
      <c r="M212" s="245"/>
      <c r="N212" s="245"/>
      <c r="O212" s="245"/>
    </row>
    <row r="213" spans="1:15" ht="22.5" x14ac:dyDescent="0.25">
      <c r="A213" s="244">
        <v>558</v>
      </c>
      <c r="B213" s="244" t="s">
        <v>414</v>
      </c>
      <c r="C213" s="244" t="s">
        <v>281</v>
      </c>
      <c r="D213" s="244" t="s">
        <v>162</v>
      </c>
      <c r="E213" s="244" t="s">
        <v>122</v>
      </c>
      <c r="F213" s="244" t="s">
        <v>3</v>
      </c>
      <c r="G213" s="244" t="s">
        <v>373</v>
      </c>
      <c r="H213" s="244" t="s">
        <v>283</v>
      </c>
      <c r="I213" s="244" t="s">
        <v>284</v>
      </c>
      <c r="J213" s="244" t="s">
        <v>310</v>
      </c>
      <c r="K213" s="245"/>
      <c r="L213" s="245"/>
      <c r="M213" s="245"/>
      <c r="N213" s="245"/>
      <c r="O213" s="245"/>
    </row>
    <row r="214" spans="1:15" ht="22.5" x14ac:dyDescent="0.25">
      <c r="A214" s="244">
        <v>287</v>
      </c>
      <c r="B214" s="244" t="s">
        <v>415</v>
      </c>
      <c r="C214" s="244" t="s">
        <v>281</v>
      </c>
      <c r="D214" s="244" t="s">
        <v>162</v>
      </c>
      <c r="E214" s="244" t="s">
        <v>122</v>
      </c>
      <c r="F214" s="244" t="s">
        <v>3</v>
      </c>
      <c r="G214" s="244" t="s">
        <v>373</v>
      </c>
      <c r="H214" s="244" t="s">
        <v>283</v>
      </c>
      <c r="I214" s="244" t="s">
        <v>284</v>
      </c>
      <c r="J214" s="244" t="s">
        <v>289</v>
      </c>
      <c r="K214" s="245"/>
      <c r="L214" s="245"/>
      <c r="M214" s="245"/>
      <c r="N214" s="245"/>
      <c r="O214" s="245"/>
    </row>
    <row r="215" spans="1:15" x14ac:dyDescent="0.25">
      <c r="A215" s="244">
        <v>175</v>
      </c>
      <c r="B215" s="244" t="s">
        <v>416</v>
      </c>
      <c r="C215" s="244" t="s">
        <v>281</v>
      </c>
      <c r="D215" s="244" t="s">
        <v>162</v>
      </c>
      <c r="E215" s="244" t="s">
        <v>163</v>
      </c>
      <c r="F215" s="244" t="s">
        <v>2</v>
      </c>
      <c r="G215" s="244" t="s">
        <v>372</v>
      </c>
      <c r="H215" s="244" t="s">
        <v>417</v>
      </c>
      <c r="I215" s="244" t="s">
        <v>418</v>
      </c>
      <c r="J215" s="244" t="s">
        <v>310</v>
      </c>
      <c r="K215" s="245"/>
      <c r="L215" s="245"/>
      <c r="M215" s="245"/>
      <c r="N215" s="245"/>
      <c r="O215" s="245"/>
    </row>
    <row r="216" spans="1:15" ht="22.5" x14ac:dyDescent="0.25">
      <c r="A216" s="244">
        <v>4034</v>
      </c>
      <c r="B216" s="244" t="s">
        <v>419</v>
      </c>
      <c r="C216" s="244" t="s">
        <v>281</v>
      </c>
      <c r="D216" s="244" t="s">
        <v>162</v>
      </c>
      <c r="E216" s="244" t="s">
        <v>122</v>
      </c>
      <c r="F216" s="244" t="s">
        <v>3</v>
      </c>
      <c r="G216" s="244" t="s">
        <v>372</v>
      </c>
      <c r="H216" s="244" t="s">
        <v>388</v>
      </c>
      <c r="I216" s="244" t="s">
        <v>284</v>
      </c>
      <c r="J216" s="244" t="s">
        <v>310</v>
      </c>
      <c r="K216" s="245"/>
      <c r="L216" s="245"/>
      <c r="M216" s="245"/>
      <c r="N216" s="245"/>
      <c r="O216" s="245"/>
    </row>
    <row r="217" spans="1:15" ht="22.5" x14ac:dyDescent="0.25">
      <c r="A217" s="244">
        <v>91</v>
      </c>
      <c r="B217" s="244" t="s">
        <v>420</v>
      </c>
      <c r="C217" s="244" t="s">
        <v>281</v>
      </c>
      <c r="D217" s="244" t="s">
        <v>162</v>
      </c>
      <c r="E217" s="244" t="s">
        <v>163</v>
      </c>
      <c r="F217" s="244" t="s">
        <v>3</v>
      </c>
      <c r="G217" s="244" t="s">
        <v>368</v>
      </c>
      <c r="H217" s="244" t="s">
        <v>283</v>
      </c>
      <c r="I217" s="244" t="s">
        <v>284</v>
      </c>
      <c r="J217" s="244" t="s">
        <v>310</v>
      </c>
      <c r="K217" s="245"/>
      <c r="L217" s="245"/>
      <c r="M217" s="245"/>
      <c r="N217" s="245"/>
      <c r="O217" s="245"/>
    </row>
    <row r="218" spans="1:15" ht="22.5" x14ac:dyDescent="0.25">
      <c r="A218" s="244">
        <v>302</v>
      </c>
      <c r="B218" s="244" t="s">
        <v>421</v>
      </c>
      <c r="C218" s="244" t="s">
        <v>281</v>
      </c>
      <c r="D218" s="244" t="s">
        <v>162</v>
      </c>
      <c r="E218" s="244" t="s">
        <v>163</v>
      </c>
      <c r="F218" s="244" t="s">
        <v>3</v>
      </c>
      <c r="G218" s="244" t="s">
        <v>373</v>
      </c>
      <c r="H218" s="244" t="s">
        <v>283</v>
      </c>
      <c r="I218" s="244" t="s">
        <v>284</v>
      </c>
      <c r="J218" s="244" t="s">
        <v>341</v>
      </c>
      <c r="K218" s="245"/>
      <c r="L218" s="245"/>
      <c r="M218" s="245"/>
      <c r="N218" s="245"/>
      <c r="O218" s="245"/>
    </row>
    <row r="219" spans="1:15" ht="22.5" x14ac:dyDescent="0.25">
      <c r="A219" s="244">
        <v>281</v>
      </c>
      <c r="B219" s="244" t="s">
        <v>422</v>
      </c>
      <c r="C219" s="244" t="s">
        <v>281</v>
      </c>
      <c r="D219" s="244" t="s">
        <v>162</v>
      </c>
      <c r="E219" s="244" t="s">
        <v>163</v>
      </c>
      <c r="F219" s="244" t="s">
        <v>3</v>
      </c>
      <c r="G219" s="244" t="s">
        <v>368</v>
      </c>
      <c r="H219" s="244" t="s">
        <v>283</v>
      </c>
      <c r="I219" s="244" t="s">
        <v>284</v>
      </c>
      <c r="J219" s="244" t="s">
        <v>289</v>
      </c>
      <c r="K219" s="245"/>
      <c r="L219" s="245"/>
      <c r="M219" s="245"/>
      <c r="N219" s="245"/>
      <c r="O219" s="245"/>
    </row>
    <row r="220" spans="1:15" ht="22.5" x14ac:dyDescent="0.25">
      <c r="A220" s="244">
        <v>574</v>
      </c>
      <c r="B220" s="244" t="s">
        <v>423</v>
      </c>
      <c r="C220" s="244" t="s">
        <v>281</v>
      </c>
      <c r="D220" s="244" t="s">
        <v>162</v>
      </c>
      <c r="E220" s="244" t="s">
        <v>181</v>
      </c>
      <c r="F220" s="244" t="s">
        <v>2</v>
      </c>
      <c r="G220" s="244" t="s">
        <v>377</v>
      </c>
      <c r="H220" s="244" t="s">
        <v>424</v>
      </c>
      <c r="I220" s="244" t="s">
        <v>379</v>
      </c>
      <c r="J220" s="244" t="s">
        <v>341</v>
      </c>
      <c r="K220" s="245"/>
      <c r="L220" s="245"/>
      <c r="M220" s="245"/>
      <c r="N220" s="245"/>
      <c r="O220" s="245"/>
    </row>
    <row r="221" spans="1:15" ht="22.5" x14ac:dyDescent="0.25">
      <c r="A221" s="244">
        <v>584</v>
      </c>
      <c r="B221" s="244" t="s">
        <v>425</v>
      </c>
      <c r="C221" s="244" t="s">
        <v>281</v>
      </c>
      <c r="D221" s="244" t="s">
        <v>162</v>
      </c>
      <c r="E221" s="244" t="s">
        <v>122</v>
      </c>
      <c r="F221" s="244" t="s">
        <v>3</v>
      </c>
      <c r="G221" s="244" t="s">
        <v>373</v>
      </c>
      <c r="H221" s="244" t="s">
        <v>283</v>
      </c>
      <c r="I221" s="244" t="s">
        <v>284</v>
      </c>
      <c r="J221" s="244" t="s">
        <v>310</v>
      </c>
      <c r="K221" s="245"/>
      <c r="L221" s="245"/>
      <c r="M221" s="245"/>
      <c r="N221" s="245"/>
      <c r="O221" s="245"/>
    </row>
    <row r="222" spans="1:15" ht="22.5" x14ac:dyDescent="0.25">
      <c r="A222" s="244">
        <v>4043</v>
      </c>
      <c r="B222" s="244" t="s">
        <v>426</v>
      </c>
      <c r="C222" s="244" t="s">
        <v>281</v>
      </c>
      <c r="D222" s="244" t="s">
        <v>162</v>
      </c>
      <c r="E222" s="244" t="s">
        <v>163</v>
      </c>
      <c r="F222" s="244" t="s">
        <v>3</v>
      </c>
      <c r="G222" s="244" t="s">
        <v>368</v>
      </c>
      <c r="H222" s="244" t="s">
        <v>283</v>
      </c>
      <c r="I222" s="244" t="s">
        <v>284</v>
      </c>
      <c r="J222" s="244" t="s">
        <v>310</v>
      </c>
      <c r="K222" s="245"/>
      <c r="L222" s="245"/>
      <c r="M222" s="245"/>
      <c r="N222" s="245"/>
      <c r="O222" s="245"/>
    </row>
    <row r="223" spans="1:15" ht="22.5" x14ac:dyDescent="0.25">
      <c r="A223" s="244">
        <v>89</v>
      </c>
      <c r="B223" s="244" t="s">
        <v>427</v>
      </c>
      <c r="C223" s="244" t="s">
        <v>281</v>
      </c>
      <c r="D223" s="244" t="s">
        <v>162</v>
      </c>
      <c r="E223" s="244" t="s">
        <v>163</v>
      </c>
      <c r="F223" s="244" t="s">
        <v>3</v>
      </c>
      <c r="G223" s="244" t="s">
        <v>373</v>
      </c>
      <c r="H223" s="244" t="s">
        <v>283</v>
      </c>
      <c r="I223" s="244" t="s">
        <v>284</v>
      </c>
      <c r="J223" s="244" t="s">
        <v>310</v>
      </c>
      <c r="K223" s="245"/>
      <c r="L223" s="245"/>
      <c r="M223" s="245"/>
      <c r="N223" s="245"/>
      <c r="O223" s="245"/>
    </row>
    <row r="224" spans="1:15" ht="22.5" x14ac:dyDescent="0.25">
      <c r="A224" s="244">
        <v>290</v>
      </c>
      <c r="B224" s="244" t="s">
        <v>428</v>
      </c>
      <c r="C224" s="244" t="s">
        <v>281</v>
      </c>
      <c r="D224" s="244" t="s">
        <v>162</v>
      </c>
      <c r="E224" s="244" t="s">
        <v>122</v>
      </c>
      <c r="F224" s="244" t="s">
        <v>3</v>
      </c>
      <c r="G224" s="244" t="s">
        <v>373</v>
      </c>
      <c r="H224" s="244" t="s">
        <v>283</v>
      </c>
      <c r="I224" s="244" t="s">
        <v>284</v>
      </c>
      <c r="J224" s="244" t="s">
        <v>310</v>
      </c>
      <c r="K224" s="245"/>
      <c r="L224" s="245"/>
      <c r="M224" s="245"/>
      <c r="N224" s="245"/>
      <c r="O224" s="245"/>
    </row>
    <row r="225" spans="1:15" ht="22.5" x14ac:dyDescent="0.25">
      <c r="A225" s="244">
        <v>282</v>
      </c>
      <c r="B225" s="244" t="s">
        <v>429</v>
      </c>
      <c r="C225" s="244" t="s">
        <v>281</v>
      </c>
      <c r="D225" s="244" t="s">
        <v>162</v>
      </c>
      <c r="E225" s="244" t="s">
        <v>181</v>
      </c>
      <c r="F225" s="244" t="s">
        <v>3</v>
      </c>
      <c r="G225" s="244" t="s">
        <v>373</v>
      </c>
      <c r="H225" s="244" t="s">
        <v>283</v>
      </c>
      <c r="I225" s="244" t="s">
        <v>284</v>
      </c>
      <c r="J225" s="244" t="s">
        <v>341</v>
      </c>
      <c r="K225" s="245"/>
      <c r="L225" s="245"/>
      <c r="M225" s="245"/>
      <c r="N225" s="245"/>
      <c r="O225" s="245"/>
    </row>
    <row r="226" spans="1:15" ht="22.5" x14ac:dyDescent="0.25">
      <c r="A226" s="244">
        <v>4029</v>
      </c>
      <c r="B226" s="244" t="s">
        <v>430</v>
      </c>
      <c r="C226" s="244" t="s">
        <v>281</v>
      </c>
      <c r="D226" s="244" t="s">
        <v>162</v>
      </c>
      <c r="E226" s="244" t="s">
        <v>163</v>
      </c>
      <c r="F226" s="244" t="s">
        <v>3</v>
      </c>
      <c r="G226" s="244" t="s">
        <v>368</v>
      </c>
      <c r="H226" s="244" t="s">
        <v>283</v>
      </c>
      <c r="I226" s="244" t="s">
        <v>284</v>
      </c>
      <c r="J226" s="244" t="s">
        <v>310</v>
      </c>
      <c r="K226" s="245"/>
      <c r="L226" s="245"/>
      <c r="M226" s="245"/>
      <c r="N226" s="245"/>
      <c r="O226" s="245"/>
    </row>
    <row r="227" spans="1:15" ht="22.5" x14ac:dyDescent="0.25">
      <c r="A227" s="244">
        <v>158</v>
      </c>
      <c r="B227" s="244" t="s">
        <v>431</v>
      </c>
      <c r="C227" s="244" t="s">
        <v>281</v>
      </c>
      <c r="D227" s="244" t="s">
        <v>162</v>
      </c>
      <c r="E227" s="244" t="s">
        <v>163</v>
      </c>
      <c r="F227" s="244" t="s">
        <v>123</v>
      </c>
      <c r="G227" s="244" t="s">
        <v>372</v>
      </c>
      <c r="H227" s="244" t="s">
        <v>432</v>
      </c>
      <c r="I227" s="244" t="s">
        <v>284</v>
      </c>
      <c r="J227" s="244" t="s">
        <v>341</v>
      </c>
      <c r="K227" s="245"/>
      <c r="L227" s="245"/>
      <c r="M227" s="245"/>
      <c r="N227" s="245"/>
      <c r="O227" s="245"/>
    </row>
    <row r="228" spans="1:15" ht="22.5" x14ac:dyDescent="0.25">
      <c r="A228" s="244">
        <v>4048</v>
      </c>
      <c r="B228" s="244" t="s">
        <v>433</v>
      </c>
      <c r="C228" s="244" t="s">
        <v>281</v>
      </c>
      <c r="D228" s="244" t="s">
        <v>162</v>
      </c>
      <c r="E228" s="244" t="s">
        <v>181</v>
      </c>
      <c r="F228" s="244" t="s">
        <v>2</v>
      </c>
      <c r="G228" s="244" t="s">
        <v>434</v>
      </c>
      <c r="H228" s="244" t="s">
        <v>435</v>
      </c>
      <c r="I228" s="244" t="s">
        <v>157</v>
      </c>
      <c r="J228" s="244" t="s">
        <v>292</v>
      </c>
      <c r="K228" s="245"/>
      <c r="L228" s="245"/>
      <c r="M228" s="245"/>
      <c r="N228" s="245"/>
      <c r="O228" s="245"/>
    </row>
    <row r="229" spans="1:15" ht="22.5" x14ac:dyDescent="0.25">
      <c r="A229" s="244">
        <v>78</v>
      </c>
      <c r="B229" s="244" t="s">
        <v>436</v>
      </c>
      <c r="C229" s="244" t="s">
        <v>281</v>
      </c>
      <c r="D229" s="244" t="s">
        <v>162</v>
      </c>
      <c r="E229" s="244" t="s">
        <v>181</v>
      </c>
      <c r="F229" s="244" t="s">
        <v>2</v>
      </c>
      <c r="G229" s="244" t="s">
        <v>372</v>
      </c>
      <c r="H229" s="244" t="s">
        <v>437</v>
      </c>
      <c r="I229" s="244" t="s">
        <v>438</v>
      </c>
      <c r="J229" s="244" t="s">
        <v>292</v>
      </c>
      <c r="K229" s="245"/>
      <c r="L229" s="245"/>
      <c r="M229" s="245"/>
      <c r="N229" s="245"/>
      <c r="O229" s="245"/>
    </row>
    <row r="230" spans="1:15" x14ac:dyDescent="0.25">
      <c r="A230" s="244">
        <v>156</v>
      </c>
      <c r="B230" s="244" t="s">
        <v>439</v>
      </c>
      <c r="C230" s="244" t="s">
        <v>281</v>
      </c>
      <c r="D230" s="244" t="s">
        <v>162</v>
      </c>
      <c r="E230" s="244" t="s">
        <v>163</v>
      </c>
      <c r="F230" s="244" t="s">
        <v>2</v>
      </c>
      <c r="G230" s="244" t="s">
        <v>434</v>
      </c>
      <c r="H230" s="244" t="s">
        <v>440</v>
      </c>
      <c r="I230" s="244" t="s">
        <v>438</v>
      </c>
      <c r="J230" s="244" t="s">
        <v>294</v>
      </c>
      <c r="K230" s="245"/>
      <c r="L230" s="245"/>
      <c r="M230" s="245"/>
      <c r="N230" s="245"/>
      <c r="O230" s="245"/>
    </row>
    <row r="231" spans="1:15" ht="22.5" x14ac:dyDescent="0.25">
      <c r="A231" s="244">
        <v>284</v>
      </c>
      <c r="B231" s="244" t="s">
        <v>441</v>
      </c>
      <c r="C231" s="244" t="s">
        <v>281</v>
      </c>
      <c r="D231" s="244" t="s">
        <v>162</v>
      </c>
      <c r="E231" s="244" t="s">
        <v>181</v>
      </c>
      <c r="F231" s="244" t="s">
        <v>3</v>
      </c>
      <c r="G231" s="244" t="s">
        <v>373</v>
      </c>
      <c r="H231" s="244" t="s">
        <v>283</v>
      </c>
      <c r="I231" s="244" t="s">
        <v>284</v>
      </c>
      <c r="J231" s="244" t="s">
        <v>310</v>
      </c>
      <c r="K231" s="245"/>
      <c r="L231" s="245"/>
      <c r="M231" s="245"/>
      <c r="N231" s="245"/>
      <c r="O231" s="245"/>
    </row>
    <row r="232" spans="1:15" ht="22.5" x14ac:dyDescent="0.25">
      <c r="A232" s="244">
        <v>82</v>
      </c>
      <c r="B232" s="244" t="s">
        <v>442</v>
      </c>
      <c r="C232" s="244" t="s">
        <v>281</v>
      </c>
      <c r="D232" s="244" t="s">
        <v>162</v>
      </c>
      <c r="E232" s="244" t="s">
        <v>163</v>
      </c>
      <c r="F232" s="244" t="s">
        <v>3</v>
      </c>
      <c r="G232" s="244" t="s">
        <v>368</v>
      </c>
      <c r="H232" s="244" t="s">
        <v>283</v>
      </c>
      <c r="I232" s="244" t="s">
        <v>284</v>
      </c>
      <c r="J232" s="244" t="s">
        <v>310</v>
      </c>
      <c r="K232" s="245"/>
      <c r="L232" s="245"/>
      <c r="M232" s="245"/>
      <c r="N232" s="245"/>
      <c r="O232" s="245"/>
    </row>
    <row r="233" spans="1:15" ht="22.5" x14ac:dyDescent="0.25">
      <c r="A233" s="244">
        <v>4025</v>
      </c>
      <c r="B233" s="244" t="s">
        <v>443</v>
      </c>
      <c r="C233" s="244" t="s">
        <v>281</v>
      </c>
      <c r="D233" s="244" t="s">
        <v>162</v>
      </c>
      <c r="E233" s="244" t="s">
        <v>163</v>
      </c>
      <c r="F233" s="244" t="s">
        <v>3</v>
      </c>
      <c r="G233" s="244" t="s">
        <v>372</v>
      </c>
      <c r="H233" s="244" t="s">
        <v>444</v>
      </c>
      <c r="I233" s="244" t="s">
        <v>284</v>
      </c>
      <c r="J233" s="244" t="s">
        <v>341</v>
      </c>
      <c r="K233" s="245"/>
      <c r="L233" s="245"/>
      <c r="M233" s="245"/>
      <c r="N233" s="245"/>
      <c r="O233" s="245"/>
    </row>
    <row r="234" spans="1:15" ht="22.5" x14ac:dyDescent="0.25">
      <c r="A234" s="244">
        <v>173</v>
      </c>
      <c r="B234" s="244" t="s">
        <v>445</v>
      </c>
      <c r="C234" s="244" t="s">
        <v>281</v>
      </c>
      <c r="D234" s="244" t="s">
        <v>162</v>
      </c>
      <c r="E234" s="244" t="s">
        <v>163</v>
      </c>
      <c r="F234" s="244" t="s">
        <v>3</v>
      </c>
      <c r="G234" s="244" t="s">
        <v>372</v>
      </c>
      <c r="H234" s="244" t="s">
        <v>446</v>
      </c>
      <c r="I234" s="244" t="s">
        <v>284</v>
      </c>
      <c r="J234" s="244" t="s">
        <v>310</v>
      </c>
      <c r="K234" s="245"/>
      <c r="L234" s="245"/>
      <c r="M234" s="245"/>
      <c r="N234" s="245"/>
      <c r="O234" s="245"/>
    </row>
    <row r="235" spans="1:15" ht="22.5" x14ac:dyDescent="0.25">
      <c r="A235" s="244">
        <v>556</v>
      </c>
      <c r="B235" s="244" t="s">
        <v>447</v>
      </c>
      <c r="C235" s="244" t="s">
        <v>281</v>
      </c>
      <c r="D235" s="244" t="s">
        <v>162</v>
      </c>
      <c r="E235" s="244" t="s">
        <v>122</v>
      </c>
      <c r="F235" s="244" t="s">
        <v>3</v>
      </c>
      <c r="G235" s="244" t="s">
        <v>368</v>
      </c>
      <c r="H235" s="244" t="s">
        <v>283</v>
      </c>
      <c r="I235" s="244" t="s">
        <v>284</v>
      </c>
      <c r="J235" s="244" t="s">
        <v>289</v>
      </c>
      <c r="K235" s="245"/>
      <c r="L235" s="245"/>
      <c r="M235" s="245"/>
      <c r="N235" s="245"/>
      <c r="O235" s="245"/>
    </row>
    <row r="236" spans="1:15" ht="22.5" x14ac:dyDescent="0.25">
      <c r="A236" s="244">
        <v>444</v>
      </c>
      <c r="B236" s="244" t="s">
        <v>448</v>
      </c>
      <c r="C236" s="244" t="s">
        <v>281</v>
      </c>
      <c r="D236" s="244" t="s">
        <v>162</v>
      </c>
      <c r="E236" s="244" t="s">
        <v>163</v>
      </c>
      <c r="F236" s="244" t="s">
        <v>123</v>
      </c>
      <c r="G236" s="244" t="s">
        <v>372</v>
      </c>
      <c r="H236" s="244" t="s">
        <v>407</v>
      </c>
      <c r="I236" s="244" t="s">
        <v>284</v>
      </c>
      <c r="J236" s="244" t="s">
        <v>294</v>
      </c>
      <c r="K236" s="245"/>
      <c r="L236" s="245"/>
      <c r="M236" s="245"/>
      <c r="N236" s="245"/>
      <c r="O236" s="245"/>
    </row>
    <row r="237" spans="1:15" ht="22.5" x14ac:dyDescent="0.25">
      <c r="A237" s="244">
        <v>586</v>
      </c>
      <c r="B237" s="244" t="s">
        <v>449</v>
      </c>
      <c r="C237" s="244" t="s">
        <v>281</v>
      </c>
      <c r="D237" s="244" t="s">
        <v>162</v>
      </c>
      <c r="E237" s="244" t="s">
        <v>122</v>
      </c>
      <c r="F237" s="244" t="s">
        <v>3</v>
      </c>
      <c r="G237" s="244" t="s">
        <v>368</v>
      </c>
      <c r="H237" s="244" t="s">
        <v>283</v>
      </c>
      <c r="I237" s="244" t="s">
        <v>284</v>
      </c>
      <c r="J237" s="244" t="s">
        <v>310</v>
      </c>
      <c r="K237" s="245"/>
      <c r="L237" s="245"/>
      <c r="M237" s="245"/>
      <c r="N237" s="245"/>
      <c r="O237" s="245"/>
    </row>
    <row r="238" spans="1:15" ht="22.5" x14ac:dyDescent="0.25">
      <c r="A238" s="244">
        <v>4027</v>
      </c>
      <c r="B238" s="244" t="s">
        <v>450</v>
      </c>
      <c r="C238" s="244" t="s">
        <v>281</v>
      </c>
      <c r="D238" s="244" t="s">
        <v>162</v>
      </c>
      <c r="E238" s="244" t="s">
        <v>163</v>
      </c>
      <c r="F238" s="244" t="s">
        <v>2</v>
      </c>
      <c r="G238" s="244" t="s">
        <v>372</v>
      </c>
      <c r="H238" s="244" t="s">
        <v>388</v>
      </c>
      <c r="I238" s="244" t="s">
        <v>284</v>
      </c>
      <c r="J238" s="244" t="s">
        <v>310</v>
      </c>
      <c r="K238" s="245"/>
      <c r="L238" s="245"/>
      <c r="M238" s="245"/>
      <c r="N238" s="245"/>
      <c r="O238" s="245"/>
    </row>
    <row r="239" spans="1:15" ht="22.5" x14ac:dyDescent="0.25">
      <c r="A239" s="244">
        <v>4047</v>
      </c>
      <c r="B239" s="244" t="s">
        <v>451</v>
      </c>
      <c r="C239" s="244" t="s">
        <v>281</v>
      </c>
      <c r="D239" s="244" t="s">
        <v>162</v>
      </c>
      <c r="E239" s="244" t="s">
        <v>181</v>
      </c>
      <c r="F239" s="244" t="s">
        <v>2</v>
      </c>
      <c r="G239" s="244" t="s">
        <v>377</v>
      </c>
      <c r="H239" s="244" t="s">
        <v>452</v>
      </c>
      <c r="I239" s="244" t="s">
        <v>379</v>
      </c>
      <c r="J239" s="244" t="s">
        <v>341</v>
      </c>
      <c r="K239" s="245"/>
      <c r="L239" s="245"/>
      <c r="M239" s="245"/>
      <c r="N239" s="245"/>
      <c r="O239" s="245"/>
    </row>
    <row r="240" spans="1:15" ht="22.5" x14ac:dyDescent="0.25">
      <c r="A240" s="244">
        <v>407</v>
      </c>
      <c r="B240" s="244" t="s">
        <v>453</v>
      </c>
      <c r="C240" s="244" t="s">
        <v>281</v>
      </c>
      <c r="D240" s="244" t="s">
        <v>162</v>
      </c>
      <c r="E240" s="244" t="s">
        <v>122</v>
      </c>
      <c r="F240" s="244" t="s">
        <v>2</v>
      </c>
      <c r="G240" s="244" t="s">
        <v>372</v>
      </c>
      <c r="H240" s="244" t="s">
        <v>454</v>
      </c>
      <c r="I240" s="244" t="s">
        <v>438</v>
      </c>
      <c r="J240" s="244" t="s">
        <v>292</v>
      </c>
      <c r="K240" s="245"/>
      <c r="L240" s="245"/>
      <c r="M240" s="245"/>
      <c r="N240" s="245"/>
      <c r="O240" s="245"/>
    </row>
    <row r="241" spans="1:15" ht="22.5" x14ac:dyDescent="0.25">
      <c r="A241" s="244">
        <v>289</v>
      </c>
      <c r="B241" s="244" t="s">
        <v>455</v>
      </c>
      <c r="C241" s="244" t="s">
        <v>281</v>
      </c>
      <c r="D241" s="244" t="s">
        <v>162</v>
      </c>
      <c r="E241" s="244" t="s">
        <v>122</v>
      </c>
      <c r="F241" s="244" t="s">
        <v>3</v>
      </c>
      <c r="G241" s="244" t="s">
        <v>368</v>
      </c>
      <c r="H241" s="244" t="s">
        <v>283</v>
      </c>
      <c r="I241" s="244" t="s">
        <v>284</v>
      </c>
      <c r="J241" s="244" t="s">
        <v>310</v>
      </c>
      <c r="K241" s="245"/>
      <c r="L241" s="245"/>
      <c r="M241" s="245"/>
      <c r="N241" s="245"/>
      <c r="O241" s="245"/>
    </row>
    <row r="242" spans="1:15" x14ac:dyDescent="0.25">
      <c r="A242" s="244">
        <v>4044</v>
      </c>
      <c r="B242" s="244" t="s">
        <v>456</v>
      </c>
      <c r="C242" s="244" t="s">
        <v>281</v>
      </c>
      <c r="D242" s="244" t="s">
        <v>162</v>
      </c>
      <c r="E242" s="244" t="s">
        <v>163</v>
      </c>
      <c r="F242" s="244" t="s">
        <v>2</v>
      </c>
      <c r="G242" s="244" t="s">
        <v>372</v>
      </c>
      <c r="H242" s="244" t="s">
        <v>417</v>
      </c>
      <c r="I242" s="244" t="s">
        <v>418</v>
      </c>
      <c r="J242" s="244" t="s">
        <v>310</v>
      </c>
      <c r="K242" s="245"/>
      <c r="L242" s="245"/>
      <c r="M242" s="245"/>
      <c r="N242" s="245"/>
      <c r="O242" s="245"/>
    </row>
    <row r="243" spans="1:15" ht="22.5" x14ac:dyDescent="0.25">
      <c r="A243" s="244">
        <v>90</v>
      </c>
      <c r="B243" s="244" t="s">
        <v>457</v>
      </c>
      <c r="C243" s="244" t="s">
        <v>281</v>
      </c>
      <c r="D243" s="244" t="s">
        <v>162</v>
      </c>
      <c r="E243" s="244" t="s">
        <v>163</v>
      </c>
      <c r="F243" s="244" t="s">
        <v>3</v>
      </c>
      <c r="G243" s="244" t="s">
        <v>372</v>
      </c>
      <c r="H243" s="244" t="s">
        <v>458</v>
      </c>
      <c r="I243" s="244" t="s">
        <v>284</v>
      </c>
      <c r="J243" s="244" t="s">
        <v>310</v>
      </c>
      <c r="K243" s="245"/>
      <c r="L243" s="245"/>
      <c r="M243" s="245"/>
      <c r="N243" s="245"/>
      <c r="O243" s="245"/>
    </row>
    <row r="244" spans="1:15" ht="22.5" x14ac:dyDescent="0.25">
      <c r="A244" s="244">
        <v>79</v>
      </c>
      <c r="B244" s="244" t="s">
        <v>459</v>
      </c>
      <c r="C244" s="244" t="s">
        <v>281</v>
      </c>
      <c r="D244" s="244" t="s">
        <v>162</v>
      </c>
      <c r="E244" s="244" t="s">
        <v>163</v>
      </c>
      <c r="F244" s="244" t="s">
        <v>2</v>
      </c>
      <c r="G244" s="244" t="s">
        <v>377</v>
      </c>
      <c r="H244" s="244" t="s">
        <v>378</v>
      </c>
      <c r="I244" s="244" t="s">
        <v>379</v>
      </c>
      <c r="J244" s="244" t="s">
        <v>341</v>
      </c>
      <c r="K244" s="245"/>
      <c r="L244" s="245"/>
      <c r="M244" s="245"/>
      <c r="N244" s="245"/>
      <c r="O244" s="245"/>
    </row>
    <row r="245" spans="1:15" x14ac:dyDescent="0.25">
      <c r="A245" s="244">
        <v>4045</v>
      </c>
      <c r="B245" s="244" t="s">
        <v>460</v>
      </c>
      <c r="C245" s="244" t="s">
        <v>281</v>
      </c>
      <c r="D245" s="244" t="s">
        <v>162</v>
      </c>
      <c r="E245" s="244" t="s">
        <v>163</v>
      </c>
      <c r="F245" s="244" t="s">
        <v>2</v>
      </c>
      <c r="G245" s="244" t="s">
        <v>434</v>
      </c>
      <c r="H245" s="244" t="s">
        <v>440</v>
      </c>
      <c r="I245" s="244" t="s">
        <v>438</v>
      </c>
      <c r="J245" s="244" t="s">
        <v>294</v>
      </c>
      <c r="K245" s="245"/>
      <c r="L245" s="245"/>
      <c r="M245" s="245"/>
      <c r="N245" s="245"/>
      <c r="O245" s="245"/>
    </row>
    <row r="246" spans="1:15" ht="22.5" x14ac:dyDescent="0.25">
      <c r="A246" s="244">
        <v>4050</v>
      </c>
      <c r="B246" s="244" t="s">
        <v>461</v>
      </c>
      <c r="C246" s="244" t="s">
        <v>281</v>
      </c>
      <c r="D246" s="244" t="s">
        <v>162</v>
      </c>
      <c r="E246" s="244" t="s">
        <v>163</v>
      </c>
      <c r="F246" s="244" t="s">
        <v>3</v>
      </c>
      <c r="G246" s="244" t="s">
        <v>373</v>
      </c>
      <c r="H246" s="244" t="s">
        <v>283</v>
      </c>
      <c r="I246" s="244" t="s">
        <v>284</v>
      </c>
      <c r="J246" s="244" t="s">
        <v>341</v>
      </c>
      <c r="K246" s="245"/>
      <c r="L246" s="245"/>
      <c r="M246" s="245"/>
      <c r="N246" s="245"/>
      <c r="O246" s="245"/>
    </row>
    <row r="247" spans="1:15" ht="22.5" x14ac:dyDescent="0.25">
      <c r="A247" s="246">
        <v>583</v>
      </c>
      <c r="B247" s="246" t="s">
        <v>462</v>
      </c>
      <c r="C247" s="246" t="s">
        <v>337</v>
      </c>
      <c r="D247" s="246" t="s">
        <v>162</v>
      </c>
      <c r="E247" s="246" t="s">
        <v>122</v>
      </c>
      <c r="F247" s="246" t="s">
        <v>3</v>
      </c>
      <c r="G247" s="246" t="s">
        <v>373</v>
      </c>
      <c r="H247" s="246" t="s">
        <v>283</v>
      </c>
      <c r="I247" s="246" t="s">
        <v>284</v>
      </c>
      <c r="J247" s="244" t="s">
        <v>337</v>
      </c>
      <c r="K247" s="245"/>
      <c r="L247" s="245"/>
      <c r="M247" s="245"/>
      <c r="N247" s="245"/>
      <c r="O247" s="245"/>
    </row>
    <row r="248" spans="1:15" ht="22.5" x14ac:dyDescent="0.25">
      <c r="A248" s="244">
        <v>637</v>
      </c>
      <c r="B248" s="244" t="s">
        <v>463</v>
      </c>
      <c r="C248" s="244" t="s">
        <v>281</v>
      </c>
      <c r="D248" s="244" t="s">
        <v>212</v>
      </c>
      <c r="E248" s="244" t="s">
        <v>213</v>
      </c>
      <c r="F248" s="244" t="s">
        <v>123</v>
      </c>
      <c r="G248" s="244" t="s">
        <v>464</v>
      </c>
      <c r="H248" s="244" t="s">
        <v>407</v>
      </c>
      <c r="I248" s="244" t="s">
        <v>284</v>
      </c>
      <c r="J248" s="244" t="s">
        <v>294</v>
      </c>
      <c r="K248" s="245"/>
      <c r="L248" s="245"/>
      <c r="M248" s="245"/>
      <c r="N248" s="245"/>
      <c r="O248" s="245"/>
    </row>
    <row r="249" spans="1:15" ht="22.5" x14ac:dyDescent="0.25">
      <c r="A249" s="244">
        <v>301</v>
      </c>
      <c r="B249" s="244" t="s">
        <v>465</v>
      </c>
      <c r="C249" s="244" t="s">
        <v>281</v>
      </c>
      <c r="D249" s="244" t="s">
        <v>212</v>
      </c>
      <c r="E249" s="244" t="s">
        <v>213</v>
      </c>
      <c r="F249" s="244" t="s">
        <v>3</v>
      </c>
      <c r="G249" s="244" t="s">
        <v>464</v>
      </c>
      <c r="H249" s="244" t="s">
        <v>283</v>
      </c>
      <c r="I249" s="244" t="s">
        <v>284</v>
      </c>
      <c r="J249" s="244" t="s">
        <v>292</v>
      </c>
      <c r="K249" s="245"/>
      <c r="L249" s="245"/>
      <c r="M249" s="245"/>
      <c r="N249" s="245"/>
      <c r="O249" s="245"/>
    </row>
    <row r="250" spans="1:15" ht="22.5" x14ac:dyDescent="0.25">
      <c r="A250" s="244">
        <v>429</v>
      </c>
      <c r="B250" s="244" t="s">
        <v>466</v>
      </c>
      <c r="C250" s="244" t="s">
        <v>281</v>
      </c>
      <c r="D250" s="244" t="s">
        <v>212</v>
      </c>
      <c r="E250" s="244" t="s">
        <v>213</v>
      </c>
      <c r="F250" s="244" t="s">
        <v>3</v>
      </c>
      <c r="G250" s="244" t="s">
        <v>464</v>
      </c>
      <c r="H250" s="244" t="s">
        <v>283</v>
      </c>
      <c r="I250" s="244" t="s">
        <v>284</v>
      </c>
      <c r="J250" s="244" t="s">
        <v>294</v>
      </c>
      <c r="K250" s="245"/>
      <c r="L250" s="245"/>
      <c r="M250" s="245"/>
      <c r="N250" s="245"/>
      <c r="O250" s="245"/>
    </row>
    <row r="251" spans="1:15" ht="22.5" x14ac:dyDescent="0.25">
      <c r="A251" s="244">
        <v>375</v>
      </c>
      <c r="B251" s="244" t="s">
        <v>467</v>
      </c>
      <c r="C251" s="244" t="s">
        <v>281</v>
      </c>
      <c r="D251" s="244" t="s">
        <v>212</v>
      </c>
      <c r="E251" s="244" t="s">
        <v>213</v>
      </c>
      <c r="F251" s="244" t="s">
        <v>3</v>
      </c>
      <c r="G251" s="244" t="s">
        <v>464</v>
      </c>
      <c r="H251" s="244" t="s">
        <v>283</v>
      </c>
      <c r="I251" s="244" t="s">
        <v>284</v>
      </c>
      <c r="J251" s="244" t="s">
        <v>292</v>
      </c>
      <c r="K251" s="245"/>
      <c r="L251" s="245"/>
      <c r="M251" s="245"/>
      <c r="N251" s="245"/>
      <c r="O251" s="245"/>
    </row>
    <row r="252" spans="1:15" ht="22.5" x14ac:dyDescent="0.25">
      <c r="A252" s="244">
        <v>277</v>
      </c>
      <c r="B252" s="244" t="s">
        <v>468</v>
      </c>
      <c r="C252" s="244" t="s">
        <v>281</v>
      </c>
      <c r="D252" s="244" t="s">
        <v>212</v>
      </c>
      <c r="E252" s="244" t="s">
        <v>213</v>
      </c>
      <c r="F252" s="244" t="s">
        <v>3</v>
      </c>
      <c r="G252" s="244" t="s">
        <v>464</v>
      </c>
      <c r="H252" s="244" t="s">
        <v>283</v>
      </c>
      <c r="I252" s="244" t="s">
        <v>284</v>
      </c>
      <c r="J252" s="244" t="s">
        <v>292</v>
      </c>
      <c r="K252" s="245"/>
      <c r="L252" s="245"/>
      <c r="M252" s="245"/>
      <c r="N252" s="245"/>
      <c r="O252" s="245"/>
    </row>
    <row r="253" spans="1:15" ht="22.5" x14ac:dyDescent="0.25">
      <c r="A253" s="244">
        <v>127</v>
      </c>
      <c r="B253" s="244" t="s">
        <v>469</v>
      </c>
      <c r="C253" s="244" t="s">
        <v>281</v>
      </c>
      <c r="D253" s="244" t="s">
        <v>212</v>
      </c>
      <c r="E253" s="244" t="s">
        <v>213</v>
      </c>
      <c r="F253" s="244" t="s">
        <v>3</v>
      </c>
      <c r="G253" s="244" t="s">
        <v>464</v>
      </c>
      <c r="H253" s="244" t="s">
        <v>283</v>
      </c>
      <c r="I253" s="244" t="s">
        <v>284</v>
      </c>
      <c r="J253" s="244" t="s">
        <v>294</v>
      </c>
      <c r="K253" s="245"/>
      <c r="L253" s="245"/>
      <c r="M253" s="245"/>
      <c r="N253" s="245"/>
      <c r="O253" s="245"/>
    </row>
    <row r="254" spans="1:15" ht="22.5" x14ac:dyDescent="0.25">
      <c r="A254" s="244">
        <v>273</v>
      </c>
      <c r="B254" s="244" t="s">
        <v>470</v>
      </c>
      <c r="C254" s="244" t="s">
        <v>281</v>
      </c>
      <c r="D254" s="244" t="s">
        <v>212</v>
      </c>
      <c r="E254" s="244" t="s">
        <v>213</v>
      </c>
      <c r="F254" s="244" t="s">
        <v>3</v>
      </c>
      <c r="G254" s="244" t="s">
        <v>464</v>
      </c>
      <c r="H254" s="244" t="s">
        <v>283</v>
      </c>
      <c r="I254" s="244" t="s">
        <v>284</v>
      </c>
      <c r="J254" s="244" t="s">
        <v>292</v>
      </c>
      <c r="K254" s="245"/>
      <c r="L254" s="245"/>
      <c r="M254" s="245"/>
      <c r="N254" s="245"/>
      <c r="O254" s="245"/>
    </row>
    <row r="255" spans="1:15" ht="22.5" x14ac:dyDescent="0.25">
      <c r="A255" s="244">
        <v>4174</v>
      </c>
      <c r="B255" s="244" t="s">
        <v>471</v>
      </c>
      <c r="C255" s="244" t="s">
        <v>281</v>
      </c>
      <c r="D255" s="244" t="s">
        <v>212</v>
      </c>
      <c r="E255" s="244" t="s">
        <v>213</v>
      </c>
      <c r="F255" s="244" t="s">
        <v>3</v>
      </c>
      <c r="G255" s="244" t="s">
        <v>464</v>
      </c>
      <c r="H255" s="244" t="s">
        <v>283</v>
      </c>
      <c r="I255" s="244" t="s">
        <v>284</v>
      </c>
      <c r="J255" s="244" t="s">
        <v>310</v>
      </c>
      <c r="K255" s="245"/>
      <c r="L255" s="245"/>
      <c r="M255" s="245"/>
      <c r="N255" s="245"/>
      <c r="O255" s="245"/>
    </row>
    <row r="256" spans="1:15" ht="22.5" x14ac:dyDescent="0.25">
      <c r="A256" s="244">
        <v>4179</v>
      </c>
      <c r="B256" s="244" t="s">
        <v>472</v>
      </c>
      <c r="C256" s="244" t="s">
        <v>281</v>
      </c>
      <c r="D256" s="244" t="s">
        <v>212</v>
      </c>
      <c r="E256" s="244" t="s">
        <v>213</v>
      </c>
      <c r="F256" s="244" t="s">
        <v>3</v>
      </c>
      <c r="G256" s="244" t="s">
        <v>464</v>
      </c>
      <c r="H256" s="244" t="s">
        <v>283</v>
      </c>
      <c r="I256" s="244" t="s">
        <v>284</v>
      </c>
      <c r="J256" s="244" t="s">
        <v>294</v>
      </c>
      <c r="K256" s="245"/>
      <c r="L256" s="245"/>
      <c r="M256" s="245"/>
      <c r="N256" s="245"/>
      <c r="O256" s="245"/>
    </row>
    <row r="257" spans="1:15" ht="22.5" x14ac:dyDescent="0.25">
      <c r="A257" s="244">
        <v>714</v>
      </c>
      <c r="B257" s="244" t="s">
        <v>473</v>
      </c>
      <c r="C257" s="244" t="s">
        <v>281</v>
      </c>
      <c r="D257" s="244" t="s">
        <v>212</v>
      </c>
      <c r="E257" s="244" t="s">
        <v>213</v>
      </c>
      <c r="F257" s="244" t="s">
        <v>3</v>
      </c>
      <c r="G257" s="244" t="s">
        <v>464</v>
      </c>
      <c r="H257" s="244" t="s">
        <v>283</v>
      </c>
      <c r="I257" s="244" t="s">
        <v>284</v>
      </c>
      <c r="J257" s="244" t="s">
        <v>292</v>
      </c>
      <c r="K257" s="245"/>
      <c r="L257" s="245"/>
      <c r="M257" s="245"/>
      <c r="N257" s="245"/>
      <c r="O257" s="245"/>
    </row>
    <row r="258" spans="1:15" ht="22.5" x14ac:dyDescent="0.25">
      <c r="A258" s="244">
        <v>4172</v>
      </c>
      <c r="B258" s="244" t="s">
        <v>474</v>
      </c>
      <c r="C258" s="244" t="s">
        <v>281</v>
      </c>
      <c r="D258" s="244" t="s">
        <v>212</v>
      </c>
      <c r="E258" s="244" t="s">
        <v>213</v>
      </c>
      <c r="F258" s="244" t="s">
        <v>3</v>
      </c>
      <c r="G258" s="244" t="s">
        <v>464</v>
      </c>
      <c r="H258" s="244" t="s">
        <v>283</v>
      </c>
      <c r="I258" s="244" t="s">
        <v>284</v>
      </c>
      <c r="J258" s="244" t="s">
        <v>289</v>
      </c>
      <c r="K258" s="245"/>
      <c r="L258" s="245"/>
      <c r="M258" s="245"/>
      <c r="N258" s="245"/>
      <c r="O258" s="245"/>
    </row>
    <row r="259" spans="1:15" ht="22.5" x14ac:dyDescent="0.25">
      <c r="A259" s="244">
        <v>87</v>
      </c>
      <c r="B259" s="244" t="s">
        <v>475</v>
      </c>
      <c r="C259" s="244" t="s">
        <v>281</v>
      </c>
      <c r="D259" s="244" t="s">
        <v>212</v>
      </c>
      <c r="E259" s="244" t="s">
        <v>213</v>
      </c>
      <c r="F259" s="244" t="s">
        <v>2</v>
      </c>
      <c r="G259" s="244" t="s">
        <v>464</v>
      </c>
      <c r="H259" s="244" t="s">
        <v>304</v>
      </c>
      <c r="I259" s="244" t="s">
        <v>305</v>
      </c>
      <c r="J259" s="244" t="s">
        <v>289</v>
      </c>
      <c r="K259" s="245"/>
      <c r="L259" s="245"/>
      <c r="M259" s="245"/>
      <c r="N259" s="245"/>
      <c r="O259" s="245"/>
    </row>
    <row r="260" spans="1:15" ht="22.5" x14ac:dyDescent="0.25">
      <c r="A260" s="244">
        <v>359</v>
      </c>
      <c r="B260" s="244" t="s">
        <v>476</v>
      </c>
      <c r="C260" s="244" t="s">
        <v>281</v>
      </c>
      <c r="D260" s="244" t="s">
        <v>212</v>
      </c>
      <c r="E260" s="244" t="s">
        <v>213</v>
      </c>
      <c r="F260" s="244" t="s">
        <v>3</v>
      </c>
      <c r="G260" s="244" t="s">
        <v>464</v>
      </c>
      <c r="H260" s="244" t="s">
        <v>283</v>
      </c>
      <c r="I260" s="244" t="s">
        <v>284</v>
      </c>
      <c r="J260" s="244" t="s">
        <v>292</v>
      </c>
      <c r="K260" s="245"/>
      <c r="L260" s="245"/>
      <c r="M260" s="245"/>
      <c r="N260" s="245"/>
      <c r="O260" s="245"/>
    </row>
    <row r="261" spans="1:15" ht="22.5" x14ac:dyDescent="0.25">
      <c r="A261" s="244">
        <v>649</v>
      </c>
      <c r="B261" s="244" t="s">
        <v>477</v>
      </c>
      <c r="C261" s="244" t="s">
        <v>281</v>
      </c>
      <c r="D261" s="244" t="s">
        <v>212</v>
      </c>
      <c r="E261" s="244" t="s">
        <v>213</v>
      </c>
      <c r="F261" s="244" t="s">
        <v>3</v>
      </c>
      <c r="G261" s="244" t="s">
        <v>464</v>
      </c>
      <c r="H261" s="244" t="s">
        <v>283</v>
      </c>
      <c r="I261" s="244" t="s">
        <v>284</v>
      </c>
      <c r="J261" s="244" t="s">
        <v>292</v>
      </c>
      <c r="K261" s="245"/>
      <c r="L261" s="245"/>
      <c r="M261" s="245"/>
      <c r="N261" s="245"/>
      <c r="O261" s="245"/>
    </row>
    <row r="262" spans="1:15" ht="22.5" x14ac:dyDescent="0.25">
      <c r="A262" s="244">
        <v>413</v>
      </c>
      <c r="B262" s="244" t="s">
        <v>478</v>
      </c>
      <c r="C262" s="244" t="s">
        <v>281</v>
      </c>
      <c r="D262" s="244" t="s">
        <v>212</v>
      </c>
      <c r="E262" s="244" t="s">
        <v>213</v>
      </c>
      <c r="F262" s="244" t="s">
        <v>3</v>
      </c>
      <c r="G262" s="244" t="s">
        <v>464</v>
      </c>
      <c r="H262" s="244" t="s">
        <v>283</v>
      </c>
      <c r="I262" s="244" t="s">
        <v>284</v>
      </c>
      <c r="J262" s="244" t="s">
        <v>292</v>
      </c>
      <c r="K262" s="245"/>
      <c r="L262" s="245"/>
      <c r="M262" s="245"/>
      <c r="N262" s="245"/>
      <c r="O262" s="245"/>
    </row>
    <row r="263" spans="1:15" ht="22.5" x14ac:dyDescent="0.25">
      <c r="A263" s="244">
        <v>110</v>
      </c>
      <c r="B263" s="244" t="s">
        <v>479</v>
      </c>
      <c r="C263" s="244" t="s">
        <v>281</v>
      </c>
      <c r="D263" s="244" t="s">
        <v>212</v>
      </c>
      <c r="E263" s="244" t="s">
        <v>213</v>
      </c>
      <c r="F263" s="244" t="s">
        <v>3</v>
      </c>
      <c r="G263" s="244" t="s">
        <v>464</v>
      </c>
      <c r="H263" s="244" t="s">
        <v>283</v>
      </c>
      <c r="I263" s="244" t="s">
        <v>284</v>
      </c>
      <c r="J263" s="244" t="s">
        <v>292</v>
      </c>
      <c r="K263" s="245"/>
      <c r="L263" s="245"/>
      <c r="M263" s="245"/>
      <c r="N263" s="245"/>
      <c r="O263" s="245"/>
    </row>
    <row r="264" spans="1:15" ht="22.5" x14ac:dyDescent="0.25">
      <c r="A264" s="244">
        <v>324</v>
      </c>
      <c r="B264" s="244" t="s">
        <v>480</v>
      </c>
      <c r="C264" s="244" t="s">
        <v>281</v>
      </c>
      <c r="D264" s="244" t="s">
        <v>212</v>
      </c>
      <c r="E264" s="244" t="s">
        <v>213</v>
      </c>
      <c r="F264" s="244" t="s">
        <v>3</v>
      </c>
      <c r="G264" s="244" t="s">
        <v>464</v>
      </c>
      <c r="H264" s="244" t="s">
        <v>283</v>
      </c>
      <c r="I264" s="244" t="s">
        <v>284</v>
      </c>
      <c r="J264" s="244" t="s">
        <v>292</v>
      </c>
      <c r="K264" s="245"/>
      <c r="L264" s="245"/>
      <c r="M264" s="245"/>
      <c r="N264" s="245"/>
      <c r="O264" s="245"/>
    </row>
    <row r="265" spans="1:15" ht="22.5" x14ac:dyDescent="0.25">
      <c r="A265" s="244">
        <v>456</v>
      </c>
      <c r="B265" s="244" t="s">
        <v>481</v>
      </c>
      <c r="C265" s="244" t="s">
        <v>281</v>
      </c>
      <c r="D265" s="244" t="s">
        <v>212</v>
      </c>
      <c r="E265" s="244" t="s">
        <v>213</v>
      </c>
      <c r="F265" s="244" t="s">
        <v>3</v>
      </c>
      <c r="G265" s="244" t="s">
        <v>464</v>
      </c>
      <c r="H265" s="244" t="s">
        <v>283</v>
      </c>
      <c r="I265" s="244" t="s">
        <v>284</v>
      </c>
      <c r="J265" s="244" t="s">
        <v>292</v>
      </c>
      <c r="K265" s="245"/>
      <c r="L265" s="245"/>
      <c r="M265" s="245"/>
      <c r="N265" s="245"/>
      <c r="O265" s="245"/>
    </row>
    <row r="266" spans="1:15" ht="22.5" x14ac:dyDescent="0.25">
      <c r="A266" s="244">
        <v>256</v>
      </c>
      <c r="B266" s="244" t="s">
        <v>482</v>
      </c>
      <c r="C266" s="244" t="s">
        <v>281</v>
      </c>
      <c r="D266" s="244" t="s">
        <v>212</v>
      </c>
      <c r="E266" s="244" t="s">
        <v>213</v>
      </c>
      <c r="F266" s="244" t="s">
        <v>3</v>
      </c>
      <c r="G266" s="244" t="s">
        <v>464</v>
      </c>
      <c r="H266" s="244" t="s">
        <v>283</v>
      </c>
      <c r="I266" s="244" t="s">
        <v>284</v>
      </c>
      <c r="J266" s="244" t="s">
        <v>292</v>
      </c>
      <c r="K266" s="245"/>
      <c r="L266" s="245"/>
      <c r="M266" s="245"/>
      <c r="N266" s="245"/>
      <c r="O266" s="245"/>
    </row>
    <row r="267" spans="1:15" ht="22.5" x14ac:dyDescent="0.25">
      <c r="A267" s="244">
        <v>658</v>
      </c>
      <c r="B267" s="244" t="s">
        <v>483</v>
      </c>
      <c r="C267" s="244" t="s">
        <v>281</v>
      </c>
      <c r="D267" s="244" t="s">
        <v>212</v>
      </c>
      <c r="E267" s="244" t="s">
        <v>213</v>
      </c>
      <c r="F267" s="244" t="s">
        <v>3</v>
      </c>
      <c r="G267" s="244" t="s">
        <v>464</v>
      </c>
      <c r="H267" s="244" t="s">
        <v>283</v>
      </c>
      <c r="I267" s="244" t="s">
        <v>284</v>
      </c>
      <c r="J267" s="244" t="s">
        <v>294</v>
      </c>
      <c r="K267" s="245"/>
      <c r="L267" s="245"/>
      <c r="M267" s="245"/>
      <c r="N267" s="245"/>
      <c r="O267" s="245"/>
    </row>
    <row r="268" spans="1:15" ht="22.5" x14ac:dyDescent="0.25">
      <c r="A268" s="244">
        <v>255</v>
      </c>
      <c r="B268" s="244" t="s">
        <v>484</v>
      </c>
      <c r="C268" s="244" t="s">
        <v>281</v>
      </c>
      <c r="D268" s="244" t="s">
        <v>212</v>
      </c>
      <c r="E268" s="244" t="s">
        <v>213</v>
      </c>
      <c r="F268" s="244" t="s">
        <v>3</v>
      </c>
      <c r="G268" s="244" t="s">
        <v>464</v>
      </c>
      <c r="H268" s="244" t="s">
        <v>283</v>
      </c>
      <c r="I268" s="244" t="s">
        <v>284</v>
      </c>
      <c r="J268" s="244" t="s">
        <v>294</v>
      </c>
      <c r="K268" s="245"/>
      <c r="L268" s="245"/>
      <c r="M268" s="245"/>
      <c r="N268" s="245"/>
      <c r="O268" s="245"/>
    </row>
    <row r="269" spans="1:15" ht="22.5" x14ac:dyDescent="0.25">
      <c r="A269" s="244">
        <v>4176</v>
      </c>
      <c r="B269" s="244" t="s">
        <v>485</v>
      </c>
      <c r="C269" s="244" t="s">
        <v>281</v>
      </c>
      <c r="D269" s="244" t="s">
        <v>212</v>
      </c>
      <c r="E269" s="244" t="s">
        <v>213</v>
      </c>
      <c r="F269" s="244" t="s">
        <v>3</v>
      </c>
      <c r="G269" s="244" t="s">
        <v>464</v>
      </c>
      <c r="H269" s="244" t="s">
        <v>283</v>
      </c>
      <c r="I269" s="244" t="s">
        <v>284</v>
      </c>
      <c r="J269" s="244" t="s">
        <v>289</v>
      </c>
      <c r="K269" s="245"/>
      <c r="L269" s="245"/>
      <c r="M269" s="245"/>
      <c r="N269" s="245"/>
      <c r="O269" s="245"/>
    </row>
    <row r="270" spans="1:15" ht="22.5" x14ac:dyDescent="0.25">
      <c r="A270" s="244">
        <v>272</v>
      </c>
      <c r="B270" s="244" t="s">
        <v>486</v>
      </c>
      <c r="C270" s="244" t="s">
        <v>281</v>
      </c>
      <c r="D270" s="244" t="s">
        <v>212</v>
      </c>
      <c r="E270" s="244" t="s">
        <v>213</v>
      </c>
      <c r="F270" s="244" t="s">
        <v>3</v>
      </c>
      <c r="G270" s="244" t="s">
        <v>464</v>
      </c>
      <c r="H270" s="244" t="s">
        <v>283</v>
      </c>
      <c r="I270" s="244" t="s">
        <v>284</v>
      </c>
      <c r="J270" s="244" t="s">
        <v>294</v>
      </c>
      <c r="K270" s="245"/>
      <c r="L270" s="245"/>
      <c r="M270" s="245"/>
      <c r="N270" s="245"/>
      <c r="O270" s="245"/>
    </row>
    <row r="271" spans="1:15" ht="22.5" x14ac:dyDescent="0.25">
      <c r="A271" s="244">
        <v>659</v>
      </c>
      <c r="B271" s="244" t="s">
        <v>487</v>
      </c>
      <c r="C271" s="244" t="s">
        <v>281</v>
      </c>
      <c r="D271" s="244" t="s">
        <v>212</v>
      </c>
      <c r="E271" s="244" t="s">
        <v>213</v>
      </c>
      <c r="F271" s="244" t="s">
        <v>3</v>
      </c>
      <c r="G271" s="244" t="s">
        <v>464</v>
      </c>
      <c r="H271" s="244" t="s">
        <v>283</v>
      </c>
      <c r="I271" s="244" t="s">
        <v>284</v>
      </c>
      <c r="J271" s="244" t="s">
        <v>294</v>
      </c>
      <c r="K271" s="245"/>
      <c r="L271" s="245"/>
      <c r="M271" s="245"/>
      <c r="N271" s="245"/>
      <c r="O271" s="245"/>
    </row>
    <row r="272" spans="1:15" ht="22.5" x14ac:dyDescent="0.25">
      <c r="A272" s="244">
        <v>497</v>
      </c>
      <c r="B272" s="244" t="s">
        <v>488</v>
      </c>
      <c r="C272" s="244" t="s">
        <v>281</v>
      </c>
      <c r="D272" s="244" t="s">
        <v>212</v>
      </c>
      <c r="E272" s="244" t="s">
        <v>213</v>
      </c>
      <c r="F272" s="244" t="s">
        <v>3</v>
      </c>
      <c r="G272" s="244" t="s">
        <v>464</v>
      </c>
      <c r="H272" s="244" t="s">
        <v>283</v>
      </c>
      <c r="I272" s="244" t="s">
        <v>284</v>
      </c>
      <c r="J272" s="244" t="s">
        <v>294</v>
      </c>
      <c r="K272" s="245"/>
      <c r="L272" s="245"/>
      <c r="M272" s="245"/>
      <c r="N272" s="245"/>
      <c r="O272" s="245"/>
    </row>
    <row r="273" spans="1:15" ht="22.5" x14ac:dyDescent="0.25">
      <c r="A273" s="244">
        <v>719</v>
      </c>
      <c r="B273" s="244" t="s">
        <v>489</v>
      </c>
      <c r="C273" s="244" t="s">
        <v>281</v>
      </c>
      <c r="D273" s="244" t="s">
        <v>212</v>
      </c>
      <c r="E273" s="244" t="s">
        <v>213</v>
      </c>
      <c r="F273" s="244" t="s">
        <v>3</v>
      </c>
      <c r="G273" s="244" t="s">
        <v>464</v>
      </c>
      <c r="H273" s="244" t="s">
        <v>283</v>
      </c>
      <c r="I273" s="244" t="s">
        <v>284</v>
      </c>
      <c r="J273" s="244" t="s">
        <v>292</v>
      </c>
      <c r="K273" s="245"/>
      <c r="L273" s="245"/>
      <c r="M273" s="245"/>
      <c r="N273" s="245"/>
      <c r="O273" s="245"/>
    </row>
    <row r="274" spans="1:15" ht="22.5" x14ac:dyDescent="0.25">
      <c r="A274" s="244">
        <v>4159</v>
      </c>
      <c r="B274" s="244" t="s">
        <v>490</v>
      </c>
      <c r="C274" s="244" t="s">
        <v>281</v>
      </c>
      <c r="D274" s="244" t="s">
        <v>212</v>
      </c>
      <c r="E274" s="244" t="s">
        <v>213</v>
      </c>
      <c r="F274" s="244" t="s">
        <v>3</v>
      </c>
      <c r="G274" s="244" t="s">
        <v>464</v>
      </c>
      <c r="H274" s="244" t="s">
        <v>283</v>
      </c>
      <c r="I274" s="244" t="s">
        <v>284</v>
      </c>
      <c r="J274" s="244" t="s">
        <v>294</v>
      </c>
      <c r="K274" s="245"/>
      <c r="L274" s="245"/>
      <c r="M274" s="245"/>
      <c r="N274" s="245"/>
      <c r="O274" s="245"/>
    </row>
    <row r="275" spans="1:15" ht="22.5" x14ac:dyDescent="0.25">
      <c r="A275" s="244">
        <v>411</v>
      </c>
      <c r="B275" s="244" t="s">
        <v>491</v>
      </c>
      <c r="C275" s="244" t="s">
        <v>281</v>
      </c>
      <c r="D275" s="244" t="s">
        <v>212</v>
      </c>
      <c r="E275" s="244" t="s">
        <v>213</v>
      </c>
      <c r="F275" s="244" t="s">
        <v>3</v>
      </c>
      <c r="G275" s="244" t="s">
        <v>464</v>
      </c>
      <c r="H275" s="244" t="s">
        <v>283</v>
      </c>
      <c r="I275" s="244" t="s">
        <v>284</v>
      </c>
      <c r="J275" s="244" t="s">
        <v>294</v>
      </c>
      <c r="K275" s="245"/>
      <c r="L275" s="245"/>
      <c r="M275" s="245"/>
      <c r="N275" s="245"/>
      <c r="O275" s="245"/>
    </row>
    <row r="276" spans="1:15" ht="22.5" x14ac:dyDescent="0.25">
      <c r="A276" s="244">
        <v>4171</v>
      </c>
      <c r="B276" s="244" t="s">
        <v>492</v>
      </c>
      <c r="C276" s="244" t="s">
        <v>281</v>
      </c>
      <c r="D276" s="244" t="s">
        <v>212</v>
      </c>
      <c r="E276" s="244" t="s">
        <v>213</v>
      </c>
      <c r="F276" s="244" t="s">
        <v>2</v>
      </c>
      <c r="G276" s="244" t="s">
        <v>464</v>
      </c>
      <c r="H276" s="244" t="s">
        <v>283</v>
      </c>
      <c r="I276" s="244" t="s">
        <v>284</v>
      </c>
      <c r="J276" s="244" t="s">
        <v>289</v>
      </c>
      <c r="K276" s="245"/>
      <c r="L276" s="245"/>
      <c r="M276" s="245"/>
      <c r="N276" s="245"/>
      <c r="O276" s="245"/>
    </row>
    <row r="277" spans="1:15" ht="22.5" x14ac:dyDescent="0.25">
      <c r="A277" s="244">
        <v>622</v>
      </c>
      <c r="B277" s="244" t="s">
        <v>493</v>
      </c>
      <c r="C277" s="244" t="s">
        <v>281</v>
      </c>
      <c r="D277" s="244" t="s">
        <v>212</v>
      </c>
      <c r="E277" s="244" t="s">
        <v>213</v>
      </c>
      <c r="F277" s="244" t="s">
        <v>3</v>
      </c>
      <c r="G277" s="244" t="s">
        <v>464</v>
      </c>
      <c r="H277" s="244" t="s">
        <v>283</v>
      </c>
      <c r="I277" s="244" t="s">
        <v>284</v>
      </c>
      <c r="J277" s="244" t="s">
        <v>289</v>
      </c>
      <c r="K277" s="245"/>
      <c r="L277" s="245"/>
      <c r="M277" s="245"/>
      <c r="N277" s="245"/>
      <c r="O277" s="245"/>
    </row>
    <row r="278" spans="1:15" ht="22.5" x14ac:dyDescent="0.25">
      <c r="A278" s="244">
        <v>4166</v>
      </c>
      <c r="B278" s="244" t="s">
        <v>494</v>
      </c>
      <c r="C278" s="244" t="s">
        <v>281</v>
      </c>
      <c r="D278" s="244" t="s">
        <v>212</v>
      </c>
      <c r="E278" s="244" t="s">
        <v>213</v>
      </c>
      <c r="F278" s="244" t="s">
        <v>3</v>
      </c>
      <c r="G278" s="244" t="s">
        <v>464</v>
      </c>
      <c r="H278" s="244" t="s">
        <v>283</v>
      </c>
      <c r="I278" s="244" t="s">
        <v>284</v>
      </c>
      <c r="J278" s="244" t="s">
        <v>341</v>
      </c>
      <c r="K278" s="245"/>
      <c r="L278" s="245"/>
      <c r="M278" s="245"/>
      <c r="N278" s="245"/>
      <c r="O278" s="245"/>
    </row>
    <row r="279" spans="1:15" ht="22.5" x14ac:dyDescent="0.25">
      <c r="A279" s="244">
        <v>4173</v>
      </c>
      <c r="B279" s="244" t="s">
        <v>495</v>
      </c>
      <c r="C279" s="244" t="s">
        <v>281</v>
      </c>
      <c r="D279" s="244" t="s">
        <v>212</v>
      </c>
      <c r="E279" s="244" t="s">
        <v>213</v>
      </c>
      <c r="F279" s="244" t="s">
        <v>2</v>
      </c>
      <c r="G279" s="244" t="s">
        <v>464</v>
      </c>
      <c r="H279" s="244" t="s">
        <v>318</v>
      </c>
      <c r="I279" s="244" t="s">
        <v>284</v>
      </c>
      <c r="J279" s="244" t="s">
        <v>294</v>
      </c>
      <c r="K279" s="245"/>
      <c r="L279" s="245"/>
      <c r="M279" s="245"/>
      <c r="N279" s="245"/>
      <c r="O279" s="245"/>
    </row>
    <row r="280" spans="1:15" ht="22.5" x14ac:dyDescent="0.25">
      <c r="A280" s="244">
        <v>327</v>
      </c>
      <c r="B280" s="244" t="s">
        <v>496</v>
      </c>
      <c r="C280" s="244" t="s">
        <v>281</v>
      </c>
      <c r="D280" s="244" t="s">
        <v>212</v>
      </c>
      <c r="E280" s="244" t="s">
        <v>213</v>
      </c>
      <c r="F280" s="244" t="s">
        <v>3</v>
      </c>
      <c r="G280" s="244" t="s">
        <v>464</v>
      </c>
      <c r="H280" s="244" t="s">
        <v>283</v>
      </c>
      <c r="I280" s="244" t="s">
        <v>284</v>
      </c>
      <c r="J280" s="244" t="s">
        <v>292</v>
      </c>
      <c r="K280" s="245"/>
      <c r="L280" s="245"/>
      <c r="M280" s="245"/>
      <c r="N280" s="245"/>
      <c r="O280" s="245"/>
    </row>
    <row r="281" spans="1:15" ht="22.5" x14ac:dyDescent="0.25">
      <c r="A281" s="244">
        <v>360</v>
      </c>
      <c r="B281" s="244" t="s">
        <v>497</v>
      </c>
      <c r="C281" s="244" t="s">
        <v>281</v>
      </c>
      <c r="D281" s="244" t="s">
        <v>212</v>
      </c>
      <c r="E281" s="244" t="s">
        <v>213</v>
      </c>
      <c r="F281" s="244" t="s">
        <v>3</v>
      </c>
      <c r="G281" s="244" t="s">
        <v>464</v>
      </c>
      <c r="H281" s="244" t="s">
        <v>283</v>
      </c>
      <c r="I281" s="244" t="s">
        <v>284</v>
      </c>
      <c r="J281" s="244" t="s">
        <v>294</v>
      </c>
      <c r="K281" s="245"/>
      <c r="L281" s="245"/>
      <c r="M281" s="245"/>
      <c r="N281" s="245"/>
      <c r="O281" s="245"/>
    </row>
    <row r="282" spans="1:15" ht="22.5" x14ac:dyDescent="0.25">
      <c r="A282" s="244">
        <v>4109</v>
      </c>
      <c r="B282" s="244" t="s">
        <v>498</v>
      </c>
      <c r="C282" s="244" t="s">
        <v>281</v>
      </c>
      <c r="D282" s="244" t="s">
        <v>212</v>
      </c>
      <c r="E282" s="244" t="s">
        <v>213</v>
      </c>
      <c r="F282" s="244" t="s">
        <v>3</v>
      </c>
      <c r="G282" s="244" t="s">
        <v>464</v>
      </c>
      <c r="H282" s="244" t="s">
        <v>283</v>
      </c>
      <c r="I282" s="244" t="s">
        <v>284</v>
      </c>
      <c r="J282" s="244" t="s">
        <v>294</v>
      </c>
      <c r="K282" s="245"/>
      <c r="L282" s="245"/>
      <c r="M282" s="245"/>
      <c r="N282" s="245"/>
      <c r="O282" s="245"/>
    </row>
    <row r="283" spans="1:15" ht="22.5" x14ac:dyDescent="0.25">
      <c r="A283" s="244">
        <v>278</v>
      </c>
      <c r="B283" s="244" t="s">
        <v>499</v>
      </c>
      <c r="C283" s="244" t="s">
        <v>281</v>
      </c>
      <c r="D283" s="244" t="s">
        <v>212</v>
      </c>
      <c r="E283" s="244" t="s">
        <v>213</v>
      </c>
      <c r="F283" s="244" t="s">
        <v>3</v>
      </c>
      <c r="G283" s="244" t="s">
        <v>464</v>
      </c>
      <c r="H283" s="244" t="s">
        <v>283</v>
      </c>
      <c r="I283" s="244" t="s">
        <v>284</v>
      </c>
      <c r="J283" s="244" t="s">
        <v>292</v>
      </c>
      <c r="K283" s="245"/>
      <c r="L283" s="245"/>
      <c r="M283" s="245"/>
      <c r="N283" s="245"/>
      <c r="O283" s="245"/>
    </row>
    <row r="284" spans="1:15" ht="22.5" x14ac:dyDescent="0.25">
      <c r="A284" s="244">
        <v>4107</v>
      </c>
      <c r="B284" s="244" t="s">
        <v>500</v>
      </c>
      <c r="C284" s="244" t="s">
        <v>281</v>
      </c>
      <c r="D284" s="244" t="s">
        <v>212</v>
      </c>
      <c r="E284" s="244" t="s">
        <v>213</v>
      </c>
      <c r="F284" s="244" t="s">
        <v>2</v>
      </c>
      <c r="G284" s="244" t="s">
        <v>214</v>
      </c>
      <c r="H284" s="244" t="s">
        <v>501</v>
      </c>
      <c r="I284" s="244" t="s">
        <v>284</v>
      </c>
      <c r="J284" s="244" t="s">
        <v>292</v>
      </c>
      <c r="K284" s="245"/>
      <c r="L284" s="245"/>
      <c r="M284" s="245"/>
      <c r="N284" s="245"/>
      <c r="O284" s="245"/>
    </row>
    <row r="285" spans="1:15" ht="22.5" x14ac:dyDescent="0.25">
      <c r="A285" s="244">
        <v>4187</v>
      </c>
      <c r="B285" s="244" t="s">
        <v>502</v>
      </c>
      <c r="C285" s="244" t="s">
        <v>281</v>
      </c>
      <c r="D285" s="244" t="s">
        <v>212</v>
      </c>
      <c r="E285" s="244" t="s">
        <v>213</v>
      </c>
      <c r="F285" s="244" t="s">
        <v>3</v>
      </c>
      <c r="G285" s="244" t="s">
        <v>464</v>
      </c>
      <c r="H285" s="244" t="s">
        <v>283</v>
      </c>
      <c r="I285" s="244" t="s">
        <v>284</v>
      </c>
      <c r="J285" s="244" t="s">
        <v>292</v>
      </c>
      <c r="K285" s="245"/>
      <c r="L285" s="245"/>
      <c r="M285" s="245"/>
      <c r="N285" s="245"/>
      <c r="O285" s="245"/>
    </row>
    <row r="286" spans="1:15" ht="22.5" x14ac:dyDescent="0.25">
      <c r="A286" s="244">
        <v>188</v>
      </c>
      <c r="B286" s="244" t="s">
        <v>503</v>
      </c>
      <c r="C286" s="244" t="s">
        <v>281</v>
      </c>
      <c r="D286" s="244" t="s">
        <v>212</v>
      </c>
      <c r="E286" s="244" t="s">
        <v>213</v>
      </c>
      <c r="F286" s="244" t="s">
        <v>2</v>
      </c>
      <c r="G286" s="244" t="s">
        <v>464</v>
      </c>
      <c r="H286" s="244" t="s">
        <v>304</v>
      </c>
      <c r="I286" s="244" t="s">
        <v>305</v>
      </c>
      <c r="J286" s="244" t="s">
        <v>289</v>
      </c>
      <c r="K286" s="245"/>
      <c r="L286" s="245"/>
      <c r="M286" s="245"/>
      <c r="N286" s="245"/>
      <c r="O286" s="245"/>
    </row>
    <row r="287" spans="1:15" ht="22.5" x14ac:dyDescent="0.25">
      <c r="A287" s="244">
        <v>279</v>
      </c>
      <c r="B287" s="244" t="s">
        <v>504</v>
      </c>
      <c r="C287" s="244" t="s">
        <v>281</v>
      </c>
      <c r="D287" s="244" t="s">
        <v>212</v>
      </c>
      <c r="E287" s="244" t="s">
        <v>213</v>
      </c>
      <c r="F287" s="244" t="s">
        <v>3</v>
      </c>
      <c r="G287" s="244" t="s">
        <v>464</v>
      </c>
      <c r="H287" s="244" t="s">
        <v>283</v>
      </c>
      <c r="I287" s="244" t="s">
        <v>284</v>
      </c>
      <c r="J287" s="244" t="s">
        <v>292</v>
      </c>
      <c r="K287" s="245"/>
      <c r="L287" s="245"/>
      <c r="M287" s="245"/>
      <c r="N287" s="245"/>
      <c r="O287" s="245"/>
    </row>
    <row r="288" spans="1:15" ht="22.5" x14ac:dyDescent="0.25">
      <c r="A288" s="244">
        <v>723</v>
      </c>
      <c r="B288" s="244" t="s">
        <v>505</v>
      </c>
      <c r="C288" s="244" t="s">
        <v>281</v>
      </c>
      <c r="D288" s="244" t="s">
        <v>212</v>
      </c>
      <c r="E288" s="244" t="s">
        <v>213</v>
      </c>
      <c r="F288" s="244" t="s">
        <v>3</v>
      </c>
      <c r="G288" s="244" t="s">
        <v>464</v>
      </c>
      <c r="H288" s="244" t="s">
        <v>283</v>
      </c>
      <c r="I288" s="244" t="s">
        <v>284</v>
      </c>
      <c r="J288" s="244" t="s">
        <v>310</v>
      </c>
      <c r="K288" s="245"/>
      <c r="L288" s="245"/>
      <c r="M288" s="245"/>
      <c r="N288" s="245"/>
      <c r="O288" s="245"/>
    </row>
    <row r="289" spans="1:15" ht="22.5" x14ac:dyDescent="0.25">
      <c r="A289" s="244">
        <v>4169</v>
      </c>
      <c r="B289" s="244" t="s">
        <v>506</v>
      </c>
      <c r="C289" s="244" t="s">
        <v>281</v>
      </c>
      <c r="D289" s="244" t="s">
        <v>212</v>
      </c>
      <c r="E289" s="244" t="s">
        <v>213</v>
      </c>
      <c r="F289" s="244" t="s">
        <v>3</v>
      </c>
      <c r="G289" s="244" t="s">
        <v>464</v>
      </c>
      <c r="H289" s="244" t="s">
        <v>283</v>
      </c>
      <c r="I289" s="244" t="s">
        <v>284</v>
      </c>
      <c r="J289" s="244" t="s">
        <v>292</v>
      </c>
      <c r="K289" s="245"/>
      <c r="L289" s="245"/>
      <c r="M289" s="245"/>
      <c r="N289" s="245"/>
      <c r="O289" s="245"/>
    </row>
    <row r="290" spans="1:15" x14ac:dyDescent="0.25">
      <c r="A290" s="246">
        <v>4156</v>
      </c>
      <c r="B290" s="246" t="s">
        <v>507</v>
      </c>
      <c r="C290" s="246" t="s">
        <v>337</v>
      </c>
      <c r="D290" s="246" t="s">
        <v>212</v>
      </c>
      <c r="E290" s="246" t="s">
        <v>213</v>
      </c>
      <c r="F290" s="246" t="s">
        <v>2</v>
      </c>
      <c r="G290" s="246" t="s">
        <v>464</v>
      </c>
      <c r="H290" s="246" t="s">
        <v>304</v>
      </c>
      <c r="I290" s="246" t="s">
        <v>305</v>
      </c>
      <c r="J290" s="244" t="s">
        <v>337</v>
      </c>
      <c r="K290" s="245"/>
      <c r="L290" s="245"/>
      <c r="M290" s="245"/>
      <c r="N290" s="245"/>
      <c r="O290" s="245"/>
    </row>
    <row r="291" spans="1:15" ht="22.5" x14ac:dyDescent="0.25">
      <c r="A291" s="244">
        <v>459</v>
      </c>
      <c r="B291" s="244" t="s">
        <v>508</v>
      </c>
      <c r="C291" s="244" t="s">
        <v>281</v>
      </c>
      <c r="D291" s="244" t="s">
        <v>212</v>
      </c>
      <c r="E291" s="244" t="s">
        <v>213</v>
      </c>
      <c r="F291" s="244" t="s">
        <v>3</v>
      </c>
      <c r="G291" s="244" t="s">
        <v>464</v>
      </c>
      <c r="H291" s="244" t="s">
        <v>283</v>
      </c>
      <c r="I291" s="244" t="s">
        <v>284</v>
      </c>
      <c r="J291" s="244" t="s">
        <v>294</v>
      </c>
      <c r="K291" s="245"/>
      <c r="L291" s="245"/>
      <c r="M291" s="245"/>
      <c r="N291" s="245"/>
      <c r="O291" s="245"/>
    </row>
    <row r="292" spans="1:15" ht="22.5" x14ac:dyDescent="0.25">
      <c r="A292" s="244">
        <v>657</v>
      </c>
      <c r="B292" s="244" t="s">
        <v>509</v>
      </c>
      <c r="C292" s="244" t="s">
        <v>281</v>
      </c>
      <c r="D292" s="244" t="s">
        <v>212</v>
      </c>
      <c r="E292" s="244" t="s">
        <v>213</v>
      </c>
      <c r="F292" s="244" t="s">
        <v>3</v>
      </c>
      <c r="G292" s="244" t="s">
        <v>464</v>
      </c>
      <c r="H292" s="244" t="s">
        <v>283</v>
      </c>
      <c r="I292" s="244" t="s">
        <v>284</v>
      </c>
      <c r="J292" s="244" t="s">
        <v>294</v>
      </c>
      <c r="K292" s="245"/>
      <c r="L292" s="245"/>
      <c r="M292" s="245"/>
      <c r="N292" s="245"/>
      <c r="O292" s="245"/>
    </row>
    <row r="293" spans="1:15" ht="22.5" x14ac:dyDescent="0.25">
      <c r="A293" s="244">
        <v>108</v>
      </c>
      <c r="B293" s="244" t="s">
        <v>510</v>
      </c>
      <c r="C293" s="244" t="s">
        <v>281</v>
      </c>
      <c r="D293" s="244" t="s">
        <v>212</v>
      </c>
      <c r="E293" s="244" t="s">
        <v>213</v>
      </c>
      <c r="F293" s="244" t="s">
        <v>3</v>
      </c>
      <c r="G293" s="244" t="s">
        <v>464</v>
      </c>
      <c r="H293" s="244" t="s">
        <v>283</v>
      </c>
      <c r="I293" s="244" t="s">
        <v>284</v>
      </c>
      <c r="J293" s="244" t="s">
        <v>289</v>
      </c>
      <c r="K293" s="245"/>
      <c r="L293" s="245"/>
      <c r="M293" s="245"/>
      <c r="N293" s="245"/>
      <c r="O293" s="245"/>
    </row>
    <row r="294" spans="1:15" ht="22.5" x14ac:dyDescent="0.25">
      <c r="A294" s="244">
        <v>638</v>
      </c>
      <c r="B294" s="244" t="s">
        <v>511</v>
      </c>
      <c r="C294" s="244" t="s">
        <v>281</v>
      </c>
      <c r="D294" s="244" t="s">
        <v>212</v>
      </c>
      <c r="E294" s="244" t="s">
        <v>213</v>
      </c>
      <c r="F294" s="244" t="s">
        <v>123</v>
      </c>
      <c r="G294" s="244" t="s">
        <v>464</v>
      </c>
      <c r="H294" s="244" t="s">
        <v>288</v>
      </c>
      <c r="I294" s="244" t="s">
        <v>284</v>
      </c>
      <c r="J294" s="244" t="s">
        <v>289</v>
      </c>
      <c r="K294" s="245"/>
      <c r="L294" s="245"/>
      <c r="M294" s="245"/>
      <c r="N294" s="245"/>
      <c r="O294" s="245"/>
    </row>
    <row r="295" spans="1:15" ht="22.5" x14ac:dyDescent="0.25">
      <c r="A295" s="244">
        <v>4188</v>
      </c>
      <c r="B295" s="244" t="s">
        <v>512</v>
      </c>
      <c r="C295" s="244" t="s">
        <v>281</v>
      </c>
      <c r="D295" s="244" t="s">
        <v>212</v>
      </c>
      <c r="E295" s="244" t="s">
        <v>213</v>
      </c>
      <c r="F295" s="244" t="s">
        <v>3</v>
      </c>
      <c r="G295" s="244" t="s">
        <v>464</v>
      </c>
      <c r="H295" s="244" t="s">
        <v>283</v>
      </c>
      <c r="I295" s="244" t="s">
        <v>284</v>
      </c>
      <c r="J295" s="244" t="s">
        <v>289</v>
      </c>
      <c r="K295" s="245"/>
      <c r="L295" s="245"/>
      <c r="M295" s="245"/>
      <c r="N295" s="245"/>
      <c r="O295" s="245"/>
    </row>
    <row r="296" spans="1:15" ht="22.5" x14ac:dyDescent="0.25">
      <c r="A296" s="244">
        <v>4178</v>
      </c>
      <c r="B296" s="244" t="s">
        <v>513</v>
      </c>
      <c r="C296" s="244" t="s">
        <v>281</v>
      </c>
      <c r="D296" s="244" t="s">
        <v>212</v>
      </c>
      <c r="E296" s="244" t="s">
        <v>213</v>
      </c>
      <c r="F296" s="244" t="s">
        <v>3</v>
      </c>
      <c r="G296" s="244" t="s">
        <v>464</v>
      </c>
      <c r="H296" s="244" t="s">
        <v>283</v>
      </c>
      <c r="I296" s="244" t="s">
        <v>284</v>
      </c>
      <c r="J296" s="244" t="s">
        <v>294</v>
      </c>
      <c r="K296" s="245"/>
      <c r="L296" s="245"/>
      <c r="M296" s="245"/>
      <c r="N296" s="245"/>
      <c r="O296" s="245"/>
    </row>
    <row r="297" spans="1:15" ht="22.5" x14ac:dyDescent="0.25">
      <c r="A297" s="244">
        <v>4157</v>
      </c>
      <c r="B297" s="244" t="s">
        <v>514</v>
      </c>
      <c r="C297" s="244" t="s">
        <v>281</v>
      </c>
      <c r="D297" s="244" t="s">
        <v>212</v>
      </c>
      <c r="E297" s="244" t="s">
        <v>213</v>
      </c>
      <c r="F297" s="244" t="s">
        <v>2</v>
      </c>
      <c r="G297" s="244" t="s">
        <v>464</v>
      </c>
      <c r="H297" s="244" t="s">
        <v>304</v>
      </c>
      <c r="I297" s="244" t="s">
        <v>305</v>
      </c>
      <c r="J297" s="244" t="s">
        <v>289</v>
      </c>
      <c r="K297" s="245"/>
      <c r="L297" s="245"/>
      <c r="M297" s="245"/>
      <c r="N297" s="245"/>
      <c r="O297" s="245"/>
    </row>
    <row r="298" spans="1:15" ht="22.5" x14ac:dyDescent="0.25">
      <c r="A298" s="243">
        <v>987</v>
      </c>
      <c r="B298" s="244" t="s">
        <v>515</v>
      </c>
      <c r="C298" s="244" t="s">
        <v>281</v>
      </c>
      <c r="D298" s="244" t="s">
        <v>516</v>
      </c>
      <c r="E298" s="244" t="s">
        <v>516</v>
      </c>
      <c r="F298" s="244" t="s">
        <v>3</v>
      </c>
      <c r="G298" s="244" t="s">
        <v>115</v>
      </c>
      <c r="H298" s="244" t="s">
        <v>283</v>
      </c>
      <c r="I298" s="244" t="s">
        <v>284</v>
      </c>
      <c r="J298" s="244" t="s">
        <v>117</v>
      </c>
      <c r="K298" s="245"/>
      <c r="L298" s="245"/>
      <c r="M298" s="245"/>
      <c r="N298" s="245"/>
      <c r="O298" s="245"/>
    </row>
    <row r="299" spans="1:15" ht="22.5" x14ac:dyDescent="0.25">
      <c r="A299" s="244">
        <v>915</v>
      </c>
      <c r="B299" s="244" t="s">
        <v>517</v>
      </c>
      <c r="C299" s="244" t="s">
        <v>281</v>
      </c>
      <c r="D299" s="244" t="s">
        <v>238</v>
      </c>
      <c r="E299" s="244" t="s">
        <v>238</v>
      </c>
      <c r="F299" s="244" t="s">
        <v>3</v>
      </c>
      <c r="G299" s="244" t="s">
        <v>238</v>
      </c>
      <c r="H299" s="244" t="s">
        <v>283</v>
      </c>
      <c r="I299" s="244" t="s">
        <v>284</v>
      </c>
      <c r="J299" s="244" t="s">
        <v>292</v>
      </c>
      <c r="K299" s="245"/>
      <c r="L299" s="245"/>
      <c r="M299" s="245"/>
      <c r="N299" s="245"/>
      <c r="O299" s="245"/>
    </row>
    <row r="300" spans="1:15" ht="22.5" x14ac:dyDescent="0.25">
      <c r="A300" s="243">
        <v>935</v>
      </c>
      <c r="B300" s="244" t="s">
        <v>518</v>
      </c>
      <c r="C300" s="244" t="s">
        <v>281</v>
      </c>
      <c r="D300" s="244" t="s">
        <v>519</v>
      </c>
      <c r="E300" s="244" t="s">
        <v>519</v>
      </c>
      <c r="F300" s="244" t="s">
        <v>3</v>
      </c>
      <c r="G300" s="244" t="s">
        <v>114</v>
      </c>
      <c r="H300" s="244" t="s">
        <v>283</v>
      </c>
      <c r="I300" s="244" t="s">
        <v>284</v>
      </c>
      <c r="J300" s="244" t="s">
        <v>310</v>
      </c>
      <c r="K300" s="245"/>
      <c r="L300" s="245"/>
      <c r="M300" s="245"/>
      <c r="N300" s="245"/>
      <c r="O300" s="245"/>
    </row>
    <row r="301" spans="1:15" x14ac:dyDescent="0.25">
      <c r="A301" s="244">
        <v>4317</v>
      </c>
      <c r="B301" s="244" t="s">
        <v>520</v>
      </c>
      <c r="C301" s="244" t="s">
        <v>281</v>
      </c>
      <c r="D301" s="244" t="s">
        <v>521</v>
      </c>
      <c r="E301" s="244" t="s">
        <v>122</v>
      </c>
      <c r="F301" s="244" t="s">
        <v>2</v>
      </c>
      <c r="G301" s="244" t="s">
        <v>522</v>
      </c>
      <c r="H301" s="244" t="s">
        <v>523</v>
      </c>
      <c r="I301" s="244" t="s">
        <v>438</v>
      </c>
      <c r="J301" s="244" t="s">
        <v>310</v>
      </c>
      <c r="K301" s="245"/>
      <c r="L301" s="245"/>
      <c r="M301" s="245"/>
      <c r="N301" s="245"/>
      <c r="O301" s="245"/>
    </row>
    <row r="302" spans="1:15" ht="22.5" x14ac:dyDescent="0.25">
      <c r="A302" s="244">
        <v>4258</v>
      </c>
      <c r="B302" s="244" t="s">
        <v>524</v>
      </c>
      <c r="C302" s="244" t="s">
        <v>281</v>
      </c>
      <c r="D302" s="244" t="s">
        <v>521</v>
      </c>
      <c r="E302" s="244" t="s">
        <v>122</v>
      </c>
      <c r="F302" s="244"/>
      <c r="G302" s="244" t="s">
        <v>522</v>
      </c>
      <c r="H302" s="244" t="s">
        <v>525</v>
      </c>
      <c r="I302" s="244" t="s">
        <v>319</v>
      </c>
      <c r="J302" s="244" t="s">
        <v>310</v>
      </c>
      <c r="K302" s="245"/>
      <c r="L302" s="245"/>
      <c r="M302" s="245"/>
      <c r="N302" s="245"/>
      <c r="O302" s="245"/>
    </row>
    <row r="303" spans="1:15" x14ac:dyDescent="0.25">
      <c r="A303" s="244">
        <v>4322</v>
      </c>
      <c r="B303" s="244" t="s">
        <v>526</v>
      </c>
      <c r="C303" s="244" t="s">
        <v>281</v>
      </c>
      <c r="D303" s="244" t="s">
        <v>521</v>
      </c>
      <c r="E303" s="244" t="s">
        <v>122</v>
      </c>
      <c r="F303" s="244" t="s">
        <v>2</v>
      </c>
      <c r="G303" s="244" t="s">
        <v>522</v>
      </c>
      <c r="H303" s="244" t="s">
        <v>440</v>
      </c>
      <c r="I303" s="244" t="s">
        <v>438</v>
      </c>
      <c r="J303" s="244" t="s">
        <v>294</v>
      </c>
      <c r="K303" s="245"/>
      <c r="L303" s="245"/>
      <c r="M303" s="245"/>
      <c r="N303" s="245"/>
      <c r="O303" s="245"/>
    </row>
    <row r="304" spans="1:15" ht="22.5" x14ac:dyDescent="0.25">
      <c r="A304" s="244">
        <v>4257</v>
      </c>
      <c r="B304" s="244" t="s">
        <v>527</v>
      </c>
      <c r="C304" s="244" t="s">
        <v>281</v>
      </c>
      <c r="D304" s="244" t="s">
        <v>521</v>
      </c>
      <c r="E304" s="244" t="s">
        <v>122</v>
      </c>
      <c r="F304" s="244" t="s">
        <v>2</v>
      </c>
      <c r="G304" s="244" t="s">
        <v>522</v>
      </c>
      <c r="H304" s="244" t="s">
        <v>528</v>
      </c>
      <c r="I304" s="244" t="s">
        <v>438</v>
      </c>
      <c r="J304" s="244" t="s">
        <v>292</v>
      </c>
      <c r="K304" s="245"/>
      <c r="L304" s="245"/>
      <c r="M304" s="245"/>
      <c r="N304" s="245"/>
      <c r="O304" s="245"/>
    </row>
    <row r="305" spans="1:15" ht="22.5" x14ac:dyDescent="0.25">
      <c r="A305" s="244">
        <v>4318</v>
      </c>
      <c r="B305" s="244" t="s">
        <v>529</v>
      </c>
      <c r="C305" s="244" t="s">
        <v>281</v>
      </c>
      <c r="D305" s="244" t="s">
        <v>521</v>
      </c>
      <c r="E305" s="244" t="s">
        <v>122</v>
      </c>
      <c r="F305" s="244"/>
      <c r="G305" s="244" t="s">
        <v>522</v>
      </c>
      <c r="H305" s="244" t="s">
        <v>530</v>
      </c>
      <c r="I305" s="244" t="s">
        <v>438</v>
      </c>
      <c r="J305" s="244" t="s">
        <v>292</v>
      </c>
      <c r="K305" s="245"/>
      <c r="L305" s="245"/>
      <c r="M305" s="245"/>
      <c r="N305" s="245"/>
      <c r="O305" s="245"/>
    </row>
    <row r="306" spans="1:15" x14ac:dyDescent="0.25">
      <c r="A306" s="244">
        <v>4320</v>
      </c>
      <c r="B306" s="244" t="s">
        <v>531</v>
      </c>
      <c r="C306" s="244" t="s">
        <v>281</v>
      </c>
      <c r="D306" s="244" t="s">
        <v>521</v>
      </c>
      <c r="E306" s="244" t="s">
        <v>122</v>
      </c>
      <c r="F306" s="244" t="s">
        <v>3</v>
      </c>
      <c r="G306" s="244" t="s">
        <v>522</v>
      </c>
      <c r="H306" s="244" t="s">
        <v>440</v>
      </c>
      <c r="I306" s="244" t="s">
        <v>438</v>
      </c>
      <c r="J306" s="244" t="s">
        <v>294</v>
      </c>
      <c r="K306" s="245"/>
      <c r="L306" s="245"/>
      <c r="M306" s="245"/>
      <c r="N306" s="245"/>
      <c r="O306" s="245"/>
    </row>
    <row r="307" spans="1:15" ht="22.5" x14ac:dyDescent="0.25">
      <c r="A307" s="244">
        <v>434</v>
      </c>
      <c r="B307" s="244" t="s">
        <v>532</v>
      </c>
      <c r="C307" s="244" t="s">
        <v>281</v>
      </c>
      <c r="D307" s="244" t="s">
        <v>240</v>
      </c>
      <c r="E307" s="244" t="s">
        <v>241</v>
      </c>
      <c r="F307" s="244" t="s">
        <v>3</v>
      </c>
      <c r="G307" s="244" t="s">
        <v>533</v>
      </c>
      <c r="H307" s="244" t="s">
        <v>283</v>
      </c>
      <c r="I307" s="244" t="s">
        <v>284</v>
      </c>
      <c r="J307" s="244" t="s">
        <v>341</v>
      </c>
      <c r="K307" s="245"/>
      <c r="L307" s="245"/>
      <c r="M307" s="245"/>
      <c r="N307" s="245"/>
      <c r="O307" s="245"/>
    </row>
    <row r="308" spans="1:15" ht="22.5" x14ac:dyDescent="0.25">
      <c r="A308" s="244">
        <v>640</v>
      </c>
      <c r="B308" s="244" t="s">
        <v>534</v>
      </c>
      <c r="C308" s="244" t="s">
        <v>281</v>
      </c>
      <c r="D308" s="244" t="s">
        <v>240</v>
      </c>
      <c r="E308" s="244" t="s">
        <v>241</v>
      </c>
      <c r="F308" s="244" t="s">
        <v>3</v>
      </c>
      <c r="G308" s="244" t="s">
        <v>533</v>
      </c>
      <c r="H308" s="244" t="s">
        <v>283</v>
      </c>
      <c r="I308" s="244" t="s">
        <v>284</v>
      </c>
      <c r="J308" s="244" t="s">
        <v>341</v>
      </c>
      <c r="K308" s="245"/>
      <c r="L308" s="245"/>
      <c r="M308" s="245"/>
      <c r="N308" s="245"/>
      <c r="O308" s="245"/>
    </row>
    <row r="309" spans="1:15" ht="22.5" x14ac:dyDescent="0.25">
      <c r="A309" s="244">
        <v>225</v>
      </c>
      <c r="B309" s="244" t="s">
        <v>535</v>
      </c>
      <c r="C309" s="244" t="s">
        <v>281</v>
      </c>
      <c r="D309" s="244" t="s">
        <v>240</v>
      </c>
      <c r="E309" s="244" t="s">
        <v>241</v>
      </c>
      <c r="F309" s="244" t="s">
        <v>3</v>
      </c>
      <c r="G309" s="244" t="s">
        <v>536</v>
      </c>
      <c r="H309" s="244" t="s">
        <v>446</v>
      </c>
      <c r="I309" s="244" t="s">
        <v>284</v>
      </c>
      <c r="J309" s="244" t="s">
        <v>310</v>
      </c>
      <c r="K309" s="245"/>
      <c r="L309" s="245"/>
      <c r="M309" s="245"/>
      <c r="N309" s="245"/>
      <c r="O309" s="245"/>
    </row>
    <row r="310" spans="1:15" ht="22.5" x14ac:dyDescent="0.25">
      <c r="A310" s="244">
        <v>105</v>
      </c>
      <c r="B310" s="244" t="s">
        <v>537</v>
      </c>
      <c r="C310" s="244" t="s">
        <v>281</v>
      </c>
      <c r="D310" s="244" t="s">
        <v>240</v>
      </c>
      <c r="E310" s="244" t="s">
        <v>241</v>
      </c>
      <c r="F310" s="244" t="s">
        <v>3</v>
      </c>
      <c r="G310" s="244" t="s">
        <v>533</v>
      </c>
      <c r="H310" s="244" t="s">
        <v>283</v>
      </c>
      <c r="I310" s="244" t="s">
        <v>284</v>
      </c>
      <c r="J310" s="244" t="s">
        <v>341</v>
      </c>
      <c r="K310" s="245"/>
      <c r="L310" s="245"/>
      <c r="M310" s="245"/>
      <c r="N310" s="245"/>
      <c r="O310" s="245"/>
    </row>
    <row r="311" spans="1:15" ht="22.5" x14ac:dyDescent="0.25">
      <c r="A311" s="244">
        <v>481</v>
      </c>
      <c r="B311" s="244" t="s">
        <v>538</v>
      </c>
      <c r="C311" s="244" t="s">
        <v>281</v>
      </c>
      <c r="D311" s="244" t="s">
        <v>240</v>
      </c>
      <c r="E311" s="244" t="s">
        <v>241</v>
      </c>
      <c r="F311" s="244" t="s">
        <v>3</v>
      </c>
      <c r="G311" s="244" t="s">
        <v>533</v>
      </c>
      <c r="H311" s="244" t="s">
        <v>283</v>
      </c>
      <c r="I311" s="244" t="s">
        <v>284</v>
      </c>
      <c r="J311" s="244" t="s">
        <v>310</v>
      </c>
      <c r="K311" s="245"/>
      <c r="L311" s="245"/>
      <c r="M311" s="245"/>
      <c r="N311" s="245"/>
      <c r="O311" s="245"/>
    </row>
    <row r="312" spans="1:15" ht="22.5" x14ac:dyDescent="0.25">
      <c r="A312" s="244">
        <v>310</v>
      </c>
      <c r="B312" s="244" t="s">
        <v>539</v>
      </c>
      <c r="C312" s="244" t="s">
        <v>281</v>
      </c>
      <c r="D312" s="244" t="s">
        <v>240</v>
      </c>
      <c r="E312" s="244" t="s">
        <v>241</v>
      </c>
      <c r="F312" s="244" t="s">
        <v>3</v>
      </c>
      <c r="G312" s="244" t="s">
        <v>533</v>
      </c>
      <c r="H312" s="244" t="s">
        <v>283</v>
      </c>
      <c r="I312" s="244" t="s">
        <v>284</v>
      </c>
      <c r="J312" s="244" t="s">
        <v>341</v>
      </c>
      <c r="K312" s="245"/>
      <c r="L312" s="245"/>
      <c r="M312" s="245"/>
      <c r="N312" s="245"/>
      <c r="O312" s="245"/>
    </row>
    <row r="313" spans="1:15" ht="22.5" x14ac:dyDescent="0.25">
      <c r="A313" s="244">
        <v>733</v>
      </c>
      <c r="B313" s="244" t="s">
        <v>540</v>
      </c>
      <c r="C313" s="244" t="s">
        <v>281</v>
      </c>
      <c r="D313" s="244" t="s">
        <v>240</v>
      </c>
      <c r="E313" s="244" t="s">
        <v>115</v>
      </c>
      <c r="F313" s="244" t="s">
        <v>3</v>
      </c>
      <c r="G313" s="244" t="s">
        <v>536</v>
      </c>
      <c r="H313" s="244" t="s">
        <v>541</v>
      </c>
      <c r="I313" s="244" t="s">
        <v>284</v>
      </c>
      <c r="J313" s="244" t="s">
        <v>289</v>
      </c>
      <c r="K313" s="245"/>
      <c r="L313" s="245"/>
      <c r="M313" s="245"/>
      <c r="N313" s="245"/>
      <c r="O313" s="245"/>
    </row>
    <row r="314" spans="1:15" ht="22.5" x14ac:dyDescent="0.25">
      <c r="A314" s="244">
        <v>412</v>
      </c>
      <c r="B314" s="244" t="s">
        <v>542</v>
      </c>
      <c r="C314" s="244" t="s">
        <v>281</v>
      </c>
      <c r="D314" s="244" t="s">
        <v>240</v>
      </c>
      <c r="E314" s="244" t="s">
        <v>115</v>
      </c>
      <c r="F314" s="244" t="s">
        <v>3</v>
      </c>
      <c r="G314" s="244" t="s">
        <v>536</v>
      </c>
      <c r="H314" s="244" t="s">
        <v>283</v>
      </c>
      <c r="I314" s="244" t="s">
        <v>284</v>
      </c>
      <c r="J314" s="244" t="s">
        <v>310</v>
      </c>
      <c r="K314" s="245"/>
      <c r="L314" s="245"/>
      <c r="M314" s="245"/>
      <c r="N314" s="245"/>
      <c r="O314" s="245"/>
    </row>
    <row r="315" spans="1:15" ht="22.5" x14ac:dyDescent="0.25">
      <c r="A315" s="244">
        <v>436</v>
      </c>
      <c r="B315" s="244" t="s">
        <v>543</v>
      </c>
      <c r="C315" s="244" t="s">
        <v>281</v>
      </c>
      <c r="D315" s="244" t="s">
        <v>240</v>
      </c>
      <c r="E315" s="244" t="s">
        <v>115</v>
      </c>
      <c r="F315" s="244" t="s">
        <v>123</v>
      </c>
      <c r="G315" s="244" t="s">
        <v>536</v>
      </c>
      <c r="H315" s="244" t="s">
        <v>288</v>
      </c>
      <c r="I315" s="244" t="s">
        <v>284</v>
      </c>
      <c r="J315" s="244" t="s">
        <v>289</v>
      </c>
      <c r="K315" s="245"/>
      <c r="L315" s="245"/>
      <c r="M315" s="245"/>
      <c r="N315" s="245"/>
      <c r="O315" s="245"/>
    </row>
    <row r="316" spans="1:15" ht="22.5" x14ac:dyDescent="0.25">
      <c r="A316" s="246">
        <v>386</v>
      </c>
      <c r="B316" s="246" t="s">
        <v>544</v>
      </c>
      <c r="C316" s="246" t="s">
        <v>337</v>
      </c>
      <c r="D316" s="246" t="s">
        <v>240</v>
      </c>
      <c r="E316" s="246" t="s">
        <v>115</v>
      </c>
      <c r="F316" s="246" t="s">
        <v>3</v>
      </c>
      <c r="G316" s="246" t="s">
        <v>536</v>
      </c>
      <c r="H316" s="246" t="s">
        <v>283</v>
      </c>
      <c r="I316" s="246" t="s">
        <v>284</v>
      </c>
      <c r="J316" s="244" t="s">
        <v>337</v>
      </c>
      <c r="K316" s="245"/>
      <c r="L316" s="245"/>
      <c r="M316" s="245"/>
      <c r="N316" s="245"/>
      <c r="O316" s="245"/>
    </row>
    <row r="317" spans="1:15" ht="22.5" x14ac:dyDescent="0.25">
      <c r="A317" s="244">
        <v>311</v>
      </c>
      <c r="B317" s="244" t="s">
        <v>545</v>
      </c>
      <c r="C317" s="244" t="s">
        <v>281</v>
      </c>
      <c r="D317" s="244" t="s">
        <v>240</v>
      </c>
      <c r="E317" s="244" t="s">
        <v>241</v>
      </c>
      <c r="F317" s="244" t="s">
        <v>3</v>
      </c>
      <c r="G317" s="244" t="s">
        <v>533</v>
      </c>
      <c r="H317" s="244" t="s">
        <v>283</v>
      </c>
      <c r="I317" s="244" t="s">
        <v>284</v>
      </c>
      <c r="J317" s="244" t="s">
        <v>341</v>
      </c>
      <c r="K317" s="245"/>
      <c r="L317" s="245"/>
      <c r="M317" s="245"/>
      <c r="N317" s="245"/>
      <c r="O317" s="245"/>
    </row>
    <row r="318" spans="1:15" ht="22.5" x14ac:dyDescent="0.25">
      <c r="A318" s="244">
        <v>576</v>
      </c>
      <c r="B318" s="244" t="s">
        <v>546</v>
      </c>
      <c r="C318" s="244" t="s">
        <v>281</v>
      </c>
      <c r="D318" s="244" t="s">
        <v>240</v>
      </c>
      <c r="E318" s="244" t="s">
        <v>115</v>
      </c>
      <c r="F318" s="244" t="s">
        <v>123</v>
      </c>
      <c r="G318" s="244" t="s">
        <v>536</v>
      </c>
      <c r="H318" s="244" t="s">
        <v>340</v>
      </c>
      <c r="I318" s="244" t="s">
        <v>284</v>
      </c>
      <c r="J318" s="244" t="s">
        <v>341</v>
      </c>
      <c r="K318" s="245"/>
      <c r="L318" s="245"/>
      <c r="M318" s="245"/>
      <c r="N318" s="245"/>
      <c r="O318" s="245"/>
    </row>
    <row r="319" spans="1:15" ht="22.5" x14ac:dyDescent="0.25">
      <c r="A319" s="244">
        <v>388</v>
      </c>
      <c r="B319" s="244" t="s">
        <v>547</v>
      </c>
      <c r="C319" s="244" t="s">
        <v>281</v>
      </c>
      <c r="D319" s="244" t="s">
        <v>240</v>
      </c>
      <c r="E319" s="244" t="s">
        <v>115</v>
      </c>
      <c r="F319" s="244" t="s">
        <v>3</v>
      </c>
      <c r="G319" s="244" t="s">
        <v>536</v>
      </c>
      <c r="H319" s="244" t="s">
        <v>283</v>
      </c>
      <c r="I319" s="244" t="s">
        <v>284</v>
      </c>
      <c r="J319" s="244" t="s">
        <v>310</v>
      </c>
      <c r="K319" s="245"/>
      <c r="L319" s="245"/>
      <c r="M319" s="245"/>
      <c r="N319" s="245"/>
      <c r="O319" s="245"/>
    </row>
    <row r="320" spans="1:15" ht="22.5" x14ac:dyDescent="0.25">
      <c r="A320" s="244">
        <v>579</v>
      </c>
      <c r="B320" s="244" t="s">
        <v>548</v>
      </c>
      <c r="C320" s="244" t="s">
        <v>281</v>
      </c>
      <c r="D320" s="244" t="s">
        <v>240</v>
      </c>
      <c r="E320" s="244" t="s">
        <v>115</v>
      </c>
      <c r="F320" s="244" t="s">
        <v>3</v>
      </c>
      <c r="G320" s="244" t="s">
        <v>533</v>
      </c>
      <c r="H320" s="244" t="s">
        <v>444</v>
      </c>
      <c r="I320" s="244" t="s">
        <v>284</v>
      </c>
      <c r="J320" s="244" t="s">
        <v>341</v>
      </c>
      <c r="K320" s="245"/>
      <c r="L320" s="245"/>
      <c r="M320" s="245"/>
      <c r="N320" s="245"/>
      <c r="O320" s="245"/>
    </row>
    <row r="321" spans="1:15" ht="22.5" x14ac:dyDescent="0.25">
      <c r="A321" s="244">
        <v>718</v>
      </c>
      <c r="B321" s="244" t="s">
        <v>549</v>
      </c>
      <c r="C321" s="244" t="s">
        <v>281</v>
      </c>
      <c r="D321" s="244" t="s">
        <v>240</v>
      </c>
      <c r="E321" s="244" t="s">
        <v>241</v>
      </c>
      <c r="F321" s="244" t="s">
        <v>3</v>
      </c>
      <c r="G321" s="244" t="s">
        <v>536</v>
      </c>
      <c r="H321" s="244" t="s">
        <v>283</v>
      </c>
      <c r="I321" s="244" t="s">
        <v>284</v>
      </c>
      <c r="J321" s="244" t="s">
        <v>310</v>
      </c>
      <c r="K321" s="245"/>
      <c r="L321" s="245"/>
      <c r="M321" s="245"/>
      <c r="N321" s="245"/>
      <c r="O321" s="245"/>
    </row>
    <row r="322" spans="1:15" ht="22.5" x14ac:dyDescent="0.25">
      <c r="A322" s="246">
        <v>705</v>
      </c>
      <c r="B322" s="246" t="s">
        <v>550</v>
      </c>
      <c r="C322" s="246" t="s">
        <v>337</v>
      </c>
      <c r="D322" s="246" t="s">
        <v>240</v>
      </c>
      <c r="E322" s="246" t="s">
        <v>115</v>
      </c>
      <c r="F322" s="246" t="s">
        <v>3</v>
      </c>
      <c r="G322" s="246" t="s">
        <v>533</v>
      </c>
      <c r="H322" s="246" t="s">
        <v>283</v>
      </c>
      <c r="I322" s="246" t="s">
        <v>284</v>
      </c>
      <c r="J322" s="244" t="s">
        <v>337</v>
      </c>
      <c r="K322" s="245"/>
      <c r="L322" s="245"/>
      <c r="M322" s="245"/>
      <c r="N322" s="245"/>
      <c r="O322" s="245"/>
    </row>
    <row r="323" spans="1:15" ht="22.5" x14ac:dyDescent="0.25">
      <c r="A323" s="244">
        <v>166</v>
      </c>
      <c r="B323" s="244" t="s">
        <v>551</v>
      </c>
      <c r="C323" s="244" t="s">
        <v>281</v>
      </c>
      <c r="D323" s="244" t="s">
        <v>240</v>
      </c>
      <c r="E323" s="244" t="s">
        <v>241</v>
      </c>
      <c r="F323" s="244" t="s">
        <v>3</v>
      </c>
      <c r="G323" s="244" t="s">
        <v>533</v>
      </c>
      <c r="H323" s="244" t="s">
        <v>283</v>
      </c>
      <c r="I323" s="244" t="s">
        <v>284</v>
      </c>
      <c r="J323" s="244" t="s">
        <v>341</v>
      </c>
      <c r="K323" s="245"/>
      <c r="L323" s="245"/>
      <c r="M323" s="245"/>
      <c r="N323" s="245"/>
      <c r="O323" s="245"/>
    </row>
    <row r="324" spans="1:15" ht="22.5" x14ac:dyDescent="0.25">
      <c r="A324" s="246">
        <v>476</v>
      </c>
      <c r="B324" s="246" t="s">
        <v>552</v>
      </c>
      <c r="C324" s="246" t="s">
        <v>337</v>
      </c>
      <c r="D324" s="246" t="s">
        <v>240</v>
      </c>
      <c r="E324" s="246" t="s">
        <v>115</v>
      </c>
      <c r="F324" s="246" t="s">
        <v>3</v>
      </c>
      <c r="G324" s="246" t="s">
        <v>536</v>
      </c>
      <c r="H324" s="246" t="s">
        <v>553</v>
      </c>
      <c r="I324" s="246" t="s">
        <v>284</v>
      </c>
      <c r="J324" s="244" t="s">
        <v>337</v>
      </c>
      <c r="K324" s="245"/>
      <c r="L324" s="245"/>
      <c r="M324" s="245"/>
      <c r="N324" s="245"/>
      <c r="O324" s="245"/>
    </row>
    <row r="325" spans="1:15" ht="22.5" x14ac:dyDescent="0.25">
      <c r="A325" s="244">
        <v>703</v>
      </c>
      <c r="B325" s="244" t="s">
        <v>554</v>
      </c>
      <c r="C325" s="244" t="s">
        <v>281</v>
      </c>
      <c r="D325" s="244" t="s">
        <v>240</v>
      </c>
      <c r="E325" s="244" t="s">
        <v>115</v>
      </c>
      <c r="F325" s="244" t="s">
        <v>3</v>
      </c>
      <c r="G325" s="244" t="s">
        <v>536</v>
      </c>
      <c r="H325" s="244" t="s">
        <v>323</v>
      </c>
      <c r="I325" s="244" t="s">
        <v>284</v>
      </c>
      <c r="J325" s="244" t="s">
        <v>292</v>
      </c>
      <c r="K325" s="245"/>
      <c r="L325" s="245"/>
      <c r="M325" s="245"/>
      <c r="N325" s="245"/>
      <c r="O325" s="245"/>
    </row>
    <row r="326" spans="1:15" ht="22.5" x14ac:dyDescent="0.25">
      <c r="A326" s="246">
        <v>790</v>
      </c>
      <c r="B326" s="246" t="s">
        <v>555</v>
      </c>
      <c r="C326" s="246" t="s">
        <v>337</v>
      </c>
      <c r="D326" s="246" t="s">
        <v>240</v>
      </c>
      <c r="E326" s="246" t="s">
        <v>115</v>
      </c>
      <c r="F326" s="246" t="s">
        <v>3</v>
      </c>
      <c r="G326" s="246" t="s">
        <v>533</v>
      </c>
      <c r="H326" s="246" t="s">
        <v>283</v>
      </c>
      <c r="I326" s="246" t="s">
        <v>284</v>
      </c>
      <c r="J326" s="244" t="s">
        <v>337</v>
      </c>
      <c r="K326" s="245"/>
      <c r="L326" s="245"/>
      <c r="M326" s="245"/>
      <c r="N326" s="245"/>
      <c r="O326" s="245"/>
    </row>
    <row r="327" spans="1:15" ht="22.5" x14ac:dyDescent="0.25">
      <c r="A327" s="244">
        <v>432</v>
      </c>
      <c r="B327" s="244" t="s">
        <v>556</v>
      </c>
      <c r="C327" s="244" t="s">
        <v>281</v>
      </c>
      <c r="D327" s="244" t="s">
        <v>240</v>
      </c>
      <c r="E327" s="244" t="s">
        <v>115</v>
      </c>
      <c r="F327" s="244" t="s">
        <v>3</v>
      </c>
      <c r="G327" s="244" t="s">
        <v>536</v>
      </c>
      <c r="H327" s="244" t="s">
        <v>557</v>
      </c>
      <c r="I327" s="244" t="s">
        <v>284</v>
      </c>
      <c r="J327" s="244" t="s">
        <v>310</v>
      </c>
      <c r="K327" s="245"/>
      <c r="L327" s="245"/>
      <c r="M327" s="245"/>
      <c r="N327" s="245"/>
      <c r="O327" s="245"/>
    </row>
    <row r="328" spans="1:15" ht="22.5" x14ac:dyDescent="0.25">
      <c r="A328" s="246">
        <v>588</v>
      </c>
      <c r="B328" s="246" t="s">
        <v>558</v>
      </c>
      <c r="C328" s="246" t="s">
        <v>337</v>
      </c>
      <c r="D328" s="246" t="s">
        <v>240</v>
      </c>
      <c r="E328" s="246" t="s">
        <v>115</v>
      </c>
      <c r="F328" s="246" t="s">
        <v>3</v>
      </c>
      <c r="G328" s="246" t="s">
        <v>536</v>
      </c>
      <c r="H328" s="246" t="s">
        <v>283</v>
      </c>
      <c r="I328" s="246" t="s">
        <v>284</v>
      </c>
      <c r="J328" s="244" t="s">
        <v>337</v>
      </c>
      <c r="K328" s="245"/>
      <c r="L328" s="245"/>
      <c r="M328" s="245"/>
      <c r="N328" s="245"/>
      <c r="O328" s="245"/>
    </row>
    <row r="329" spans="1:15" ht="22.5" x14ac:dyDescent="0.25">
      <c r="A329" s="244">
        <v>391</v>
      </c>
      <c r="B329" s="244" t="s">
        <v>559</v>
      </c>
      <c r="C329" s="244" t="s">
        <v>281</v>
      </c>
      <c r="D329" s="244" t="s">
        <v>240</v>
      </c>
      <c r="E329" s="244" t="s">
        <v>115</v>
      </c>
      <c r="F329" s="244" t="s">
        <v>3</v>
      </c>
      <c r="G329" s="244" t="s">
        <v>533</v>
      </c>
      <c r="H329" s="244" t="s">
        <v>283</v>
      </c>
      <c r="I329" s="244" t="s">
        <v>284</v>
      </c>
      <c r="J329" s="244" t="s">
        <v>341</v>
      </c>
      <c r="K329" s="245"/>
      <c r="L329" s="245"/>
      <c r="M329" s="245"/>
      <c r="N329" s="245"/>
      <c r="O329" s="245"/>
    </row>
    <row r="330" spans="1:15" ht="22.5" x14ac:dyDescent="0.25">
      <c r="A330" s="244">
        <v>635</v>
      </c>
      <c r="B330" s="244" t="s">
        <v>560</v>
      </c>
      <c r="C330" s="244" t="s">
        <v>281</v>
      </c>
      <c r="D330" s="244" t="s">
        <v>240</v>
      </c>
      <c r="E330" s="244" t="s">
        <v>115</v>
      </c>
      <c r="F330" s="244" t="s">
        <v>2</v>
      </c>
      <c r="G330" s="244" t="s">
        <v>533</v>
      </c>
      <c r="H330" s="244" t="s">
        <v>304</v>
      </c>
      <c r="I330" s="244" t="s">
        <v>305</v>
      </c>
      <c r="J330" s="244" t="s">
        <v>289</v>
      </c>
      <c r="K330" s="245"/>
      <c r="L330" s="245"/>
      <c r="M330" s="245"/>
      <c r="N330" s="245"/>
      <c r="O330" s="245"/>
    </row>
    <row r="331" spans="1:15" ht="22.5" x14ac:dyDescent="0.25">
      <c r="A331" s="246">
        <v>392</v>
      </c>
      <c r="B331" s="246" t="s">
        <v>561</v>
      </c>
      <c r="C331" s="246" t="s">
        <v>337</v>
      </c>
      <c r="D331" s="246" t="s">
        <v>240</v>
      </c>
      <c r="E331" s="246" t="s">
        <v>115</v>
      </c>
      <c r="F331" s="246" t="s">
        <v>3</v>
      </c>
      <c r="G331" s="246" t="s">
        <v>536</v>
      </c>
      <c r="H331" s="246" t="s">
        <v>283</v>
      </c>
      <c r="I331" s="246" t="s">
        <v>284</v>
      </c>
      <c r="J331" s="244" t="s">
        <v>337</v>
      </c>
      <c r="K331" s="245"/>
      <c r="L331" s="245"/>
      <c r="M331" s="245"/>
      <c r="N331" s="245"/>
      <c r="O331" s="245"/>
    </row>
    <row r="332" spans="1:15" ht="22.5" x14ac:dyDescent="0.25">
      <c r="A332" s="244">
        <v>393</v>
      </c>
      <c r="B332" s="244" t="s">
        <v>562</v>
      </c>
      <c r="C332" s="244" t="s">
        <v>281</v>
      </c>
      <c r="D332" s="244" t="s">
        <v>240</v>
      </c>
      <c r="E332" s="244" t="s">
        <v>115</v>
      </c>
      <c r="F332" s="244" t="s">
        <v>3</v>
      </c>
      <c r="G332" s="244" t="s">
        <v>533</v>
      </c>
      <c r="H332" s="244" t="s">
        <v>283</v>
      </c>
      <c r="I332" s="244" t="s">
        <v>284</v>
      </c>
      <c r="J332" s="244" t="s">
        <v>310</v>
      </c>
      <c r="K332" s="245"/>
      <c r="L332" s="245"/>
      <c r="M332" s="245"/>
      <c r="N332" s="245"/>
      <c r="O332" s="245"/>
    </row>
    <row r="333" spans="1:15" ht="22.5" x14ac:dyDescent="0.25">
      <c r="A333" s="244">
        <v>450</v>
      </c>
      <c r="B333" s="244" t="s">
        <v>563</v>
      </c>
      <c r="C333" s="244" t="s">
        <v>281</v>
      </c>
      <c r="D333" s="244" t="s">
        <v>240</v>
      </c>
      <c r="E333" s="244" t="s">
        <v>241</v>
      </c>
      <c r="F333" s="244" t="s">
        <v>3</v>
      </c>
      <c r="G333" s="244" t="s">
        <v>533</v>
      </c>
      <c r="H333" s="244" t="s">
        <v>283</v>
      </c>
      <c r="I333" s="244" t="s">
        <v>284</v>
      </c>
      <c r="J333" s="244" t="s">
        <v>341</v>
      </c>
      <c r="K333" s="245"/>
      <c r="L333" s="245"/>
      <c r="M333" s="245"/>
      <c r="N333" s="245"/>
      <c r="O333" s="245"/>
    </row>
    <row r="334" spans="1:15" ht="22.5" x14ac:dyDescent="0.25">
      <c r="A334" s="246">
        <v>396</v>
      </c>
      <c r="B334" s="246" t="s">
        <v>564</v>
      </c>
      <c r="C334" s="246" t="s">
        <v>337</v>
      </c>
      <c r="D334" s="246" t="s">
        <v>240</v>
      </c>
      <c r="E334" s="246" t="s">
        <v>115</v>
      </c>
      <c r="F334" s="246" t="s">
        <v>3</v>
      </c>
      <c r="G334" s="246" t="s">
        <v>536</v>
      </c>
      <c r="H334" s="246" t="s">
        <v>283</v>
      </c>
      <c r="I334" s="246" t="s">
        <v>284</v>
      </c>
      <c r="J334" s="244" t="s">
        <v>337</v>
      </c>
      <c r="K334" s="245"/>
      <c r="L334" s="245"/>
      <c r="M334" s="245"/>
      <c r="N334" s="245"/>
      <c r="O334" s="245"/>
    </row>
    <row r="335" spans="1:15" ht="22.5" x14ac:dyDescent="0.25">
      <c r="A335" s="244">
        <v>443</v>
      </c>
      <c r="B335" s="244" t="s">
        <v>565</v>
      </c>
      <c r="C335" s="244" t="s">
        <v>281</v>
      </c>
      <c r="D335" s="244" t="s">
        <v>240</v>
      </c>
      <c r="E335" s="244" t="s">
        <v>115</v>
      </c>
      <c r="F335" s="244" t="s">
        <v>3</v>
      </c>
      <c r="G335" s="244" t="s">
        <v>533</v>
      </c>
      <c r="H335" s="244" t="s">
        <v>444</v>
      </c>
      <c r="I335" s="244" t="s">
        <v>284</v>
      </c>
      <c r="J335" s="244" t="s">
        <v>341</v>
      </c>
      <c r="K335" s="245"/>
      <c r="L335" s="245"/>
      <c r="M335" s="245"/>
      <c r="N335" s="245"/>
      <c r="O335" s="245"/>
    </row>
    <row r="336" spans="1:15" ht="22.5" x14ac:dyDescent="0.25">
      <c r="A336" s="244">
        <v>577</v>
      </c>
      <c r="B336" s="244" t="s">
        <v>566</v>
      </c>
      <c r="C336" s="244" t="s">
        <v>281</v>
      </c>
      <c r="D336" s="244" t="s">
        <v>240</v>
      </c>
      <c r="E336" s="244" t="s">
        <v>115</v>
      </c>
      <c r="F336" s="244" t="s">
        <v>3</v>
      </c>
      <c r="G336" s="244" t="s">
        <v>536</v>
      </c>
      <c r="H336" s="244" t="s">
        <v>567</v>
      </c>
      <c r="I336" s="244" t="s">
        <v>284</v>
      </c>
      <c r="J336" s="244" t="s">
        <v>294</v>
      </c>
      <c r="K336" s="245"/>
      <c r="L336" s="245"/>
      <c r="M336" s="245"/>
      <c r="N336" s="245"/>
      <c r="O336" s="245"/>
    </row>
    <row r="337" spans="1:15" ht="22.5" x14ac:dyDescent="0.25">
      <c r="A337" s="244">
        <v>398</v>
      </c>
      <c r="B337" s="244" t="s">
        <v>568</v>
      </c>
      <c r="C337" s="244" t="s">
        <v>281</v>
      </c>
      <c r="D337" s="244" t="s">
        <v>240</v>
      </c>
      <c r="E337" s="244" t="s">
        <v>115</v>
      </c>
      <c r="F337" s="244" t="s">
        <v>3</v>
      </c>
      <c r="G337" s="244" t="s">
        <v>536</v>
      </c>
      <c r="H337" s="244" t="s">
        <v>283</v>
      </c>
      <c r="I337" s="244" t="s">
        <v>284</v>
      </c>
      <c r="J337" s="244" t="s">
        <v>289</v>
      </c>
      <c r="K337" s="245"/>
      <c r="L337" s="245"/>
      <c r="M337" s="245"/>
      <c r="N337" s="245"/>
      <c r="O337" s="245"/>
    </row>
    <row r="338" spans="1:15" ht="22.5" x14ac:dyDescent="0.25">
      <c r="A338" s="246">
        <v>399</v>
      </c>
      <c r="B338" s="246" t="s">
        <v>569</v>
      </c>
      <c r="C338" s="246" t="s">
        <v>337</v>
      </c>
      <c r="D338" s="246" t="s">
        <v>240</v>
      </c>
      <c r="E338" s="246" t="s">
        <v>115</v>
      </c>
      <c r="F338" s="246" t="s">
        <v>3</v>
      </c>
      <c r="G338" s="246" t="s">
        <v>533</v>
      </c>
      <c r="H338" s="246" t="s">
        <v>283</v>
      </c>
      <c r="I338" s="246" t="s">
        <v>284</v>
      </c>
      <c r="J338" s="244" t="s">
        <v>337</v>
      </c>
      <c r="K338" s="245"/>
      <c r="L338" s="245"/>
      <c r="M338" s="245"/>
      <c r="N338" s="245"/>
      <c r="O338" s="245"/>
    </row>
    <row r="339" spans="1:15" ht="22.5" x14ac:dyDescent="0.25">
      <c r="A339" s="244">
        <v>451</v>
      </c>
      <c r="B339" s="244" t="s">
        <v>570</v>
      </c>
      <c r="C339" s="244" t="s">
        <v>281</v>
      </c>
      <c r="D339" s="244" t="s">
        <v>240</v>
      </c>
      <c r="E339" s="244" t="s">
        <v>115</v>
      </c>
      <c r="F339" s="244" t="s">
        <v>123</v>
      </c>
      <c r="G339" s="244" t="s">
        <v>533</v>
      </c>
      <c r="H339" s="244" t="s">
        <v>571</v>
      </c>
      <c r="I339" s="244" t="s">
        <v>284</v>
      </c>
      <c r="J339" s="244" t="s">
        <v>292</v>
      </c>
      <c r="K339" s="245"/>
      <c r="L339" s="245"/>
      <c r="M339" s="245"/>
      <c r="N339" s="245"/>
      <c r="O339" s="245"/>
    </row>
    <row r="340" spans="1:15" ht="22.5" x14ac:dyDescent="0.25">
      <c r="A340" s="244">
        <v>467</v>
      </c>
      <c r="B340" s="244" t="s">
        <v>572</v>
      </c>
      <c r="C340" s="244" t="s">
        <v>281</v>
      </c>
      <c r="D340" s="244" t="s">
        <v>240</v>
      </c>
      <c r="E340" s="244" t="s">
        <v>241</v>
      </c>
      <c r="F340" s="244" t="s">
        <v>3</v>
      </c>
      <c r="G340" s="244" t="s">
        <v>536</v>
      </c>
      <c r="H340" s="244" t="s">
        <v>283</v>
      </c>
      <c r="I340" s="244" t="s">
        <v>284</v>
      </c>
      <c r="J340" s="244" t="s">
        <v>294</v>
      </c>
      <c r="K340" s="245"/>
      <c r="L340" s="245"/>
      <c r="M340" s="245"/>
      <c r="N340" s="245"/>
      <c r="O340" s="245"/>
    </row>
    <row r="341" spans="1:15" ht="22.5" x14ac:dyDescent="0.25">
      <c r="A341" s="244">
        <v>224</v>
      </c>
      <c r="B341" s="244" t="s">
        <v>573</v>
      </c>
      <c r="C341" s="244" t="s">
        <v>281</v>
      </c>
      <c r="D341" s="244" t="s">
        <v>240</v>
      </c>
      <c r="E341" s="244" t="s">
        <v>241</v>
      </c>
      <c r="F341" s="244" t="s">
        <v>3</v>
      </c>
      <c r="G341" s="244" t="s">
        <v>533</v>
      </c>
      <c r="H341" s="244" t="s">
        <v>283</v>
      </c>
      <c r="I341" s="244" t="s">
        <v>284</v>
      </c>
      <c r="J341" s="244" t="s">
        <v>341</v>
      </c>
      <c r="K341" s="245"/>
      <c r="L341" s="245"/>
      <c r="M341" s="245"/>
      <c r="N341" s="245"/>
      <c r="O341" s="245"/>
    </row>
    <row r="342" spans="1:15" ht="22.5" x14ac:dyDescent="0.25">
      <c r="A342" s="244">
        <v>686</v>
      </c>
      <c r="B342" s="244" t="s">
        <v>574</v>
      </c>
      <c r="C342" s="244" t="s">
        <v>281</v>
      </c>
      <c r="D342" s="244" t="s">
        <v>240</v>
      </c>
      <c r="E342" s="244" t="s">
        <v>241</v>
      </c>
      <c r="F342" s="244" t="s">
        <v>3</v>
      </c>
      <c r="G342" s="244" t="s">
        <v>536</v>
      </c>
      <c r="H342" s="244" t="s">
        <v>283</v>
      </c>
      <c r="I342" s="244" t="s">
        <v>284</v>
      </c>
      <c r="J342" s="244" t="s">
        <v>289</v>
      </c>
      <c r="K342" s="245"/>
      <c r="L342" s="245"/>
      <c r="M342" s="245"/>
      <c r="N342" s="245"/>
      <c r="O342" s="245"/>
    </row>
    <row r="343" spans="1:15" ht="22.5" x14ac:dyDescent="0.25">
      <c r="A343" s="244">
        <v>471</v>
      </c>
      <c r="B343" s="244" t="s">
        <v>575</v>
      </c>
      <c r="C343" s="244" t="s">
        <v>281</v>
      </c>
      <c r="D343" s="244" t="s">
        <v>240</v>
      </c>
      <c r="E343" s="244" t="s">
        <v>241</v>
      </c>
      <c r="F343" s="244" t="s">
        <v>3</v>
      </c>
      <c r="G343" s="244" t="s">
        <v>536</v>
      </c>
      <c r="H343" s="244" t="s">
        <v>283</v>
      </c>
      <c r="I343" s="244" t="s">
        <v>284</v>
      </c>
      <c r="J343" s="244" t="s">
        <v>289</v>
      </c>
      <c r="K343" s="245"/>
      <c r="L343" s="245"/>
      <c r="M343" s="245"/>
      <c r="N343" s="245"/>
      <c r="O343" s="245"/>
    </row>
    <row r="344" spans="1:15" ht="22.5" x14ac:dyDescent="0.25">
      <c r="A344" s="244">
        <v>781</v>
      </c>
      <c r="B344" s="244" t="s">
        <v>576</v>
      </c>
      <c r="C344" s="244" t="s">
        <v>281</v>
      </c>
      <c r="D344" s="244" t="s">
        <v>240</v>
      </c>
      <c r="E344" s="244" t="s">
        <v>241</v>
      </c>
      <c r="F344" s="244" t="s">
        <v>3</v>
      </c>
      <c r="G344" s="244" t="s">
        <v>533</v>
      </c>
      <c r="H344" s="244" t="s">
        <v>283</v>
      </c>
      <c r="I344" s="244" t="s">
        <v>284</v>
      </c>
      <c r="J344" s="244" t="s">
        <v>341</v>
      </c>
      <c r="K344" s="245"/>
      <c r="L344" s="245"/>
      <c r="M344" s="245"/>
      <c r="N344" s="245"/>
      <c r="O344" s="245"/>
    </row>
    <row r="345" spans="1:15" ht="22.5" x14ac:dyDescent="0.25">
      <c r="A345" s="244">
        <v>768</v>
      </c>
      <c r="B345" s="244" t="s">
        <v>577</v>
      </c>
      <c r="C345" s="244" t="s">
        <v>281</v>
      </c>
      <c r="D345" s="244" t="s">
        <v>240</v>
      </c>
      <c r="E345" s="244" t="s">
        <v>241</v>
      </c>
      <c r="F345" s="244" t="s">
        <v>3</v>
      </c>
      <c r="G345" s="244" t="s">
        <v>533</v>
      </c>
      <c r="H345" s="244" t="s">
        <v>283</v>
      </c>
      <c r="I345" s="244" t="s">
        <v>284</v>
      </c>
      <c r="J345" s="244" t="s">
        <v>341</v>
      </c>
      <c r="K345" s="245"/>
      <c r="L345" s="245"/>
      <c r="M345" s="245"/>
      <c r="N345" s="245"/>
      <c r="O345" s="245"/>
    </row>
    <row r="346" spans="1:15" ht="22.5" x14ac:dyDescent="0.25">
      <c r="A346" s="244">
        <v>571</v>
      </c>
      <c r="B346" s="244" t="s">
        <v>578</v>
      </c>
      <c r="C346" s="244" t="s">
        <v>281</v>
      </c>
      <c r="D346" s="244" t="s">
        <v>240</v>
      </c>
      <c r="E346" s="244" t="s">
        <v>241</v>
      </c>
      <c r="F346" s="244" t="s">
        <v>579</v>
      </c>
      <c r="G346" s="244" t="s">
        <v>536</v>
      </c>
      <c r="H346" s="244" t="s">
        <v>580</v>
      </c>
      <c r="I346" s="244" t="s">
        <v>284</v>
      </c>
      <c r="J346" s="244" t="s">
        <v>294</v>
      </c>
      <c r="K346" s="245"/>
      <c r="L346" s="245"/>
      <c r="M346" s="245"/>
      <c r="N346" s="245"/>
      <c r="O346" s="245"/>
    </row>
    <row r="347" spans="1:15" ht="22.5" x14ac:dyDescent="0.25">
      <c r="A347" s="244">
        <v>449</v>
      </c>
      <c r="B347" s="244" t="s">
        <v>581</v>
      </c>
      <c r="C347" s="244" t="s">
        <v>281</v>
      </c>
      <c r="D347" s="244" t="s">
        <v>240</v>
      </c>
      <c r="E347" s="244" t="s">
        <v>241</v>
      </c>
      <c r="F347" s="244" t="s">
        <v>3</v>
      </c>
      <c r="G347" s="244" t="s">
        <v>536</v>
      </c>
      <c r="H347" s="244" t="s">
        <v>283</v>
      </c>
      <c r="I347" s="244" t="s">
        <v>284</v>
      </c>
      <c r="J347" s="244" t="s">
        <v>310</v>
      </c>
      <c r="K347" s="245"/>
      <c r="L347" s="245"/>
      <c r="M347" s="245"/>
      <c r="N347" s="245"/>
      <c r="O347" s="245"/>
    </row>
    <row r="348" spans="1:15" ht="22.5" x14ac:dyDescent="0.25">
      <c r="A348" s="244">
        <v>470</v>
      </c>
      <c r="B348" s="244" t="s">
        <v>582</v>
      </c>
      <c r="C348" s="244" t="s">
        <v>281</v>
      </c>
      <c r="D348" s="244" t="s">
        <v>240</v>
      </c>
      <c r="E348" s="244" t="s">
        <v>241</v>
      </c>
      <c r="F348" s="244" t="s">
        <v>3</v>
      </c>
      <c r="G348" s="244" t="s">
        <v>533</v>
      </c>
      <c r="H348" s="244" t="s">
        <v>283</v>
      </c>
      <c r="I348" s="244" t="s">
        <v>284</v>
      </c>
      <c r="J348" s="244" t="s">
        <v>341</v>
      </c>
      <c r="K348" s="245"/>
      <c r="L348" s="245"/>
      <c r="M348" s="245"/>
      <c r="N348" s="245"/>
      <c r="O348" s="245"/>
    </row>
    <row r="349" spans="1:15" ht="22.5" x14ac:dyDescent="0.25">
      <c r="A349" s="244">
        <v>506</v>
      </c>
      <c r="B349" s="244" t="s">
        <v>583</v>
      </c>
      <c r="C349" s="244" t="s">
        <v>281</v>
      </c>
      <c r="D349" s="244" t="s">
        <v>240</v>
      </c>
      <c r="E349" s="244" t="s">
        <v>241</v>
      </c>
      <c r="F349" s="244" t="s">
        <v>3</v>
      </c>
      <c r="G349" s="244" t="s">
        <v>533</v>
      </c>
      <c r="H349" s="244" t="s">
        <v>283</v>
      </c>
      <c r="I349" s="244" t="s">
        <v>284</v>
      </c>
      <c r="J349" s="244" t="s">
        <v>341</v>
      </c>
      <c r="K349" s="245"/>
      <c r="L349" s="245"/>
      <c r="M349" s="245"/>
      <c r="N349" s="245"/>
      <c r="O349" s="245"/>
    </row>
    <row r="350" spans="1:15" ht="22.5" x14ac:dyDescent="0.25">
      <c r="A350" s="244">
        <v>219</v>
      </c>
      <c r="B350" s="244" t="s">
        <v>584</v>
      </c>
      <c r="C350" s="244" t="s">
        <v>281</v>
      </c>
      <c r="D350" s="244" t="s">
        <v>240</v>
      </c>
      <c r="E350" s="244" t="s">
        <v>241</v>
      </c>
      <c r="F350" s="244" t="s">
        <v>3</v>
      </c>
      <c r="G350" s="244" t="s">
        <v>536</v>
      </c>
      <c r="H350" s="244" t="s">
        <v>283</v>
      </c>
      <c r="I350" s="244" t="s">
        <v>284</v>
      </c>
      <c r="J350" s="244" t="s">
        <v>289</v>
      </c>
      <c r="K350" s="245"/>
      <c r="L350" s="245"/>
      <c r="M350" s="245"/>
      <c r="N350" s="245"/>
      <c r="O350" s="245"/>
    </row>
    <row r="351" spans="1:15" ht="22.5" x14ac:dyDescent="0.25">
      <c r="A351" s="244">
        <v>511</v>
      </c>
      <c r="B351" s="244" t="s">
        <v>585</v>
      </c>
      <c r="C351" s="244" t="s">
        <v>281</v>
      </c>
      <c r="D351" s="244" t="s">
        <v>240</v>
      </c>
      <c r="E351" s="244" t="s">
        <v>241</v>
      </c>
      <c r="F351" s="244" t="s">
        <v>3</v>
      </c>
      <c r="G351" s="244" t="s">
        <v>536</v>
      </c>
      <c r="H351" s="244" t="s">
        <v>283</v>
      </c>
      <c r="I351" s="244" t="s">
        <v>284</v>
      </c>
      <c r="J351" s="244" t="s">
        <v>292</v>
      </c>
      <c r="K351" s="245"/>
      <c r="L351" s="245"/>
      <c r="M351" s="245"/>
      <c r="N351" s="245"/>
      <c r="O351" s="245"/>
    </row>
    <row r="352" spans="1:15" ht="22.5" x14ac:dyDescent="0.25">
      <c r="A352" s="244">
        <v>472</v>
      </c>
      <c r="B352" s="244" t="s">
        <v>586</v>
      </c>
      <c r="C352" s="244" t="s">
        <v>281</v>
      </c>
      <c r="D352" s="244" t="s">
        <v>240</v>
      </c>
      <c r="E352" s="244" t="s">
        <v>241</v>
      </c>
      <c r="F352" s="244" t="s">
        <v>3</v>
      </c>
      <c r="G352" s="244" t="s">
        <v>533</v>
      </c>
      <c r="H352" s="244" t="s">
        <v>283</v>
      </c>
      <c r="I352" s="244" t="s">
        <v>284</v>
      </c>
      <c r="J352" s="244" t="s">
        <v>341</v>
      </c>
      <c r="K352" s="245"/>
      <c r="L352" s="245"/>
      <c r="M352" s="245"/>
      <c r="N352" s="245"/>
      <c r="O352" s="245"/>
    </row>
    <row r="353" spans="1:15" ht="22.5" x14ac:dyDescent="0.25">
      <c r="A353" s="244">
        <v>217</v>
      </c>
      <c r="B353" s="244" t="s">
        <v>587</v>
      </c>
      <c r="C353" s="244" t="s">
        <v>281</v>
      </c>
      <c r="D353" s="244" t="s">
        <v>240</v>
      </c>
      <c r="E353" s="244" t="s">
        <v>241</v>
      </c>
      <c r="F353" s="244" t="s">
        <v>3</v>
      </c>
      <c r="G353" s="244" t="s">
        <v>536</v>
      </c>
      <c r="H353" s="244" t="s">
        <v>283</v>
      </c>
      <c r="I353" s="244" t="s">
        <v>284</v>
      </c>
      <c r="J353" s="244" t="s">
        <v>289</v>
      </c>
      <c r="K353" s="245"/>
      <c r="L353" s="245"/>
      <c r="M353" s="245"/>
      <c r="N353" s="245"/>
      <c r="O353" s="245"/>
    </row>
    <row r="354" spans="1:15" ht="22.5" x14ac:dyDescent="0.25">
      <c r="A354" s="244">
        <v>227</v>
      </c>
      <c r="B354" s="244" t="s">
        <v>588</v>
      </c>
      <c r="C354" s="244" t="s">
        <v>281</v>
      </c>
      <c r="D354" s="244" t="s">
        <v>240</v>
      </c>
      <c r="E354" s="244" t="s">
        <v>241</v>
      </c>
      <c r="F354" s="244" t="s">
        <v>3</v>
      </c>
      <c r="G354" s="244" t="s">
        <v>536</v>
      </c>
      <c r="H354" s="244" t="s">
        <v>283</v>
      </c>
      <c r="I354" s="244" t="s">
        <v>284</v>
      </c>
      <c r="J354" s="244" t="s">
        <v>310</v>
      </c>
      <c r="K354" s="245"/>
      <c r="L354" s="245"/>
      <c r="M354" s="245"/>
      <c r="N354" s="245"/>
      <c r="O354" s="245"/>
    </row>
    <row r="355" spans="1:15" ht="22.5" x14ac:dyDescent="0.25">
      <c r="A355" s="244">
        <v>575</v>
      </c>
      <c r="B355" s="244" t="s">
        <v>589</v>
      </c>
      <c r="C355" s="244" t="s">
        <v>281</v>
      </c>
      <c r="D355" s="244" t="s">
        <v>240</v>
      </c>
      <c r="E355" s="244" t="s">
        <v>241</v>
      </c>
      <c r="F355" s="244" t="s">
        <v>3</v>
      </c>
      <c r="G355" s="244" t="s">
        <v>533</v>
      </c>
      <c r="H355" s="244" t="s">
        <v>444</v>
      </c>
      <c r="I355" s="244" t="s">
        <v>284</v>
      </c>
      <c r="J355" s="244" t="s">
        <v>341</v>
      </c>
      <c r="K355" s="245"/>
      <c r="L355" s="245"/>
      <c r="M355" s="245"/>
      <c r="N355" s="245"/>
      <c r="O355" s="245"/>
    </row>
    <row r="356" spans="1:15" ht="22.5" x14ac:dyDescent="0.25">
      <c r="A356" s="244">
        <v>646</v>
      </c>
      <c r="B356" s="244" t="s">
        <v>590</v>
      </c>
      <c r="C356" s="244" t="s">
        <v>281</v>
      </c>
      <c r="D356" s="244" t="s">
        <v>240</v>
      </c>
      <c r="E356" s="244" t="s">
        <v>241</v>
      </c>
      <c r="F356" s="244" t="s">
        <v>3</v>
      </c>
      <c r="G356" s="244" t="s">
        <v>536</v>
      </c>
      <c r="H356" s="244" t="s">
        <v>283</v>
      </c>
      <c r="I356" s="244" t="s">
        <v>284</v>
      </c>
      <c r="J356" s="244" t="s">
        <v>294</v>
      </c>
      <c r="K356" s="245"/>
      <c r="L356" s="245"/>
      <c r="M356" s="245"/>
      <c r="N356" s="245"/>
      <c r="O356" s="245"/>
    </row>
    <row r="357" spans="1:15" ht="22.5" x14ac:dyDescent="0.25">
      <c r="A357" s="244">
        <v>623</v>
      </c>
      <c r="B357" s="244" t="s">
        <v>591</v>
      </c>
      <c r="C357" s="244" t="s">
        <v>281</v>
      </c>
      <c r="D357" s="244" t="s">
        <v>240</v>
      </c>
      <c r="E357" s="244" t="s">
        <v>241</v>
      </c>
      <c r="F357" s="244" t="s">
        <v>3</v>
      </c>
      <c r="G357" s="244" t="s">
        <v>533</v>
      </c>
      <c r="H357" s="244" t="s">
        <v>283</v>
      </c>
      <c r="I357" s="244" t="s">
        <v>284</v>
      </c>
      <c r="J357" s="244" t="s">
        <v>310</v>
      </c>
      <c r="K357" s="245"/>
      <c r="L357" s="245"/>
      <c r="M357" s="245"/>
      <c r="N357" s="245"/>
      <c r="O357" s="245"/>
    </row>
    <row r="358" spans="1:15" ht="22.5" x14ac:dyDescent="0.25">
      <c r="A358" s="244">
        <v>226</v>
      </c>
      <c r="B358" s="244" t="s">
        <v>592</v>
      </c>
      <c r="C358" s="244" t="s">
        <v>281</v>
      </c>
      <c r="D358" s="244" t="s">
        <v>240</v>
      </c>
      <c r="E358" s="244" t="s">
        <v>241</v>
      </c>
      <c r="F358" s="244" t="s">
        <v>3</v>
      </c>
      <c r="G358" s="244" t="s">
        <v>536</v>
      </c>
      <c r="H358" s="244" t="s">
        <v>283</v>
      </c>
      <c r="I358" s="244" t="s">
        <v>284</v>
      </c>
      <c r="J358" s="244" t="s">
        <v>292</v>
      </c>
      <c r="K358" s="245"/>
      <c r="L358" s="245"/>
      <c r="M358" s="245"/>
      <c r="N358" s="245"/>
      <c r="O358" s="245"/>
    </row>
    <row r="359" spans="1:15" ht="22.5" x14ac:dyDescent="0.25">
      <c r="A359" s="244">
        <v>473</v>
      </c>
      <c r="B359" s="244" t="s">
        <v>593</v>
      </c>
      <c r="C359" s="244" t="s">
        <v>281</v>
      </c>
      <c r="D359" s="244" t="s">
        <v>240</v>
      </c>
      <c r="E359" s="244" t="s">
        <v>241</v>
      </c>
      <c r="F359" s="244" t="s">
        <v>3</v>
      </c>
      <c r="G359" s="244" t="s">
        <v>536</v>
      </c>
      <c r="H359" s="244" t="s">
        <v>283</v>
      </c>
      <c r="I359" s="244" t="s">
        <v>284</v>
      </c>
      <c r="J359" s="244" t="s">
        <v>289</v>
      </c>
      <c r="K359" s="245"/>
      <c r="L359" s="245"/>
      <c r="M359" s="245"/>
      <c r="N359" s="245"/>
      <c r="O359" s="245"/>
    </row>
    <row r="360" spans="1:15" ht="22.5" x14ac:dyDescent="0.25">
      <c r="A360" s="244">
        <v>573</v>
      </c>
      <c r="B360" s="244" t="s">
        <v>594</v>
      </c>
      <c r="C360" s="244" t="s">
        <v>281</v>
      </c>
      <c r="D360" s="244" t="s">
        <v>240</v>
      </c>
      <c r="E360" s="244" t="s">
        <v>241</v>
      </c>
      <c r="F360" s="244" t="s">
        <v>123</v>
      </c>
      <c r="G360" s="244" t="s">
        <v>536</v>
      </c>
      <c r="H360" s="244" t="s">
        <v>595</v>
      </c>
      <c r="I360" s="244" t="s">
        <v>284</v>
      </c>
      <c r="J360" s="244" t="s">
        <v>294</v>
      </c>
      <c r="K360" s="245"/>
      <c r="L360" s="245"/>
      <c r="M360" s="245"/>
      <c r="N360" s="245"/>
      <c r="O360" s="245"/>
    </row>
    <row r="361" spans="1:15" ht="22.5" x14ac:dyDescent="0.25">
      <c r="A361" s="244">
        <v>474</v>
      </c>
      <c r="B361" s="244" t="s">
        <v>596</v>
      </c>
      <c r="C361" s="244" t="s">
        <v>281</v>
      </c>
      <c r="D361" s="244" t="s">
        <v>240</v>
      </c>
      <c r="E361" s="244" t="s">
        <v>241</v>
      </c>
      <c r="F361" s="244" t="s">
        <v>3</v>
      </c>
      <c r="G361" s="244" t="s">
        <v>536</v>
      </c>
      <c r="H361" s="244" t="s">
        <v>283</v>
      </c>
      <c r="I361" s="244" t="s">
        <v>284</v>
      </c>
      <c r="J361" s="244" t="s">
        <v>289</v>
      </c>
      <c r="K361" s="245"/>
      <c r="L361" s="245"/>
      <c r="M361" s="245"/>
      <c r="N361" s="245"/>
      <c r="O361" s="245"/>
    </row>
    <row r="362" spans="1:15" ht="22.5" x14ac:dyDescent="0.25">
      <c r="A362" s="244">
        <v>794</v>
      </c>
      <c r="B362" s="244" t="s">
        <v>597</v>
      </c>
      <c r="C362" s="244" t="s">
        <v>281</v>
      </c>
      <c r="D362" s="244" t="s">
        <v>240</v>
      </c>
      <c r="E362" s="244" t="s">
        <v>241</v>
      </c>
      <c r="F362" s="244" t="s">
        <v>3</v>
      </c>
      <c r="G362" s="244" t="s">
        <v>533</v>
      </c>
      <c r="H362" s="244" t="s">
        <v>283</v>
      </c>
      <c r="I362" s="244" t="s">
        <v>284</v>
      </c>
      <c r="J362" s="244" t="s">
        <v>341</v>
      </c>
      <c r="K362" s="245"/>
      <c r="L362" s="245"/>
      <c r="M362" s="245"/>
      <c r="N362" s="245"/>
      <c r="O362" s="245"/>
    </row>
    <row r="363" spans="1:15" ht="22.5" x14ac:dyDescent="0.25">
      <c r="A363" s="244">
        <v>767</v>
      </c>
      <c r="B363" s="244" t="s">
        <v>598</v>
      </c>
      <c r="C363" s="244" t="s">
        <v>281</v>
      </c>
      <c r="D363" s="244" t="s">
        <v>240</v>
      </c>
      <c r="E363" s="244" t="s">
        <v>241</v>
      </c>
      <c r="F363" s="244" t="s">
        <v>3</v>
      </c>
      <c r="G363" s="244" t="s">
        <v>536</v>
      </c>
      <c r="H363" s="244" t="s">
        <v>283</v>
      </c>
      <c r="I363" s="244" t="s">
        <v>284</v>
      </c>
      <c r="J363" s="244" t="s">
        <v>294</v>
      </c>
      <c r="K363" s="245"/>
      <c r="L363" s="245"/>
      <c r="M363" s="245"/>
      <c r="N363" s="245"/>
      <c r="O363" s="245"/>
    </row>
    <row r="364" spans="1:15" ht="22.5" x14ac:dyDescent="0.25">
      <c r="A364" s="244">
        <v>513</v>
      </c>
      <c r="B364" s="244" t="s">
        <v>599</v>
      </c>
      <c r="C364" s="244" t="s">
        <v>281</v>
      </c>
      <c r="D364" s="244" t="s">
        <v>240</v>
      </c>
      <c r="E364" s="244" t="s">
        <v>241</v>
      </c>
      <c r="F364" s="244" t="s">
        <v>3</v>
      </c>
      <c r="G364" s="244" t="s">
        <v>536</v>
      </c>
      <c r="H364" s="244" t="s">
        <v>283</v>
      </c>
      <c r="I364" s="244" t="s">
        <v>284</v>
      </c>
      <c r="J364" s="244" t="s">
        <v>310</v>
      </c>
      <c r="K364" s="245"/>
      <c r="L364" s="245"/>
      <c r="M364" s="245"/>
      <c r="N364" s="245"/>
      <c r="O364" s="245"/>
    </row>
    <row r="365" spans="1:15" ht="22.5" x14ac:dyDescent="0.25">
      <c r="A365" s="244">
        <v>503</v>
      </c>
      <c r="B365" s="244" t="s">
        <v>600</v>
      </c>
      <c r="C365" s="244" t="s">
        <v>281</v>
      </c>
      <c r="D365" s="244" t="s">
        <v>240</v>
      </c>
      <c r="E365" s="244" t="s">
        <v>241</v>
      </c>
      <c r="F365" s="244" t="s">
        <v>3</v>
      </c>
      <c r="G365" s="244" t="s">
        <v>536</v>
      </c>
      <c r="H365" s="244" t="s">
        <v>283</v>
      </c>
      <c r="I365" s="244" t="s">
        <v>284</v>
      </c>
      <c r="J365" s="244" t="s">
        <v>310</v>
      </c>
      <c r="K365" s="245"/>
      <c r="L365" s="245"/>
      <c r="M365" s="245"/>
      <c r="N365" s="245"/>
      <c r="O365" s="245"/>
    </row>
    <row r="366" spans="1:15" ht="22.5" x14ac:dyDescent="0.25">
      <c r="A366" s="244">
        <v>709</v>
      </c>
      <c r="B366" s="244" t="s">
        <v>601</v>
      </c>
      <c r="C366" s="244" t="s">
        <v>281</v>
      </c>
      <c r="D366" s="244" t="s">
        <v>240</v>
      </c>
      <c r="E366" s="244" t="s">
        <v>241</v>
      </c>
      <c r="F366" s="244" t="s">
        <v>3</v>
      </c>
      <c r="G366" s="244" t="s">
        <v>533</v>
      </c>
      <c r="H366" s="244" t="s">
        <v>444</v>
      </c>
      <c r="I366" s="244" t="s">
        <v>284</v>
      </c>
      <c r="J366" s="244" t="s">
        <v>341</v>
      </c>
      <c r="K366" s="245"/>
      <c r="L366" s="245"/>
      <c r="M366" s="245"/>
      <c r="N366" s="245"/>
      <c r="O366" s="245"/>
    </row>
    <row r="367" spans="1:15" ht="22.5" x14ac:dyDescent="0.25">
      <c r="A367" s="246">
        <v>589</v>
      </c>
      <c r="B367" s="246" t="s">
        <v>602</v>
      </c>
      <c r="C367" s="246" t="s">
        <v>337</v>
      </c>
      <c r="D367" s="246" t="s">
        <v>240</v>
      </c>
      <c r="E367" s="246" t="s">
        <v>241</v>
      </c>
      <c r="F367" s="246" t="s">
        <v>3</v>
      </c>
      <c r="G367" s="246" t="s">
        <v>536</v>
      </c>
      <c r="H367" s="246" t="s">
        <v>283</v>
      </c>
      <c r="I367" s="246" t="s">
        <v>284</v>
      </c>
      <c r="J367" s="244" t="s">
        <v>337</v>
      </c>
      <c r="K367" s="245"/>
      <c r="L367" s="245"/>
      <c r="M367" s="245"/>
      <c r="N367" s="245"/>
      <c r="O367" s="245"/>
    </row>
    <row r="368" spans="1:15" ht="22.5" x14ac:dyDescent="0.25">
      <c r="A368" s="244">
        <v>606</v>
      </c>
      <c r="B368" s="244" t="s">
        <v>603</v>
      </c>
      <c r="C368" s="244" t="s">
        <v>281</v>
      </c>
      <c r="D368" s="244" t="s">
        <v>240</v>
      </c>
      <c r="E368" s="244" t="s">
        <v>241</v>
      </c>
      <c r="F368" s="244" t="s">
        <v>3</v>
      </c>
      <c r="G368" s="244" t="s">
        <v>533</v>
      </c>
      <c r="H368" s="244" t="s">
        <v>283</v>
      </c>
      <c r="I368" s="244" t="s">
        <v>284</v>
      </c>
      <c r="J368" s="244" t="s">
        <v>341</v>
      </c>
      <c r="K368" s="245"/>
      <c r="L368" s="245"/>
      <c r="M368" s="245"/>
      <c r="N368" s="245"/>
      <c r="O368" s="245"/>
    </row>
    <row r="369" spans="1:15" ht="22.5" x14ac:dyDescent="0.25">
      <c r="A369" s="244">
        <v>775</v>
      </c>
      <c r="B369" s="244" t="s">
        <v>604</v>
      </c>
      <c r="C369" s="244" t="s">
        <v>281</v>
      </c>
      <c r="D369" s="244" t="s">
        <v>240</v>
      </c>
      <c r="E369" s="244" t="s">
        <v>241</v>
      </c>
      <c r="F369" s="244" t="s">
        <v>3</v>
      </c>
      <c r="G369" s="244" t="s">
        <v>533</v>
      </c>
      <c r="H369" s="244" t="s">
        <v>283</v>
      </c>
      <c r="I369" s="244" t="s">
        <v>284</v>
      </c>
      <c r="J369" s="244" t="s">
        <v>341</v>
      </c>
      <c r="K369" s="245"/>
      <c r="L369" s="245"/>
      <c r="M369" s="245"/>
      <c r="N369" s="245"/>
      <c r="O369" s="245"/>
    </row>
    <row r="370" spans="1:15" ht="22.5" x14ac:dyDescent="0.25">
      <c r="A370" s="244">
        <v>711</v>
      </c>
      <c r="B370" s="244" t="s">
        <v>605</v>
      </c>
      <c r="C370" s="244" t="s">
        <v>281</v>
      </c>
      <c r="D370" s="244" t="s">
        <v>240</v>
      </c>
      <c r="E370" s="244" t="s">
        <v>241</v>
      </c>
      <c r="F370" s="244" t="s">
        <v>3</v>
      </c>
      <c r="G370" s="244" t="s">
        <v>536</v>
      </c>
      <c r="H370" s="244" t="s">
        <v>283</v>
      </c>
      <c r="I370" s="244" t="s">
        <v>284</v>
      </c>
      <c r="J370" s="244" t="s">
        <v>294</v>
      </c>
      <c r="K370" s="245"/>
      <c r="L370" s="245"/>
      <c r="M370" s="245"/>
      <c r="N370" s="245"/>
      <c r="O370" s="245"/>
    </row>
    <row r="371" spans="1:15" ht="22.5" x14ac:dyDescent="0.25">
      <c r="A371" s="244">
        <v>766</v>
      </c>
      <c r="B371" s="244" t="s">
        <v>606</v>
      </c>
      <c r="C371" s="244" t="s">
        <v>281</v>
      </c>
      <c r="D371" s="244" t="s">
        <v>240</v>
      </c>
      <c r="E371" s="244" t="s">
        <v>241</v>
      </c>
      <c r="F371" s="244" t="s">
        <v>3</v>
      </c>
      <c r="G371" s="244" t="s">
        <v>533</v>
      </c>
      <c r="H371" s="244" t="s">
        <v>283</v>
      </c>
      <c r="I371" s="244" t="s">
        <v>284</v>
      </c>
      <c r="J371" s="244" t="s">
        <v>341</v>
      </c>
      <c r="K371" s="245"/>
      <c r="L371" s="245"/>
      <c r="M371" s="245"/>
      <c r="N371" s="245"/>
      <c r="O371" s="245"/>
    </row>
    <row r="372" spans="1:15" ht="22.5" x14ac:dyDescent="0.25">
      <c r="A372" s="244">
        <v>4525</v>
      </c>
      <c r="B372" s="244" t="s">
        <v>607</v>
      </c>
      <c r="C372" s="244" t="s">
        <v>281</v>
      </c>
      <c r="D372" s="244" t="s">
        <v>240</v>
      </c>
      <c r="E372" s="244" t="s">
        <v>115</v>
      </c>
      <c r="F372" s="244" t="s">
        <v>2</v>
      </c>
      <c r="G372" s="244" t="s">
        <v>533</v>
      </c>
      <c r="H372" s="244" t="s">
        <v>608</v>
      </c>
      <c r="I372" s="244" t="s">
        <v>305</v>
      </c>
      <c r="J372" s="244" t="s">
        <v>289</v>
      </c>
      <c r="K372" s="245"/>
      <c r="L372" s="245"/>
      <c r="M372" s="245"/>
      <c r="N372" s="245"/>
      <c r="O372" s="245"/>
    </row>
    <row r="373" spans="1:15" ht="22.5" x14ac:dyDescent="0.25">
      <c r="A373" s="244">
        <v>431</v>
      </c>
      <c r="B373" s="244" t="s">
        <v>609</v>
      </c>
      <c r="C373" s="244" t="s">
        <v>281</v>
      </c>
      <c r="D373" s="244" t="s">
        <v>140</v>
      </c>
      <c r="E373" s="244" t="s">
        <v>115</v>
      </c>
      <c r="F373" s="244" t="s">
        <v>3</v>
      </c>
      <c r="G373" s="244" t="s">
        <v>114</v>
      </c>
      <c r="H373" s="244" t="s">
        <v>283</v>
      </c>
      <c r="I373" s="244" t="s">
        <v>284</v>
      </c>
      <c r="J373" s="244" t="s">
        <v>341</v>
      </c>
      <c r="K373" s="245"/>
      <c r="L373" s="245"/>
      <c r="M373" s="245"/>
      <c r="N373" s="245"/>
      <c r="O373" s="245"/>
    </row>
    <row r="374" spans="1:15" ht="22.5" x14ac:dyDescent="0.25">
      <c r="A374" s="244">
        <v>4709</v>
      </c>
      <c r="B374" s="244" t="s">
        <v>610</v>
      </c>
      <c r="C374" s="244" t="s">
        <v>281</v>
      </c>
      <c r="D374" s="244" t="s">
        <v>611</v>
      </c>
      <c r="E374" s="244" t="s">
        <v>611</v>
      </c>
      <c r="F374" s="244" t="s">
        <v>612</v>
      </c>
      <c r="G374" s="244" t="s">
        <v>114</v>
      </c>
      <c r="H374" s="244" t="s">
        <v>444</v>
      </c>
      <c r="I374" s="244" t="s">
        <v>284</v>
      </c>
      <c r="J374" s="244" t="s">
        <v>341</v>
      </c>
      <c r="K374" s="245"/>
      <c r="L374" s="245"/>
      <c r="M374" s="245"/>
      <c r="N374" s="245"/>
      <c r="O374" s="245"/>
    </row>
    <row r="375" spans="1:15" ht="22.5" x14ac:dyDescent="0.25">
      <c r="A375" s="244">
        <v>4723</v>
      </c>
      <c r="B375" s="244" t="s">
        <v>613</v>
      </c>
      <c r="C375" s="244" t="s">
        <v>281</v>
      </c>
      <c r="D375" s="244" t="s">
        <v>611</v>
      </c>
      <c r="E375" s="244" t="s">
        <v>611</v>
      </c>
      <c r="F375" s="244" t="s">
        <v>612</v>
      </c>
      <c r="G375" s="244" t="s">
        <v>114</v>
      </c>
      <c r="H375" s="244" t="s">
        <v>283</v>
      </c>
      <c r="I375" s="244" t="s">
        <v>284</v>
      </c>
      <c r="J375" s="244" t="s">
        <v>341</v>
      </c>
      <c r="K375" s="245"/>
      <c r="L375" s="245"/>
      <c r="M375" s="245"/>
      <c r="N375" s="245"/>
      <c r="O375" s="245"/>
    </row>
    <row r="376" spans="1:15" ht="22.5" x14ac:dyDescent="0.25">
      <c r="A376" s="243">
        <v>4710</v>
      </c>
      <c r="B376" s="244" t="s">
        <v>614</v>
      </c>
      <c r="C376" s="244" t="s">
        <v>281</v>
      </c>
      <c r="D376" s="244" t="s">
        <v>611</v>
      </c>
      <c r="E376" s="244" t="s">
        <v>611</v>
      </c>
      <c r="F376" s="244" t="s">
        <v>123</v>
      </c>
      <c r="G376" s="244" t="s">
        <v>114</v>
      </c>
      <c r="H376" s="244" t="s">
        <v>288</v>
      </c>
      <c r="I376" s="244" t="s">
        <v>284</v>
      </c>
      <c r="J376" s="244" t="s">
        <v>289</v>
      </c>
      <c r="K376" s="245"/>
      <c r="L376" s="245"/>
      <c r="M376" s="245"/>
      <c r="N376" s="245"/>
      <c r="O376" s="245"/>
    </row>
    <row r="377" spans="1:15" ht="22.5" x14ac:dyDescent="0.25">
      <c r="A377" s="244">
        <v>4712</v>
      </c>
      <c r="B377" s="244" t="s">
        <v>615</v>
      </c>
      <c r="C377" s="244" t="s">
        <v>281</v>
      </c>
      <c r="D377" s="244" t="s">
        <v>611</v>
      </c>
      <c r="E377" s="244" t="s">
        <v>611</v>
      </c>
      <c r="F377" s="244" t="s">
        <v>612</v>
      </c>
      <c r="G377" s="244" t="s">
        <v>114</v>
      </c>
      <c r="H377" s="244" t="s">
        <v>458</v>
      </c>
      <c r="I377" s="244" t="s">
        <v>284</v>
      </c>
      <c r="J377" s="244" t="s">
        <v>289</v>
      </c>
      <c r="K377" s="245"/>
      <c r="L377" s="245"/>
      <c r="M377" s="245"/>
      <c r="N377" s="245"/>
      <c r="O377" s="245"/>
    </row>
    <row r="378" spans="1:15" ht="22.5" x14ac:dyDescent="0.25">
      <c r="A378" s="244">
        <v>4705</v>
      </c>
      <c r="B378" s="244" t="s">
        <v>616</v>
      </c>
      <c r="C378" s="244" t="s">
        <v>281</v>
      </c>
      <c r="D378" s="244" t="s">
        <v>611</v>
      </c>
      <c r="E378" s="244" t="s">
        <v>611</v>
      </c>
      <c r="F378" s="244" t="s">
        <v>3</v>
      </c>
      <c r="G378" s="244" t="s">
        <v>114</v>
      </c>
      <c r="H378" s="244" t="s">
        <v>283</v>
      </c>
      <c r="I378" s="244" t="s">
        <v>284</v>
      </c>
      <c r="J378" s="244" t="s">
        <v>341</v>
      </c>
      <c r="K378" s="245"/>
      <c r="L378" s="245"/>
      <c r="M378" s="245"/>
      <c r="N378" s="245"/>
      <c r="O378" s="245"/>
    </row>
    <row r="379" spans="1:15" ht="22.5" x14ac:dyDescent="0.25">
      <c r="A379" s="244">
        <v>4701</v>
      </c>
      <c r="B379" s="244" t="s">
        <v>617</v>
      </c>
      <c r="C379" s="244" t="s">
        <v>281</v>
      </c>
      <c r="D379" s="244" t="s">
        <v>611</v>
      </c>
      <c r="E379" s="244" t="s">
        <v>611</v>
      </c>
      <c r="F379" s="244" t="s">
        <v>3</v>
      </c>
      <c r="G379" s="244" t="s">
        <v>114</v>
      </c>
      <c r="H379" s="244" t="s">
        <v>283</v>
      </c>
      <c r="I379" s="244" t="s">
        <v>284</v>
      </c>
      <c r="J379" s="244" t="s">
        <v>341</v>
      </c>
      <c r="K379" s="245"/>
      <c r="L379" s="245"/>
      <c r="M379" s="245"/>
      <c r="N379" s="245"/>
      <c r="O379" s="245"/>
    </row>
    <row r="380" spans="1:15" ht="22.5" x14ac:dyDescent="0.25">
      <c r="A380" s="244">
        <v>4722</v>
      </c>
      <c r="B380" s="244" t="s">
        <v>618</v>
      </c>
      <c r="C380" s="244" t="s">
        <v>281</v>
      </c>
      <c r="D380" s="244" t="s">
        <v>611</v>
      </c>
      <c r="E380" s="244" t="s">
        <v>611</v>
      </c>
      <c r="F380" s="244" t="s">
        <v>612</v>
      </c>
      <c r="G380" s="244" t="s">
        <v>114</v>
      </c>
      <c r="H380" s="244" t="s">
        <v>283</v>
      </c>
      <c r="I380" s="244" t="s">
        <v>284</v>
      </c>
      <c r="J380" s="244" t="s">
        <v>310</v>
      </c>
      <c r="K380" s="245"/>
      <c r="L380" s="245"/>
      <c r="M380" s="245"/>
      <c r="N380" s="245"/>
      <c r="O380" s="245"/>
    </row>
    <row r="381" spans="1:15" ht="22.5" x14ac:dyDescent="0.25">
      <c r="A381" s="243">
        <v>4714</v>
      </c>
      <c r="B381" s="244" t="s">
        <v>619</v>
      </c>
      <c r="C381" s="244" t="s">
        <v>281</v>
      </c>
      <c r="D381" s="244" t="s">
        <v>611</v>
      </c>
      <c r="E381" s="244" t="s">
        <v>611</v>
      </c>
      <c r="F381" s="244" t="s">
        <v>3</v>
      </c>
      <c r="G381" s="244" t="s">
        <v>114</v>
      </c>
      <c r="H381" s="244" t="s">
        <v>283</v>
      </c>
      <c r="I381" s="244" t="s">
        <v>284</v>
      </c>
      <c r="J381" s="244" t="s">
        <v>310</v>
      </c>
      <c r="K381" s="245"/>
      <c r="L381" s="245"/>
      <c r="M381" s="245"/>
      <c r="N381" s="245"/>
      <c r="O381" s="245"/>
    </row>
    <row r="382" spans="1:15" ht="22.5" x14ac:dyDescent="0.25">
      <c r="A382" s="244">
        <v>4725</v>
      </c>
      <c r="B382" s="244" t="s">
        <v>620</v>
      </c>
      <c r="C382" s="244" t="s">
        <v>281</v>
      </c>
      <c r="D382" s="244" t="s">
        <v>611</v>
      </c>
      <c r="E382" s="244" t="s">
        <v>611</v>
      </c>
      <c r="F382" s="244"/>
      <c r="G382" s="244" t="s">
        <v>114</v>
      </c>
      <c r="H382" s="244" t="s">
        <v>283</v>
      </c>
      <c r="I382" s="244" t="s">
        <v>284</v>
      </c>
      <c r="J382" s="244" t="s">
        <v>310</v>
      </c>
      <c r="K382" s="245"/>
      <c r="L382" s="245"/>
      <c r="M382" s="245"/>
      <c r="N382" s="245"/>
      <c r="O382" s="245"/>
    </row>
    <row r="383" spans="1:15" ht="22.5" x14ac:dyDescent="0.25">
      <c r="A383" s="243">
        <v>4719</v>
      </c>
      <c r="B383" s="244" t="s">
        <v>621</v>
      </c>
      <c r="C383" s="244" t="s">
        <v>281</v>
      </c>
      <c r="D383" s="244" t="s">
        <v>611</v>
      </c>
      <c r="E383" s="244" t="s">
        <v>611</v>
      </c>
      <c r="F383" s="244" t="s">
        <v>3</v>
      </c>
      <c r="G383" s="244" t="s">
        <v>114</v>
      </c>
      <c r="H383" s="244" t="s">
        <v>444</v>
      </c>
      <c r="I383" s="244" t="s">
        <v>284</v>
      </c>
      <c r="J383" s="244" t="s">
        <v>341</v>
      </c>
      <c r="K383" s="245"/>
      <c r="L383" s="245"/>
      <c r="M383" s="245"/>
      <c r="N383" s="245"/>
      <c r="O383" s="245"/>
    </row>
    <row r="384" spans="1:15" ht="22.5" x14ac:dyDescent="0.25">
      <c r="A384" s="244">
        <v>4724</v>
      </c>
      <c r="B384" s="244" t="s">
        <v>622</v>
      </c>
      <c r="C384" s="244" t="s">
        <v>281</v>
      </c>
      <c r="D384" s="244" t="s">
        <v>611</v>
      </c>
      <c r="E384" s="244" t="s">
        <v>611</v>
      </c>
      <c r="F384" s="244"/>
      <c r="G384" s="244" t="s">
        <v>114</v>
      </c>
      <c r="H384" s="244" t="s">
        <v>283</v>
      </c>
      <c r="I384" s="244" t="s">
        <v>284</v>
      </c>
      <c r="J384" s="244" t="s">
        <v>294</v>
      </c>
      <c r="K384" s="245"/>
      <c r="L384" s="245"/>
      <c r="M384" s="245"/>
      <c r="N384" s="245"/>
      <c r="O384" s="245"/>
    </row>
    <row r="385" spans="1:15" ht="22.5" x14ac:dyDescent="0.25">
      <c r="A385" s="243">
        <v>4711</v>
      </c>
      <c r="B385" s="244" t="s">
        <v>623</v>
      </c>
      <c r="C385" s="244" t="s">
        <v>281</v>
      </c>
      <c r="D385" s="244" t="s">
        <v>611</v>
      </c>
      <c r="E385" s="244" t="s">
        <v>611</v>
      </c>
      <c r="F385" s="244" t="s">
        <v>3</v>
      </c>
      <c r="G385" s="244" t="s">
        <v>114</v>
      </c>
      <c r="H385" s="244" t="s">
        <v>283</v>
      </c>
      <c r="I385" s="244" t="s">
        <v>284</v>
      </c>
      <c r="J385" s="244" t="s">
        <v>310</v>
      </c>
      <c r="K385" s="245"/>
      <c r="L385" s="245"/>
      <c r="M385" s="245"/>
      <c r="N385" s="245"/>
      <c r="O385" s="245"/>
    </row>
    <row r="386" spans="1:15" ht="22.5" x14ac:dyDescent="0.25">
      <c r="A386" s="244">
        <v>4704</v>
      </c>
      <c r="B386" s="244" t="s">
        <v>624</v>
      </c>
      <c r="C386" s="244" t="s">
        <v>281</v>
      </c>
      <c r="D386" s="244" t="s">
        <v>611</v>
      </c>
      <c r="E386" s="244" t="s">
        <v>611</v>
      </c>
      <c r="F386" s="244" t="s">
        <v>3</v>
      </c>
      <c r="G386" s="244" t="s">
        <v>114</v>
      </c>
      <c r="H386" s="244" t="s">
        <v>283</v>
      </c>
      <c r="I386" s="244" t="s">
        <v>284</v>
      </c>
      <c r="J386" s="244" t="s">
        <v>310</v>
      </c>
      <c r="K386" s="245"/>
      <c r="L386" s="245"/>
      <c r="M386" s="245"/>
      <c r="N386" s="245"/>
      <c r="O386" s="245"/>
    </row>
    <row r="387" spans="1:15" ht="22.5" x14ac:dyDescent="0.25">
      <c r="A387" s="243">
        <v>4713</v>
      </c>
      <c r="B387" s="244" t="s">
        <v>625</v>
      </c>
      <c r="C387" s="244" t="s">
        <v>281</v>
      </c>
      <c r="D387" s="244" t="s">
        <v>611</v>
      </c>
      <c r="E387" s="244" t="s">
        <v>611</v>
      </c>
      <c r="F387" s="244" t="s">
        <v>3</v>
      </c>
      <c r="G387" s="244" t="s">
        <v>114</v>
      </c>
      <c r="H387" s="244" t="s">
        <v>283</v>
      </c>
      <c r="I387" s="244" t="s">
        <v>284</v>
      </c>
      <c r="J387" s="244" t="s">
        <v>310</v>
      </c>
      <c r="K387" s="245"/>
      <c r="L387" s="245"/>
      <c r="M387" s="245"/>
      <c r="N387" s="245"/>
      <c r="O387" s="245"/>
    </row>
    <row r="388" spans="1:15" ht="22.5" x14ac:dyDescent="0.25">
      <c r="A388" s="244">
        <v>4720</v>
      </c>
      <c r="B388" s="244" t="s">
        <v>626</v>
      </c>
      <c r="C388" s="244" t="s">
        <v>281</v>
      </c>
      <c r="D388" s="244" t="s">
        <v>611</v>
      </c>
      <c r="E388" s="244" t="s">
        <v>611</v>
      </c>
      <c r="F388" s="244" t="s">
        <v>612</v>
      </c>
      <c r="G388" s="244" t="s">
        <v>114</v>
      </c>
      <c r="H388" s="244" t="s">
        <v>627</v>
      </c>
      <c r="I388" s="244" t="s">
        <v>284</v>
      </c>
      <c r="J388" s="244" t="s">
        <v>341</v>
      </c>
      <c r="K388" s="245"/>
      <c r="L388" s="245"/>
      <c r="M388" s="245"/>
      <c r="N388" s="245"/>
      <c r="O388" s="245"/>
    </row>
    <row r="389" spans="1:15" ht="22.5" x14ac:dyDescent="0.25">
      <c r="A389" s="244">
        <v>4703</v>
      </c>
      <c r="B389" s="244" t="s">
        <v>628</v>
      </c>
      <c r="C389" s="244" t="s">
        <v>281</v>
      </c>
      <c r="D389" s="244" t="s">
        <v>611</v>
      </c>
      <c r="E389" s="244" t="s">
        <v>611</v>
      </c>
      <c r="F389" s="244" t="s">
        <v>2</v>
      </c>
      <c r="G389" s="244" t="s">
        <v>114</v>
      </c>
      <c r="H389" s="244" t="s">
        <v>304</v>
      </c>
      <c r="I389" s="244" t="s">
        <v>284</v>
      </c>
      <c r="J389" s="244" t="s">
        <v>289</v>
      </c>
      <c r="K389" s="245"/>
      <c r="L389" s="245"/>
      <c r="M389" s="245"/>
      <c r="N389" s="245"/>
      <c r="O389" s="245"/>
    </row>
    <row r="390" spans="1:15" ht="22.5" x14ac:dyDescent="0.25">
      <c r="A390" s="244">
        <v>4707</v>
      </c>
      <c r="B390" s="244" t="s">
        <v>629</v>
      </c>
      <c r="C390" s="244" t="s">
        <v>281</v>
      </c>
      <c r="D390" s="244" t="s">
        <v>611</v>
      </c>
      <c r="E390" s="244" t="s">
        <v>611</v>
      </c>
      <c r="F390" s="244" t="s">
        <v>3</v>
      </c>
      <c r="G390" s="244" t="s">
        <v>114</v>
      </c>
      <c r="H390" s="244" t="s">
        <v>283</v>
      </c>
      <c r="I390" s="244" t="s">
        <v>284</v>
      </c>
      <c r="J390" s="244" t="s">
        <v>310</v>
      </c>
      <c r="K390" s="245"/>
      <c r="L390" s="245"/>
      <c r="M390" s="245"/>
      <c r="N390" s="245"/>
      <c r="O390" s="245"/>
    </row>
    <row r="391" spans="1:15" ht="22.5" x14ac:dyDescent="0.25">
      <c r="A391" s="244">
        <v>4721</v>
      </c>
      <c r="B391" s="244" t="s">
        <v>630</v>
      </c>
      <c r="C391" s="244" t="s">
        <v>281</v>
      </c>
      <c r="D391" s="244" t="s">
        <v>611</v>
      </c>
      <c r="E391" s="244" t="s">
        <v>611</v>
      </c>
      <c r="F391" s="244" t="s">
        <v>3</v>
      </c>
      <c r="G391" s="244" t="s">
        <v>114</v>
      </c>
      <c r="H391" s="244" t="s">
        <v>283</v>
      </c>
      <c r="I391" s="244" t="s">
        <v>284</v>
      </c>
      <c r="J391" s="244" t="s">
        <v>289</v>
      </c>
      <c r="K391" s="245"/>
      <c r="L391" s="245"/>
      <c r="M391" s="245"/>
      <c r="N391" s="245"/>
      <c r="O391" s="245"/>
    </row>
    <row r="392" spans="1:15" ht="22.5" x14ac:dyDescent="0.25">
      <c r="A392" s="244">
        <v>4727</v>
      </c>
      <c r="B392" s="244" t="s">
        <v>631</v>
      </c>
      <c r="C392" s="244" t="s">
        <v>281</v>
      </c>
      <c r="D392" s="244" t="s">
        <v>611</v>
      </c>
      <c r="E392" s="244" t="s">
        <v>611</v>
      </c>
      <c r="F392" s="244" t="s">
        <v>3</v>
      </c>
      <c r="G392" s="244" t="s">
        <v>114</v>
      </c>
      <c r="H392" s="244" t="s">
        <v>283</v>
      </c>
      <c r="I392" s="244" t="s">
        <v>284</v>
      </c>
      <c r="J392" s="244" t="s">
        <v>294</v>
      </c>
      <c r="K392" s="245"/>
      <c r="L392" s="245"/>
      <c r="M392" s="245"/>
      <c r="N392" s="245"/>
      <c r="O392" s="245"/>
    </row>
    <row r="393" spans="1:15" ht="22.5" x14ac:dyDescent="0.25">
      <c r="A393" s="244">
        <v>4728</v>
      </c>
      <c r="B393" s="244" t="s">
        <v>632</v>
      </c>
      <c r="C393" s="244" t="s">
        <v>281</v>
      </c>
      <c r="D393" s="244" t="s">
        <v>611</v>
      </c>
      <c r="E393" s="244" t="s">
        <v>611</v>
      </c>
      <c r="F393" s="244" t="s">
        <v>3</v>
      </c>
      <c r="G393" s="244" t="s">
        <v>114</v>
      </c>
      <c r="H393" s="244" t="s">
        <v>283</v>
      </c>
      <c r="I393" s="244" t="s">
        <v>284</v>
      </c>
      <c r="J393" s="244" t="s">
        <v>310</v>
      </c>
      <c r="K393" s="245"/>
      <c r="L393" s="245"/>
      <c r="M393" s="245"/>
      <c r="N393" s="245"/>
      <c r="O393" s="245"/>
    </row>
    <row r="394" spans="1:15" ht="22.5" x14ac:dyDescent="0.25">
      <c r="A394" s="244">
        <v>4730</v>
      </c>
      <c r="B394" s="244" t="s">
        <v>633</v>
      </c>
      <c r="C394" s="244" t="s">
        <v>281</v>
      </c>
      <c r="D394" s="244" t="s">
        <v>611</v>
      </c>
      <c r="E394" s="244" t="s">
        <v>611</v>
      </c>
      <c r="F394" s="244" t="s">
        <v>3</v>
      </c>
      <c r="G394" s="244" t="s">
        <v>114</v>
      </c>
      <c r="H394" s="244" t="s">
        <v>283</v>
      </c>
      <c r="I394" s="244" t="s">
        <v>284</v>
      </c>
      <c r="J394" s="244" t="s">
        <v>341</v>
      </c>
      <c r="K394" s="245"/>
      <c r="L394" s="245"/>
      <c r="M394" s="245"/>
      <c r="N394" s="245"/>
      <c r="O394" s="245"/>
    </row>
    <row r="395" spans="1:15" ht="22.5" x14ac:dyDescent="0.25">
      <c r="A395" s="244">
        <v>4717</v>
      </c>
      <c r="B395" s="244" t="s">
        <v>634</v>
      </c>
      <c r="C395" s="244" t="s">
        <v>281</v>
      </c>
      <c r="D395" s="244" t="s">
        <v>611</v>
      </c>
      <c r="E395" s="244" t="s">
        <v>611</v>
      </c>
      <c r="F395" s="244"/>
      <c r="G395" s="244" t="s">
        <v>114</v>
      </c>
      <c r="H395" s="244" t="s">
        <v>458</v>
      </c>
      <c r="I395" s="244" t="s">
        <v>284</v>
      </c>
      <c r="J395" s="244" t="s">
        <v>310</v>
      </c>
      <c r="K395" s="245"/>
      <c r="L395" s="245"/>
      <c r="M395" s="245"/>
      <c r="N395" s="245"/>
      <c r="O395" s="245"/>
    </row>
    <row r="396" spans="1:15" ht="22.5" x14ac:dyDescent="0.25">
      <c r="A396" s="244">
        <v>4718</v>
      </c>
      <c r="B396" s="244" t="s">
        <v>635</v>
      </c>
      <c r="C396" s="244" t="s">
        <v>281</v>
      </c>
      <c r="D396" s="244" t="s">
        <v>611</v>
      </c>
      <c r="E396" s="244" t="s">
        <v>611</v>
      </c>
      <c r="F396" s="244"/>
      <c r="G396" s="244" t="s">
        <v>114</v>
      </c>
      <c r="H396" s="244" t="s">
        <v>432</v>
      </c>
      <c r="I396" s="244" t="s">
        <v>284</v>
      </c>
      <c r="J396" s="244" t="s">
        <v>341</v>
      </c>
      <c r="K396" s="245"/>
      <c r="L396" s="245"/>
      <c r="M396" s="245"/>
      <c r="N396" s="245"/>
      <c r="O396" s="245"/>
    </row>
    <row r="397" spans="1:15" ht="22.5" x14ac:dyDescent="0.25">
      <c r="A397" s="244">
        <v>5007</v>
      </c>
      <c r="B397" s="244" t="s">
        <v>636</v>
      </c>
      <c r="C397" s="244" t="s">
        <v>281</v>
      </c>
      <c r="D397" s="244" t="s">
        <v>275</v>
      </c>
      <c r="E397" s="244" t="s">
        <v>276</v>
      </c>
      <c r="F397" s="244" t="s">
        <v>2</v>
      </c>
      <c r="G397" s="244" t="s">
        <v>276</v>
      </c>
      <c r="H397" s="244" t="s">
        <v>304</v>
      </c>
      <c r="I397" s="244" t="s">
        <v>305</v>
      </c>
      <c r="J397" s="244" t="s">
        <v>289</v>
      </c>
      <c r="K397" s="245"/>
      <c r="L397" s="245"/>
      <c r="M397" s="245"/>
      <c r="N397" s="245"/>
      <c r="O397" s="245"/>
    </row>
    <row r="398" spans="1:15" ht="22.5" x14ac:dyDescent="0.25">
      <c r="A398" s="244">
        <v>5240</v>
      </c>
      <c r="B398" s="244" t="s">
        <v>637</v>
      </c>
      <c r="C398" s="244" t="s">
        <v>281</v>
      </c>
      <c r="D398" s="244" t="s">
        <v>275</v>
      </c>
      <c r="E398" s="244" t="s">
        <v>276</v>
      </c>
      <c r="F398" s="244" t="s">
        <v>2</v>
      </c>
      <c r="G398" s="244" t="s">
        <v>276</v>
      </c>
      <c r="H398" s="244" t="s">
        <v>378</v>
      </c>
      <c r="I398" s="244" t="s">
        <v>379</v>
      </c>
      <c r="J398" s="244" t="s">
        <v>341</v>
      </c>
      <c r="K398" s="245"/>
      <c r="L398" s="245"/>
      <c r="M398" s="245"/>
      <c r="N398" s="245"/>
      <c r="O398" s="245"/>
    </row>
    <row r="399" spans="1:15" ht="22.5" x14ac:dyDescent="0.25">
      <c r="A399" s="244">
        <v>280</v>
      </c>
      <c r="B399" s="244" t="s">
        <v>638</v>
      </c>
      <c r="C399" s="244" t="s">
        <v>639</v>
      </c>
      <c r="D399" s="244" t="s">
        <v>121</v>
      </c>
      <c r="E399" s="244" t="s">
        <v>122</v>
      </c>
      <c r="F399" s="244" t="s">
        <v>3</v>
      </c>
      <c r="G399" s="244" t="s">
        <v>640</v>
      </c>
      <c r="H399" s="244" t="s">
        <v>641</v>
      </c>
      <c r="I399" s="244" t="s">
        <v>642</v>
      </c>
      <c r="J399" s="244" t="s">
        <v>643</v>
      </c>
      <c r="K399" s="245"/>
      <c r="L399" s="245"/>
      <c r="M399" s="245"/>
      <c r="N399" s="245"/>
      <c r="O399" s="245"/>
    </row>
    <row r="400" spans="1:15" ht="22.5" x14ac:dyDescent="0.25">
      <c r="A400" s="244">
        <v>665</v>
      </c>
      <c r="B400" s="244" t="s">
        <v>644</v>
      </c>
      <c r="C400" s="244" t="s">
        <v>639</v>
      </c>
      <c r="D400" s="244" t="s">
        <v>121</v>
      </c>
      <c r="E400" s="244" t="s">
        <v>122</v>
      </c>
      <c r="F400" s="244" t="s">
        <v>2</v>
      </c>
      <c r="G400" s="244" t="s">
        <v>640</v>
      </c>
      <c r="H400" s="244" t="s">
        <v>645</v>
      </c>
      <c r="I400" s="244" t="s">
        <v>646</v>
      </c>
      <c r="J400" s="244" t="s">
        <v>647</v>
      </c>
      <c r="K400" s="245"/>
      <c r="L400" s="245"/>
      <c r="M400" s="245"/>
      <c r="N400" s="245"/>
      <c r="O400" s="245"/>
    </row>
    <row r="401" spans="1:15" ht="22.5" x14ac:dyDescent="0.25">
      <c r="A401" s="244">
        <v>370</v>
      </c>
      <c r="B401" s="244" t="s">
        <v>648</v>
      </c>
      <c r="C401" s="244" t="s">
        <v>639</v>
      </c>
      <c r="D401" s="244" t="s">
        <v>162</v>
      </c>
      <c r="E401" s="244" t="s">
        <v>163</v>
      </c>
      <c r="F401" s="244" t="s">
        <v>3</v>
      </c>
      <c r="G401" s="244" t="s">
        <v>199</v>
      </c>
      <c r="H401" s="244" t="s">
        <v>650</v>
      </c>
      <c r="I401" s="244" t="s">
        <v>651</v>
      </c>
      <c r="J401" s="244" t="s">
        <v>652</v>
      </c>
      <c r="K401" s="245"/>
      <c r="L401" s="245"/>
      <c r="M401" s="245"/>
      <c r="N401" s="245"/>
      <c r="O401" s="245"/>
    </row>
    <row r="402" spans="1:15" ht="22.5" x14ac:dyDescent="0.25">
      <c r="A402" s="244">
        <v>371</v>
      </c>
      <c r="B402" s="244" t="s">
        <v>653</v>
      </c>
      <c r="C402" s="244" t="s">
        <v>639</v>
      </c>
      <c r="D402" s="244" t="s">
        <v>162</v>
      </c>
      <c r="E402" s="244" t="s">
        <v>163</v>
      </c>
      <c r="F402" s="244" t="s">
        <v>3</v>
      </c>
      <c r="G402" s="244" t="s">
        <v>199</v>
      </c>
      <c r="H402" s="244" t="s">
        <v>650</v>
      </c>
      <c r="I402" s="244" t="s">
        <v>651</v>
      </c>
      <c r="J402" s="244" t="s">
        <v>652</v>
      </c>
      <c r="K402" s="245"/>
      <c r="L402" s="245"/>
      <c r="M402" s="245"/>
      <c r="N402" s="245"/>
      <c r="O402" s="245"/>
    </row>
    <row r="403" spans="1:15" ht="22.5" x14ac:dyDescent="0.25">
      <c r="A403" s="244">
        <v>599</v>
      </c>
      <c r="B403" s="244" t="s">
        <v>654</v>
      </c>
      <c r="C403" s="244" t="s">
        <v>639</v>
      </c>
      <c r="D403" s="244" t="s">
        <v>121</v>
      </c>
      <c r="E403" s="244" t="s">
        <v>122</v>
      </c>
      <c r="F403" s="244" t="s">
        <v>3</v>
      </c>
      <c r="G403" s="244" t="s">
        <v>640</v>
      </c>
      <c r="H403" s="244" t="s">
        <v>641</v>
      </c>
      <c r="I403" s="244" t="s">
        <v>642</v>
      </c>
      <c r="J403" s="244" t="s">
        <v>643</v>
      </c>
      <c r="K403" s="245"/>
      <c r="L403" s="245"/>
      <c r="M403" s="245"/>
      <c r="N403" s="245"/>
      <c r="O403" s="245"/>
    </row>
    <row r="404" spans="1:15" ht="22.5" x14ac:dyDescent="0.25">
      <c r="A404" s="244">
        <v>4800</v>
      </c>
      <c r="B404" s="244" t="s">
        <v>655</v>
      </c>
      <c r="C404" s="244" t="s">
        <v>639</v>
      </c>
      <c r="D404" s="244" t="s">
        <v>121</v>
      </c>
      <c r="E404" s="244" t="s">
        <v>122</v>
      </c>
      <c r="F404" s="244" t="s">
        <v>3</v>
      </c>
      <c r="G404" s="244" t="s">
        <v>640</v>
      </c>
      <c r="H404" s="244" t="s">
        <v>656</v>
      </c>
      <c r="I404" s="244" t="s">
        <v>642</v>
      </c>
      <c r="J404" s="244" t="s">
        <v>647</v>
      </c>
      <c r="K404" s="245"/>
      <c r="L404" s="245"/>
      <c r="M404" s="245"/>
      <c r="N404" s="245"/>
      <c r="O404" s="245"/>
    </row>
    <row r="405" spans="1:15" ht="22.5" x14ac:dyDescent="0.25">
      <c r="A405" s="244">
        <v>534</v>
      </c>
      <c r="B405" s="244" t="s">
        <v>657</v>
      </c>
      <c r="C405" s="244" t="s">
        <v>639</v>
      </c>
      <c r="D405" s="244" t="s">
        <v>121</v>
      </c>
      <c r="E405" s="244" t="s">
        <v>122</v>
      </c>
      <c r="F405" s="244" t="s">
        <v>3</v>
      </c>
      <c r="G405" s="244" t="s">
        <v>640</v>
      </c>
      <c r="H405" s="244" t="s">
        <v>641</v>
      </c>
      <c r="I405" s="244" t="s">
        <v>642</v>
      </c>
      <c r="J405" s="244" t="s">
        <v>643</v>
      </c>
      <c r="K405" s="245"/>
      <c r="L405" s="245"/>
      <c r="M405" s="245"/>
      <c r="N405" s="245"/>
      <c r="O405" s="245"/>
    </row>
    <row r="406" spans="1:15" ht="22.5" x14ac:dyDescent="0.25">
      <c r="A406" s="244">
        <v>629</v>
      </c>
      <c r="B406" s="244" t="s">
        <v>658</v>
      </c>
      <c r="C406" s="244" t="s">
        <v>639</v>
      </c>
      <c r="D406" s="244" t="s">
        <v>121</v>
      </c>
      <c r="E406" s="244" t="s">
        <v>122</v>
      </c>
      <c r="F406" s="244" t="s">
        <v>2</v>
      </c>
      <c r="G406" s="244" t="s">
        <v>640</v>
      </c>
      <c r="H406" s="244" t="s">
        <v>645</v>
      </c>
      <c r="I406" s="244" t="s">
        <v>646</v>
      </c>
      <c r="J406" s="244" t="s">
        <v>647</v>
      </c>
      <c r="K406" s="245"/>
      <c r="L406" s="245"/>
      <c r="M406" s="245"/>
      <c r="N406" s="245"/>
      <c r="O406" s="245"/>
    </row>
    <row r="407" spans="1:15" ht="22.5" x14ac:dyDescent="0.25">
      <c r="A407" s="244">
        <v>536</v>
      </c>
      <c r="B407" s="244" t="s">
        <v>659</v>
      </c>
      <c r="C407" s="244" t="s">
        <v>639</v>
      </c>
      <c r="D407" s="244" t="s">
        <v>121</v>
      </c>
      <c r="E407" s="244" t="s">
        <v>122</v>
      </c>
      <c r="F407" s="244" t="s">
        <v>3</v>
      </c>
      <c r="G407" s="244" t="s">
        <v>640</v>
      </c>
      <c r="H407" s="244" t="s">
        <v>641</v>
      </c>
      <c r="I407" s="244" t="s">
        <v>642</v>
      </c>
      <c r="J407" s="244" t="s">
        <v>643</v>
      </c>
      <c r="K407" s="245"/>
      <c r="L407" s="245"/>
      <c r="M407" s="245"/>
      <c r="N407" s="245"/>
      <c r="O407" s="245"/>
    </row>
    <row r="408" spans="1:15" ht="22.5" x14ac:dyDescent="0.25">
      <c r="A408" s="244">
        <v>4804</v>
      </c>
      <c r="B408" s="244" t="s">
        <v>660</v>
      </c>
      <c r="C408" s="244" t="s">
        <v>639</v>
      </c>
      <c r="D408" s="244" t="s">
        <v>121</v>
      </c>
      <c r="E408" s="244" t="s">
        <v>122</v>
      </c>
      <c r="F408" s="244" t="s">
        <v>2</v>
      </c>
      <c r="G408" s="244" t="s">
        <v>640</v>
      </c>
      <c r="H408" s="244" t="s">
        <v>645</v>
      </c>
      <c r="I408" s="244" t="s">
        <v>646</v>
      </c>
      <c r="J408" s="244" t="s">
        <v>647</v>
      </c>
      <c r="K408" s="245"/>
      <c r="L408" s="245"/>
      <c r="M408" s="245"/>
      <c r="N408" s="245"/>
      <c r="O408" s="245"/>
    </row>
    <row r="409" spans="1:15" ht="22.5" x14ac:dyDescent="0.25">
      <c r="A409" s="244">
        <v>660</v>
      </c>
      <c r="B409" s="244" t="s">
        <v>661</v>
      </c>
      <c r="C409" s="244" t="s">
        <v>639</v>
      </c>
      <c r="D409" s="244" t="s">
        <v>121</v>
      </c>
      <c r="E409" s="244" t="s">
        <v>122</v>
      </c>
      <c r="F409" s="244" t="s">
        <v>3</v>
      </c>
      <c r="G409" s="244" t="s">
        <v>640</v>
      </c>
      <c r="H409" s="244" t="s">
        <v>656</v>
      </c>
      <c r="I409" s="244" t="s">
        <v>642</v>
      </c>
      <c r="J409" s="244" t="s">
        <v>647</v>
      </c>
      <c r="K409" s="245"/>
      <c r="L409" s="245"/>
      <c r="M409" s="245"/>
      <c r="N409" s="245"/>
      <c r="O409" s="245"/>
    </row>
    <row r="410" spans="1:15" x14ac:dyDescent="0.25">
      <c r="A410" s="244">
        <v>44</v>
      </c>
      <c r="B410" s="244" t="s">
        <v>662</v>
      </c>
      <c r="C410" s="244" t="s">
        <v>639</v>
      </c>
      <c r="D410" s="244" t="s">
        <v>162</v>
      </c>
      <c r="E410" s="244" t="s">
        <v>163</v>
      </c>
      <c r="F410" s="244" t="s">
        <v>3</v>
      </c>
      <c r="G410" s="244" t="s">
        <v>199</v>
      </c>
      <c r="H410" s="244" t="s">
        <v>650</v>
      </c>
      <c r="I410" s="244" t="s">
        <v>651</v>
      </c>
      <c r="J410" s="244" t="s">
        <v>652</v>
      </c>
      <c r="K410" s="245"/>
      <c r="L410" s="245"/>
      <c r="M410" s="245"/>
      <c r="N410" s="245"/>
      <c r="O410" s="245"/>
    </row>
    <row r="411" spans="1:15" x14ac:dyDescent="0.25">
      <c r="A411" s="244">
        <v>4810</v>
      </c>
      <c r="B411" s="244" t="s">
        <v>663</v>
      </c>
      <c r="C411" s="244" t="s">
        <v>639</v>
      </c>
      <c r="D411" s="244" t="s">
        <v>121</v>
      </c>
      <c r="E411" s="244" t="s">
        <v>122</v>
      </c>
      <c r="F411" s="244" t="s">
        <v>3</v>
      </c>
      <c r="G411" s="244" t="s">
        <v>640</v>
      </c>
      <c r="H411" s="244" t="s">
        <v>641</v>
      </c>
      <c r="I411" s="244" t="s">
        <v>642</v>
      </c>
      <c r="J411" s="244" t="s">
        <v>647</v>
      </c>
      <c r="K411" s="245"/>
      <c r="L411" s="245"/>
      <c r="M411" s="245"/>
      <c r="N411" s="245"/>
      <c r="O411" s="245"/>
    </row>
    <row r="412" spans="1:15" x14ac:dyDescent="0.25">
      <c r="A412" s="244">
        <v>257</v>
      </c>
      <c r="B412" s="244" t="s">
        <v>664</v>
      </c>
      <c r="C412" s="244" t="s">
        <v>639</v>
      </c>
      <c r="D412" s="244" t="s">
        <v>162</v>
      </c>
      <c r="E412" s="244" t="s">
        <v>181</v>
      </c>
      <c r="F412" s="244" t="s">
        <v>3</v>
      </c>
      <c r="G412" s="244" t="s">
        <v>199</v>
      </c>
      <c r="H412" s="244" t="s">
        <v>650</v>
      </c>
      <c r="I412" s="244" t="s">
        <v>651</v>
      </c>
      <c r="J412" s="244" t="s">
        <v>652</v>
      </c>
      <c r="K412" s="245"/>
      <c r="L412" s="245"/>
      <c r="M412" s="245"/>
      <c r="N412" s="245"/>
      <c r="O412" s="245"/>
    </row>
    <row r="413" spans="1:15" ht="22.5" x14ac:dyDescent="0.25">
      <c r="A413" s="244">
        <v>367</v>
      </c>
      <c r="B413" s="244" t="s">
        <v>665</v>
      </c>
      <c r="C413" s="244" t="s">
        <v>639</v>
      </c>
      <c r="D413" s="244" t="s">
        <v>162</v>
      </c>
      <c r="E413" s="244" t="s">
        <v>163</v>
      </c>
      <c r="F413" s="244" t="s">
        <v>3</v>
      </c>
      <c r="G413" s="244" t="s">
        <v>199</v>
      </c>
      <c r="H413" s="244" t="s">
        <v>650</v>
      </c>
      <c r="I413" s="244" t="s">
        <v>651</v>
      </c>
      <c r="J413" s="244" t="s">
        <v>652</v>
      </c>
      <c r="K413" s="245"/>
      <c r="L413" s="245"/>
      <c r="M413" s="245"/>
      <c r="N413" s="245"/>
      <c r="O413" s="245"/>
    </row>
    <row r="414" spans="1:15" x14ac:dyDescent="0.25">
      <c r="A414" s="244">
        <v>634</v>
      </c>
      <c r="B414" s="244" t="s">
        <v>666</v>
      </c>
      <c r="C414" s="244" t="s">
        <v>639</v>
      </c>
      <c r="D414" s="244" t="s">
        <v>121</v>
      </c>
      <c r="E414" s="244" t="s">
        <v>122</v>
      </c>
      <c r="F414" s="244" t="s">
        <v>3</v>
      </c>
      <c r="G414" s="244" t="s">
        <v>640</v>
      </c>
      <c r="H414" s="244" t="s">
        <v>650</v>
      </c>
      <c r="I414" s="244" t="s">
        <v>651</v>
      </c>
      <c r="J414" s="244" t="s">
        <v>652</v>
      </c>
      <c r="K414" s="245"/>
      <c r="L414" s="245"/>
      <c r="M414" s="245"/>
      <c r="N414" s="245"/>
      <c r="O414" s="245"/>
    </row>
    <row r="415" spans="1:15" x14ac:dyDescent="0.25">
      <c r="A415" s="244">
        <v>538</v>
      </c>
      <c r="B415" s="244" t="s">
        <v>667</v>
      </c>
      <c r="C415" s="244" t="s">
        <v>639</v>
      </c>
      <c r="D415" s="244" t="s">
        <v>121</v>
      </c>
      <c r="E415" s="244" t="s">
        <v>122</v>
      </c>
      <c r="F415" s="244" t="s">
        <v>3</v>
      </c>
      <c r="G415" s="244" t="s">
        <v>640</v>
      </c>
      <c r="H415" s="244" t="s">
        <v>650</v>
      </c>
      <c r="I415" s="244" t="s">
        <v>651</v>
      </c>
      <c r="J415" s="244" t="s">
        <v>652</v>
      </c>
      <c r="K415" s="245"/>
      <c r="L415" s="245"/>
      <c r="M415" s="245"/>
      <c r="N415" s="245"/>
      <c r="O415" s="245"/>
    </row>
    <row r="416" spans="1:15" x14ac:dyDescent="0.25">
      <c r="A416" s="244">
        <v>539</v>
      </c>
      <c r="B416" s="244" t="s">
        <v>668</v>
      </c>
      <c r="C416" s="244" t="s">
        <v>639</v>
      </c>
      <c r="D416" s="244" t="s">
        <v>121</v>
      </c>
      <c r="E416" s="244" t="s">
        <v>122</v>
      </c>
      <c r="F416" s="244" t="s">
        <v>3</v>
      </c>
      <c r="G416" s="244" t="s">
        <v>640</v>
      </c>
      <c r="H416" s="244" t="s">
        <v>650</v>
      </c>
      <c r="I416" s="244" t="s">
        <v>651</v>
      </c>
      <c r="J416" s="244" t="s">
        <v>652</v>
      </c>
      <c r="K416" s="245"/>
      <c r="L416" s="245"/>
      <c r="M416" s="245"/>
      <c r="N416" s="245"/>
      <c r="O416" s="245"/>
    </row>
    <row r="417" spans="1:15" ht="22.5" x14ac:dyDescent="0.25">
      <c r="A417" s="244">
        <v>535</v>
      </c>
      <c r="B417" s="244" t="s">
        <v>669</v>
      </c>
      <c r="C417" s="244" t="s">
        <v>639</v>
      </c>
      <c r="D417" s="244" t="s">
        <v>121</v>
      </c>
      <c r="E417" s="244" t="s">
        <v>122</v>
      </c>
      <c r="F417" s="244" t="s">
        <v>2</v>
      </c>
      <c r="G417" s="244" t="s">
        <v>640</v>
      </c>
      <c r="H417" s="244" t="s">
        <v>670</v>
      </c>
      <c r="I417" s="244" t="s">
        <v>671</v>
      </c>
      <c r="J417" s="244" t="s">
        <v>643</v>
      </c>
      <c r="K417" s="245"/>
      <c r="L417" s="245"/>
      <c r="M417" s="245"/>
      <c r="N417" s="245"/>
      <c r="O417" s="245"/>
    </row>
    <row r="418" spans="1:15" x14ac:dyDescent="0.25">
      <c r="A418" s="244">
        <v>533</v>
      </c>
      <c r="B418" s="244" t="s">
        <v>672</v>
      </c>
      <c r="C418" s="244" t="s">
        <v>639</v>
      </c>
      <c r="D418" s="244" t="s">
        <v>121</v>
      </c>
      <c r="E418" s="244" t="s">
        <v>138</v>
      </c>
      <c r="F418" s="244" t="s">
        <v>3</v>
      </c>
      <c r="G418" s="244" t="s">
        <v>640</v>
      </c>
      <c r="H418" s="244" t="s">
        <v>650</v>
      </c>
      <c r="I418" s="244" t="s">
        <v>651</v>
      </c>
      <c r="J418" s="244" t="s">
        <v>652</v>
      </c>
      <c r="K418" s="245"/>
      <c r="L418" s="245"/>
      <c r="M418" s="245"/>
      <c r="N418" s="245"/>
      <c r="O418" s="245"/>
    </row>
    <row r="419" spans="1:15" x14ac:dyDescent="0.25">
      <c r="A419" s="246">
        <v>4815</v>
      </c>
      <c r="B419" s="246" t="s">
        <v>673</v>
      </c>
      <c r="C419" s="246" t="s">
        <v>337</v>
      </c>
      <c r="D419" s="246" t="s">
        <v>121</v>
      </c>
      <c r="E419" s="246" t="s">
        <v>674</v>
      </c>
      <c r="F419" s="246"/>
      <c r="G419" s="246" t="s">
        <v>337</v>
      </c>
      <c r="H419" s="246" t="s">
        <v>337</v>
      </c>
      <c r="I419" s="246" t="s">
        <v>337</v>
      </c>
      <c r="J419" s="244" t="s">
        <v>337</v>
      </c>
      <c r="K419" s="245"/>
      <c r="L419" s="245"/>
      <c r="M419" s="245"/>
      <c r="N419" s="245"/>
      <c r="O419" s="245"/>
    </row>
    <row r="420" spans="1:15" x14ac:dyDescent="0.25">
      <c r="A420" s="244">
        <v>146</v>
      </c>
      <c r="B420" s="244" t="s">
        <v>675</v>
      </c>
      <c r="C420" s="244" t="s">
        <v>639</v>
      </c>
      <c r="D420" s="244" t="s">
        <v>358</v>
      </c>
      <c r="E420" s="244" t="s">
        <v>145</v>
      </c>
      <c r="F420" s="244" t="s">
        <v>3</v>
      </c>
      <c r="G420" s="244" t="s">
        <v>145</v>
      </c>
      <c r="H420" s="244" t="s">
        <v>641</v>
      </c>
      <c r="I420" s="244" t="s">
        <v>642</v>
      </c>
      <c r="J420" s="244" t="s">
        <v>676</v>
      </c>
      <c r="K420" s="245"/>
      <c r="L420" s="245"/>
      <c r="M420" s="245"/>
      <c r="N420" s="245"/>
      <c r="O420" s="245"/>
    </row>
    <row r="421" spans="1:15" x14ac:dyDescent="0.25">
      <c r="A421" s="244">
        <v>252</v>
      </c>
      <c r="B421" s="244" t="s">
        <v>677</v>
      </c>
      <c r="C421" s="244" t="s">
        <v>639</v>
      </c>
      <c r="D421" s="244" t="s">
        <v>152</v>
      </c>
      <c r="E421" s="244" t="s">
        <v>153</v>
      </c>
      <c r="F421" s="244"/>
      <c r="G421" s="244" t="s">
        <v>1106</v>
      </c>
      <c r="H421" s="244" t="s">
        <v>678</v>
      </c>
      <c r="I421" s="244" t="s">
        <v>679</v>
      </c>
      <c r="J421" s="244" t="s">
        <v>117</v>
      </c>
      <c r="K421" s="245"/>
      <c r="L421" s="245"/>
      <c r="M421" s="245"/>
      <c r="N421" s="245"/>
      <c r="O421" s="245"/>
    </row>
    <row r="422" spans="1:15" x14ac:dyDescent="0.25">
      <c r="A422" s="244">
        <v>836</v>
      </c>
      <c r="B422" s="244" t="s">
        <v>680</v>
      </c>
      <c r="C422" s="244" t="s">
        <v>639</v>
      </c>
      <c r="D422" s="244" t="s">
        <v>152</v>
      </c>
      <c r="E422" s="244" t="s">
        <v>153</v>
      </c>
      <c r="F422" s="244"/>
      <c r="G422" s="244" t="s">
        <v>1106</v>
      </c>
      <c r="H422" s="244" t="s">
        <v>678</v>
      </c>
      <c r="I422" s="244" t="s">
        <v>679</v>
      </c>
      <c r="J422" s="244" t="s">
        <v>117</v>
      </c>
      <c r="K422" s="245"/>
      <c r="L422" s="245"/>
      <c r="M422" s="245"/>
      <c r="N422" s="245"/>
      <c r="O422" s="245"/>
    </row>
    <row r="423" spans="1:15" ht="22.5" x14ac:dyDescent="0.25">
      <c r="A423" s="244">
        <v>41</v>
      </c>
      <c r="B423" s="244" t="s">
        <v>681</v>
      </c>
      <c r="C423" s="244" t="s">
        <v>639</v>
      </c>
      <c r="D423" s="244" t="s">
        <v>162</v>
      </c>
      <c r="E423" s="244" t="s">
        <v>163</v>
      </c>
      <c r="F423" s="244" t="s">
        <v>3</v>
      </c>
      <c r="G423" s="244" t="s">
        <v>649</v>
      </c>
      <c r="H423" s="244" t="s">
        <v>641</v>
      </c>
      <c r="I423" s="244" t="s">
        <v>642</v>
      </c>
      <c r="J423" s="244" t="s">
        <v>643</v>
      </c>
      <c r="K423" s="245"/>
      <c r="L423" s="245"/>
      <c r="M423" s="245"/>
      <c r="N423" s="245"/>
      <c r="O423" s="245"/>
    </row>
    <row r="424" spans="1:15" x14ac:dyDescent="0.25">
      <c r="A424" s="244">
        <v>4163</v>
      </c>
      <c r="B424" s="244" t="s">
        <v>682</v>
      </c>
      <c r="C424" s="244" t="s">
        <v>639</v>
      </c>
      <c r="D424" s="244" t="s">
        <v>212</v>
      </c>
      <c r="E424" s="244" t="s">
        <v>213</v>
      </c>
      <c r="F424" s="244" t="s">
        <v>3</v>
      </c>
      <c r="G424" s="244" t="s">
        <v>214</v>
      </c>
      <c r="H424" s="244" t="s">
        <v>650</v>
      </c>
      <c r="I424" s="244" t="s">
        <v>651</v>
      </c>
      <c r="J424" s="244" t="s">
        <v>652</v>
      </c>
      <c r="K424" s="245"/>
      <c r="L424" s="245"/>
      <c r="M424" s="245"/>
      <c r="N424" s="245"/>
      <c r="O424" s="245"/>
    </row>
    <row r="425" spans="1:15" ht="22.5" x14ac:dyDescent="0.25">
      <c r="A425" s="244">
        <v>4041</v>
      </c>
      <c r="B425" s="244" t="s">
        <v>683</v>
      </c>
      <c r="C425" s="244" t="s">
        <v>639</v>
      </c>
      <c r="D425" s="244" t="s">
        <v>162</v>
      </c>
      <c r="E425" s="244" t="s">
        <v>181</v>
      </c>
      <c r="F425" s="244" t="s">
        <v>3</v>
      </c>
      <c r="G425" s="244" t="s">
        <v>649</v>
      </c>
      <c r="H425" s="244"/>
      <c r="I425" s="244" t="s">
        <v>642</v>
      </c>
      <c r="J425" s="244" t="s">
        <v>643</v>
      </c>
      <c r="K425" s="245"/>
      <c r="L425" s="245"/>
      <c r="M425" s="245"/>
      <c r="N425" s="245"/>
      <c r="O425" s="245"/>
    </row>
    <row r="426" spans="1:15" ht="22.5" x14ac:dyDescent="0.25">
      <c r="A426" s="244">
        <v>68</v>
      </c>
      <c r="B426" s="244" t="s">
        <v>684</v>
      </c>
      <c r="C426" s="244" t="s">
        <v>639</v>
      </c>
      <c r="D426" s="244" t="s">
        <v>162</v>
      </c>
      <c r="E426" s="244" t="s">
        <v>122</v>
      </c>
      <c r="F426" s="244" t="s">
        <v>2</v>
      </c>
      <c r="G426" s="244" t="s">
        <v>199</v>
      </c>
      <c r="H426" s="244" t="s">
        <v>685</v>
      </c>
      <c r="I426" s="244" t="s">
        <v>679</v>
      </c>
      <c r="J426" s="244" t="s">
        <v>643</v>
      </c>
      <c r="K426" s="245"/>
      <c r="L426" s="245"/>
      <c r="M426" s="245"/>
      <c r="N426" s="245"/>
      <c r="O426" s="245"/>
    </row>
    <row r="427" spans="1:15" ht="22.5" x14ac:dyDescent="0.25">
      <c r="A427" s="244">
        <v>369</v>
      </c>
      <c r="B427" s="244" t="s">
        <v>686</v>
      </c>
      <c r="C427" s="244" t="s">
        <v>639</v>
      </c>
      <c r="D427" s="244" t="s">
        <v>162</v>
      </c>
      <c r="E427" s="244" t="s">
        <v>163</v>
      </c>
      <c r="F427" s="244" t="s">
        <v>3</v>
      </c>
      <c r="G427" s="244" t="s">
        <v>649</v>
      </c>
      <c r="H427" s="244" t="s">
        <v>641</v>
      </c>
      <c r="I427" s="244" t="s">
        <v>642</v>
      </c>
      <c r="J427" s="244" t="s">
        <v>647</v>
      </c>
      <c r="K427" s="245"/>
      <c r="L427" s="245"/>
      <c r="M427" s="245"/>
      <c r="N427" s="245"/>
      <c r="O427" s="245"/>
    </row>
    <row r="428" spans="1:15" x14ac:dyDescent="0.25">
      <c r="A428" s="243">
        <v>4033</v>
      </c>
      <c r="B428" s="244" t="s">
        <v>687</v>
      </c>
      <c r="C428" s="244" t="s">
        <v>639</v>
      </c>
      <c r="D428" s="244" t="s">
        <v>162</v>
      </c>
      <c r="E428" s="244" t="s">
        <v>163</v>
      </c>
      <c r="F428" s="244" t="s">
        <v>2</v>
      </c>
      <c r="G428" s="244" t="s">
        <v>199</v>
      </c>
      <c r="H428" s="244" t="s">
        <v>688</v>
      </c>
      <c r="I428" s="244" t="s">
        <v>689</v>
      </c>
      <c r="J428" s="244" t="s">
        <v>652</v>
      </c>
      <c r="K428" s="245"/>
      <c r="L428" s="245"/>
      <c r="M428" s="245"/>
      <c r="N428" s="245"/>
      <c r="O428" s="245"/>
    </row>
    <row r="429" spans="1:15" ht="22.5" x14ac:dyDescent="0.25">
      <c r="A429" s="244">
        <v>264</v>
      </c>
      <c r="B429" s="244" t="s">
        <v>690</v>
      </c>
      <c r="C429" s="244" t="s">
        <v>639</v>
      </c>
      <c r="D429" s="244" t="s">
        <v>162</v>
      </c>
      <c r="E429" s="244" t="s">
        <v>122</v>
      </c>
      <c r="F429" s="244" t="s">
        <v>2</v>
      </c>
      <c r="G429" s="244" t="s">
        <v>199</v>
      </c>
      <c r="H429" s="244" t="s">
        <v>678</v>
      </c>
      <c r="I429" s="244" t="s">
        <v>679</v>
      </c>
      <c r="J429" s="244" t="s">
        <v>643</v>
      </c>
      <c r="K429" s="245"/>
      <c r="L429" s="245"/>
      <c r="M429" s="245"/>
      <c r="N429" s="245"/>
      <c r="O429" s="245"/>
    </row>
    <row r="430" spans="1:15" ht="22.5" x14ac:dyDescent="0.25">
      <c r="A430" s="244">
        <v>368</v>
      </c>
      <c r="B430" s="244" t="s">
        <v>691</v>
      </c>
      <c r="C430" s="244" t="s">
        <v>639</v>
      </c>
      <c r="D430" s="244" t="s">
        <v>162</v>
      </c>
      <c r="E430" s="244" t="s">
        <v>163</v>
      </c>
      <c r="F430" s="244" t="s">
        <v>3</v>
      </c>
      <c r="G430" s="244" t="s">
        <v>649</v>
      </c>
      <c r="H430" s="244" t="s">
        <v>641</v>
      </c>
      <c r="I430" s="244" t="s">
        <v>642</v>
      </c>
      <c r="J430" s="244" t="s">
        <v>647</v>
      </c>
      <c r="K430" s="245"/>
      <c r="L430" s="245"/>
      <c r="M430" s="245"/>
      <c r="N430" s="245"/>
      <c r="O430" s="245"/>
    </row>
    <row r="431" spans="1:15" ht="22.5" x14ac:dyDescent="0.25">
      <c r="A431" s="244">
        <v>363</v>
      </c>
      <c r="B431" s="244" t="s">
        <v>692</v>
      </c>
      <c r="C431" s="244" t="s">
        <v>639</v>
      </c>
      <c r="D431" s="244" t="s">
        <v>162</v>
      </c>
      <c r="E431" s="244" t="s">
        <v>163</v>
      </c>
      <c r="F431" s="244" t="s">
        <v>2</v>
      </c>
      <c r="G431" s="244" t="s">
        <v>649</v>
      </c>
      <c r="H431" s="244" t="s">
        <v>645</v>
      </c>
      <c r="I431" s="244" t="s">
        <v>646</v>
      </c>
      <c r="J431" s="244" t="s">
        <v>647</v>
      </c>
      <c r="K431" s="245"/>
      <c r="L431" s="245"/>
      <c r="M431" s="245"/>
      <c r="N431" s="245"/>
      <c r="O431" s="245"/>
    </row>
    <row r="432" spans="1:15" ht="22.5" x14ac:dyDescent="0.25">
      <c r="A432" s="244">
        <v>541</v>
      </c>
      <c r="B432" s="244" t="s">
        <v>693</v>
      </c>
      <c r="C432" s="244" t="s">
        <v>639</v>
      </c>
      <c r="D432" s="244" t="s">
        <v>121</v>
      </c>
      <c r="E432" s="244" t="s">
        <v>122</v>
      </c>
      <c r="F432" s="244" t="s">
        <v>3</v>
      </c>
      <c r="G432" s="244" t="s">
        <v>640</v>
      </c>
      <c r="H432" s="244" t="s">
        <v>650</v>
      </c>
      <c r="I432" s="244" t="s">
        <v>651</v>
      </c>
      <c r="J432" s="244" t="s">
        <v>652</v>
      </c>
      <c r="K432" s="245"/>
      <c r="L432" s="245"/>
      <c r="M432" s="245"/>
      <c r="N432" s="245"/>
      <c r="O432" s="245"/>
    </row>
    <row r="433" spans="1:15" ht="22.5" x14ac:dyDescent="0.25">
      <c r="A433" s="244">
        <v>460</v>
      </c>
      <c r="B433" s="244" t="s">
        <v>694</v>
      </c>
      <c r="C433" s="244" t="s">
        <v>639</v>
      </c>
      <c r="D433" s="244" t="s">
        <v>240</v>
      </c>
      <c r="E433" s="244" t="s">
        <v>241</v>
      </c>
      <c r="F433" s="244" t="s">
        <v>3</v>
      </c>
      <c r="G433" s="244" t="s">
        <v>272</v>
      </c>
      <c r="H433" s="244" t="s">
        <v>650</v>
      </c>
      <c r="I433" s="244" t="s">
        <v>651</v>
      </c>
      <c r="J433" s="244" t="s">
        <v>652</v>
      </c>
      <c r="K433" s="245"/>
      <c r="L433" s="245"/>
      <c r="M433" s="245"/>
      <c r="N433" s="245"/>
      <c r="O433" s="245"/>
    </row>
    <row r="434" spans="1:15" ht="22.5" x14ac:dyDescent="0.25">
      <c r="A434" s="244">
        <v>385</v>
      </c>
      <c r="B434" s="244" t="s">
        <v>695</v>
      </c>
      <c r="C434" s="244" t="s">
        <v>639</v>
      </c>
      <c r="D434" s="244" t="s">
        <v>162</v>
      </c>
      <c r="E434" s="244" t="s">
        <v>191</v>
      </c>
      <c r="F434" s="244" t="s">
        <v>2</v>
      </c>
      <c r="G434" s="244" t="s">
        <v>649</v>
      </c>
      <c r="H434" s="244" t="s">
        <v>696</v>
      </c>
      <c r="I434" s="244" t="s">
        <v>671</v>
      </c>
      <c r="J434" s="244" t="s">
        <v>643</v>
      </c>
      <c r="K434" s="245"/>
      <c r="L434" s="245"/>
      <c r="M434" s="245"/>
      <c r="N434" s="245"/>
      <c r="O434" s="245"/>
    </row>
    <row r="435" spans="1:15" ht="22.5" x14ac:dyDescent="0.25">
      <c r="A435" s="244">
        <v>43</v>
      </c>
      <c r="B435" s="244" t="s">
        <v>697</v>
      </c>
      <c r="C435" s="244" t="s">
        <v>639</v>
      </c>
      <c r="D435" s="244" t="s">
        <v>162</v>
      </c>
      <c r="E435" s="244" t="s">
        <v>163</v>
      </c>
      <c r="F435" s="244" t="s">
        <v>2</v>
      </c>
      <c r="G435" s="244" t="s">
        <v>199</v>
      </c>
      <c r="H435" s="244" t="s">
        <v>678</v>
      </c>
      <c r="I435" s="244" t="s">
        <v>679</v>
      </c>
      <c r="J435" s="244" t="s">
        <v>643</v>
      </c>
      <c r="K435" s="245"/>
      <c r="L435" s="245"/>
      <c r="M435" s="245"/>
      <c r="N435" s="245"/>
      <c r="O435" s="245"/>
    </row>
    <row r="436" spans="1:15" ht="22.5" x14ac:dyDescent="0.25">
      <c r="A436" s="244">
        <v>661</v>
      </c>
      <c r="B436" s="244" t="s">
        <v>698</v>
      </c>
      <c r="C436" s="244" t="s">
        <v>639</v>
      </c>
      <c r="D436" s="244" t="s">
        <v>121</v>
      </c>
      <c r="E436" s="244" t="s">
        <v>138</v>
      </c>
      <c r="F436" s="244" t="s">
        <v>3</v>
      </c>
      <c r="G436" s="244" t="s">
        <v>640</v>
      </c>
      <c r="H436" s="244" t="s">
        <v>650</v>
      </c>
      <c r="I436" s="244" t="s">
        <v>651</v>
      </c>
      <c r="J436" s="244" t="s">
        <v>652</v>
      </c>
      <c r="K436" s="245"/>
      <c r="L436" s="245"/>
      <c r="M436" s="245"/>
      <c r="N436" s="245"/>
      <c r="O436" s="245"/>
    </row>
    <row r="437" spans="1:15" x14ac:dyDescent="0.25">
      <c r="A437" s="244">
        <v>262</v>
      </c>
      <c r="B437" s="244" t="s">
        <v>699</v>
      </c>
      <c r="C437" s="244" t="s">
        <v>639</v>
      </c>
      <c r="D437" s="244" t="s">
        <v>162</v>
      </c>
      <c r="E437" s="244" t="s">
        <v>181</v>
      </c>
      <c r="F437" s="244" t="s">
        <v>2</v>
      </c>
      <c r="G437" s="244" t="s">
        <v>199</v>
      </c>
      <c r="H437" s="244" t="s">
        <v>700</v>
      </c>
      <c r="I437" s="244" t="s">
        <v>689</v>
      </c>
      <c r="J437" s="244" t="s">
        <v>652</v>
      </c>
      <c r="K437" s="245"/>
      <c r="L437" s="245"/>
      <c r="M437" s="245"/>
      <c r="N437" s="245"/>
      <c r="O437" s="245"/>
    </row>
    <row r="438" spans="1:15" x14ac:dyDescent="0.25">
      <c r="A438" s="244">
        <v>647</v>
      </c>
      <c r="B438" s="244" t="s">
        <v>701</v>
      </c>
      <c r="C438" s="244" t="s">
        <v>639</v>
      </c>
      <c r="D438" s="244" t="s">
        <v>121</v>
      </c>
      <c r="E438" s="244" t="s">
        <v>122</v>
      </c>
      <c r="F438" s="244" t="s">
        <v>3</v>
      </c>
      <c r="G438" s="244" t="s">
        <v>640</v>
      </c>
      <c r="H438" s="244" t="s">
        <v>650</v>
      </c>
      <c r="I438" s="244" t="s">
        <v>651</v>
      </c>
      <c r="J438" s="244" t="s">
        <v>652</v>
      </c>
      <c r="K438" s="245"/>
      <c r="L438" s="245"/>
      <c r="M438" s="245"/>
      <c r="N438" s="245"/>
      <c r="O438" s="245"/>
    </row>
    <row r="439" spans="1:15" ht="22.5" x14ac:dyDescent="0.25">
      <c r="A439" s="244">
        <v>357</v>
      </c>
      <c r="B439" s="244" t="s">
        <v>702</v>
      </c>
      <c r="C439" s="244" t="s">
        <v>639</v>
      </c>
      <c r="D439" s="244" t="s">
        <v>162</v>
      </c>
      <c r="E439" s="244" t="s">
        <v>163</v>
      </c>
      <c r="F439" s="244" t="s">
        <v>2</v>
      </c>
      <c r="G439" s="244" t="s">
        <v>199</v>
      </c>
      <c r="H439" s="244" t="s">
        <v>700</v>
      </c>
      <c r="I439" s="244" t="s">
        <v>689</v>
      </c>
      <c r="J439" s="244" t="s">
        <v>652</v>
      </c>
      <c r="K439" s="245"/>
      <c r="L439" s="245"/>
      <c r="M439" s="245"/>
      <c r="N439" s="245"/>
      <c r="O439" s="245"/>
    </row>
    <row r="440" spans="1:15" x14ac:dyDescent="0.25">
      <c r="A440" s="244">
        <v>266</v>
      </c>
      <c r="B440" s="244" t="s">
        <v>703</v>
      </c>
      <c r="C440" s="244" t="s">
        <v>639</v>
      </c>
      <c r="D440" s="244" t="s">
        <v>162</v>
      </c>
      <c r="E440" s="244" t="s">
        <v>181</v>
      </c>
      <c r="F440" s="244" t="s">
        <v>2</v>
      </c>
      <c r="G440" s="244" t="s">
        <v>649</v>
      </c>
      <c r="H440" s="244" t="s">
        <v>704</v>
      </c>
      <c r="I440" s="244" t="s">
        <v>705</v>
      </c>
      <c r="J440" s="244" t="s">
        <v>647</v>
      </c>
      <c r="K440" s="245"/>
      <c r="L440" s="245"/>
      <c r="M440" s="245"/>
      <c r="N440" s="245"/>
      <c r="O440" s="245"/>
    </row>
    <row r="441" spans="1:15" x14ac:dyDescent="0.25">
      <c r="A441" s="244">
        <v>362</v>
      </c>
      <c r="B441" s="244" t="s">
        <v>706</v>
      </c>
      <c r="C441" s="244" t="s">
        <v>639</v>
      </c>
      <c r="D441" s="244" t="s">
        <v>162</v>
      </c>
      <c r="E441" s="244" t="s">
        <v>163</v>
      </c>
      <c r="F441" s="244" t="s">
        <v>3</v>
      </c>
      <c r="G441" s="244" t="s">
        <v>649</v>
      </c>
      <c r="H441" s="244" t="s">
        <v>641</v>
      </c>
      <c r="I441" s="244" t="s">
        <v>642</v>
      </c>
      <c r="J441" s="244" t="s">
        <v>647</v>
      </c>
      <c r="K441" s="245"/>
      <c r="L441" s="245"/>
      <c r="M441" s="245"/>
      <c r="N441" s="245"/>
      <c r="O441" s="245"/>
    </row>
    <row r="442" spans="1:15" x14ac:dyDescent="0.25">
      <c r="A442" s="244">
        <v>263</v>
      </c>
      <c r="B442" s="244" t="s">
        <v>707</v>
      </c>
      <c r="C442" s="244" t="s">
        <v>639</v>
      </c>
      <c r="D442" s="244" t="s">
        <v>162</v>
      </c>
      <c r="E442" s="244" t="s">
        <v>181</v>
      </c>
      <c r="F442" s="244" t="s">
        <v>2</v>
      </c>
      <c r="G442" s="244" t="s">
        <v>199</v>
      </c>
      <c r="H442" s="244" t="s">
        <v>700</v>
      </c>
      <c r="I442" s="244" t="s">
        <v>689</v>
      </c>
      <c r="J442" s="244" t="s">
        <v>652</v>
      </c>
      <c r="K442" s="245"/>
      <c r="L442" s="245"/>
      <c r="M442" s="245"/>
      <c r="N442" s="245"/>
      <c r="O442" s="245"/>
    </row>
    <row r="443" spans="1:15" ht="22.5" x14ac:dyDescent="0.25">
      <c r="A443" s="244">
        <v>258</v>
      </c>
      <c r="B443" s="244" t="s">
        <v>708</v>
      </c>
      <c r="C443" s="244" t="s">
        <v>639</v>
      </c>
      <c r="D443" s="244" t="s">
        <v>162</v>
      </c>
      <c r="E443" s="244" t="s">
        <v>181</v>
      </c>
      <c r="F443" s="244" t="s">
        <v>2</v>
      </c>
      <c r="G443" s="244" t="s">
        <v>649</v>
      </c>
      <c r="H443" s="244" t="s">
        <v>645</v>
      </c>
      <c r="I443" s="244" t="s">
        <v>646</v>
      </c>
      <c r="J443" s="244" t="s">
        <v>647</v>
      </c>
      <c r="K443" s="245"/>
      <c r="L443" s="245"/>
      <c r="M443" s="245"/>
      <c r="N443" s="245"/>
      <c r="O443" s="245"/>
    </row>
    <row r="444" spans="1:15" ht="22.5" x14ac:dyDescent="0.25">
      <c r="A444" s="244">
        <v>364</v>
      </c>
      <c r="B444" s="244" t="s">
        <v>709</v>
      </c>
      <c r="C444" s="244" t="s">
        <v>639</v>
      </c>
      <c r="D444" s="244" t="s">
        <v>162</v>
      </c>
      <c r="E444" s="244" t="s">
        <v>181</v>
      </c>
      <c r="F444" s="244" t="s">
        <v>3</v>
      </c>
      <c r="G444" s="244" t="s">
        <v>649</v>
      </c>
      <c r="H444" s="244" t="s">
        <v>641</v>
      </c>
      <c r="I444" s="244" t="s">
        <v>642</v>
      </c>
      <c r="J444" s="244" t="s">
        <v>643</v>
      </c>
      <c r="K444" s="245"/>
      <c r="L444" s="245"/>
      <c r="M444" s="245"/>
      <c r="N444" s="245"/>
      <c r="O444" s="245"/>
    </row>
    <row r="445" spans="1:15" ht="22.5" x14ac:dyDescent="0.25">
      <c r="A445" s="244">
        <v>47</v>
      </c>
      <c r="B445" s="244" t="s">
        <v>710</v>
      </c>
      <c r="C445" s="244" t="s">
        <v>639</v>
      </c>
      <c r="D445" s="244" t="s">
        <v>162</v>
      </c>
      <c r="E445" s="244" t="s">
        <v>163</v>
      </c>
      <c r="F445" s="244" t="s">
        <v>3</v>
      </c>
      <c r="G445" s="244" t="s">
        <v>649</v>
      </c>
      <c r="H445" s="244" t="s">
        <v>641</v>
      </c>
      <c r="I445" s="244" t="s">
        <v>642</v>
      </c>
      <c r="J445" s="244" t="s">
        <v>647</v>
      </c>
      <c r="K445" s="245"/>
      <c r="L445" s="245"/>
      <c r="M445" s="245"/>
      <c r="N445" s="245"/>
      <c r="O445" s="245"/>
    </row>
    <row r="446" spans="1:15" ht="22.5" x14ac:dyDescent="0.25">
      <c r="A446" s="244">
        <v>172</v>
      </c>
      <c r="B446" s="244" t="s">
        <v>711</v>
      </c>
      <c r="C446" s="244" t="s">
        <v>639</v>
      </c>
      <c r="D446" s="244" t="s">
        <v>162</v>
      </c>
      <c r="E446" s="244" t="s">
        <v>163</v>
      </c>
      <c r="F446" s="244" t="s">
        <v>2</v>
      </c>
      <c r="G446" s="244" t="s">
        <v>199</v>
      </c>
      <c r="H446" s="244" t="s">
        <v>712</v>
      </c>
      <c r="I446" s="244" t="s">
        <v>651</v>
      </c>
      <c r="J446" s="244" t="s">
        <v>643</v>
      </c>
      <c r="K446" s="245"/>
      <c r="L446" s="245"/>
      <c r="M446" s="245"/>
      <c r="N446" s="245"/>
      <c r="O446" s="245"/>
    </row>
    <row r="447" spans="1:15" ht="22.5" x14ac:dyDescent="0.25">
      <c r="A447" s="244">
        <v>250</v>
      </c>
      <c r="B447" s="244" t="s">
        <v>713</v>
      </c>
      <c r="C447" s="244" t="s">
        <v>639</v>
      </c>
      <c r="D447" s="244" t="s">
        <v>162</v>
      </c>
      <c r="E447" s="244" t="s">
        <v>181</v>
      </c>
      <c r="F447" s="244" t="s">
        <v>3</v>
      </c>
      <c r="G447" s="244" t="s">
        <v>649</v>
      </c>
      <c r="H447" s="244" t="s">
        <v>641</v>
      </c>
      <c r="I447" s="244" t="s">
        <v>642</v>
      </c>
      <c r="J447" s="244" t="s">
        <v>643</v>
      </c>
      <c r="K447" s="245"/>
      <c r="L447" s="245"/>
      <c r="M447" s="245"/>
      <c r="N447" s="245"/>
      <c r="O447" s="245"/>
    </row>
    <row r="448" spans="1:15" ht="22.5" x14ac:dyDescent="0.25">
      <c r="A448" s="244">
        <v>259</v>
      </c>
      <c r="B448" s="244" t="s">
        <v>714</v>
      </c>
      <c r="C448" s="244" t="s">
        <v>639</v>
      </c>
      <c r="D448" s="244" t="s">
        <v>162</v>
      </c>
      <c r="E448" s="244" t="s">
        <v>122</v>
      </c>
      <c r="F448" s="244" t="s">
        <v>2</v>
      </c>
      <c r="G448" s="244" t="s">
        <v>649</v>
      </c>
      <c r="H448" s="244" t="s">
        <v>645</v>
      </c>
      <c r="I448" s="244" t="s">
        <v>646</v>
      </c>
      <c r="J448" s="244" t="s">
        <v>647</v>
      </c>
      <c r="K448" s="245"/>
      <c r="L448" s="245"/>
      <c r="M448" s="245"/>
      <c r="N448" s="245"/>
      <c r="O448" s="245"/>
    </row>
    <row r="449" spans="1:15" ht="22.5" x14ac:dyDescent="0.25">
      <c r="A449" s="244">
        <v>4036</v>
      </c>
      <c r="B449" s="244" t="s">
        <v>715</v>
      </c>
      <c r="C449" s="244" t="s">
        <v>639</v>
      </c>
      <c r="D449" s="244" t="s">
        <v>162</v>
      </c>
      <c r="E449" s="244" t="s">
        <v>181</v>
      </c>
      <c r="F449" s="244" t="s">
        <v>2</v>
      </c>
      <c r="G449" s="244" t="s">
        <v>649</v>
      </c>
      <c r="H449" s="244" t="s">
        <v>716</v>
      </c>
      <c r="I449" s="244" t="s">
        <v>642</v>
      </c>
      <c r="J449" s="244" t="s">
        <v>643</v>
      </c>
      <c r="K449" s="245"/>
      <c r="L449" s="245"/>
      <c r="M449" s="245"/>
      <c r="N449" s="245"/>
      <c r="O449" s="245"/>
    </row>
    <row r="450" spans="1:15" x14ac:dyDescent="0.25">
      <c r="A450" s="244">
        <v>4022</v>
      </c>
      <c r="B450" s="244" t="s">
        <v>717</v>
      </c>
      <c r="C450" s="244" t="s">
        <v>639</v>
      </c>
      <c r="D450" s="244" t="s">
        <v>162</v>
      </c>
      <c r="E450" s="244" t="s">
        <v>181</v>
      </c>
      <c r="F450" s="244" t="s">
        <v>2</v>
      </c>
      <c r="G450" s="244" t="s">
        <v>649</v>
      </c>
      <c r="H450" s="244" t="s">
        <v>704</v>
      </c>
      <c r="I450" s="244" t="s">
        <v>705</v>
      </c>
      <c r="J450" s="244" t="s">
        <v>647</v>
      </c>
      <c r="K450" s="245"/>
      <c r="L450" s="245"/>
      <c r="M450" s="245"/>
      <c r="N450" s="245"/>
      <c r="O450" s="245"/>
    </row>
    <row r="451" spans="1:15" ht="22.5" x14ac:dyDescent="0.25">
      <c r="A451" s="244">
        <v>354</v>
      </c>
      <c r="B451" s="244" t="s">
        <v>718</v>
      </c>
      <c r="C451" s="244" t="s">
        <v>639</v>
      </c>
      <c r="D451" s="244" t="s">
        <v>162</v>
      </c>
      <c r="E451" s="244" t="s">
        <v>163</v>
      </c>
      <c r="F451" s="244" t="s">
        <v>2</v>
      </c>
      <c r="G451" s="244" t="s">
        <v>649</v>
      </c>
      <c r="H451" s="244" t="s">
        <v>704</v>
      </c>
      <c r="I451" s="244" t="s">
        <v>705</v>
      </c>
      <c r="J451" s="244" t="s">
        <v>647</v>
      </c>
      <c r="K451" s="245"/>
      <c r="L451" s="245"/>
      <c r="M451" s="245"/>
      <c r="N451" s="245"/>
      <c r="O451" s="245"/>
    </row>
    <row r="452" spans="1:15" ht="22.5" x14ac:dyDescent="0.25">
      <c r="A452" s="244">
        <v>366</v>
      </c>
      <c r="B452" s="244" t="s">
        <v>719</v>
      </c>
      <c r="C452" s="244" t="s">
        <v>639</v>
      </c>
      <c r="D452" s="244" t="s">
        <v>162</v>
      </c>
      <c r="E452" s="244" t="s">
        <v>163</v>
      </c>
      <c r="F452" s="244" t="s">
        <v>3</v>
      </c>
      <c r="G452" s="244" t="s">
        <v>649</v>
      </c>
      <c r="H452" s="244" t="s">
        <v>641</v>
      </c>
      <c r="I452" s="244" t="s">
        <v>642</v>
      </c>
      <c r="J452" s="244" t="s">
        <v>643</v>
      </c>
      <c r="K452" s="245"/>
      <c r="L452" s="245"/>
      <c r="M452" s="245"/>
      <c r="N452" s="245"/>
      <c r="O452" s="245"/>
    </row>
    <row r="453" spans="1:15" x14ac:dyDescent="0.25">
      <c r="A453" s="244">
        <v>171</v>
      </c>
      <c r="B453" s="244" t="s">
        <v>720</v>
      </c>
      <c r="C453" s="244" t="s">
        <v>639</v>
      </c>
      <c r="D453" s="244" t="s">
        <v>162</v>
      </c>
      <c r="E453" s="244" t="s">
        <v>163</v>
      </c>
      <c r="F453" s="244" t="s">
        <v>3</v>
      </c>
      <c r="G453" s="244" t="s">
        <v>649</v>
      </c>
      <c r="H453" s="244" t="s">
        <v>721</v>
      </c>
      <c r="I453" s="244" t="s">
        <v>642</v>
      </c>
      <c r="J453" s="244" t="s">
        <v>647</v>
      </c>
      <c r="K453" s="245"/>
      <c r="L453" s="245"/>
      <c r="M453" s="245"/>
      <c r="N453" s="245"/>
      <c r="O453" s="245"/>
    </row>
    <row r="454" spans="1:15" ht="22.5" x14ac:dyDescent="0.25">
      <c r="A454" s="244">
        <v>748</v>
      </c>
      <c r="B454" s="244" t="s">
        <v>722</v>
      </c>
      <c r="C454" s="244" t="s">
        <v>639</v>
      </c>
      <c r="D454" s="244" t="s">
        <v>212</v>
      </c>
      <c r="E454" s="244" t="s">
        <v>213</v>
      </c>
      <c r="F454" s="244" t="s">
        <v>3</v>
      </c>
      <c r="G454" s="244" t="s">
        <v>214</v>
      </c>
      <c r="H454" s="244" t="s">
        <v>650</v>
      </c>
      <c r="I454" s="244" t="s">
        <v>651</v>
      </c>
      <c r="J454" s="244" t="s">
        <v>652</v>
      </c>
      <c r="K454" s="245"/>
      <c r="L454" s="245"/>
      <c r="M454" s="245"/>
      <c r="N454" s="245"/>
      <c r="O454" s="245"/>
    </row>
    <row r="455" spans="1:15" ht="22.5" x14ac:dyDescent="0.25">
      <c r="A455" s="244">
        <v>670</v>
      </c>
      <c r="B455" s="244" t="s">
        <v>723</v>
      </c>
      <c r="C455" s="244" t="s">
        <v>639</v>
      </c>
      <c r="D455" s="244" t="s">
        <v>121</v>
      </c>
      <c r="E455" s="244" t="s">
        <v>138</v>
      </c>
      <c r="F455" s="244" t="s">
        <v>3</v>
      </c>
      <c r="G455" s="244" t="s">
        <v>640</v>
      </c>
      <c r="H455" s="244" t="s">
        <v>650</v>
      </c>
      <c r="I455" s="244" t="s">
        <v>651</v>
      </c>
      <c r="J455" s="244" t="s">
        <v>652</v>
      </c>
      <c r="K455" s="245"/>
      <c r="L455" s="245"/>
      <c r="M455" s="245"/>
      <c r="N455" s="245"/>
      <c r="O455" s="245"/>
    </row>
    <row r="456" spans="1:15" x14ac:dyDescent="0.25">
      <c r="A456" s="244">
        <v>496</v>
      </c>
      <c r="B456" s="244" t="s">
        <v>724</v>
      </c>
      <c r="C456" s="244" t="s">
        <v>639</v>
      </c>
      <c r="D456" s="244" t="s">
        <v>212</v>
      </c>
      <c r="E456" s="244" t="s">
        <v>213</v>
      </c>
      <c r="F456" s="244" t="s">
        <v>3</v>
      </c>
      <c r="G456" s="244" t="s">
        <v>214</v>
      </c>
      <c r="H456" s="244" t="s">
        <v>650</v>
      </c>
      <c r="I456" s="244" t="s">
        <v>651</v>
      </c>
      <c r="J456" s="244" t="s">
        <v>652</v>
      </c>
      <c r="K456" s="245"/>
      <c r="L456" s="245"/>
      <c r="M456" s="245"/>
      <c r="N456" s="245"/>
      <c r="O456" s="245"/>
    </row>
    <row r="457" spans="1:15" x14ac:dyDescent="0.25">
      <c r="A457" s="244">
        <v>739</v>
      </c>
      <c r="B457" s="244" t="s">
        <v>725</v>
      </c>
      <c r="C457" s="244" t="s">
        <v>639</v>
      </c>
      <c r="D457" s="244" t="s">
        <v>212</v>
      </c>
      <c r="E457" s="244" t="s">
        <v>213</v>
      </c>
      <c r="F457" s="244" t="s">
        <v>3</v>
      </c>
      <c r="G457" s="244" t="s">
        <v>214</v>
      </c>
      <c r="H457" s="244" t="s">
        <v>650</v>
      </c>
      <c r="I457" s="244" t="s">
        <v>651</v>
      </c>
      <c r="J457" s="244" t="s">
        <v>652</v>
      </c>
      <c r="K457" s="245"/>
      <c r="L457" s="245"/>
      <c r="M457" s="245"/>
      <c r="N457" s="245"/>
      <c r="O457" s="245"/>
    </row>
    <row r="458" spans="1:15" ht="22.5" x14ac:dyDescent="0.25">
      <c r="A458" s="244">
        <v>551</v>
      </c>
      <c r="B458" s="244" t="s">
        <v>726</v>
      </c>
      <c r="C458" s="244" t="s">
        <v>639</v>
      </c>
      <c r="D458" s="244" t="s">
        <v>121</v>
      </c>
      <c r="E458" s="244" t="s">
        <v>138</v>
      </c>
      <c r="F458" s="244" t="s">
        <v>3</v>
      </c>
      <c r="G458" s="244" t="s">
        <v>640</v>
      </c>
      <c r="H458" s="244" t="s">
        <v>650</v>
      </c>
      <c r="I458" s="244" t="s">
        <v>651</v>
      </c>
      <c r="J458" s="244" t="s">
        <v>652</v>
      </c>
      <c r="K458" s="245"/>
      <c r="L458" s="245"/>
      <c r="M458" s="245"/>
      <c r="N458" s="245"/>
      <c r="O458" s="245"/>
    </row>
    <row r="459" spans="1:15" ht="22.5" x14ac:dyDescent="0.25">
      <c r="A459" s="244">
        <v>4161</v>
      </c>
      <c r="B459" s="244" t="s">
        <v>727</v>
      </c>
      <c r="C459" s="244" t="s">
        <v>639</v>
      </c>
      <c r="D459" s="244" t="s">
        <v>212</v>
      </c>
      <c r="E459" s="244" t="s">
        <v>213</v>
      </c>
      <c r="F459" s="244" t="s">
        <v>2</v>
      </c>
      <c r="G459" s="244" t="s">
        <v>214</v>
      </c>
      <c r="H459" s="244" t="s">
        <v>645</v>
      </c>
      <c r="I459" s="244" t="s">
        <v>646</v>
      </c>
      <c r="J459" s="244" t="s">
        <v>647</v>
      </c>
      <c r="K459" s="245"/>
      <c r="L459" s="245"/>
      <c r="M459" s="245"/>
      <c r="N459" s="245"/>
      <c r="O459" s="245"/>
    </row>
    <row r="460" spans="1:15" ht="22.5" x14ac:dyDescent="0.25">
      <c r="A460" s="244">
        <v>4175</v>
      </c>
      <c r="B460" s="244" t="s">
        <v>728</v>
      </c>
      <c r="C460" s="244" t="s">
        <v>639</v>
      </c>
      <c r="D460" s="244" t="s">
        <v>212</v>
      </c>
      <c r="E460" s="244" t="s">
        <v>213</v>
      </c>
      <c r="F460" s="244" t="s">
        <v>2</v>
      </c>
      <c r="G460" s="244" t="s">
        <v>214</v>
      </c>
      <c r="H460" s="244" t="s">
        <v>729</v>
      </c>
      <c r="I460" s="244" t="s">
        <v>679</v>
      </c>
      <c r="J460" s="244" t="s">
        <v>643</v>
      </c>
      <c r="K460" s="245"/>
      <c r="L460" s="245"/>
      <c r="M460" s="245"/>
      <c r="N460" s="245"/>
      <c r="O460" s="245"/>
    </row>
    <row r="461" spans="1:15" ht="22.5" x14ac:dyDescent="0.25">
      <c r="A461" s="244">
        <v>735</v>
      </c>
      <c r="B461" s="244" t="s">
        <v>730</v>
      </c>
      <c r="C461" s="244" t="s">
        <v>639</v>
      </c>
      <c r="D461" s="244" t="s">
        <v>212</v>
      </c>
      <c r="E461" s="244" t="s">
        <v>213</v>
      </c>
      <c r="F461" s="244" t="s">
        <v>2</v>
      </c>
      <c r="G461" s="244" t="s">
        <v>214</v>
      </c>
      <c r="H461" s="244" t="s">
        <v>645</v>
      </c>
      <c r="I461" s="244" t="s">
        <v>646</v>
      </c>
      <c r="J461" s="244" t="s">
        <v>647</v>
      </c>
      <c r="K461" s="245"/>
      <c r="L461" s="245"/>
      <c r="M461" s="245"/>
      <c r="N461" s="245"/>
      <c r="O461" s="245"/>
    </row>
    <row r="462" spans="1:15" ht="22.5" x14ac:dyDescent="0.25">
      <c r="A462" s="244">
        <v>611</v>
      </c>
      <c r="B462" s="244" t="s">
        <v>731</v>
      </c>
      <c r="C462" s="244" t="s">
        <v>639</v>
      </c>
      <c r="D462" s="244" t="s">
        <v>240</v>
      </c>
      <c r="E462" s="244" t="s">
        <v>241</v>
      </c>
      <c r="F462" s="244" t="s">
        <v>3</v>
      </c>
      <c r="G462" s="244" t="s">
        <v>272</v>
      </c>
      <c r="H462" s="244" t="s">
        <v>721</v>
      </c>
      <c r="I462" s="244" t="s">
        <v>642</v>
      </c>
      <c r="J462" s="244" t="s">
        <v>647</v>
      </c>
      <c r="K462" s="245"/>
      <c r="L462" s="245"/>
      <c r="M462" s="245"/>
      <c r="N462" s="245"/>
      <c r="O462" s="245"/>
    </row>
    <row r="463" spans="1:15" ht="22.5" x14ac:dyDescent="0.25">
      <c r="A463" s="244">
        <v>489</v>
      </c>
      <c r="B463" s="244" t="s">
        <v>732</v>
      </c>
      <c r="C463" s="244" t="s">
        <v>639</v>
      </c>
      <c r="D463" s="244" t="s">
        <v>240</v>
      </c>
      <c r="E463" s="244" t="s">
        <v>115</v>
      </c>
      <c r="F463" s="244" t="s">
        <v>2</v>
      </c>
      <c r="G463" s="244" t="s">
        <v>272</v>
      </c>
      <c r="H463" s="244" t="s">
        <v>700</v>
      </c>
      <c r="I463" s="244" t="s">
        <v>689</v>
      </c>
      <c r="J463" s="244" t="s">
        <v>652</v>
      </c>
      <c r="K463" s="245"/>
      <c r="L463" s="245"/>
      <c r="M463" s="245"/>
      <c r="N463" s="245"/>
      <c r="O463" s="245"/>
    </row>
    <row r="464" spans="1:15" ht="22.5" x14ac:dyDescent="0.25">
      <c r="A464" s="244">
        <v>4520</v>
      </c>
      <c r="B464" s="244" t="s">
        <v>733</v>
      </c>
      <c r="C464" s="244" t="s">
        <v>639</v>
      </c>
      <c r="D464" s="244" t="s">
        <v>240</v>
      </c>
      <c r="E464" s="244" t="s">
        <v>115</v>
      </c>
      <c r="F464" s="244" t="s">
        <v>2</v>
      </c>
      <c r="G464" s="244" t="s">
        <v>272</v>
      </c>
      <c r="H464" s="244" t="s">
        <v>734</v>
      </c>
      <c r="I464" s="244" t="s">
        <v>689</v>
      </c>
      <c r="J464" s="244" t="s">
        <v>652</v>
      </c>
      <c r="K464" s="245"/>
      <c r="L464" s="245"/>
      <c r="M464" s="245"/>
      <c r="N464" s="245"/>
      <c r="O464" s="245"/>
    </row>
    <row r="465" spans="1:15" ht="22.5" x14ac:dyDescent="0.25">
      <c r="A465" s="244">
        <v>688</v>
      </c>
      <c r="B465" s="244" t="s">
        <v>735</v>
      </c>
      <c r="C465" s="244" t="s">
        <v>639</v>
      </c>
      <c r="D465" s="244" t="s">
        <v>240</v>
      </c>
      <c r="E465" s="244" t="s">
        <v>115</v>
      </c>
      <c r="F465" s="244" t="s">
        <v>2</v>
      </c>
      <c r="G465" s="244" t="s">
        <v>272</v>
      </c>
      <c r="H465" s="244" t="s">
        <v>736</v>
      </c>
      <c r="I465" s="244" t="s">
        <v>689</v>
      </c>
      <c r="J465" s="244" t="s">
        <v>652</v>
      </c>
      <c r="K465" s="245"/>
      <c r="L465" s="245"/>
      <c r="M465" s="245"/>
      <c r="N465" s="245"/>
      <c r="O465" s="245"/>
    </row>
    <row r="466" spans="1:15" ht="22.5" x14ac:dyDescent="0.25">
      <c r="A466" s="244">
        <v>374</v>
      </c>
      <c r="B466" s="244" t="s">
        <v>737</v>
      </c>
      <c r="C466" s="244" t="s">
        <v>639</v>
      </c>
      <c r="D466" s="244" t="s">
        <v>240</v>
      </c>
      <c r="E466" s="244" t="s">
        <v>115</v>
      </c>
      <c r="F466" s="244" t="s">
        <v>2</v>
      </c>
      <c r="G466" s="244" t="s">
        <v>272</v>
      </c>
      <c r="H466" s="244" t="s">
        <v>738</v>
      </c>
      <c r="I466" s="244" t="s">
        <v>679</v>
      </c>
      <c r="J466" s="244" t="s">
        <v>643</v>
      </c>
      <c r="K466" s="245"/>
      <c r="L466" s="245"/>
      <c r="M466" s="245"/>
      <c r="N466" s="245"/>
      <c r="O466" s="245"/>
    </row>
    <row r="467" spans="1:15" ht="22.5" x14ac:dyDescent="0.25">
      <c r="A467" s="244">
        <v>454</v>
      </c>
      <c r="B467" s="244" t="s">
        <v>739</v>
      </c>
      <c r="C467" s="244" t="s">
        <v>639</v>
      </c>
      <c r="D467" s="244" t="s">
        <v>240</v>
      </c>
      <c r="E467" s="244" t="s">
        <v>115</v>
      </c>
      <c r="F467" s="244" t="s">
        <v>2</v>
      </c>
      <c r="G467" s="244" t="s">
        <v>272</v>
      </c>
      <c r="H467" s="244" t="s">
        <v>740</v>
      </c>
      <c r="I467" s="244" t="s">
        <v>689</v>
      </c>
      <c r="J467" s="244" t="s">
        <v>652</v>
      </c>
      <c r="K467" s="245"/>
      <c r="L467" s="245"/>
      <c r="M467" s="245"/>
      <c r="N467" s="245"/>
      <c r="O467" s="245"/>
    </row>
    <row r="468" spans="1:15" ht="22.5" x14ac:dyDescent="0.25">
      <c r="A468" s="244">
        <v>636</v>
      </c>
      <c r="B468" s="244" t="s">
        <v>741</v>
      </c>
      <c r="C468" s="244" t="s">
        <v>639</v>
      </c>
      <c r="D468" s="244" t="s">
        <v>212</v>
      </c>
      <c r="E468" s="244" t="s">
        <v>213</v>
      </c>
      <c r="F468" s="244" t="s">
        <v>3</v>
      </c>
      <c r="G468" s="244" t="s">
        <v>214</v>
      </c>
      <c r="H468" s="244" t="s">
        <v>650</v>
      </c>
      <c r="I468" s="244" t="s">
        <v>651</v>
      </c>
      <c r="J468" s="244" t="s">
        <v>652</v>
      </c>
      <c r="K468" s="245"/>
      <c r="L468" s="245"/>
      <c r="M468" s="245"/>
      <c r="N468" s="245"/>
      <c r="O468" s="245"/>
    </row>
    <row r="469" spans="1:15" ht="22.5" x14ac:dyDescent="0.25">
      <c r="A469" s="246">
        <v>510</v>
      </c>
      <c r="B469" s="246" t="s">
        <v>742</v>
      </c>
      <c r="C469" s="246" t="s">
        <v>337</v>
      </c>
      <c r="D469" s="246" t="s">
        <v>240</v>
      </c>
      <c r="E469" s="246" t="s">
        <v>241</v>
      </c>
      <c r="F469" s="246" t="s">
        <v>3</v>
      </c>
      <c r="G469" s="246" t="s">
        <v>272</v>
      </c>
      <c r="H469" s="246" t="s">
        <v>641</v>
      </c>
      <c r="I469" s="246" t="s">
        <v>642</v>
      </c>
      <c r="J469" s="244" t="s">
        <v>337</v>
      </c>
      <c r="K469" s="245"/>
      <c r="L469" s="245"/>
      <c r="M469" s="245"/>
      <c r="N469" s="245"/>
      <c r="O469" s="245"/>
    </row>
    <row r="470" spans="1:15" ht="22.5" x14ac:dyDescent="0.25">
      <c r="A470" s="244">
        <v>461</v>
      </c>
      <c r="B470" s="244" t="s">
        <v>743</v>
      </c>
      <c r="C470" s="244" t="s">
        <v>639</v>
      </c>
      <c r="D470" s="244" t="s">
        <v>240</v>
      </c>
      <c r="E470" s="244" t="s">
        <v>241</v>
      </c>
      <c r="F470" s="244" t="s">
        <v>3</v>
      </c>
      <c r="G470" s="244" t="s">
        <v>272</v>
      </c>
      <c r="H470" s="244" t="s">
        <v>641</v>
      </c>
      <c r="I470" s="244" t="s">
        <v>642</v>
      </c>
      <c r="J470" s="244" t="s">
        <v>647</v>
      </c>
      <c r="K470" s="245"/>
      <c r="L470" s="245"/>
      <c r="M470" s="245"/>
      <c r="N470" s="245"/>
      <c r="O470" s="245"/>
    </row>
    <row r="471" spans="1:15" ht="22.5" x14ac:dyDescent="0.25">
      <c r="A471" s="244">
        <v>783</v>
      </c>
      <c r="B471" s="244" t="s">
        <v>744</v>
      </c>
      <c r="C471" s="244" t="s">
        <v>639</v>
      </c>
      <c r="D471" s="244" t="s">
        <v>240</v>
      </c>
      <c r="E471" s="244" t="s">
        <v>115</v>
      </c>
      <c r="F471" s="244" t="s">
        <v>3</v>
      </c>
      <c r="G471" s="244" t="s">
        <v>272</v>
      </c>
      <c r="H471" s="244" t="s">
        <v>641</v>
      </c>
      <c r="I471" s="244" t="s">
        <v>642</v>
      </c>
      <c r="J471" s="244" t="s">
        <v>643</v>
      </c>
      <c r="K471" s="245"/>
      <c r="L471" s="245"/>
      <c r="M471" s="245"/>
      <c r="N471" s="245"/>
      <c r="O471" s="245"/>
    </row>
    <row r="472" spans="1:15" ht="22.5" x14ac:dyDescent="0.25">
      <c r="A472" s="244">
        <v>715</v>
      </c>
      <c r="B472" s="244" t="s">
        <v>745</v>
      </c>
      <c r="C472" s="244" t="s">
        <v>639</v>
      </c>
      <c r="D472" s="244" t="s">
        <v>240</v>
      </c>
      <c r="E472" s="244" t="s">
        <v>241</v>
      </c>
      <c r="F472" s="244" t="s">
        <v>3</v>
      </c>
      <c r="G472" s="244" t="s">
        <v>272</v>
      </c>
      <c r="H472" s="244" t="s">
        <v>641</v>
      </c>
      <c r="I472" s="244" t="s">
        <v>642</v>
      </c>
      <c r="J472" s="244" t="s">
        <v>647</v>
      </c>
      <c r="K472" s="245"/>
      <c r="L472" s="245"/>
      <c r="M472" s="245"/>
      <c r="N472" s="245"/>
      <c r="O472" s="245"/>
    </row>
    <row r="473" spans="1:15" ht="22.5" x14ac:dyDescent="0.25">
      <c r="A473" s="246">
        <v>4521</v>
      </c>
      <c r="B473" s="246" t="s">
        <v>746</v>
      </c>
      <c r="C473" s="246" t="s">
        <v>337</v>
      </c>
      <c r="D473" s="246" t="s">
        <v>240</v>
      </c>
      <c r="E473" s="246" t="s">
        <v>241</v>
      </c>
      <c r="F473" s="246" t="s">
        <v>3</v>
      </c>
      <c r="G473" s="246" t="s">
        <v>272</v>
      </c>
      <c r="H473" s="246" t="s">
        <v>641</v>
      </c>
      <c r="I473" s="246" t="s">
        <v>642</v>
      </c>
      <c r="J473" s="244" t="s">
        <v>337</v>
      </c>
      <c r="K473" s="245"/>
      <c r="L473" s="245"/>
      <c r="M473" s="245"/>
      <c r="N473" s="245"/>
      <c r="O473" s="245"/>
    </row>
    <row r="474" spans="1:15" ht="22.5" x14ac:dyDescent="0.25">
      <c r="A474" s="244">
        <v>4522</v>
      </c>
      <c r="B474" s="244" t="s">
        <v>747</v>
      </c>
      <c r="C474" s="244" t="s">
        <v>639</v>
      </c>
      <c r="D474" s="244" t="s">
        <v>240</v>
      </c>
      <c r="E474" s="244" t="s">
        <v>115</v>
      </c>
      <c r="F474" s="244" t="s">
        <v>3</v>
      </c>
      <c r="G474" s="244" t="s">
        <v>272</v>
      </c>
      <c r="H474" s="244" t="s">
        <v>748</v>
      </c>
      <c r="I474" s="244" t="s">
        <v>642</v>
      </c>
      <c r="J474" s="244" t="s">
        <v>643</v>
      </c>
      <c r="K474" s="245"/>
      <c r="L474" s="245"/>
      <c r="M474" s="245"/>
      <c r="N474" s="245"/>
      <c r="O474" s="245"/>
    </row>
    <row r="475" spans="1:15" ht="22.5" x14ac:dyDescent="0.25">
      <c r="A475" s="244">
        <v>4706</v>
      </c>
      <c r="B475" s="244" t="s">
        <v>749</v>
      </c>
      <c r="C475" s="244" t="s">
        <v>639</v>
      </c>
      <c r="D475" s="244" t="s">
        <v>611</v>
      </c>
      <c r="E475" s="244" t="s">
        <v>611</v>
      </c>
      <c r="F475" s="244" t="s">
        <v>3</v>
      </c>
      <c r="G475" s="244" t="s">
        <v>114</v>
      </c>
      <c r="H475" s="244" t="s">
        <v>641</v>
      </c>
      <c r="I475" s="244" t="s">
        <v>642</v>
      </c>
      <c r="J475" s="244" t="s">
        <v>643</v>
      </c>
      <c r="K475" s="245"/>
      <c r="L475" s="245"/>
      <c r="M475" s="245"/>
      <c r="N475" s="245"/>
      <c r="O475" s="245"/>
    </row>
    <row r="476" spans="1:15" x14ac:dyDescent="0.25">
      <c r="A476" s="244">
        <v>4715</v>
      </c>
      <c r="B476" s="244" t="s">
        <v>750</v>
      </c>
      <c r="C476" s="244" t="s">
        <v>639</v>
      </c>
      <c r="D476" s="244" t="s">
        <v>611</v>
      </c>
      <c r="E476" s="244" t="s">
        <v>611</v>
      </c>
      <c r="F476" s="244" t="s">
        <v>612</v>
      </c>
      <c r="G476" s="244" t="s">
        <v>114</v>
      </c>
      <c r="H476" s="244" t="s">
        <v>641</v>
      </c>
      <c r="I476" s="244" t="s">
        <v>642</v>
      </c>
      <c r="J476" s="244" t="s">
        <v>647</v>
      </c>
      <c r="K476" s="245"/>
      <c r="L476" s="245"/>
      <c r="M476" s="245"/>
      <c r="N476" s="245"/>
      <c r="O476" s="245"/>
    </row>
    <row r="477" spans="1:15" x14ac:dyDescent="0.25">
      <c r="A477" s="244">
        <v>4716</v>
      </c>
      <c r="B477" s="244" t="s">
        <v>751</v>
      </c>
      <c r="C477" s="244" t="s">
        <v>639</v>
      </c>
      <c r="D477" s="244" t="s">
        <v>611</v>
      </c>
      <c r="E477" s="244" t="s">
        <v>611</v>
      </c>
      <c r="F477" s="244" t="s">
        <v>2</v>
      </c>
      <c r="G477" s="244" t="s">
        <v>114</v>
      </c>
      <c r="H477" s="244" t="s">
        <v>752</v>
      </c>
      <c r="I477" s="244" t="s">
        <v>651</v>
      </c>
      <c r="J477" s="244" t="s">
        <v>652</v>
      </c>
      <c r="K477" s="245"/>
      <c r="L477" s="245"/>
      <c r="M477" s="245"/>
      <c r="N477" s="245"/>
      <c r="O477" s="245"/>
    </row>
    <row r="478" spans="1:15" ht="22.5" x14ac:dyDescent="0.25">
      <c r="A478" s="244">
        <v>4729</v>
      </c>
      <c r="B478" s="244" t="s">
        <v>753</v>
      </c>
      <c r="C478" s="244" t="s">
        <v>281</v>
      </c>
      <c r="D478" s="244" t="s">
        <v>611</v>
      </c>
      <c r="E478" s="244" t="s">
        <v>611</v>
      </c>
      <c r="F478" s="244"/>
      <c r="G478" s="244" t="s">
        <v>114</v>
      </c>
      <c r="H478" s="244" t="s">
        <v>283</v>
      </c>
      <c r="I478" s="244" t="s">
        <v>284</v>
      </c>
      <c r="J478" s="244" t="s">
        <v>289</v>
      </c>
      <c r="K478" s="245"/>
      <c r="L478" s="245"/>
      <c r="M478" s="245"/>
      <c r="N478" s="245"/>
      <c r="O478" s="245"/>
    </row>
    <row r="479" spans="1:15" ht="22.5" x14ac:dyDescent="0.25">
      <c r="A479" s="244">
        <v>5906</v>
      </c>
      <c r="B479" s="244" t="s">
        <v>754</v>
      </c>
      <c r="C479" s="244" t="s">
        <v>639</v>
      </c>
      <c r="D479" s="244" t="s">
        <v>275</v>
      </c>
      <c r="E479" s="244" t="s">
        <v>276</v>
      </c>
      <c r="F479" s="244" t="s">
        <v>2</v>
      </c>
      <c r="G479" s="244" t="s">
        <v>276</v>
      </c>
      <c r="H479" s="244" t="s">
        <v>678</v>
      </c>
      <c r="I479" s="244" t="s">
        <v>679</v>
      </c>
      <c r="J479" s="244" t="s">
        <v>643</v>
      </c>
      <c r="K479" s="245"/>
      <c r="L479" s="245"/>
      <c r="M479" s="245"/>
      <c r="N479" s="245"/>
      <c r="O479" s="245"/>
    </row>
    <row r="480" spans="1:15" ht="22.5" x14ac:dyDescent="0.25">
      <c r="A480" s="244">
        <v>5555</v>
      </c>
      <c r="B480" s="244" t="s">
        <v>755</v>
      </c>
      <c r="C480" s="244" t="s">
        <v>639</v>
      </c>
      <c r="D480" s="244" t="s">
        <v>275</v>
      </c>
      <c r="E480" s="244" t="s">
        <v>276</v>
      </c>
      <c r="F480" s="244" t="s">
        <v>3</v>
      </c>
      <c r="G480" s="244" t="s">
        <v>276</v>
      </c>
      <c r="H480" s="244" t="s">
        <v>641</v>
      </c>
      <c r="I480" s="244" t="s">
        <v>642</v>
      </c>
      <c r="J480" s="244" t="s">
        <v>643</v>
      </c>
      <c r="K480" s="245"/>
      <c r="L480" s="245"/>
      <c r="M480" s="245"/>
      <c r="N480" s="245"/>
      <c r="O480" s="245"/>
    </row>
    <row r="481" spans="1:15" ht="22.5" x14ac:dyDescent="0.25">
      <c r="A481" s="244">
        <v>3333</v>
      </c>
      <c r="B481" s="244" t="s">
        <v>756</v>
      </c>
      <c r="C481" s="244" t="s">
        <v>639</v>
      </c>
      <c r="D481" s="244" t="s">
        <v>275</v>
      </c>
      <c r="E481" s="244" t="s">
        <v>276</v>
      </c>
      <c r="F481" s="244" t="s">
        <v>2</v>
      </c>
      <c r="G481" s="244" t="s">
        <v>276</v>
      </c>
      <c r="H481" s="244" t="s">
        <v>757</v>
      </c>
      <c r="I481" s="244" t="s">
        <v>671</v>
      </c>
      <c r="J481" s="244" t="s">
        <v>643</v>
      </c>
      <c r="K481" s="245"/>
      <c r="L481" s="245"/>
      <c r="M481" s="245"/>
      <c r="N481" s="245"/>
      <c r="O481" s="245"/>
    </row>
    <row r="482" spans="1:15" x14ac:dyDescent="0.25">
      <c r="A482" s="246">
        <v>591</v>
      </c>
      <c r="B482" s="246" t="s">
        <v>758</v>
      </c>
      <c r="C482" s="246" t="s">
        <v>337</v>
      </c>
      <c r="D482" s="246" t="s">
        <v>121</v>
      </c>
      <c r="E482" s="246" t="s">
        <v>337</v>
      </c>
      <c r="F482" s="246" t="s">
        <v>337</v>
      </c>
      <c r="G482" s="246" t="s">
        <v>337</v>
      </c>
      <c r="H482" s="246" t="s">
        <v>337</v>
      </c>
      <c r="I482" s="246" t="s">
        <v>337</v>
      </c>
      <c r="J482" s="244" t="s">
        <v>337</v>
      </c>
      <c r="K482" s="245"/>
      <c r="L482" s="245"/>
      <c r="M482" s="245"/>
      <c r="N482" s="245"/>
      <c r="O482" s="245"/>
    </row>
    <row r="483" spans="1:15" ht="22.5" x14ac:dyDescent="0.25">
      <c r="A483" s="246">
        <v>682</v>
      </c>
      <c r="B483" s="246" t="s">
        <v>759</v>
      </c>
      <c r="C483" s="246" t="s">
        <v>337</v>
      </c>
      <c r="D483" s="246" t="s">
        <v>121</v>
      </c>
      <c r="E483" s="246" t="s">
        <v>337</v>
      </c>
      <c r="F483" s="246" t="s">
        <v>337</v>
      </c>
      <c r="G483" s="246" t="s">
        <v>337</v>
      </c>
      <c r="H483" s="246" t="s">
        <v>337</v>
      </c>
      <c r="I483" s="246" t="s">
        <v>337</v>
      </c>
      <c r="J483" s="244" t="s">
        <v>337</v>
      </c>
      <c r="K483" s="245"/>
      <c r="L483" s="245"/>
      <c r="M483" s="245"/>
      <c r="N483" s="245"/>
      <c r="O483" s="245"/>
    </row>
    <row r="484" spans="1:15" ht="22.5" x14ac:dyDescent="0.25">
      <c r="A484" s="246">
        <v>671</v>
      </c>
      <c r="B484" s="246" t="s">
        <v>760</v>
      </c>
      <c r="C484" s="246" t="s">
        <v>337</v>
      </c>
      <c r="D484" s="246" t="s">
        <v>121</v>
      </c>
      <c r="E484" s="246" t="s">
        <v>337</v>
      </c>
      <c r="F484" s="246" t="s">
        <v>337</v>
      </c>
      <c r="G484" s="246" t="s">
        <v>337</v>
      </c>
      <c r="H484" s="246" t="s">
        <v>337</v>
      </c>
      <c r="I484" s="246" t="s">
        <v>337</v>
      </c>
      <c r="J484" s="244" t="s">
        <v>337</v>
      </c>
      <c r="K484" s="245"/>
      <c r="L484" s="245"/>
      <c r="M484" s="245"/>
      <c r="N484" s="245"/>
      <c r="O484" s="245"/>
    </row>
    <row r="485" spans="1:15" x14ac:dyDescent="0.25">
      <c r="A485" s="246">
        <v>529</v>
      </c>
      <c r="B485" s="246" t="s">
        <v>761</v>
      </c>
      <c r="C485" s="246" t="s">
        <v>337</v>
      </c>
      <c r="D485" s="246" t="s">
        <v>121</v>
      </c>
      <c r="E485" s="246" t="s">
        <v>337</v>
      </c>
      <c r="F485" s="246" t="s">
        <v>337</v>
      </c>
      <c r="G485" s="246" t="s">
        <v>337</v>
      </c>
      <c r="H485" s="246" t="s">
        <v>337</v>
      </c>
      <c r="I485" s="246" t="s">
        <v>337</v>
      </c>
      <c r="J485" s="244" t="s">
        <v>337</v>
      </c>
      <c r="K485" s="245"/>
      <c r="L485" s="245"/>
      <c r="M485" s="245"/>
      <c r="N485" s="245"/>
      <c r="O485" s="245"/>
    </row>
    <row r="486" spans="1:15" ht="22.5" x14ac:dyDescent="0.25">
      <c r="A486" s="246">
        <v>4807</v>
      </c>
      <c r="B486" s="246" t="s">
        <v>762</v>
      </c>
      <c r="C486" s="246" t="s">
        <v>337</v>
      </c>
      <c r="D486" s="246" t="s">
        <v>121</v>
      </c>
      <c r="E486" s="246" t="s">
        <v>337</v>
      </c>
      <c r="F486" s="246" t="s">
        <v>337</v>
      </c>
      <c r="G486" s="246" t="s">
        <v>337</v>
      </c>
      <c r="H486" s="246" t="s">
        <v>337</v>
      </c>
      <c r="I486" s="246" t="s">
        <v>337</v>
      </c>
      <c r="J486" s="244" t="s">
        <v>337</v>
      </c>
      <c r="K486" s="245"/>
      <c r="L486" s="245"/>
      <c r="M486" s="245"/>
      <c r="N486" s="245"/>
      <c r="O486" s="245"/>
    </row>
    <row r="487" spans="1:15" x14ac:dyDescent="0.25">
      <c r="A487" s="246">
        <v>829</v>
      </c>
      <c r="B487" s="246" t="s">
        <v>763</v>
      </c>
      <c r="C487" s="246" t="s">
        <v>337</v>
      </c>
      <c r="D487" s="246" t="s">
        <v>121</v>
      </c>
      <c r="E487" s="246" t="s">
        <v>337</v>
      </c>
      <c r="F487" s="246" t="s">
        <v>337</v>
      </c>
      <c r="G487" s="246" t="s">
        <v>337</v>
      </c>
      <c r="H487" s="246" t="s">
        <v>337</v>
      </c>
      <c r="I487" s="246" t="s">
        <v>337</v>
      </c>
      <c r="J487" s="244" t="s">
        <v>337</v>
      </c>
      <c r="K487" s="245"/>
      <c r="L487" s="245"/>
      <c r="M487" s="245"/>
      <c r="N487" s="245"/>
      <c r="O487" s="245"/>
    </row>
    <row r="488" spans="1:15" x14ac:dyDescent="0.25">
      <c r="A488" s="246">
        <v>632</v>
      </c>
      <c r="B488" s="246" t="s">
        <v>764</v>
      </c>
      <c r="C488" s="246" t="s">
        <v>337</v>
      </c>
      <c r="D488" s="246" t="s">
        <v>121</v>
      </c>
      <c r="E488" s="246" t="s">
        <v>337</v>
      </c>
      <c r="F488" s="246" t="s">
        <v>337</v>
      </c>
      <c r="G488" s="246" t="s">
        <v>337</v>
      </c>
      <c r="H488" s="246" t="s">
        <v>337</v>
      </c>
      <c r="I488" s="246" t="s">
        <v>337</v>
      </c>
      <c r="J488" s="244" t="s">
        <v>337</v>
      </c>
      <c r="K488" s="245"/>
      <c r="L488" s="245"/>
      <c r="M488" s="245"/>
      <c r="N488" s="245"/>
      <c r="O488" s="245"/>
    </row>
    <row r="489" spans="1:15" x14ac:dyDescent="0.25">
      <c r="A489" s="246">
        <v>3000</v>
      </c>
      <c r="B489" s="246" t="s">
        <v>765</v>
      </c>
      <c r="C489" s="246" t="s">
        <v>337</v>
      </c>
      <c r="D489" s="246" t="s">
        <v>276</v>
      </c>
      <c r="E489" s="246" t="s">
        <v>337</v>
      </c>
      <c r="F489" s="246" t="s">
        <v>337</v>
      </c>
      <c r="G489" s="246" t="s">
        <v>337</v>
      </c>
      <c r="H489" s="246" t="s">
        <v>337</v>
      </c>
      <c r="I489" s="246" t="s">
        <v>337</v>
      </c>
      <c r="J489" s="244" t="s">
        <v>337</v>
      </c>
      <c r="K489" s="245"/>
      <c r="L489" s="245"/>
      <c r="M489" s="245"/>
      <c r="N489" s="245"/>
      <c r="O489" s="245"/>
    </row>
    <row r="490" spans="1:15" x14ac:dyDescent="0.25">
      <c r="A490" s="246">
        <v>1111</v>
      </c>
      <c r="B490" s="246" t="s">
        <v>766</v>
      </c>
      <c r="C490" s="246" t="s">
        <v>337</v>
      </c>
      <c r="D490" s="246" t="s">
        <v>767</v>
      </c>
      <c r="E490" s="246" t="s">
        <v>337</v>
      </c>
      <c r="F490" s="246" t="s">
        <v>337</v>
      </c>
      <c r="G490" s="246" t="s">
        <v>337</v>
      </c>
      <c r="H490" s="246" t="s">
        <v>337</v>
      </c>
      <c r="I490" s="246" t="s">
        <v>337</v>
      </c>
      <c r="J490" s="244" t="s">
        <v>337</v>
      </c>
      <c r="K490" s="245"/>
      <c r="L490" s="245"/>
      <c r="M490" s="245"/>
      <c r="N490" s="245"/>
      <c r="O490" s="245"/>
    </row>
    <row r="491" spans="1:15" x14ac:dyDescent="0.25">
      <c r="A491" s="246">
        <v>116</v>
      </c>
      <c r="B491" s="246" t="s">
        <v>768</v>
      </c>
      <c r="C491" s="246" t="s">
        <v>337</v>
      </c>
      <c r="D491" s="246" t="s">
        <v>162</v>
      </c>
      <c r="E491" s="246" t="s">
        <v>337</v>
      </c>
      <c r="F491" s="246" t="s">
        <v>337</v>
      </c>
      <c r="G491" s="246" t="s">
        <v>337</v>
      </c>
      <c r="H491" s="246" t="s">
        <v>337</v>
      </c>
      <c r="I491" s="246" t="s">
        <v>337</v>
      </c>
      <c r="J491" s="244" t="s">
        <v>337</v>
      </c>
      <c r="K491" s="245"/>
      <c r="L491" s="245"/>
      <c r="M491" s="245"/>
      <c r="N491" s="245"/>
      <c r="O491" s="245"/>
    </row>
    <row r="492" spans="1:15" x14ac:dyDescent="0.25">
      <c r="A492" s="246">
        <v>331</v>
      </c>
      <c r="B492" s="246" t="s">
        <v>769</v>
      </c>
      <c r="C492" s="246" t="s">
        <v>337</v>
      </c>
      <c r="D492" s="246" t="s">
        <v>162</v>
      </c>
      <c r="E492" s="246" t="s">
        <v>337</v>
      </c>
      <c r="F492" s="246" t="s">
        <v>337</v>
      </c>
      <c r="G492" s="246" t="s">
        <v>337</v>
      </c>
      <c r="H492" s="246" t="s">
        <v>337</v>
      </c>
      <c r="I492" s="246" t="s">
        <v>337</v>
      </c>
      <c r="J492" s="244" t="s">
        <v>337</v>
      </c>
      <c r="K492" s="245"/>
      <c r="L492" s="245"/>
      <c r="M492" s="245"/>
      <c r="N492" s="245"/>
      <c r="O492" s="245"/>
    </row>
    <row r="493" spans="1:15" x14ac:dyDescent="0.25">
      <c r="A493" s="246">
        <v>72</v>
      </c>
      <c r="B493" s="246" t="s">
        <v>770</v>
      </c>
      <c r="C493" s="246" t="s">
        <v>337</v>
      </c>
      <c r="D493" s="246" t="s">
        <v>162</v>
      </c>
      <c r="E493" s="246" t="s">
        <v>337</v>
      </c>
      <c r="F493" s="246" t="s">
        <v>337</v>
      </c>
      <c r="G493" s="246" t="s">
        <v>337</v>
      </c>
      <c r="H493" s="246" t="s">
        <v>337</v>
      </c>
      <c r="I493" s="246" t="s">
        <v>337</v>
      </c>
      <c r="J493" s="244" t="s">
        <v>337</v>
      </c>
      <c r="K493" s="245"/>
      <c r="L493" s="245"/>
      <c r="M493" s="245"/>
      <c r="N493" s="245"/>
      <c r="O493" s="245"/>
    </row>
    <row r="494" spans="1:15" x14ac:dyDescent="0.25">
      <c r="A494" s="246">
        <v>601</v>
      </c>
      <c r="B494" s="246" t="s">
        <v>771</v>
      </c>
      <c r="C494" s="246" t="s">
        <v>337</v>
      </c>
      <c r="D494" s="246" t="s">
        <v>162</v>
      </c>
      <c r="E494" s="246" t="s">
        <v>337</v>
      </c>
      <c r="F494" s="246" t="s">
        <v>337</v>
      </c>
      <c r="G494" s="246" t="s">
        <v>337</v>
      </c>
      <c r="H494" s="246" t="s">
        <v>337</v>
      </c>
      <c r="I494" s="246" t="s">
        <v>337</v>
      </c>
      <c r="J494" s="244" t="s">
        <v>337</v>
      </c>
      <c r="K494" s="245"/>
      <c r="L494" s="245"/>
      <c r="M494" s="245"/>
      <c r="N494" s="245"/>
      <c r="O494" s="245"/>
    </row>
    <row r="495" spans="1:15" x14ac:dyDescent="0.25">
      <c r="A495" s="246">
        <v>602</v>
      </c>
      <c r="B495" s="246" t="s">
        <v>772</v>
      </c>
      <c r="C495" s="246" t="s">
        <v>337</v>
      </c>
      <c r="D495" s="246" t="s">
        <v>162</v>
      </c>
      <c r="E495" s="246" t="s">
        <v>337</v>
      </c>
      <c r="F495" s="246" t="s">
        <v>337</v>
      </c>
      <c r="G495" s="246" t="s">
        <v>337</v>
      </c>
      <c r="H495" s="246" t="s">
        <v>337</v>
      </c>
      <c r="I495" s="246" t="s">
        <v>337</v>
      </c>
      <c r="J495" s="244" t="s">
        <v>337</v>
      </c>
      <c r="K495" s="245"/>
      <c r="L495" s="245"/>
      <c r="M495" s="245"/>
      <c r="N495" s="245"/>
      <c r="O495" s="245"/>
    </row>
    <row r="496" spans="1:15" x14ac:dyDescent="0.25">
      <c r="A496" s="246">
        <v>433</v>
      </c>
      <c r="B496" s="246" t="s">
        <v>773</v>
      </c>
      <c r="C496" s="246" t="s">
        <v>337</v>
      </c>
      <c r="D496" s="246" t="s">
        <v>162</v>
      </c>
      <c r="E496" s="246" t="s">
        <v>337</v>
      </c>
      <c r="F496" s="246" t="s">
        <v>337</v>
      </c>
      <c r="G496" s="246" t="s">
        <v>337</v>
      </c>
      <c r="H496" s="246" t="s">
        <v>337</v>
      </c>
      <c r="I496" s="246" t="s">
        <v>337</v>
      </c>
      <c r="J496" s="244" t="s">
        <v>337</v>
      </c>
      <c r="K496" s="245"/>
      <c r="L496" s="245"/>
      <c r="M496" s="245"/>
      <c r="N496" s="245"/>
      <c r="O496" s="245"/>
    </row>
    <row r="497" spans="1:15" x14ac:dyDescent="0.25">
      <c r="A497" s="246">
        <v>604</v>
      </c>
      <c r="B497" s="246" t="s">
        <v>774</v>
      </c>
      <c r="C497" s="246" t="s">
        <v>337</v>
      </c>
      <c r="D497" s="246" t="s">
        <v>162</v>
      </c>
      <c r="E497" s="246" t="s">
        <v>337</v>
      </c>
      <c r="F497" s="246" t="s">
        <v>337</v>
      </c>
      <c r="G497" s="246" t="s">
        <v>337</v>
      </c>
      <c r="H497" s="246" t="s">
        <v>337</v>
      </c>
      <c r="I497" s="246" t="s">
        <v>337</v>
      </c>
      <c r="J497" s="244" t="s">
        <v>337</v>
      </c>
      <c r="K497" s="245"/>
      <c r="L497" s="245"/>
      <c r="M497" s="245"/>
      <c r="N497" s="245"/>
      <c r="O497" s="245"/>
    </row>
    <row r="498" spans="1:15" x14ac:dyDescent="0.25">
      <c r="A498" s="246">
        <v>377</v>
      </c>
      <c r="B498" s="246" t="s">
        <v>775</v>
      </c>
      <c r="C498" s="246" t="s">
        <v>337</v>
      </c>
      <c r="D498" s="246" t="s">
        <v>162</v>
      </c>
      <c r="E498" s="246" t="s">
        <v>337</v>
      </c>
      <c r="F498" s="246" t="s">
        <v>337</v>
      </c>
      <c r="G498" s="246" t="s">
        <v>337</v>
      </c>
      <c r="H498" s="246" t="s">
        <v>337</v>
      </c>
      <c r="I498" s="246" t="s">
        <v>337</v>
      </c>
      <c r="J498" s="244" t="s">
        <v>337</v>
      </c>
      <c r="K498" s="245"/>
      <c r="L498" s="245"/>
      <c r="M498" s="245"/>
      <c r="N498" s="245"/>
      <c r="O498" s="245"/>
    </row>
    <row r="499" spans="1:15" x14ac:dyDescent="0.25">
      <c r="A499" s="246">
        <v>292</v>
      </c>
      <c r="B499" s="246" t="s">
        <v>776</v>
      </c>
      <c r="C499" s="246" t="s">
        <v>337</v>
      </c>
      <c r="D499" s="246" t="s">
        <v>162</v>
      </c>
      <c r="E499" s="246" t="s">
        <v>337</v>
      </c>
      <c r="F499" s="246" t="s">
        <v>337</v>
      </c>
      <c r="G499" s="246" t="s">
        <v>337</v>
      </c>
      <c r="H499" s="246" t="s">
        <v>337</v>
      </c>
      <c r="I499" s="246" t="s">
        <v>337</v>
      </c>
      <c r="J499" s="244" t="s">
        <v>337</v>
      </c>
      <c r="K499" s="245"/>
      <c r="L499" s="245"/>
      <c r="M499" s="245"/>
      <c r="N499" s="245"/>
      <c r="O499" s="245"/>
    </row>
    <row r="500" spans="1:15" x14ac:dyDescent="0.25">
      <c r="A500" s="246">
        <v>380</v>
      </c>
      <c r="B500" s="246" t="s">
        <v>777</v>
      </c>
      <c r="C500" s="246" t="s">
        <v>337</v>
      </c>
      <c r="D500" s="246" t="s">
        <v>162</v>
      </c>
      <c r="E500" s="246" t="s">
        <v>337</v>
      </c>
      <c r="F500" s="246" t="s">
        <v>337</v>
      </c>
      <c r="G500" s="246" t="s">
        <v>337</v>
      </c>
      <c r="H500" s="246" t="s">
        <v>337</v>
      </c>
      <c r="I500" s="246" t="s">
        <v>337</v>
      </c>
      <c r="J500" s="244" t="s">
        <v>337</v>
      </c>
      <c r="K500" s="245"/>
      <c r="L500" s="245"/>
      <c r="M500" s="245"/>
      <c r="N500" s="245"/>
      <c r="O500" s="245"/>
    </row>
    <row r="501" spans="1:15" x14ac:dyDescent="0.25">
      <c r="A501" s="246">
        <v>428</v>
      </c>
      <c r="B501" s="246" t="s">
        <v>778</v>
      </c>
      <c r="C501" s="246" t="s">
        <v>337</v>
      </c>
      <c r="D501" s="246" t="s">
        <v>162</v>
      </c>
      <c r="E501" s="246" t="s">
        <v>337</v>
      </c>
      <c r="F501" s="246" t="s">
        <v>337</v>
      </c>
      <c r="G501" s="246" t="s">
        <v>337</v>
      </c>
      <c r="H501" s="246" t="s">
        <v>337</v>
      </c>
      <c r="I501" s="246" t="s">
        <v>337</v>
      </c>
      <c r="J501" s="244" t="s">
        <v>337</v>
      </c>
      <c r="K501" s="245"/>
      <c r="L501" s="245"/>
      <c r="M501" s="245"/>
      <c r="N501" s="245"/>
      <c r="O501" s="245"/>
    </row>
    <row r="502" spans="1:15" x14ac:dyDescent="0.25">
      <c r="A502" s="246">
        <v>4023</v>
      </c>
      <c r="B502" s="246" t="s">
        <v>779</v>
      </c>
      <c r="C502" s="246" t="s">
        <v>337</v>
      </c>
      <c r="D502" s="246" t="s">
        <v>162</v>
      </c>
      <c r="E502" s="246" t="s">
        <v>337</v>
      </c>
      <c r="F502" s="246" t="s">
        <v>337</v>
      </c>
      <c r="G502" s="246" t="s">
        <v>337</v>
      </c>
      <c r="H502" s="246" t="s">
        <v>337</v>
      </c>
      <c r="I502" s="246" t="s">
        <v>337</v>
      </c>
      <c r="J502" s="244" t="s">
        <v>337</v>
      </c>
      <c r="K502" s="245"/>
      <c r="L502" s="245"/>
      <c r="M502" s="245"/>
      <c r="N502" s="245"/>
      <c r="O502" s="245"/>
    </row>
    <row r="503" spans="1:15" x14ac:dyDescent="0.25">
      <c r="A503" s="246">
        <v>36</v>
      </c>
      <c r="B503" s="246" t="s">
        <v>780</v>
      </c>
      <c r="C503" s="246" t="s">
        <v>337</v>
      </c>
      <c r="D503" s="246" t="s">
        <v>162</v>
      </c>
      <c r="E503" s="246" t="s">
        <v>337</v>
      </c>
      <c r="F503" s="246" t="s">
        <v>337</v>
      </c>
      <c r="G503" s="246" t="s">
        <v>337</v>
      </c>
      <c r="H503" s="246" t="s">
        <v>337</v>
      </c>
      <c r="I503" s="246" t="s">
        <v>337</v>
      </c>
      <c r="J503" s="244" t="s">
        <v>337</v>
      </c>
      <c r="K503" s="245"/>
      <c r="L503" s="245"/>
      <c r="M503" s="245"/>
      <c r="N503" s="245"/>
      <c r="O503" s="245"/>
    </row>
    <row r="504" spans="1:15" x14ac:dyDescent="0.25">
      <c r="A504" s="246">
        <v>426</v>
      </c>
      <c r="B504" s="246" t="s">
        <v>781</v>
      </c>
      <c r="C504" s="246" t="s">
        <v>337</v>
      </c>
      <c r="D504" s="246" t="s">
        <v>162</v>
      </c>
      <c r="E504" s="246" t="s">
        <v>337</v>
      </c>
      <c r="F504" s="246" t="s">
        <v>337</v>
      </c>
      <c r="G504" s="246" t="s">
        <v>337</v>
      </c>
      <c r="H504" s="246" t="s">
        <v>337</v>
      </c>
      <c r="I504" s="246" t="s">
        <v>337</v>
      </c>
      <c r="J504" s="244" t="s">
        <v>337</v>
      </c>
      <c r="K504" s="245"/>
      <c r="L504" s="245"/>
      <c r="M504" s="245"/>
      <c r="N504" s="245"/>
      <c r="O504" s="245"/>
    </row>
    <row r="505" spans="1:15" ht="22.5" x14ac:dyDescent="0.25">
      <c r="A505" s="246">
        <v>372</v>
      </c>
      <c r="B505" s="246" t="s">
        <v>782</v>
      </c>
      <c r="C505" s="246" t="s">
        <v>337</v>
      </c>
      <c r="D505" s="246" t="s">
        <v>162</v>
      </c>
      <c r="E505" s="246" t="s">
        <v>337</v>
      </c>
      <c r="F505" s="246" t="s">
        <v>337</v>
      </c>
      <c r="G505" s="246" t="s">
        <v>337</v>
      </c>
      <c r="H505" s="246" t="s">
        <v>337</v>
      </c>
      <c r="I505" s="246" t="s">
        <v>337</v>
      </c>
      <c r="J505" s="244" t="s">
        <v>337</v>
      </c>
      <c r="K505" s="245"/>
      <c r="L505" s="245"/>
      <c r="M505" s="245"/>
      <c r="N505" s="245"/>
      <c r="O505" s="245"/>
    </row>
    <row r="506" spans="1:15" x14ac:dyDescent="0.25">
      <c r="A506" s="246">
        <v>418</v>
      </c>
      <c r="B506" s="246" t="s">
        <v>783</v>
      </c>
      <c r="C506" s="246" t="s">
        <v>337</v>
      </c>
      <c r="D506" s="246" t="s">
        <v>162</v>
      </c>
      <c r="E506" s="246" t="s">
        <v>337</v>
      </c>
      <c r="F506" s="246" t="s">
        <v>337</v>
      </c>
      <c r="G506" s="246" t="s">
        <v>337</v>
      </c>
      <c r="H506" s="246" t="s">
        <v>337</v>
      </c>
      <c r="I506" s="246" t="s">
        <v>337</v>
      </c>
      <c r="J506" s="244" t="s">
        <v>337</v>
      </c>
      <c r="K506" s="245"/>
      <c r="L506" s="245"/>
      <c r="M506" s="245"/>
      <c r="N506" s="245"/>
      <c r="O506" s="245"/>
    </row>
    <row r="507" spans="1:15" x14ac:dyDescent="0.25">
      <c r="A507" s="246">
        <v>66</v>
      </c>
      <c r="B507" s="246" t="s">
        <v>784</v>
      </c>
      <c r="C507" s="246" t="s">
        <v>337</v>
      </c>
      <c r="D507" s="246" t="s">
        <v>162</v>
      </c>
      <c r="E507" s="246" t="s">
        <v>337</v>
      </c>
      <c r="F507" s="246" t="s">
        <v>337</v>
      </c>
      <c r="G507" s="246" t="s">
        <v>337</v>
      </c>
      <c r="H507" s="246" t="s">
        <v>337</v>
      </c>
      <c r="I507" s="246" t="s">
        <v>337</v>
      </c>
      <c r="J507" s="244" t="s">
        <v>337</v>
      </c>
      <c r="K507" s="245"/>
      <c r="L507" s="245"/>
      <c r="M507" s="245"/>
      <c r="N507" s="245"/>
      <c r="O507" s="245"/>
    </row>
    <row r="508" spans="1:15" x14ac:dyDescent="0.25">
      <c r="A508" s="246">
        <v>179</v>
      </c>
      <c r="B508" s="246" t="s">
        <v>785</v>
      </c>
      <c r="C508" s="246" t="s">
        <v>337</v>
      </c>
      <c r="D508" s="246" t="s">
        <v>162</v>
      </c>
      <c r="E508" s="246" t="s">
        <v>337</v>
      </c>
      <c r="F508" s="246" t="s">
        <v>337</v>
      </c>
      <c r="G508" s="246" t="s">
        <v>337</v>
      </c>
      <c r="H508" s="246" t="s">
        <v>337</v>
      </c>
      <c r="I508" s="246" t="s">
        <v>337</v>
      </c>
      <c r="J508" s="244" t="s">
        <v>337</v>
      </c>
      <c r="K508" s="245"/>
      <c r="L508" s="245"/>
      <c r="M508" s="245"/>
      <c r="N508" s="245"/>
      <c r="O508" s="245"/>
    </row>
    <row r="509" spans="1:15" x14ac:dyDescent="0.25">
      <c r="A509" s="246">
        <v>4024</v>
      </c>
      <c r="B509" s="246" t="s">
        <v>786</v>
      </c>
      <c r="C509" s="246" t="s">
        <v>337</v>
      </c>
      <c r="D509" s="246" t="s">
        <v>162</v>
      </c>
      <c r="E509" s="246" t="s">
        <v>337</v>
      </c>
      <c r="F509" s="246" t="s">
        <v>337</v>
      </c>
      <c r="G509" s="246" t="s">
        <v>337</v>
      </c>
      <c r="H509" s="246" t="s">
        <v>337</v>
      </c>
      <c r="I509" s="246" t="s">
        <v>337</v>
      </c>
      <c r="J509" s="244" t="s">
        <v>337</v>
      </c>
      <c r="K509" s="245"/>
      <c r="L509" s="245"/>
      <c r="M509" s="245"/>
      <c r="N509" s="245"/>
      <c r="O509" s="245"/>
    </row>
    <row r="510" spans="1:15" ht="22.5" x14ac:dyDescent="0.25">
      <c r="A510" s="246">
        <v>4031</v>
      </c>
      <c r="B510" s="246" t="s">
        <v>787</v>
      </c>
      <c r="C510" s="246" t="s">
        <v>337</v>
      </c>
      <c r="D510" s="246" t="s">
        <v>162</v>
      </c>
      <c r="E510" s="246" t="s">
        <v>337</v>
      </c>
      <c r="F510" s="246" t="s">
        <v>337</v>
      </c>
      <c r="G510" s="246" t="s">
        <v>337</v>
      </c>
      <c r="H510" s="246" t="s">
        <v>337</v>
      </c>
      <c r="I510" s="246" t="s">
        <v>337</v>
      </c>
      <c r="J510" s="244" t="s">
        <v>337</v>
      </c>
      <c r="K510" s="245"/>
      <c r="L510" s="245"/>
      <c r="M510" s="245"/>
      <c r="N510" s="245"/>
      <c r="O510" s="245"/>
    </row>
    <row r="511" spans="1:15" x14ac:dyDescent="0.25">
      <c r="A511" s="246">
        <v>4030</v>
      </c>
      <c r="B511" s="246" t="s">
        <v>788</v>
      </c>
      <c r="C511" s="246" t="s">
        <v>337</v>
      </c>
      <c r="D511" s="246" t="s">
        <v>162</v>
      </c>
      <c r="E511" s="246" t="s">
        <v>337</v>
      </c>
      <c r="F511" s="246" t="s">
        <v>337</v>
      </c>
      <c r="G511" s="246" t="s">
        <v>337</v>
      </c>
      <c r="H511" s="246" t="s">
        <v>337</v>
      </c>
      <c r="I511" s="246" t="s">
        <v>337</v>
      </c>
      <c r="J511" s="244" t="s">
        <v>337</v>
      </c>
      <c r="K511" s="245"/>
      <c r="L511" s="245"/>
      <c r="M511" s="245"/>
      <c r="N511" s="245"/>
      <c r="O511" s="245"/>
    </row>
    <row r="512" spans="1:15" x14ac:dyDescent="0.25">
      <c r="A512" s="246">
        <v>346</v>
      </c>
      <c r="B512" s="246" t="s">
        <v>789</v>
      </c>
      <c r="C512" s="246" t="s">
        <v>337</v>
      </c>
      <c r="D512" s="246" t="s">
        <v>162</v>
      </c>
      <c r="E512" s="246" t="s">
        <v>337</v>
      </c>
      <c r="F512" s="246" t="s">
        <v>337</v>
      </c>
      <c r="G512" s="246" t="s">
        <v>337</v>
      </c>
      <c r="H512" s="246" t="s">
        <v>337</v>
      </c>
      <c r="I512" s="246" t="s">
        <v>337</v>
      </c>
      <c r="J512" s="244" t="s">
        <v>337</v>
      </c>
      <c r="K512" s="245"/>
      <c r="L512" s="245"/>
      <c r="M512" s="245"/>
      <c r="N512" s="245"/>
      <c r="O512" s="245"/>
    </row>
    <row r="513" spans="1:15" x14ac:dyDescent="0.25">
      <c r="A513" s="246">
        <v>178</v>
      </c>
      <c r="B513" s="246" t="s">
        <v>790</v>
      </c>
      <c r="C513" s="246" t="s">
        <v>337</v>
      </c>
      <c r="D513" s="246" t="s">
        <v>162</v>
      </c>
      <c r="E513" s="246" t="s">
        <v>337</v>
      </c>
      <c r="F513" s="246" t="s">
        <v>337</v>
      </c>
      <c r="G513" s="246" t="s">
        <v>337</v>
      </c>
      <c r="H513" s="246" t="s">
        <v>337</v>
      </c>
      <c r="I513" s="246" t="s">
        <v>337</v>
      </c>
      <c r="J513" s="244" t="s">
        <v>337</v>
      </c>
      <c r="K513" s="245"/>
      <c r="L513" s="245"/>
      <c r="M513" s="245"/>
      <c r="N513" s="245"/>
      <c r="O513" s="245"/>
    </row>
    <row r="514" spans="1:15" x14ac:dyDescent="0.25">
      <c r="A514" s="246">
        <v>288</v>
      </c>
      <c r="B514" s="246" t="s">
        <v>791</v>
      </c>
      <c r="C514" s="246" t="s">
        <v>337</v>
      </c>
      <c r="D514" s="246" t="s">
        <v>162</v>
      </c>
      <c r="E514" s="246" t="s">
        <v>337</v>
      </c>
      <c r="F514" s="246" t="s">
        <v>337</v>
      </c>
      <c r="G514" s="246" t="s">
        <v>337</v>
      </c>
      <c r="H514" s="246" t="s">
        <v>337</v>
      </c>
      <c r="I514" s="246" t="s">
        <v>337</v>
      </c>
      <c r="J514" s="244" t="s">
        <v>337</v>
      </c>
      <c r="K514" s="245"/>
      <c r="L514" s="245"/>
      <c r="M514" s="245"/>
      <c r="N514" s="245"/>
      <c r="O514" s="245"/>
    </row>
    <row r="515" spans="1:15" x14ac:dyDescent="0.25">
      <c r="A515" s="246">
        <v>347</v>
      </c>
      <c r="B515" s="246" t="s">
        <v>792</v>
      </c>
      <c r="C515" s="246" t="s">
        <v>337</v>
      </c>
      <c r="D515" s="246" t="s">
        <v>162</v>
      </c>
      <c r="E515" s="246" t="s">
        <v>337</v>
      </c>
      <c r="F515" s="246" t="s">
        <v>337</v>
      </c>
      <c r="G515" s="246" t="s">
        <v>337</v>
      </c>
      <c r="H515" s="246" t="s">
        <v>337</v>
      </c>
      <c r="I515" s="246" t="s">
        <v>337</v>
      </c>
      <c r="J515" s="244" t="s">
        <v>337</v>
      </c>
      <c r="K515" s="245"/>
      <c r="L515" s="245"/>
      <c r="M515" s="245"/>
      <c r="N515" s="245"/>
      <c r="O515" s="245"/>
    </row>
    <row r="516" spans="1:15" x14ac:dyDescent="0.25">
      <c r="A516" s="246">
        <v>295</v>
      </c>
      <c r="B516" s="246" t="s">
        <v>793</v>
      </c>
      <c r="C516" s="246" t="s">
        <v>337</v>
      </c>
      <c r="D516" s="246" t="s">
        <v>162</v>
      </c>
      <c r="E516" s="246" t="s">
        <v>337</v>
      </c>
      <c r="F516" s="246" t="s">
        <v>337</v>
      </c>
      <c r="G516" s="246" t="s">
        <v>337</v>
      </c>
      <c r="H516" s="246" t="s">
        <v>337</v>
      </c>
      <c r="I516" s="246" t="s">
        <v>337</v>
      </c>
      <c r="J516" s="244" t="s">
        <v>337</v>
      </c>
      <c r="K516" s="245"/>
      <c r="L516" s="245"/>
      <c r="M516" s="245"/>
      <c r="N516" s="245"/>
      <c r="O516" s="245"/>
    </row>
    <row r="517" spans="1:15" x14ac:dyDescent="0.25">
      <c r="A517" s="246">
        <v>381</v>
      </c>
      <c r="B517" s="246" t="s">
        <v>794</v>
      </c>
      <c r="C517" s="246" t="s">
        <v>337</v>
      </c>
      <c r="D517" s="246" t="s">
        <v>162</v>
      </c>
      <c r="E517" s="246" t="s">
        <v>337</v>
      </c>
      <c r="F517" s="246" t="s">
        <v>337</v>
      </c>
      <c r="G517" s="246" t="s">
        <v>337</v>
      </c>
      <c r="H517" s="246" t="s">
        <v>337</v>
      </c>
      <c r="I517" s="246" t="s">
        <v>337</v>
      </c>
      <c r="J517" s="244" t="s">
        <v>337</v>
      </c>
      <c r="K517" s="245"/>
      <c r="L517" s="245"/>
      <c r="M517" s="245"/>
      <c r="N517" s="245"/>
      <c r="O517" s="245"/>
    </row>
    <row r="518" spans="1:15" x14ac:dyDescent="0.25">
      <c r="A518" s="246">
        <v>286</v>
      </c>
      <c r="B518" s="246" t="s">
        <v>795</v>
      </c>
      <c r="C518" s="246" t="s">
        <v>337</v>
      </c>
      <c r="D518" s="246" t="s">
        <v>162</v>
      </c>
      <c r="E518" s="246" t="s">
        <v>337</v>
      </c>
      <c r="F518" s="246" t="s">
        <v>337</v>
      </c>
      <c r="G518" s="246" t="s">
        <v>337</v>
      </c>
      <c r="H518" s="246" t="s">
        <v>337</v>
      </c>
      <c r="I518" s="246" t="s">
        <v>337</v>
      </c>
      <c r="J518" s="244" t="s">
        <v>337</v>
      </c>
      <c r="K518" s="245"/>
      <c r="L518" s="245"/>
      <c r="M518" s="245"/>
      <c r="N518" s="245"/>
      <c r="O518" s="245"/>
    </row>
    <row r="519" spans="1:15" ht="22.5" x14ac:dyDescent="0.25">
      <c r="A519" s="246">
        <v>4164</v>
      </c>
      <c r="B519" s="246" t="s">
        <v>796</v>
      </c>
      <c r="C519" s="246" t="s">
        <v>337</v>
      </c>
      <c r="D519" s="246" t="s">
        <v>212</v>
      </c>
      <c r="E519" s="246" t="s">
        <v>337</v>
      </c>
      <c r="F519" s="246" t="s">
        <v>337</v>
      </c>
      <c r="G519" s="246" t="s">
        <v>337</v>
      </c>
      <c r="H519" s="246" t="s">
        <v>337</v>
      </c>
      <c r="I519" s="246" t="s">
        <v>337</v>
      </c>
      <c r="J519" s="244" t="s">
        <v>337</v>
      </c>
      <c r="K519" s="245"/>
      <c r="L519" s="245"/>
      <c r="M519" s="245"/>
      <c r="N519" s="245"/>
      <c r="O519" s="245"/>
    </row>
    <row r="520" spans="1:15" x14ac:dyDescent="0.25">
      <c r="A520" s="246">
        <v>4153</v>
      </c>
      <c r="B520" s="246" t="s">
        <v>797</v>
      </c>
      <c r="C520" s="246" t="s">
        <v>337</v>
      </c>
      <c r="D520" s="246" t="s">
        <v>212</v>
      </c>
      <c r="E520" s="246" t="s">
        <v>337</v>
      </c>
      <c r="F520" s="246" t="s">
        <v>337</v>
      </c>
      <c r="G520" s="246" t="s">
        <v>337</v>
      </c>
      <c r="H520" s="246" t="s">
        <v>337</v>
      </c>
      <c r="I520" s="246" t="s">
        <v>337</v>
      </c>
      <c r="J520" s="244" t="s">
        <v>337</v>
      </c>
      <c r="K520" s="245"/>
      <c r="L520" s="245"/>
      <c r="M520" s="245"/>
      <c r="N520" s="245"/>
      <c r="O520" s="245"/>
    </row>
    <row r="521" spans="1:15" ht="22.5" x14ac:dyDescent="0.25">
      <c r="A521" s="246">
        <v>4150</v>
      </c>
      <c r="B521" s="246" t="s">
        <v>798</v>
      </c>
      <c r="C521" s="246" t="s">
        <v>337</v>
      </c>
      <c r="D521" s="246" t="s">
        <v>212</v>
      </c>
      <c r="E521" s="246" t="s">
        <v>337</v>
      </c>
      <c r="F521" s="246" t="s">
        <v>337</v>
      </c>
      <c r="G521" s="246" t="s">
        <v>337</v>
      </c>
      <c r="H521" s="246" t="s">
        <v>337</v>
      </c>
      <c r="I521" s="246" t="s">
        <v>337</v>
      </c>
      <c r="J521" s="244" t="s">
        <v>337</v>
      </c>
      <c r="K521" s="245"/>
      <c r="L521" s="245"/>
      <c r="M521" s="245"/>
      <c r="N521" s="245"/>
      <c r="O521" s="245"/>
    </row>
    <row r="522" spans="1:15" ht="22.5" x14ac:dyDescent="0.25">
      <c r="A522" s="246">
        <v>4108</v>
      </c>
      <c r="B522" s="246" t="s">
        <v>799</v>
      </c>
      <c r="C522" s="246" t="s">
        <v>337</v>
      </c>
      <c r="D522" s="246" t="s">
        <v>212</v>
      </c>
      <c r="E522" s="246" t="s">
        <v>337</v>
      </c>
      <c r="F522" s="246" t="s">
        <v>337</v>
      </c>
      <c r="G522" s="246" t="s">
        <v>337</v>
      </c>
      <c r="H522" s="246" t="s">
        <v>337</v>
      </c>
      <c r="I522" s="246" t="s">
        <v>337</v>
      </c>
      <c r="J522" s="244" t="s">
        <v>337</v>
      </c>
      <c r="K522" s="245"/>
      <c r="L522" s="245"/>
      <c r="M522" s="245"/>
      <c r="N522" s="245"/>
      <c r="O522" s="245"/>
    </row>
    <row r="523" spans="1:15" ht="22.5" x14ac:dyDescent="0.25">
      <c r="A523" s="246">
        <v>268</v>
      </c>
      <c r="B523" s="246" t="s">
        <v>800</v>
      </c>
      <c r="C523" s="246" t="s">
        <v>337</v>
      </c>
      <c r="D523" s="246" t="s">
        <v>212</v>
      </c>
      <c r="E523" s="246" t="s">
        <v>337</v>
      </c>
      <c r="F523" s="246" t="s">
        <v>337</v>
      </c>
      <c r="G523" s="246" t="s">
        <v>337</v>
      </c>
      <c r="H523" s="246" t="s">
        <v>337</v>
      </c>
      <c r="I523" s="246" t="s">
        <v>337</v>
      </c>
      <c r="J523" s="244" t="s">
        <v>337</v>
      </c>
      <c r="K523" s="245"/>
      <c r="L523" s="245"/>
      <c r="M523" s="245"/>
      <c r="N523" s="245"/>
      <c r="O523" s="245"/>
    </row>
    <row r="524" spans="1:15" x14ac:dyDescent="0.25">
      <c r="A524" s="246">
        <v>645</v>
      </c>
      <c r="B524" s="246" t="s">
        <v>801</v>
      </c>
      <c r="C524" s="246" t="s">
        <v>337</v>
      </c>
      <c r="D524" s="246" t="s">
        <v>212</v>
      </c>
      <c r="E524" s="246" t="s">
        <v>337</v>
      </c>
      <c r="F524" s="246" t="s">
        <v>337</v>
      </c>
      <c r="G524" s="246" t="s">
        <v>337</v>
      </c>
      <c r="H524" s="246" t="s">
        <v>337</v>
      </c>
      <c r="I524" s="246" t="s">
        <v>337</v>
      </c>
      <c r="J524" s="244" t="s">
        <v>337</v>
      </c>
      <c r="K524" s="245"/>
      <c r="L524" s="245"/>
      <c r="M524" s="245"/>
      <c r="N524" s="245"/>
      <c r="O524" s="245"/>
    </row>
    <row r="525" spans="1:15" x14ac:dyDescent="0.25">
      <c r="A525" s="246">
        <v>4104</v>
      </c>
      <c r="B525" s="246" t="s">
        <v>802</v>
      </c>
      <c r="C525" s="246" t="s">
        <v>337</v>
      </c>
      <c r="D525" s="246" t="s">
        <v>212</v>
      </c>
      <c r="E525" s="246" t="s">
        <v>337</v>
      </c>
      <c r="F525" s="246" t="s">
        <v>337</v>
      </c>
      <c r="G525" s="246" t="s">
        <v>337</v>
      </c>
      <c r="H525" s="246" t="s">
        <v>337</v>
      </c>
      <c r="I525" s="246" t="s">
        <v>337</v>
      </c>
      <c r="J525" s="244" t="s">
        <v>337</v>
      </c>
      <c r="K525" s="245"/>
      <c r="L525" s="245"/>
      <c r="M525" s="245"/>
      <c r="N525" s="245"/>
      <c r="O525" s="245"/>
    </row>
    <row r="526" spans="1:15" x14ac:dyDescent="0.25">
      <c r="A526" s="246">
        <v>70</v>
      </c>
      <c r="B526" s="246" t="s">
        <v>803</v>
      </c>
      <c r="C526" s="246" t="s">
        <v>337</v>
      </c>
      <c r="D526" s="246" t="s">
        <v>212</v>
      </c>
      <c r="E526" s="246" t="s">
        <v>337</v>
      </c>
      <c r="F526" s="246" t="s">
        <v>337</v>
      </c>
      <c r="G526" s="246" t="s">
        <v>337</v>
      </c>
      <c r="H526" s="246" t="s">
        <v>337</v>
      </c>
      <c r="I526" s="246" t="s">
        <v>337</v>
      </c>
      <c r="J526" s="244" t="s">
        <v>337</v>
      </c>
      <c r="K526" s="245"/>
      <c r="L526" s="245"/>
      <c r="M526" s="245"/>
      <c r="N526" s="245"/>
      <c r="O526" s="245"/>
    </row>
    <row r="527" spans="1:15" x14ac:dyDescent="0.25">
      <c r="A527" s="246">
        <v>269</v>
      </c>
      <c r="B527" s="246" t="s">
        <v>804</v>
      </c>
      <c r="C527" s="246" t="s">
        <v>337</v>
      </c>
      <c r="D527" s="246" t="s">
        <v>212</v>
      </c>
      <c r="E527" s="246" t="s">
        <v>337</v>
      </c>
      <c r="F527" s="246" t="s">
        <v>337</v>
      </c>
      <c r="G527" s="246" t="s">
        <v>337</v>
      </c>
      <c r="H527" s="246" t="s">
        <v>337</v>
      </c>
      <c r="I527" s="246" t="s">
        <v>337</v>
      </c>
      <c r="J527" s="244" t="s">
        <v>337</v>
      </c>
      <c r="K527" s="245"/>
      <c r="L527" s="245"/>
      <c r="M527" s="245"/>
      <c r="N527" s="245"/>
      <c r="O527" s="245"/>
    </row>
    <row r="528" spans="1:15" x14ac:dyDescent="0.25">
      <c r="A528" s="246">
        <v>267</v>
      </c>
      <c r="B528" s="246" t="s">
        <v>805</v>
      </c>
      <c r="C528" s="246" t="s">
        <v>337</v>
      </c>
      <c r="D528" s="246" t="s">
        <v>212</v>
      </c>
      <c r="E528" s="246" t="s">
        <v>337</v>
      </c>
      <c r="F528" s="246" t="s">
        <v>337</v>
      </c>
      <c r="G528" s="246" t="s">
        <v>337</v>
      </c>
      <c r="H528" s="246" t="s">
        <v>337</v>
      </c>
      <c r="I528" s="246" t="s">
        <v>337</v>
      </c>
      <c r="J528" s="244" t="s">
        <v>337</v>
      </c>
      <c r="K528" s="245"/>
      <c r="L528" s="245"/>
      <c r="M528" s="245"/>
      <c r="N528" s="245"/>
      <c r="O528" s="245"/>
    </row>
    <row r="529" spans="1:15" x14ac:dyDescent="0.25">
      <c r="A529" s="246">
        <v>648</v>
      </c>
      <c r="B529" s="246" t="s">
        <v>806</v>
      </c>
      <c r="C529" s="246" t="s">
        <v>337</v>
      </c>
      <c r="D529" s="246" t="s">
        <v>212</v>
      </c>
      <c r="E529" s="246" t="s">
        <v>337</v>
      </c>
      <c r="F529" s="246" t="s">
        <v>337</v>
      </c>
      <c r="G529" s="246" t="s">
        <v>337</v>
      </c>
      <c r="H529" s="246" t="s">
        <v>337</v>
      </c>
      <c r="I529" s="246" t="s">
        <v>337</v>
      </c>
      <c r="J529" s="244" t="s">
        <v>337</v>
      </c>
      <c r="K529" s="245"/>
      <c r="L529" s="245"/>
      <c r="M529" s="245"/>
      <c r="N529" s="245"/>
      <c r="O529" s="245"/>
    </row>
    <row r="530" spans="1:15" x14ac:dyDescent="0.25">
      <c r="A530" s="246">
        <v>778</v>
      </c>
      <c r="B530" s="246" t="s">
        <v>807</v>
      </c>
      <c r="C530" s="246" t="s">
        <v>337</v>
      </c>
      <c r="D530" s="246" t="s">
        <v>212</v>
      </c>
      <c r="E530" s="246" t="s">
        <v>337</v>
      </c>
      <c r="F530" s="246" t="s">
        <v>337</v>
      </c>
      <c r="G530" s="246" t="s">
        <v>337</v>
      </c>
      <c r="H530" s="246" t="s">
        <v>337</v>
      </c>
      <c r="I530" s="246" t="s">
        <v>337</v>
      </c>
      <c r="J530" s="244" t="s">
        <v>337</v>
      </c>
      <c r="K530" s="245"/>
      <c r="L530" s="245"/>
      <c r="M530" s="245"/>
      <c r="N530" s="245"/>
      <c r="O530" s="245"/>
    </row>
    <row r="531" spans="1:15" ht="22.5" x14ac:dyDescent="0.25">
      <c r="A531" s="246">
        <v>479</v>
      </c>
      <c r="B531" s="246" t="s">
        <v>808</v>
      </c>
      <c r="C531" s="246" t="s">
        <v>337</v>
      </c>
      <c r="D531" s="246" t="s">
        <v>212</v>
      </c>
      <c r="E531" s="246" t="s">
        <v>337</v>
      </c>
      <c r="F531" s="246" t="s">
        <v>337</v>
      </c>
      <c r="G531" s="246" t="s">
        <v>337</v>
      </c>
      <c r="H531" s="246" t="s">
        <v>337</v>
      </c>
      <c r="I531" s="246" t="s">
        <v>337</v>
      </c>
      <c r="J531" s="244" t="s">
        <v>337</v>
      </c>
      <c r="K531" s="245"/>
      <c r="L531" s="245"/>
      <c r="M531" s="245"/>
      <c r="N531" s="245"/>
      <c r="O531" s="245"/>
    </row>
    <row r="532" spans="1:15" ht="22.5" x14ac:dyDescent="0.25">
      <c r="A532" s="246">
        <v>296</v>
      </c>
      <c r="B532" s="246" t="s">
        <v>809</v>
      </c>
      <c r="C532" s="246" t="s">
        <v>337</v>
      </c>
      <c r="D532" s="246" t="s">
        <v>212</v>
      </c>
      <c r="E532" s="246" t="s">
        <v>337</v>
      </c>
      <c r="F532" s="246" t="s">
        <v>337</v>
      </c>
      <c r="G532" s="246" t="s">
        <v>337</v>
      </c>
      <c r="H532" s="246" t="s">
        <v>337</v>
      </c>
      <c r="I532" s="246" t="s">
        <v>337</v>
      </c>
      <c r="J532" s="244" t="s">
        <v>337</v>
      </c>
      <c r="K532" s="245"/>
      <c r="L532" s="245"/>
      <c r="M532" s="245"/>
      <c r="N532" s="245"/>
      <c r="O532" s="245"/>
    </row>
    <row r="533" spans="1:15" ht="22.5" x14ac:dyDescent="0.25">
      <c r="A533" s="246">
        <v>639</v>
      </c>
      <c r="B533" s="246" t="s">
        <v>810</v>
      </c>
      <c r="C533" s="246" t="s">
        <v>337</v>
      </c>
      <c r="D533" s="246" t="s">
        <v>212</v>
      </c>
      <c r="E533" s="246" t="s">
        <v>337</v>
      </c>
      <c r="F533" s="246" t="s">
        <v>337</v>
      </c>
      <c r="G533" s="246" t="s">
        <v>337</v>
      </c>
      <c r="H533" s="246" t="s">
        <v>337</v>
      </c>
      <c r="I533" s="246" t="s">
        <v>337</v>
      </c>
      <c r="J533" s="244" t="s">
        <v>337</v>
      </c>
      <c r="K533" s="245"/>
      <c r="L533" s="245"/>
      <c r="M533" s="245"/>
      <c r="N533" s="245"/>
      <c r="O533" s="245"/>
    </row>
    <row r="534" spans="1:15" ht="22.5" x14ac:dyDescent="0.25">
      <c r="A534" s="246">
        <v>4162</v>
      </c>
      <c r="B534" s="246" t="s">
        <v>811</v>
      </c>
      <c r="C534" s="246" t="s">
        <v>337</v>
      </c>
      <c r="D534" s="246" t="s">
        <v>212</v>
      </c>
      <c r="E534" s="246" t="s">
        <v>337</v>
      </c>
      <c r="F534" s="246" t="s">
        <v>337</v>
      </c>
      <c r="G534" s="246" t="s">
        <v>337</v>
      </c>
      <c r="H534" s="246" t="s">
        <v>337</v>
      </c>
      <c r="I534" s="246" t="s">
        <v>337</v>
      </c>
      <c r="J534" s="244" t="s">
        <v>337</v>
      </c>
      <c r="K534" s="245"/>
      <c r="L534" s="245"/>
      <c r="M534" s="245"/>
      <c r="N534" s="245"/>
      <c r="O534" s="245"/>
    </row>
    <row r="535" spans="1:15" ht="22.5" x14ac:dyDescent="0.25">
      <c r="A535" s="246">
        <v>734</v>
      </c>
      <c r="B535" s="246" t="s">
        <v>812</v>
      </c>
      <c r="C535" s="246" t="s">
        <v>337</v>
      </c>
      <c r="D535" s="246" t="s">
        <v>212</v>
      </c>
      <c r="E535" s="246" t="s">
        <v>337</v>
      </c>
      <c r="F535" s="246" t="s">
        <v>337</v>
      </c>
      <c r="G535" s="246" t="s">
        <v>337</v>
      </c>
      <c r="H535" s="246" t="s">
        <v>337</v>
      </c>
      <c r="I535" s="246" t="s">
        <v>337</v>
      </c>
      <c r="J535" s="244" t="s">
        <v>337</v>
      </c>
      <c r="K535" s="245"/>
      <c r="L535" s="245"/>
      <c r="M535" s="245"/>
      <c r="N535" s="245"/>
      <c r="O535" s="245"/>
    </row>
    <row r="536" spans="1:15" ht="22.5" x14ac:dyDescent="0.25">
      <c r="A536" s="246">
        <v>747</v>
      </c>
      <c r="B536" s="246" t="s">
        <v>813</v>
      </c>
      <c r="C536" s="246" t="s">
        <v>337</v>
      </c>
      <c r="D536" s="246" t="s">
        <v>212</v>
      </c>
      <c r="E536" s="246" t="s">
        <v>337</v>
      </c>
      <c r="F536" s="246" t="s">
        <v>337</v>
      </c>
      <c r="G536" s="246" t="s">
        <v>337</v>
      </c>
      <c r="H536" s="246" t="s">
        <v>337</v>
      </c>
      <c r="I536" s="246" t="s">
        <v>337</v>
      </c>
      <c r="J536" s="244" t="s">
        <v>337</v>
      </c>
      <c r="K536" s="245"/>
      <c r="L536" s="245"/>
      <c r="M536" s="245"/>
      <c r="N536" s="245"/>
      <c r="O536" s="245"/>
    </row>
    <row r="537" spans="1:15" ht="22.5" x14ac:dyDescent="0.25">
      <c r="A537" s="246">
        <v>309</v>
      </c>
      <c r="B537" s="246" t="s">
        <v>814</v>
      </c>
      <c r="C537" s="246" t="s">
        <v>337</v>
      </c>
      <c r="D537" s="246" t="s">
        <v>212</v>
      </c>
      <c r="E537" s="246" t="s">
        <v>337</v>
      </c>
      <c r="F537" s="246" t="s">
        <v>337</v>
      </c>
      <c r="G537" s="246" t="s">
        <v>337</v>
      </c>
      <c r="H537" s="246" t="s">
        <v>337</v>
      </c>
      <c r="I537" s="246" t="s">
        <v>337</v>
      </c>
      <c r="J537" s="244" t="s">
        <v>337</v>
      </c>
      <c r="K537" s="245"/>
      <c r="L537" s="245"/>
      <c r="M537" s="245"/>
      <c r="N537" s="245"/>
      <c r="O537" s="245"/>
    </row>
    <row r="538" spans="1:15" x14ac:dyDescent="0.25">
      <c r="A538" s="246">
        <v>4165</v>
      </c>
      <c r="B538" s="246" t="s">
        <v>815</v>
      </c>
      <c r="C538" s="246" t="s">
        <v>337</v>
      </c>
      <c r="D538" s="246" t="s">
        <v>212</v>
      </c>
      <c r="E538" s="246" t="s">
        <v>337</v>
      </c>
      <c r="F538" s="246" t="s">
        <v>337</v>
      </c>
      <c r="G538" s="246" t="s">
        <v>337</v>
      </c>
      <c r="H538" s="246" t="s">
        <v>337</v>
      </c>
      <c r="I538" s="246" t="s">
        <v>337</v>
      </c>
      <c r="J538" s="244" t="s">
        <v>337</v>
      </c>
      <c r="K538" s="245"/>
      <c r="L538" s="245"/>
      <c r="M538" s="245"/>
      <c r="N538" s="245"/>
      <c r="O538" s="245"/>
    </row>
    <row r="539" spans="1:15" ht="22.5" x14ac:dyDescent="0.25">
      <c r="A539" s="246">
        <v>731</v>
      </c>
      <c r="B539" s="246" t="s">
        <v>816</v>
      </c>
      <c r="C539" s="246" t="s">
        <v>337</v>
      </c>
      <c r="D539" s="246" t="s">
        <v>212</v>
      </c>
      <c r="E539" s="246" t="s">
        <v>337</v>
      </c>
      <c r="F539" s="246" t="s">
        <v>337</v>
      </c>
      <c r="G539" s="246" t="s">
        <v>337</v>
      </c>
      <c r="H539" s="246" t="s">
        <v>337</v>
      </c>
      <c r="I539" s="246" t="s">
        <v>337</v>
      </c>
      <c r="J539" s="244" t="s">
        <v>337</v>
      </c>
      <c r="K539" s="245"/>
      <c r="L539" s="245"/>
      <c r="M539" s="245"/>
      <c r="N539" s="245"/>
      <c r="O539" s="245"/>
    </row>
    <row r="540" spans="1:15" ht="22.5" x14ac:dyDescent="0.25">
      <c r="A540" s="246">
        <v>736</v>
      </c>
      <c r="B540" s="246" t="s">
        <v>817</v>
      </c>
      <c r="C540" s="246" t="s">
        <v>337</v>
      </c>
      <c r="D540" s="246" t="s">
        <v>212</v>
      </c>
      <c r="E540" s="246" t="s">
        <v>337</v>
      </c>
      <c r="F540" s="246" t="s">
        <v>337</v>
      </c>
      <c r="G540" s="246" t="s">
        <v>337</v>
      </c>
      <c r="H540" s="246" t="s">
        <v>337</v>
      </c>
      <c r="I540" s="246" t="s">
        <v>337</v>
      </c>
      <c r="J540" s="244" t="s">
        <v>337</v>
      </c>
      <c r="K540" s="245"/>
      <c r="L540" s="245"/>
      <c r="M540" s="245"/>
      <c r="N540" s="245"/>
      <c r="O540" s="245"/>
    </row>
    <row r="541" spans="1:15" x14ac:dyDescent="0.25">
      <c r="A541" s="246">
        <v>4103</v>
      </c>
      <c r="B541" s="246" t="s">
        <v>818</v>
      </c>
      <c r="C541" s="246" t="s">
        <v>337</v>
      </c>
      <c r="D541" s="246" t="s">
        <v>212</v>
      </c>
      <c r="E541" s="246" t="s">
        <v>337</v>
      </c>
      <c r="F541" s="246" t="s">
        <v>337</v>
      </c>
      <c r="G541" s="246" t="s">
        <v>337</v>
      </c>
      <c r="H541" s="246" t="s">
        <v>337</v>
      </c>
      <c r="I541" s="246" t="s">
        <v>337</v>
      </c>
      <c r="J541" s="244" t="s">
        <v>337</v>
      </c>
      <c r="K541" s="245"/>
      <c r="L541" s="245"/>
      <c r="M541" s="245"/>
      <c r="N541" s="245"/>
      <c r="O541" s="245"/>
    </row>
    <row r="542" spans="1:15" x14ac:dyDescent="0.25">
      <c r="A542" s="246">
        <v>478</v>
      </c>
      <c r="B542" s="246" t="s">
        <v>819</v>
      </c>
      <c r="C542" s="246" t="s">
        <v>337</v>
      </c>
      <c r="D542" s="246" t="s">
        <v>212</v>
      </c>
      <c r="E542" s="246" t="s">
        <v>337</v>
      </c>
      <c r="F542" s="246" t="s">
        <v>337</v>
      </c>
      <c r="G542" s="246" t="s">
        <v>337</v>
      </c>
      <c r="H542" s="246" t="s">
        <v>337</v>
      </c>
      <c r="I542" s="246" t="s">
        <v>337</v>
      </c>
      <c r="J542" s="244" t="s">
        <v>337</v>
      </c>
      <c r="K542" s="245"/>
      <c r="L542" s="245"/>
      <c r="M542" s="245"/>
      <c r="N542" s="245"/>
      <c r="O542" s="245"/>
    </row>
    <row r="543" spans="1:15" x14ac:dyDescent="0.25">
      <c r="A543" s="246">
        <v>373</v>
      </c>
      <c r="B543" s="246" t="s">
        <v>820</v>
      </c>
      <c r="C543" s="246" t="s">
        <v>337</v>
      </c>
      <c r="D543" s="246" t="s">
        <v>212</v>
      </c>
      <c r="E543" s="246" t="s">
        <v>337</v>
      </c>
      <c r="F543" s="246" t="s">
        <v>337</v>
      </c>
      <c r="G543" s="246" t="s">
        <v>337</v>
      </c>
      <c r="H543" s="246" t="s">
        <v>337</v>
      </c>
      <c r="I543" s="246" t="s">
        <v>337</v>
      </c>
      <c r="J543" s="244" t="s">
        <v>337</v>
      </c>
      <c r="K543" s="245"/>
      <c r="L543" s="245"/>
      <c r="M543" s="245"/>
      <c r="N543" s="245"/>
      <c r="O543" s="245"/>
    </row>
    <row r="544" spans="1:15" x14ac:dyDescent="0.25">
      <c r="A544" s="246">
        <v>730</v>
      </c>
      <c r="B544" s="246" t="s">
        <v>821</v>
      </c>
      <c r="C544" s="246" t="s">
        <v>337</v>
      </c>
      <c r="D544" s="246" t="s">
        <v>212</v>
      </c>
      <c r="E544" s="246" t="s">
        <v>337</v>
      </c>
      <c r="F544" s="246" t="s">
        <v>337</v>
      </c>
      <c r="G544" s="246" t="s">
        <v>337</v>
      </c>
      <c r="H544" s="246" t="s">
        <v>337</v>
      </c>
      <c r="I544" s="246" t="s">
        <v>337</v>
      </c>
      <c r="J544" s="244" t="s">
        <v>337</v>
      </c>
      <c r="K544" s="245"/>
      <c r="L544" s="245"/>
      <c r="M544" s="245"/>
      <c r="N544" s="245"/>
      <c r="O544" s="245"/>
    </row>
    <row r="545" spans="1:15" ht="22.5" x14ac:dyDescent="0.25">
      <c r="A545" s="246">
        <v>625</v>
      </c>
      <c r="B545" s="246" t="s">
        <v>822</v>
      </c>
      <c r="C545" s="246" t="s">
        <v>337</v>
      </c>
      <c r="D545" s="246" t="s">
        <v>212</v>
      </c>
      <c r="E545" s="246" t="s">
        <v>337</v>
      </c>
      <c r="F545" s="246" t="s">
        <v>337</v>
      </c>
      <c r="G545" s="246" t="s">
        <v>337</v>
      </c>
      <c r="H545" s="246" t="s">
        <v>337</v>
      </c>
      <c r="I545" s="246" t="s">
        <v>337</v>
      </c>
      <c r="J545" s="244" t="s">
        <v>337</v>
      </c>
      <c r="K545" s="245"/>
      <c r="L545" s="245"/>
      <c r="M545" s="245"/>
      <c r="N545" s="245"/>
      <c r="O545" s="245"/>
    </row>
    <row r="546" spans="1:15" x14ac:dyDescent="0.25">
      <c r="A546" s="246">
        <v>779</v>
      </c>
      <c r="B546" s="246" t="s">
        <v>823</v>
      </c>
      <c r="C546" s="246" t="s">
        <v>337</v>
      </c>
      <c r="D546" s="246" t="s">
        <v>212</v>
      </c>
      <c r="E546" s="246" t="s">
        <v>337</v>
      </c>
      <c r="F546" s="246" t="s">
        <v>337</v>
      </c>
      <c r="G546" s="246" t="s">
        <v>337</v>
      </c>
      <c r="H546" s="246" t="s">
        <v>337</v>
      </c>
      <c r="I546" s="246" t="s">
        <v>337</v>
      </c>
      <c r="J546" s="244" t="s">
        <v>337</v>
      </c>
      <c r="K546" s="245"/>
      <c r="L546" s="245"/>
      <c r="M546" s="245"/>
      <c r="N546" s="245"/>
      <c r="O546" s="245"/>
    </row>
    <row r="547" spans="1:15" x14ac:dyDescent="0.25">
      <c r="A547" s="246">
        <v>194</v>
      </c>
      <c r="B547" s="246" t="s">
        <v>824</v>
      </c>
      <c r="C547" s="246" t="s">
        <v>337</v>
      </c>
      <c r="D547" s="246" t="s">
        <v>212</v>
      </c>
      <c r="E547" s="246" t="s">
        <v>337</v>
      </c>
      <c r="F547" s="246" t="s">
        <v>337</v>
      </c>
      <c r="G547" s="246" t="s">
        <v>337</v>
      </c>
      <c r="H547" s="246" t="s">
        <v>337</v>
      </c>
      <c r="I547" s="246" t="s">
        <v>337</v>
      </c>
      <c r="J547" s="244" t="s">
        <v>337</v>
      </c>
      <c r="K547" s="245"/>
      <c r="L547" s="245"/>
      <c r="M547" s="245"/>
      <c r="N547" s="245"/>
      <c r="O547" s="245"/>
    </row>
    <row r="548" spans="1:15" x14ac:dyDescent="0.25">
      <c r="A548" s="246">
        <v>260</v>
      </c>
      <c r="B548" s="246" t="s">
        <v>825</v>
      </c>
      <c r="C548" s="246" t="s">
        <v>337</v>
      </c>
      <c r="D548" s="246" t="s">
        <v>212</v>
      </c>
      <c r="E548" s="246" t="s">
        <v>337</v>
      </c>
      <c r="F548" s="246" t="s">
        <v>337</v>
      </c>
      <c r="G548" s="246" t="s">
        <v>337</v>
      </c>
      <c r="H548" s="246" t="s">
        <v>337</v>
      </c>
      <c r="I548" s="246" t="s">
        <v>337</v>
      </c>
      <c r="J548" s="244" t="s">
        <v>337</v>
      </c>
      <c r="K548" s="245"/>
      <c r="L548" s="245"/>
      <c r="M548" s="245"/>
      <c r="N548" s="245"/>
      <c r="O548" s="245"/>
    </row>
    <row r="549" spans="1:15" x14ac:dyDescent="0.25">
      <c r="A549" s="246">
        <v>169</v>
      </c>
      <c r="B549" s="246" t="s">
        <v>826</v>
      </c>
      <c r="C549" s="246" t="s">
        <v>337</v>
      </c>
      <c r="D549" s="246" t="s">
        <v>212</v>
      </c>
      <c r="E549" s="246" t="s">
        <v>337</v>
      </c>
      <c r="F549" s="246" t="s">
        <v>337</v>
      </c>
      <c r="G549" s="246" t="s">
        <v>337</v>
      </c>
      <c r="H549" s="246" t="s">
        <v>337</v>
      </c>
      <c r="I549" s="246" t="s">
        <v>337</v>
      </c>
      <c r="J549" s="244" t="s">
        <v>337</v>
      </c>
      <c r="K549" s="245"/>
      <c r="L549" s="245"/>
      <c r="M549" s="245"/>
      <c r="N549" s="245"/>
      <c r="O549" s="245"/>
    </row>
    <row r="550" spans="1:15" x14ac:dyDescent="0.25">
      <c r="A550" s="246">
        <v>4168</v>
      </c>
      <c r="B550" s="246" t="s">
        <v>827</v>
      </c>
      <c r="C550" s="246" t="s">
        <v>337</v>
      </c>
      <c r="D550" s="246" t="s">
        <v>212</v>
      </c>
      <c r="E550" s="246" t="s">
        <v>337</v>
      </c>
      <c r="F550" s="246" t="s">
        <v>337</v>
      </c>
      <c r="G550" s="246" t="s">
        <v>337</v>
      </c>
      <c r="H550" s="246" t="s">
        <v>337</v>
      </c>
      <c r="I550" s="246" t="s">
        <v>337</v>
      </c>
      <c r="J550" s="244" t="s">
        <v>337</v>
      </c>
      <c r="K550" s="245"/>
      <c r="L550" s="245"/>
      <c r="M550" s="245"/>
      <c r="N550" s="245"/>
      <c r="O550" s="245"/>
    </row>
    <row r="551" spans="1:15" ht="22.5" x14ac:dyDescent="0.25">
      <c r="A551" s="246">
        <v>4160</v>
      </c>
      <c r="B551" s="246" t="s">
        <v>828</v>
      </c>
      <c r="C551" s="246" t="s">
        <v>337</v>
      </c>
      <c r="D551" s="246" t="s">
        <v>212</v>
      </c>
      <c r="E551" s="246" t="s">
        <v>337</v>
      </c>
      <c r="F551" s="246" t="s">
        <v>337</v>
      </c>
      <c r="G551" s="246" t="s">
        <v>337</v>
      </c>
      <c r="H551" s="246" t="s">
        <v>337</v>
      </c>
      <c r="I551" s="246" t="s">
        <v>337</v>
      </c>
      <c r="J551" s="244" t="s">
        <v>337</v>
      </c>
      <c r="K551" s="245"/>
      <c r="L551" s="245"/>
      <c r="M551" s="245"/>
      <c r="N551" s="245"/>
      <c r="O551" s="245"/>
    </row>
    <row r="552" spans="1:15" x14ac:dyDescent="0.25">
      <c r="A552" s="246">
        <v>499</v>
      </c>
      <c r="B552" s="246" t="s">
        <v>829</v>
      </c>
      <c r="C552" s="246" t="s">
        <v>337</v>
      </c>
      <c r="D552" s="246" t="s">
        <v>212</v>
      </c>
      <c r="E552" s="246" t="s">
        <v>337</v>
      </c>
      <c r="F552" s="246" t="s">
        <v>337</v>
      </c>
      <c r="G552" s="246" t="s">
        <v>337</v>
      </c>
      <c r="H552" s="246" t="s">
        <v>337</v>
      </c>
      <c r="I552" s="246" t="s">
        <v>337</v>
      </c>
      <c r="J552" s="244" t="s">
        <v>337</v>
      </c>
      <c r="K552" s="245"/>
      <c r="L552" s="245"/>
      <c r="M552" s="245"/>
      <c r="N552" s="245"/>
      <c r="O552" s="245"/>
    </row>
    <row r="553" spans="1:15" ht="22.5" x14ac:dyDescent="0.25">
      <c r="A553" s="246">
        <v>740</v>
      </c>
      <c r="B553" s="246" t="s">
        <v>830</v>
      </c>
      <c r="C553" s="246" t="s">
        <v>337</v>
      </c>
      <c r="D553" s="246" t="s">
        <v>212</v>
      </c>
      <c r="E553" s="246" t="s">
        <v>337</v>
      </c>
      <c r="F553" s="246" t="s">
        <v>337</v>
      </c>
      <c r="G553" s="246" t="s">
        <v>337</v>
      </c>
      <c r="H553" s="246" t="s">
        <v>337</v>
      </c>
      <c r="I553" s="246" t="s">
        <v>337</v>
      </c>
      <c r="J553" s="244" t="s">
        <v>337</v>
      </c>
      <c r="K553" s="245"/>
      <c r="L553" s="245"/>
      <c r="M553" s="245"/>
      <c r="N553" s="245"/>
      <c r="O553" s="245"/>
    </row>
    <row r="554" spans="1:15" ht="22.5" x14ac:dyDescent="0.25">
      <c r="A554" s="246">
        <v>167</v>
      </c>
      <c r="B554" s="246" t="s">
        <v>831</v>
      </c>
      <c r="C554" s="246" t="s">
        <v>337</v>
      </c>
      <c r="D554" s="246" t="s">
        <v>212</v>
      </c>
      <c r="E554" s="246" t="s">
        <v>337</v>
      </c>
      <c r="F554" s="246" t="s">
        <v>337</v>
      </c>
      <c r="G554" s="246" t="s">
        <v>337</v>
      </c>
      <c r="H554" s="246" t="s">
        <v>337</v>
      </c>
      <c r="I554" s="246" t="s">
        <v>337</v>
      </c>
      <c r="J554" s="244" t="s">
        <v>337</v>
      </c>
      <c r="K554" s="245"/>
      <c r="L554" s="245"/>
      <c r="M554" s="245"/>
      <c r="N554" s="245"/>
      <c r="O554" s="245"/>
    </row>
    <row r="555" spans="1:15" x14ac:dyDescent="0.25">
      <c r="A555" s="246">
        <v>4158</v>
      </c>
      <c r="B555" s="246" t="s">
        <v>832</v>
      </c>
      <c r="C555" s="246" t="s">
        <v>337</v>
      </c>
      <c r="D555" s="246" t="s">
        <v>212</v>
      </c>
      <c r="E555" s="246" t="s">
        <v>337</v>
      </c>
      <c r="F555" s="246" t="s">
        <v>337</v>
      </c>
      <c r="G555" s="246" t="s">
        <v>337</v>
      </c>
      <c r="H555" s="246" t="s">
        <v>337</v>
      </c>
      <c r="I555" s="246" t="s">
        <v>337</v>
      </c>
      <c r="J555" s="244" t="s">
        <v>337</v>
      </c>
      <c r="K555" s="245"/>
      <c r="L555" s="245"/>
      <c r="M555" s="245"/>
      <c r="N555" s="245"/>
      <c r="O555" s="245"/>
    </row>
    <row r="556" spans="1:15" ht="22.5" x14ac:dyDescent="0.25">
      <c r="A556" s="246">
        <v>182</v>
      </c>
      <c r="B556" s="246" t="s">
        <v>833</v>
      </c>
      <c r="C556" s="246" t="s">
        <v>337</v>
      </c>
      <c r="D556" s="246" t="s">
        <v>212</v>
      </c>
      <c r="E556" s="246" t="s">
        <v>337</v>
      </c>
      <c r="F556" s="246" t="s">
        <v>337</v>
      </c>
      <c r="G556" s="246" t="s">
        <v>337</v>
      </c>
      <c r="H556" s="246" t="s">
        <v>337</v>
      </c>
      <c r="I556" s="246" t="s">
        <v>337</v>
      </c>
      <c r="J556" s="244" t="s">
        <v>337</v>
      </c>
      <c r="K556" s="245"/>
      <c r="L556" s="245"/>
      <c r="M556" s="245"/>
      <c r="N556" s="245"/>
      <c r="O556" s="245"/>
    </row>
    <row r="557" spans="1:15" ht="22.5" x14ac:dyDescent="0.25">
      <c r="A557" s="246">
        <v>498</v>
      </c>
      <c r="B557" s="246" t="s">
        <v>834</v>
      </c>
      <c r="C557" s="246" t="s">
        <v>337</v>
      </c>
      <c r="D557" s="246" t="s">
        <v>212</v>
      </c>
      <c r="E557" s="246" t="s">
        <v>337</v>
      </c>
      <c r="F557" s="246" t="s">
        <v>337</v>
      </c>
      <c r="G557" s="246" t="s">
        <v>337</v>
      </c>
      <c r="H557" s="246" t="s">
        <v>337</v>
      </c>
      <c r="I557" s="246" t="s">
        <v>337</v>
      </c>
      <c r="J557" s="244" t="s">
        <v>337</v>
      </c>
      <c r="K557" s="245"/>
      <c r="L557" s="245"/>
      <c r="M557" s="245"/>
      <c r="N557" s="245"/>
      <c r="O557" s="245"/>
    </row>
    <row r="558" spans="1:15" x14ac:dyDescent="0.25">
      <c r="A558" s="246">
        <v>184</v>
      </c>
      <c r="B558" s="246" t="s">
        <v>835</v>
      </c>
      <c r="C558" s="246" t="s">
        <v>337</v>
      </c>
      <c r="D558" s="246" t="s">
        <v>212</v>
      </c>
      <c r="E558" s="246" t="s">
        <v>337</v>
      </c>
      <c r="F558" s="246" t="s">
        <v>337</v>
      </c>
      <c r="G558" s="246" t="s">
        <v>337</v>
      </c>
      <c r="H558" s="246" t="s">
        <v>337</v>
      </c>
      <c r="I558" s="246" t="s">
        <v>337</v>
      </c>
      <c r="J558" s="244" t="s">
        <v>337</v>
      </c>
      <c r="K558" s="245"/>
      <c r="L558" s="245"/>
      <c r="M558" s="245"/>
      <c r="N558" s="245"/>
      <c r="O558" s="245"/>
    </row>
    <row r="559" spans="1:15" ht="22.5" x14ac:dyDescent="0.25">
      <c r="A559" s="246">
        <v>4102</v>
      </c>
      <c r="B559" s="246" t="s">
        <v>836</v>
      </c>
      <c r="C559" s="246" t="s">
        <v>337</v>
      </c>
      <c r="D559" s="246" t="s">
        <v>212</v>
      </c>
      <c r="E559" s="246" t="s">
        <v>337</v>
      </c>
      <c r="F559" s="246" t="s">
        <v>337</v>
      </c>
      <c r="G559" s="246" t="s">
        <v>337</v>
      </c>
      <c r="H559" s="246" t="s">
        <v>337</v>
      </c>
      <c r="I559" s="246" t="s">
        <v>337</v>
      </c>
      <c r="J559" s="244" t="s">
        <v>337</v>
      </c>
      <c r="K559" s="245"/>
      <c r="L559" s="245"/>
      <c r="M559" s="245"/>
      <c r="N559" s="245"/>
      <c r="O559" s="245"/>
    </row>
    <row r="560" spans="1:15" x14ac:dyDescent="0.25">
      <c r="A560" s="246">
        <v>103</v>
      </c>
      <c r="B560" s="246" t="s">
        <v>837</v>
      </c>
      <c r="C560" s="246" t="s">
        <v>337</v>
      </c>
      <c r="D560" s="246" t="s">
        <v>212</v>
      </c>
      <c r="E560" s="246" t="s">
        <v>337</v>
      </c>
      <c r="F560" s="246" t="s">
        <v>337</v>
      </c>
      <c r="G560" s="246" t="s">
        <v>337</v>
      </c>
      <c r="H560" s="246" t="s">
        <v>337</v>
      </c>
      <c r="I560" s="246" t="s">
        <v>337</v>
      </c>
      <c r="J560" s="244" t="s">
        <v>337</v>
      </c>
      <c r="K560" s="245"/>
      <c r="L560" s="245"/>
      <c r="M560" s="245"/>
      <c r="N560" s="245"/>
      <c r="O560" s="245"/>
    </row>
    <row r="561" spans="1:15" ht="22.5" x14ac:dyDescent="0.25">
      <c r="A561" s="246">
        <v>209</v>
      </c>
      <c r="B561" s="246" t="s">
        <v>838</v>
      </c>
      <c r="C561" s="246" t="s">
        <v>337</v>
      </c>
      <c r="D561" s="246" t="s">
        <v>212</v>
      </c>
      <c r="E561" s="246" t="s">
        <v>337</v>
      </c>
      <c r="F561" s="246" t="s">
        <v>337</v>
      </c>
      <c r="G561" s="246" t="s">
        <v>337</v>
      </c>
      <c r="H561" s="246" t="s">
        <v>337</v>
      </c>
      <c r="I561" s="246" t="s">
        <v>337</v>
      </c>
      <c r="J561" s="244" t="s">
        <v>337</v>
      </c>
      <c r="K561" s="245"/>
      <c r="L561" s="245"/>
      <c r="M561" s="245"/>
      <c r="N561" s="245"/>
      <c r="O561" s="245"/>
    </row>
    <row r="562" spans="1:15" x14ac:dyDescent="0.25">
      <c r="A562" s="246">
        <v>4255</v>
      </c>
      <c r="B562" s="246" t="s">
        <v>839</v>
      </c>
      <c r="C562" s="246" t="s">
        <v>337</v>
      </c>
      <c r="D562" s="246" t="s">
        <v>840</v>
      </c>
      <c r="E562" s="246" t="s">
        <v>337</v>
      </c>
      <c r="F562" s="246" t="s">
        <v>337</v>
      </c>
      <c r="G562" s="246" t="s">
        <v>337</v>
      </c>
      <c r="H562" s="246" t="s">
        <v>337</v>
      </c>
      <c r="I562" s="246" t="s">
        <v>337</v>
      </c>
      <c r="J562" s="244" t="s">
        <v>337</v>
      </c>
      <c r="K562" s="245"/>
      <c r="L562" s="245"/>
      <c r="M562" s="245"/>
      <c r="N562" s="245"/>
      <c r="O562" s="245"/>
    </row>
    <row r="563" spans="1:15" ht="22.5" x14ac:dyDescent="0.25">
      <c r="A563" s="246">
        <v>4265</v>
      </c>
      <c r="B563" s="246" t="s">
        <v>841</v>
      </c>
      <c r="C563" s="246" t="s">
        <v>337</v>
      </c>
      <c r="D563" s="246" t="s">
        <v>521</v>
      </c>
      <c r="E563" s="246" t="s">
        <v>337</v>
      </c>
      <c r="F563" s="246" t="s">
        <v>337</v>
      </c>
      <c r="G563" s="246" t="s">
        <v>337</v>
      </c>
      <c r="H563" s="246" t="s">
        <v>337</v>
      </c>
      <c r="I563" s="246" t="s">
        <v>337</v>
      </c>
      <c r="J563" s="244" t="s">
        <v>337</v>
      </c>
      <c r="K563" s="245"/>
      <c r="L563" s="245"/>
      <c r="M563" s="245"/>
      <c r="N563" s="245"/>
      <c r="O563" s="245"/>
    </row>
    <row r="564" spans="1:15" ht="22.5" x14ac:dyDescent="0.25">
      <c r="A564" s="246">
        <v>4263</v>
      </c>
      <c r="B564" s="246" t="s">
        <v>842</v>
      </c>
      <c r="C564" s="246" t="s">
        <v>337</v>
      </c>
      <c r="D564" s="246" t="s">
        <v>521</v>
      </c>
      <c r="E564" s="246" t="s">
        <v>337</v>
      </c>
      <c r="F564" s="246" t="s">
        <v>337</v>
      </c>
      <c r="G564" s="246" t="s">
        <v>337</v>
      </c>
      <c r="H564" s="246" t="s">
        <v>337</v>
      </c>
      <c r="I564" s="246" t="s">
        <v>337</v>
      </c>
      <c r="J564" s="244" t="s">
        <v>337</v>
      </c>
      <c r="K564" s="245"/>
      <c r="L564" s="245"/>
      <c r="M564" s="245"/>
      <c r="N564" s="245"/>
      <c r="O564" s="245"/>
    </row>
    <row r="565" spans="1:15" x14ac:dyDescent="0.25">
      <c r="A565" s="246">
        <v>4274</v>
      </c>
      <c r="B565" s="246" t="s">
        <v>843</v>
      </c>
      <c r="C565" s="246" t="s">
        <v>337</v>
      </c>
      <c r="D565" s="246" t="s">
        <v>521</v>
      </c>
      <c r="E565" s="246" t="s">
        <v>337</v>
      </c>
      <c r="F565" s="246" t="s">
        <v>337</v>
      </c>
      <c r="G565" s="246" t="s">
        <v>337</v>
      </c>
      <c r="H565" s="246" t="s">
        <v>337</v>
      </c>
      <c r="I565" s="246" t="s">
        <v>337</v>
      </c>
      <c r="J565" s="244" t="s">
        <v>337</v>
      </c>
      <c r="K565" s="245"/>
      <c r="L565" s="245"/>
      <c r="M565" s="245"/>
      <c r="N565" s="245"/>
      <c r="O565" s="245"/>
    </row>
    <row r="566" spans="1:15" x14ac:dyDescent="0.25">
      <c r="A566" s="246">
        <v>753</v>
      </c>
      <c r="B566" s="246" t="s">
        <v>844</v>
      </c>
      <c r="C566" s="246" t="s">
        <v>337</v>
      </c>
      <c r="D566" s="246" t="s">
        <v>240</v>
      </c>
      <c r="E566" s="246" t="s">
        <v>337</v>
      </c>
      <c r="F566" s="246" t="s">
        <v>337</v>
      </c>
      <c r="G566" s="246" t="s">
        <v>337</v>
      </c>
      <c r="H566" s="246" t="s">
        <v>337</v>
      </c>
      <c r="I566" s="246" t="s">
        <v>337</v>
      </c>
      <c r="J566" s="244" t="s">
        <v>337</v>
      </c>
      <c r="K566" s="245"/>
      <c r="L566" s="245"/>
      <c r="M566" s="245"/>
      <c r="N566" s="245"/>
      <c r="O566" s="245"/>
    </row>
    <row r="567" spans="1:15" ht="22.5" x14ac:dyDescent="0.25">
      <c r="A567" s="246">
        <v>417</v>
      </c>
      <c r="B567" s="246" t="s">
        <v>845</v>
      </c>
      <c r="C567" s="246" t="s">
        <v>337</v>
      </c>
      <c r="D567" s="246" t="s">
        <v>240</v>
      </c>
      <c r="E567" s="246" t="s">
        <v>337</v>
      </c>
      <c r="F567" s="246" t="s">
        <v>337</v>
      </c>
      <c r="G567" s="246" t="s">
        <v>337</v>
      </c>
      <c r="H567" s="246" t="s">
        <v>337</v>
      </c>
      <c r="I567" s="246" t="s">
        <v>337</v>
      </c>
      <c r="J567" s="244" t="s">
        <v>337</v>
      </c>
      <c r="K567" s="245"/>
      <c r="L567" s="245"/>
      <c r="M567" s="245"/>
      <c r="N567" s="245"/>
      <c r="O567" s="245"/>
    </row>
    <row r="568" spans="1:15" ht="22.5" x14ac:dyDescent="0.25">
      <c r="A568" s="246">
        <v>626</v>
      </c>
      <c r="B568" s="246" t="s">
        <v>846</v>
      </c>
      <c r="C568" s="246" t="s">
        <v>337</v>
      </c>
      <c r="D568" s="246" t="s">
        <v>240</v>
      </c>
      <c r="E568" s="246" t="s">
        <v>337</v>
      </c>
      <c r="F568" s="246" t="s">
        <v>337</v>
      </c>
      <c r="G568" s="246" t="s">
        <v>337</v>
      </c>
      <c r="H568" s="246" t="s">
        <v>337</v>
      </c>
      <c r="I568" s="246" t="s">
        <v>337</v>
      </c>
      <c r="J568" s="244" t="s">
        <v>337</v>
      </c>
      <c r="K568" s="245"/>
      <c r="L568" s="245"/>
      <c r="M568" s="245"/>
      <c r="N568" s="245"/>
      <c r="O568" s="245"/>
    </row>
    <row r="569" spans="1:15" ht="22.5" x14ac:dyDescent="0.25">
      <c r="A569" s="246">
        <v>641</v>
      </c>
      <c r="B569" s="246" t="s">
        <v>847</v>
      </c>
      <c r="C569" s="246" t="s">
        <v>337</v>
      </c>
      <c r="D569" s="246" t="s">
        <v>240</v>
      </c>
      <c r="E569" s="246" t="s">
        <v>337</v>
      </c>
      <c r="F569" s="246" t="s">
        <v>337</v>
      </c>
      <c r="G569" s="246" t="s">
        <v>337</v>
      </c>
      <c r="H569" s="246" t="s">
        <v>337</v>
      </c>
      <c r="I569" s="246" t="s">
        <v>337</v>
      </c>
      <c r="J569" s="244" t="s">
        <v>337</v>
      </c>
      <c r="K569" s="245"/>
      <c r="L569" s="245"/>
      <c r="M569" s="245"/>
      <c r="N569" s="245"/>
      <c r="O569" s="245"/>
    </row>
    <row r="570" spans="1:15" ht="22.5" x14ac:dyDescent="0.25">
      <c r="A570" s="246">
        <v>607</v>
      </c>
      <c r="B570" s="246" t="s">
        <v>848</v>
      </c>
      <c r="C570" s="246" t="s">
        <v>337</v>
      </c>
      <c r="D570" s="246" t="s">
        <v>240</v>
      </c>
      <c r="E570" s="246" t="s">
        <v>337</v>
      </c>
      <c r="F570" s="246" t="s">
        <v>3</v>
      </c>
      <c r="G570" s="246" t="s">
        <v>533</v>
      </c>
      <c r="H570" s="246" t="s">
        <v>283</v>
      </c>
      <c r="I570" s="246" t="s">
        <v>284</v>
      </c>
      <c r="J570" s="244" t="s">
        <v>337</v>
      </c>
      <c r="K570" s="245"/>
      <c r="L570" s="245"/>
      <c r="M570" s="245"/>
      <c r="N570" s="245"/>
      <c r="O570" s="245"/>
    </row>
    <row r="571" spans="1:15" ht="22.5" x14ac:dyDescent="0.25">
      <c r="A571" s="246">
        <v>785</v>
      </c>
      <c r="B571" s="246" t="s">
        <v>849</v>
      </c>
      <c r="C571" s="246" t="s">
        <v>337</v>
      </c>
      <c r="D571" s="246" t="s">
        <v>240</v>
      </c>
      <c r="E571" s="246" t="s">
        <v>337</v>
      </c>
      <c r="F571" s="246" t="s">
        <v>337</v>
      </c>
      <c r="G571" s="246" t="s">
        <v>337</v>
      </c>
      <c r="H571" s="246" t="s">
        <v>337</v>
      </c>
      <c r="I571" s="246" t="s">
        <v>337</v>
      </c>
      <c r="J571" s="244" t="s">
        <v>337</v>
      </c>
      <c r="K571" s="245"/>
      <c r="L571" s="245"/>
      <c r="M571" s="245"/>
      <c r="N571" s="245"/>
      <c r="O571" s="245"/>
    </row>
    <row r="572" spans="1:15" ht="22.5" x14ac:dyDescent="0.25">
      <c r="A572" s="246">
        <v>458</v>
      </c>
      <c r="B572" s="246" t="s">
        <v>850</v>
      </c>
      <c r="C572" s="246" t="s">
        <v>337</v>
      </c>
      <c r="D572" s="246" t="s">
        <v>240</v>
      </c>
      <c r="E572" s="246" t="s">
        <v>337</v>
      </c>
      <c r="F572" s="246" t="s">
        <v>337</v>
      </c>
      <c r="G572" s="246" t="s">
        <v>337</v>
      </c>
      <c r="H572" s="246" t="s">
        <v>337</v>
      </c>
      <c r="I572" s="246" t="s">
        <v>337</v>
      </c>
      <c r="J572" s="244" t="s">
        <v>337</v>
      </c>
      <c r="K572" s="245"/>
      <c r="L572" s="245"/>
      <c r="M572" s="245"/>
      <c r="N572" s="245"/>
      <c r="O572" s="245"/>
    </row>
    <row r="573" spans="1:15" ht="22.5" x14ac:dyDescent="0.25">
      <c r="A573" s="246">
        <v>823</v>
      </c>
      <c r="B573" s="246" t="s">
        <v>851</v>
      </c>
      <c r="C573" s="246" t="s">
        <v>337</v>
      </c>
      <c r="D573" s="246" t="s">
        <v>240</v>
      </c>
      <c r="E573" s="246" t="s">
        <v>337</v>
      </c>
      <c r="F573" s="246" t="s">
        <v>337</v>
      </c>
      <c r="G573" s="246" t="s">
        <v>337</v>
      </c>
      <c r="H573" s="246" t="s">
        <v>337</v>
      </c>
      <c r="I573" s="246" t="s">
        <v>337</v>
      </c>
      <c r="J573" s="244" t="s">
        <v>337</v>
      </c>
      <c r="K573" s="245"/>
      <c r="L573" s="245"/>
      <c r="M573" s="245"/>
      <c r="N573" s="245"/>
      <c r="O573" s="245"/>
    </row>
    <row r="574" spans="1:15" x14ac:dyDescent="0.25">
      <c r="A574" s="246">
        <v>787</v>
      </c>
      <c r="B574" s="246" t="s">
        <v>852</v>
      </c>
      <c r="C574" s="246" t="s">
        <v>337</v>
      </c>
      <c r="D574" s="246" t="s">
        <v>240</v>
      </c>
      <c r="E574" s="246" t="s">
        <v>337</v>
      </c>
      <c r="F574" s="246" t="s">
        <v>337</v>
      </c>
      <c r="G574" s="246" t="s">
        <v>337</v>
      </c>
      <c r="H574" s="246" t="s">
        <v>337</v>
      </c>
      <c r="I574" s="246" t="s">
        <v>337</v>
      </c>
      <c r="J574" s="244" t="s">
        <v>337</v>
      </c>
      <c r="K574" s="245"/>
      <c r="L574" s="245"/>
      <c r="M574" s="245"/>
      <c r="N574" s="245"/>
      <c r="O574" s="245"/>
    </row>
    <row r="575" spans="1:15" x14ac:dyDescent="0.25">
      <c r="A575" s="246">
        <v>312</v>
      </c>
      <c r="B575" s="246" t="s">
        <v>853</v>
      </c>
      <c r="C575" s="246" t="s">
        <v>337</v>
      </c>
      <c r="D575" s="246" t="s">
        <v>240</v>
      </c>
      <c r="E575" s="246" t="s">
        <v>337</v>
      </c>
      <c r="F575" s="246" t="s">
        <v>337</v>
      </c>
      <c r="G575" s="246" t="s">
        <v>337</v>
      </c>
      <c r="H575" s="246" t="s">
        <v>337</v>
      </c>
      <c r="I575" s="246" t="s">
        <v>337</v>
      </c>
      <c r="J575" s="244" t="s">
        <v>337</v>
      </c>
      <c r="K575" s="245"/>
      <c r="L575" s="245"/>
      <c r="M575" s="245"/>
      <c r="N575" s="245"/>
      <c r="O575" s="245"/>
    </row>
    <row r="576" spans="1:15" ht="22.5" x14ac:dyDescent="0.25">
      <c r="A576" s="246">
        <v>643</v>
      </c>
      <c r="B576" s="246" t="s">
        <v>854</v>
      </c>
      <c r="C576" s="246" t="s">
        <v>337</v>
      </c>
      <c r="D576" s="246" t="s">
        <v>240</v>
      </c>
      <c r="E576" s="246" t="s">
        <v>337</v>
      </c>
      <c r="F576" s="246" t="s">
        <v>337</v>
      </c>
      <c r="G576" s="246" t="s">
        <v>337</v>
      </c>
      <c r="H576" s="246" t="s">
        <v>337</v>
      </c>
      <c r="I576" s="246" t="s">
        <v>337</v>
      </c>
      <c r="J576" s="244" t="s">
        <v>337</v>
      </c>
      <c r="K576" s="245"/>
      <c r="L576" s="245"/>
      <c r="M576" s="245"/>
      <c r="N576" s="245"/>
      <c r="O576" s="245"/>
    </row>
    <row r="577" spans="1:15" x14ac:dyDescent="0.25">
      <c r="A577" s="246">
        <v>416</v>
      </c>
      <c r="B577" s="246" t="s">
        <v>855</v>
      </c>
      <c r="C577" s="246" t="s">
        <v>337</v>
      </c>
      <c r="D577" s="246" t="s">
        <v>240</v>
      </c>
      <c r="E577" s="246" t="s">
        <v>337</v>
      </c>
      <c r="F577" s="246" t="s">
        <v>337</v>
      </c>
      <c r="G577" s="246" t="s">
        <v>337</v>
      </c>
      <c r="H577" s="246" t="s">
        <v>337</v>
      </c>
      <c r="I577" s="246" t="s">
        <v>337</v>
      </c>
      <c r="J577" s="244" t="s">
        <v>337</v>
      </c>
      <c r="K577" s="245"/>
      <c r="L577" s="245"/>
      <c r="M577" s="245"/>
      <c r="N577" s="245"/>
      <c r="O577" s="245"/>
    </row>
    <row r="578" spans="1:15" x14ac:dyDescent="0.25">
      <c r="A578" s="246">
        <v>462</v>
      </c>
      <c r="B578" s="246" t="s">
        <v>856</v>
      </c>
      <c r="C578" s="246" t="s">
        <v>337</v>
      </c>
      <c r="D578" s="246" t="s">
        <v>240</v>
      </c>
      <c r="E578" s="246" t="s">
        <v>337</v>
      </c>
      <c r="F578" s="246" t="s">
        <v>337</v>
      </c>
      <c r="G578" s="246" t="s">
        <v>337</v>
      </c>
      <c r="H578" s="246" t="s">
        <v>337</v>
      </c>
      <c r="I578" s="246" t="s">
        <v>337</v>
      </c>
      <c r="J578" s="244" t="s">
        <v>337</v>
      </c>
      <c r="K578" s="245"/>
      <c r="L578" s="245"/>
      <c r="M578" s="245"/>
      <c r="N578" s="245"/>
      <c r="O578" s="245"/>
    </row>
    <row r="579" spans="1:15" x14ac:dyDescent="0.25">
      <c r="A579" s="246">
        <v>687</v>
      </c>
      <c r="B579" s="246" t="s">
        <v>857</v>
      </c>
      <c r="C579" s="246" t="s">
        <v>337</v>
      </c>
      <c r="D579" s="246" t="s">
        <v>240</v>
      </c>
      <c r="E579" s="246" t="s">
        <v>337</v>
      </c>
      <c r="F579" s="246" t="s">
        <v>337</v>
      </c>
      <c r="G579" s="246" t="s">
        <v>337</v>
      </c>
      <c r="H579" s="246" t="s">
        <v>337</v>
      </c>
      <c r="I579" s="246" t="s">
        <v>337</v>
      </c>
      <c r="J579" s="244" t="s">
        <v>337</v>
      </c>
      <c r="K579" s="245"/>
      <c r="L579" s="245"/>
      <c r="M579" s="245"/>
      <c r="N579" s="245"/>
      <c r="O579" s="245"/>
    </row>
    <row r="580" spans="1:15" x14ac:dyDescent="0.25">
      <c r="A580" s="246">
        <v>401</v>
      </c>
      <c r="B580" s="246" t="s">
        <v>858</v>
      </c>
      <c r="C580" s="246" t="s">
        <v>337</v>
      </c>
      <c r="D580" s="246" t="s">
        <v>240</v>
      </c>
      <c r="E580" s="246" t="s">
        <v>337</v>
      </c>
      <c r="F580" s="246" t="s">
        <v>337</v>
      </c>
      <c r="G580" s="246" t="s">
        <v>337</v>
      </c>
      <c r="H580" s="246" t="s">
        <v>337</v>
      </c>
      <c r="I580" s="246" t="s">
        <v>337</v>
      </c>
      <c r="J580" s="244" t="s">
        <v>337</v>
      </c>
      <c r="K580" s="245"/>
      <c r="L580" s="245"/>
      <c r="M580" s="245"/>
      <c r="N580" s="245"/>
      <c r="O580" s="245"/>
    </row>
    <row r="581" spans="1:15" x14ac:dyDescent="0.25">
      <c r="A581" s="246">
        <v>791</v>
      </c>
      <c r="B581" s="246" t="s">
        <v>859</v>
      </c>
      <c r="C581" s="246" t="s">
        <v>337</v>
      </c>
      <c r="D581" s="246" t="s">
        <v>240</v>
      </c>
      <c r="E581" s="246" t="s">
        <v>337</v>
      </c>
      <c r="F581" s="246" t="s">
        <v>337</v>
      </c>
      <c r="G581" s="246" t="s">
        <v>337</v>
      </c>
      <c r="H581" s="246" t="s">
        <v>337</v>
      </c>
      <c r="I581" s="246" t="s">
        <v>337</v>
      </c>
      <c r="J581" s="244" t="s">
        <v>337</v>
      </c>
      <c r="K581" s="245"/>
      <c r="L581" s="245"/>
      <c r="M581" s="245"/>
      <c r="N581" s="245"/>
      <c r="O581" s="245"/>
    </row>
    <row r="582" spans="1:15" ht="22.5" x14ac:dyDescent="0.25">
      <c r="A582" s="246">
        <v>889</v>
      </c>
      <c r="B582" s="246" t="s">
        <v>860</v>
      </c>
      <c r="C582" s="246" t="s">
        <v>337</v>
      </c>
      <c r="D582" s="246" t="s">
        <v>240</v>
      </c>
      <c r="E582" s="246" t="s">
        <v>337</v>
      </c>
      <c r="F582" s="246" t="s">
        <v>337</v>
      </c>
      <c r="G582" s="246" t="s">
        <v>337</v>
      </c>
      <c r="H582" s="246" t="s">
        <v>337</v>
      </c>
      <c r="I582" s="246" t="s">
        <v>337</v>
      </c>
      <c r="J582" s="244" t="s">
        <v>337</v>
      </c>
      <c r="K582" s="245"/>
      <c r="L582" s="245"/>
      <c r="M582" s="245"/>
      <c r="N582" s="245"/>
      <c r="O582" s="245"/>
    </row>
    <row r="583" spans="1:15" x14ac:dyDescent="0.25">
      <c r="A583" s="246">
        <v>438</v>
      </c>
      <c r="B583" s="246" t="s">
        <v>861</v>
      </c>
      <c r="C583" s="246" t="s">
        <v>337</v>
      </c>
      <c r="D583" s="246" t="s">
        <v>240</v>
      </c>
      <c r="E583" s="246" t="s">
        <v>337</v>
      </c>
      <c r="F583" s="246" t="s">
        <v>337</v>
      </c>
      <c r="G583" s="246" t="s">
        <v>337</v>
      </c>
      <c r="H583" s="246" t="s">
        <v>337</v>
      </c>
      <c r="I583" s="246" t="s">
        <v>337</v>
      </c>
      <c r="J583" s="244" t="s">
        <v>337</v>
      </c>
      <c r="K583" s="245"/>
      <c r="L583" s="245"/>
      <c r="M583" s="245"/>
      <c r="N583" s="245"/>
      <c r="O583" s="245"/>
    </row>
    <row r="584" spans="1:15" x14ac:dyDescent="0.25">
      <c r="A584" s="246">
        <v>446</v>
      </c>
      <c r="B584" s="246" t="s">
        <v>862</v>
      </c>
      <c r="C584" s="246" t="s">
        <v>337</v>
      </c>
      <c r="D584" s="246" t="s">
        <v>240</v>
      </c>
      <c r="E584" s="246" t="s">
        <v>337</v>
      </c>
      <c r="F584" s="246" t="s">
        <v>337</v>
      </c>
      <c r="G584" s="246" t="s">
        <v>337</v>
      </c>
      <c r="H584" s="246" t="s">
        <v>337</v>
      </c>
      <c r="I584" s="246" t="s">
        <v>337</v>
      </c>
      <c r="J584" s="244" t="s">
        <v>337</v>
      </c>
      <c r="K584" s="245"/>
      <c r="L584" s="245"/>
      <c r="M584" s="245"/>
      <c r="N584" s="245"/>
      <c r="O584" s="245"/>
    </row>
    <row r="585" spans="1:15" x14ac:dyDescent="0.25">
      <c r="A585" s="246">
        <v>344</v>
      </c>
      <c r="B585" s="246" t="s">
        <v>863</v>
      </c>
      <c r="C585" s="246" t="s">
        <v>337</v>
      </c>
      <c r="D585" s="246" t="s">
        <v>240</v>
      </c>
      <c r="E585" s="246" t="s">
        <v>337</v>
      </c>
      <c r="F585" s="246" t="s">
        <v>337</v>
      </c>
      <c r="G585" s="246" t="s">
        <v>337</v>
      </c>
      <c r="H585" s="246" t="s">
        <v>337</v>
      </c>
      <c r="I585" s="246" t="s">
        <v>337</v>
      </c>
      <c r="J585" s="244" t="s">
        <v>337</v>
      </c>
      <c r="K585" s="245"/>
      <c r="L585" s="245"/>
      <c r="M585" s="245"/>
      <c r="N585" s="245"/>
      <c r="O585" s="245"/>
    </row>
    <row r="586" spans="1:15" ht="22.5" x14ac:dyDescent="0.25">
      <c r="A586" s="246">
        <v>706</v>
      </c>
      <c r="B586" s="246" t="s">
        <v>864</v>
      </c>
      <c r="C586" s="246" t="s">
        <v>337</v>
      </c>
      <c r="D586" s="246" t="s">
        <v>240</v>
      </c>
      <c r="E586" s="246" t="s">
        <v>337</v>
      </c>
      <c r="F586" s="246" t="s">
        <v>337</v>
      </c>
      <c r="G586" s="246" t="s">
        <v>337</v>
      </c>
      <c r="H586" s="246" t="s">
        <v>337</v>
      </c>
      <c r="I586" s="246" t="s">
        <v>337</v>
      </c>
      <c r="J586" s="244" t="s">
        <v>337</v>
      </c>
      <c r="K586" s="245"/>
      <c r="L586" s="245"/>
      <c r="M586" s="245"/>
      <c r="N586" s="245"/>
      <c r="O586" s="245"/>
    </row>
    <row r="587" spans="1:15" x14ac:dyDescent="0.25">
      <c r="A587" s="246">
        <v>389</v>
      </c>
      <c r="B587" s="246" t="s">
        <v>865</v>
      </c>
      <c r="C587" s="246" t="s">
        <v>337</v>
      </c>
      <c r="D587" s="246" t="s">
        <v>240</v>
      </c>
      <c r="E587" s="246" t="s">
        <v>337</v>
      </c>
      <c r="F587" s="246" t="s">
        <v>337</v>
      </c>
      <c r="G587" s="246" t="s">
        <v>337</v>
      </c>
      <c r="H587" s="246" t="s">
        <v>337</v>
      </c>
      <c r="I587" s="246" t="s">
        <v>337</v>
      </c>
      <c r="J587" s="244" t="s">
        <v>337</v>
      </c>
      <c r="K587" s="245"/>
      <c r="L587" s="245"/>
      <c r="M587" s="245"/>
      <c r="N587" s="245"/>
      <c r="O587" s="245"/>
    </row>
    <row r="588" spans="1:15" x14ac:dyDescent="0.25">
      <c r="A588" s="246">
        <v>445</v>
      </c>
      <c r="B588" s="246" t="s">
        <v>866</v>
      </c>
      <c r="C588" s="246" t="s">
        <v>337</v>
      </c>
      <c r="D588" s="246" t="s">
        <v>240</v>
      </c>
      <c r="E588" s="246" t="s">
        <v>337</v>
      </c>
      <c r="F588" s="246" t="s">
        <v>337</v>
      </c>
      <c r="G588" s="246" t="s">
        <v>337</v>
      </c>
      <c r="H588" s="246" t="s">
        <v>337</v>
      </c>
      <c r="I588" s="246" t="s">
        <v>337</v>
      </c>
      <c r="J588" s="244" t="s">
        <v>337</v>
      </c>
      <c r="K588" s="245"/>
      <c r="L588" s="245"/>
      <c r="M588" s="245"/>
      <c r="N588" s="245"/>
      <c r="O588" s="245"/>
    </row>
    <row r="589" spans="1:15" x14ac:dyDescent="0.25">
      <c r="A589" s="246">
        <v>697</v>
      </c>
      <c r="B589" s="246" t="s">
        <v>867</v>
      </c>
      <c r="C589" s="246" t="s">
        <v>337</v>
      </c>
      <c r="D589" s="246" t="s">
        <v>240</v>
      </c>
      <c r="E589" s="246" t="s">
        <v>337</v>
      </c>
      <c r="F589" s="246" t="s">
        <v>337</v>
      </c>
      <c r="G589" s="246" t="s">
        <v>337</v>
      </c>
      <c r="H589" s="246" t="s">
        <v>337</v>
      </c>
      <c r="I589" s="246" t="s">
        <v>337</v>
      </c>
      <c r="J589" s="244" t="s">
        <v>337</v>
      </c>
      <c r="K589" s="245"/>
      <c r="L589" s="245"/>
      <c r="M589" s="245"/>
      <c r="N589" s="245"/>
      <c r="O589" s="245"/>
    </row>
    <row r="590" spans="1:15" x14ac:dyDescent="0.25">
      <c r="A590" s="246">
        <v>741</v>
      </c>
      <c r="B590" s="246" t="s">
        <v>868</v>
      </c>
      <c r="C590" s="246" t="s">
        <v>337</v>
      </c>
      <c r="D590" s="246" t="s">
        <v>240</v>
      </c>
      <c r="E590" s="246" t="s">
        <v>337</v>
      </c>
      <c r="F590" s="246" t="s">
        <v>337</v>
      </c>
      <c r="G590" s="246" t="s">
        <v>337</v>
      </c>
      <c r="H590" s="246" t="s">
        <v>337</v>
      </c>
      <c r="I590" s="246" t="s">
        <v>337</v>
      </c>
      <c r="J590" s="244" t="s">
        <v>337</v>
      </c>
      <c r="K590" s="245"/>
      <c r="L590" s="245"/>
      <c r="M590" s="245"/>
      <c r="N590" s="245"/>
      <c r="O590" s="245"/>
    </row>
    <row r="591" spans="1:15" x14ac:dyDescent="0.25">
      <c r="A591" s="246">
        <v>784</v>
      </c>
      <c r="B591" s="246" t="s">
        <v>869</v>
      </c>
      <c r="C591" s="246" t="s">
        <v>337</v>
      </c>
      <c r="D591" s="246" t="s">
        <v>240</v>
      </c>
      <c r="E591" s="246" t="s">
        <v>337</v>
      </c>
      <c r="F591" s="246" t="s">
        <v>337</v>
      </c>
      <c r="G591" s="246" t="s">
        <v>337</v>
      </c>
      <c r="H591" s="246" t="s">
        <v>337</v>
      </c>
      <c r="I591" s="246" t="s">
        <v>337</v>
      </c>
      <c r="J591" s="244" t="s">
        <v>337</v>
      </c>
      <c r="K591" s="245"/>
      <c r="L591" s="245"/>
      <c r="M591" s="245"/>
      <c r="N591" s="245"/>
      <c r="O591" s="245"/>
    </row>
    <row r="592" spans="1:15" x14ac:dyDescent="0.25">
      <c r="A592" s="246">
        <v>724</v>
      </c>
      <c r="B592" s="246" t="s">
        <v>870</v>
      </c>
      <c r="C592" s="246" t="s">
        <v>337</v>
      </c>
      <c r="D592" s="246" t="s">
        <v>240</v>
      </c>
      <c r="E592" s="246" t="s">
        <v>337</v>
      </c>
      <c r="F592" s="246" t="s">
        <v>337</v>
      </c>
      <c r="G592" s="246" t="s">
        <v>337</v>
      </c>
      <c r="H592" s="246" t="s">
        <v>337</v>
      </c>
      <c r="I592" s="246" t="s">
        <v>337</v>
      </c>
      <c r="J592" s="244" t="s">
        <v>337</v>
      </c>
      <c r="K592" s="245"/>
      <c r="L592" s="245"/>
      <c r="M592" s="245"/>
      <c r="N592" s="245"/>
      <c r="O592" s="245"/>
    </row>
    <row r="593" spans="1:15" x14ac:dyDescent="0.25">
      <c r="A593" s="246">
        <v>465</v>
      </c>
      <c r="B593" s="246" t="s">
        <v>871</v>
      </c>
      <c r="C593" s="246" t="s">
        <v>337</v>
      </c>
      <c r="D593" s="246" t="s">
        <v>240</v>
      </c>
      <c r="E593" s="246" t="s">
        <v>337</v>
      </c>
      <c r="F593" s="246" t="s">
        <v>337</v>
      </c>
      <c r="G593" s="246" t="s">
        <v>337</v>
      </c>
      <c r="H593" s="246" t="s">
        <v>337</v>
      </c>
      <c r="I593" s="246" t="s">
        <v>337</v>
      </c>
      <c r="J593" s="244" t="s">
        <v>337</v>
      </c>
      <c r="K593" s="245"/>
      <c r="L593" s="245"/>
      <c r="M593" s="245"/>
      <c r="N593" s="245"/>
      <c r="O593" s="245"/>
    </row>
    <row r="594" spans="1:15" x14ac:dyDescent="0.25">
      <c r="A594" s="246">
        <v>689</v>
      </c>
      <c r="B594" s="246" t="s">
        <v>872</v>
      </c>
      <c r="C594" s="246" t="s">
        <v>337</v>
      </c>
      <c r="D594" s="246" t="s">
        <v>240</v>
      </c>
      <c r="E594" s="246" t="s">
        <v>337</v>
      </c>
      <c r="F594" s="246" t="s">
        <v>337</v>
      </c>
      <c r="G594" s="246" t="s">
        <v>337</v>
      </c>
      <c r="H594" s="246" t="s">
        <v>337</v>
      </c>
      <c r="I594" s="246" t="s">
        <v>337</v>
      </c>
      <c r="J594" s="244" t="s">
        <v>337</v>
      </c>
      <c r="K594" s="245"/>
      <c r="L594" s="245"/>
      <c r="M594" s="245"/>
      <c r="N594" s="245"/>
      <c r="O594" s="245"/>
    </row>
    <row r="595" spans="1:15" x14ac:dyDescent="0.25">
      <c r="A595" s="246">
        <v>440</v>
      </c>
      <c r="B595" s="246" t="s">
        <v>873</v>
      </c>
      <c r="C595" s="246" t="s">
        <v>337</v>
      </c>
      <c r="D595" s="246" t="s">
        <v>240</v>
      </c>
      <c r="E595" s="246" t="s">
        <v>337</v>
      </c>
      <c r="F595" s="246" t="s">
        <v>337</v>
      </c>
      <c r="G595" s="246" t="s">
        <v>337</v>
      </c>
      <c r="H595" s="246" t="s">
        <v>337</v>
      </c>
      <c r="I595" s="246" t="s">
        <v>337</v>
      </c>
      <c r="J595" s="244" t="s">
        <v>337</v>
      </c>
      <c r="K595" s="245"/>
      <c r="L595" s="245"/>
      <c r="M595" s="245"/>
      <c r="N595" s="245"/>
      <c r="O595" s="245"/>
    </row>
    <row r="596" spans="1:15" x14ac:dyDescent="0.25">
      <c r="A596" s="246">
        <v>394</v>
      </c>
      <c r="B596" s="246" t="s">
        <v>874</v>
      </c>
      <c r="C596" s="246" t="s">
        <v>337</v>
      </c>
      <c r="D596" s="246" t="s">
        <v>240</v>
      </c>
      <c r="E596" s="246" t="s">
        <v>337</v>
      </c>
      <c r="F596" s="246" t="s">
        <v>337</v>
      </c>
      <c r="G596" s="246" t="s">
        <v>337</v>
      </c>
      <c r="H596" s="246" t="s">
        <v>337</v>
      </c>
      <c r="I596" s="246" t="s">
        <v>337</v>
      </c>
      <c r="J596" s="244" t="s">
        <v>337</v>
      </c>
      <c r="K596" s="245"/>
      <c r="L596" s="245"/>
      <c r="M596" s="245"/>
      <c r="N596" s="245"/>
      <c r="O596" s="245"/>
    </row>
    <row r="597" spans="1:15" x14ac:dyDescent="0.25">
      <c r="A597" s="246">
        <v>395</v>
      </c>
      <c r="B597" s="246" t="s">
        <v>875</v>
      </c>
      <c r="C597" s="246" t="s">
        <v>337</v>
      </c>
      <c r="D597" s="246" t="s">
        <v>240</v>
      </c>
      <c r="E597" s="246" t="s">
        <v>337</v>
      </c>
      <c r="F597" s="246" t="s">
        <v>337</v>
      </c>
      <c r="G597" s="246" t="s">
        <v>337</v>
      </c>
      <c r="H597" s="246" t="s">
        <v>337</v>
      </c>
      <c r="I597" s="246" t="s">
        <v>337</v>
      </c>
      <c r="J597" s="244" t="s">
        <v>337</v>
      </c>
      <c r="K597" s="245"/>
      <c r="L597" s="245"/>
      <c r="M597" s="245"/>
      <c r="N597" s="245"/>
      <c r="O597" s="245"/>
    </row>
    <row r="598" spans="1:15" x14ac:dyDescent="0.25">
      <c r="A598" s="246">
        <v>397</v>
      </c>
      <c r="B598" s="246" t="s">
        <v>876</v>
      </c>
      <c r="C598" s="246" t="s">
        <v>337</v>
      </c>
      <c r="D598" s="246" t="s">
        <v>240</v>
      </c>
      <c r="E598" s="246" t="s">
        <v>337</v>
      </c>
      <c r="F598" s="246" t="s">
        <v>337</v>
      </c>
      <c r="G598" s="246" t="s">
        <v>337</v>
      </c>
      <c r="H598" s="246" t="s">
        <v>337</v>
      </c>
      <c r="I598" s="246" t="s">
        <v>337</v>
      </c>
      <c r="J598" s="244" t="s">
        <v>337</v>
      </c>
      <c r="K598" s="245"/>
      <c r="L598" s="245"/>
      <c r="M598" s="245"/>
      <c r="N598" s="245"/>
      <c r="O598" s="245"/>
    </row>
    <row r="599" spans="1:15" x14ac:dyDescent="0.25">
      <c r="A599" s="246">
        <v>708</v>
      </c>
      <c r="B599" s="246" t="s">
        <v>877</v>
      </c>
      <c r="C599" s="246" t="s">
        <v>337</v>
      </c>
      <c r="D599" s="246" t="s">
        <v>240</v>
      </c>
      <c r="E599" s="246" t="s">
        <v>337</v>
      </c>
      <c r="F599" s="246" t="s">
        <v>337</v>
      </c>
      <c r="G599" s="246" t="s">
        <v>337</v>
      </c>
      <c r="H599" s="246" t="s">
        <v>337</v>
      </c>
      <c r="I599" s="246" t="s">
        <v>337</v>
      </c>
      <c r="J599" s="244" t="s">
        <v>337</v>
      </c>
      <c r="K599" s="245"/>
      <c r="L599" s="245"/>
      <c r="M599" s="245"/>
      <c r="N599" s="245"/>
      <c r="O599" s="245"/>
    </row>
    <row r="600" spans="1:15" x14ac:dyDescent="0.25">
      <c r="A600" s="246">
        <v>439</v>
      </c>
      <c r="B600" s="246" t="s">
        <v>878</v>
      </c>
      <c r="C600" s="246" t="s">
        <v>337</v>
      </c>
      <c r="D600" s="246" t="s">
        <v>240</v>
      </c>
      <c r="E600" s="246" t="s">
        <v>337</v>
      </c>
      <c r="F600" s="246" t="s">
        <v>337</v>
      </c>
      <c r="G600" s="246" t="s">
        <v>337</v>
      </c>
      <c r="H600" s="246" t="s">
        <v>337</v>
      </c>
      <c r="I600" s="246" t="s">
        <v>337</v>
      </c>
      <c r="J600" s="244" t="s">
        <v>337</v>
      </c>
      <c r="K600" s="245"/>
      <c r="L600" s="245"/>
      <c r="M600" s="245"/>
      <c r="N600" s="245"/>
      <c r="O600" s="245"/>
    </row>
    <row r="601" spans="1:15" x14ac:dyDescent="0.25">
      <c r="A601" s="246">
        <v>742</v>
      </c>
      <c r="B601" s="246" t="s">
        <v>879</v>
      </c>
      <c r="C601" s="246" t="s">
        <v>337</v>
      </c>
      <c r="D601" s="246" t="s">
        <v>240</v>
      </c>
      <c r="E601" s="246" t="s">
        <v>337</v>
      </c>
      <c r="F601" s="246" t="s">
        <v>337</v>
      </c>
      <c r="G601" s="246" t="s">
        <v>337</v>
      </c>
      <c r="H601" s="246" t="s">
        <v>337</v>
      </c>
      <c r="I601" s="246" t="s">
        <v>337</v>
      </c>
      <c r="J601" s="244" t="s">
        <v>337</v>
      </c>
      <c r="K601" s="245"/>
      <c r="L601" s="245"/>
      <c r="M601" s="245"/>
      <c r="N601" s="245"/>
      <c r="O601" s="245"/>
    </row>
    <row r="602" spans="1:15" x14ac:dyDescent="0.25">
      <c r="A602" s="246">
        <v>782</v>
      </c>
      <c r="B602" s="246" t="s">
        <v>880</v>
      </c>
      <c r="C602" s="246" t="s">
        <v>337</v>
      </c>
      <c r="D602" s="246" t="s">
        <v>240</v>
      </c>
      <c r="E602" s="246" t="s">
        <v>337</v>
      </c>
      <c r="F602" s="246" t="s">
        <v>337</v>
      </c>
      <c r="G602" s="246" t="s">
        <v>337</v>
      </c>
      <c r="H602" s="246" t="s">
        <v>337</v>
      </c>
      <c r="I602" s="246" t="s">
        <v>337</v>
      </c>
      <c r="J602" s="244" t="s">
        <v>337</v>
      </c>
      <c r="K602" s="245"/>
      <c r="L602" s="245"/>
      <c r="M602" s="245"/>
      <c r="N602" s="245"/>
      <c r="O602" s="245"/>
    </row>
    <row r="603" spans="1:15" ht="22.5" x14ac:dyDescent="0.25">
      <c r="A603" s="246">
        <v>743</v>
      </c>
      <c r="B603" s="246" t="s">
        <v>881</v>
      </c>
      <c r="C603" s="246" t="s">
        <v>337</v>
      </c>
      <c r="D603" s="246" t="s">
        <v>240</v>
      </c>
      <c r="E603" s="246" t="s">
        <v>337</v>
      </c>
      <c r="F603" s="246" t="s">
        <v>337</v>
      </c>
      <c r="G603" s="246" t="s">
        <v>337</v>
      </c>
      <c r="H603" s="246" t="s">
        <v>337</v>
      </c>
      <c r="I603" s="246" t="s">
        <v>337</v>
      </c>
      <c r="J603" s="244" t="s">
        <v>337</v>
      </c>
      <c r="K603" s="245"/>
      <c r="L603" s="245"/>
      <c r="M603" s="245"/>
      <c r="N603" s="245"/>
      <c r="O603" s="245"/>
    </row>
    <row r="604" spans="1:15" ht="22.5" x14ac:dyDescent="0.25">
      <c r="A604" s="246">
        <v>229</v>
      </c>
      <c r="B604" s="246" t="s">
        <v>882</v>
      </c>
      <c r="C604" s="246" t="s">
        <v>337</v>
      </c>
      <c r="D604" s="246" t="s">
        <v>240</v>
      </c>
      <c r="E604" s="246" t="s">
        <v>337</v>
      </c>
      <c r="F604" s="246" t="s">
        <v>337</v>
      </c>
      <c r="G604" s="246" t="s">
        <v>337</v>
      </c>
      <c r="H604" s="246" t="s">
        <v>337</v>
      </c>
      <c r="I604" s="246" t="s">
        <v>337</v>
      </c>
      <c r="J604" s="244" t="s">
        <v>337</v>
      </c>
      <c r="K604" s="245"/>
      <c r="L604" s="245"/>
      <c r="M604" s="245"/>
      <c r="N604" s="245"/>
      <c r="O604" s="245"/>
    </row>
    <row r="605" spans="1:15" x14ac:dyDescent="0.25">
      <c r="A605" s="246">
        <v>698</v>
      </c>
      <c r="B605" s="246" t="s">
        <v>883</v>
      </c>
      <c r="C605" s="246" t="s">
        <v>337</v>
      </c>
      <c r="D605" s="246" t="s">
        <v>240</v>
      </c>
      <c r="E605" s="246" t="s">
        <v>337</v>
      </c>
      <c r="F605" s="246" t="s">
        <v>337</v>
      </c>
      <c r="G605" s="246" t="s">
        <v>337</v>
      </c>
      <c r="H605" s="246" t="s">
        <v>337</v>
      </c>
      <c r="I605" s="246" t="s">
        <v>337</v>
      </c>
      <c r="J605" s="244" t="s">
        <v>337</v>
      </c>
      <c r="K605" s="245"/>
      <c r="L605" s="245"/>
      <c r="M605" s="245"/>
      <c r="N605" s="245"/>
      <c r="O605" s="245"/>
    </row>
    <row r="606" spans="1:15" x14ac:dyDescent="0.25">
      <c r="A606" s="246">
        <v>750</v>
      </c>
      <c r="B606" s="246" t="s">
        <v>884</v>
      </c>
      <c r="C606" s="246" t="s">
        <v>337</v>
      </c>
      <c r="D606" s="246" t="s">
        <v>240</v>
      </c>
      <c r="E606" s="246" t="s">
        <v>337</v>
      </c>
      <c r="F606" s="246" t="s">
        <v>337</v>
      </c>
      <c r="G606" s="246" t="s">
        <v>337</v>
      </c>
      <c r="H606" s="246" t="s">
        <v>337</v>
      </c>
      <c r="I606" s="246" t="s">
        <v>337</v>
      </c>
      <c r="J606" s="244" t="s">
        <v>337</v>
      </c>
      <c r="K606" s="245"/>
      <c r="L606" s="245"/>
      <c r="M606" s="245"/>
      <c r="N606" s="245"/>
      <c r="O606" s="245"/>
    </row>
    <row r="607" spans="1:15" ht="22.5" x14ac:dyDescent="0.25">
      <c r="A607" s="246">
        <v>329</v>
      </c>
      <c r="B607" s="246" t="s">
        <v>885</v>
      </c>
      <c r="C607" s="246" t="s">
        <v>337</v>
      </c>
      <c r="D607" s="246" t="s">
        <v>240</v>
      </c>
      <c r="E607" s="246" t="s">
        <v>337</v>
      </c>
      <c r="F607" s="246" t="s">
        <v>337</v>
      </c>
      <c r="G607" s="246" t="s">
        <v>337</v>
      </c>
      <c r="H607" s="246" t="s">
        <v>337</v>
      </c>
      <c r="I607" s="246" t="s">
        <v>337</v>
      </c>
      <c r="J607" s="244" t="s">
        <v>337</v>
      </c>
      <c r="K607" s="245"/>
      <c r="L607" s="245"/>
      <c r="M607" s="245"/>
      <c r="N607" s="245"/>
      <c r="O607" s="245"/>
    </row>
    <row r="608" spans="1:15" ht="22.5" x14ac:dyDescent="0.25">
      <c r="A608" s="246">
        <v>211</v>
      </c>
      <c r="B608" s="246" t="s">
        <v>886</v>
      </c>
      <c r="C608" s="246" t="s">
        <v>337</v>
      </c>
      <c r="D608" s="246" t="s">
        <v>240</v>
      </c>
      <c r="E608" s="246" t="s">
        <v>337</v>
      </c>
      <c r="F608" s="246" t="s">
        <v>337</v>
      </c>
      <c r="G608" s="246" t="s">
        <v>337</v>
      </c>
      <c r="H608" s="246" t="s">
        <v>337</v>
      </c>
      <c r="I608" s="246" t="s">
        <v>337</v>
      </c>
      <c r="J608" s="244" t="s">
        <v>337</v>
      </c>
      <c r="K608" s="245"/>
      <c r="L608" s="245"/>
      <c r="M608" s="245"/>
      <c r="N608" s="245"/>
      <c r="O608" s="245"/>
    </row>
    <row r="609" spans="1:15" x14ac:dyDescent="0.25">
      <c r="A609" s="246">
        <v>343</v>
      </c>
      <c r="B609" s="246" t="s">
        <v>887</v>
      </c>
      <c r="C609" s="246" t="s">
        <v>337</v>
      </c>
      <c r="D609" s="246" t="s">
        <v>240</v>
      </c>
      <c r="E609" s="246" t="s">
        <v>337</v>
      </c>
      <c r="F609" s="246" t="s">
        <v>337</v>
      </c>
      <c r="G609" s="246" t="s">
        <v>337</v>
      </c>
      <c r="H609" s="246" t="s">
        <v>337</v>
      </c>
      <c r="I609" s="246" t="s">
        <v>337</v>
      </c>
      <c r="J609" s="244" t="s">
        <v>337</v>
      </c>
      <c r="K609" s="245"/>
      <c r="L609" s="245"/>
      <c r="M609" s="245"/>
      <c r="N609" s="245"/>
      <c r="O609" s="245"/>
    </row>
    <row r="610" spans="1:15" ht="22.5" x14ac:dyDescent="0.25">
      <c r="A610" s="246">
        <v>475</v>
      </c>
      <c r="B610" s="246" t="s">
        <v>888</v>
      </c>
      <c r="C610" s="246" t="s">
        <v>337</v>
      </c>
      <c r="D610" s="246" t="s">
        <v>240</v>
      </c>
      <c r="E610" s="246" t="s">
        <v>337</v>
      </c>
      <c r="F610" s="246" t="s">
        <v>337</v>
      </c>
      <c r="G610" s="246" t="s">
        <v>337</v>
      </c>
      <c r="H610" s="246" t="s">
        <v>337</v>
      </c>
      <c r="I610" s="246" t="s">
        <v>337</v>
      </c>
      <c r="J610" s="244" t="s">
        <v>337</v>
      </c>
      <c r="K610" s="245"/>
      <c r="L610" s="245"/>
      <c r="M610" s="245"/>
      <c r="N610" s="245"/>
      <c r="O610" s="245"/>
    </row>
    <row r="611" spans="1:15" ht="22.5" x14ac:dyDescent="0.25">
      <c r="A611" s="246">
        <v>786</v>
      </c>
      <c r="B611" s="246" t="s">
        <v>889</v>
      </c>
      <c r="C611" s="246" t="s">
        <v>337</v>
      </c>
      <c r="D611" s="246" t="s">
        <v>240</v>
      </c>
      <c r="E611" s="246" t="s">
        <v>337</v>
      </c>
      <c r="F611" s="246" t="s">
        <v>337</v>
      </c>
      <c r="G611" s="246" t="s">
        <v>337</v>
      </c>
      <c r="H611" s="246" t="s">
        <v>337</v>
      </c>
      <c r="I611" s="246" t="s">
        <v>337</v>
      </c>
      <c r="J611" s="244" t="s">
        <v>337</v>
      </c>
      <c r="K611" s="245"/>
      <c r="L611" s="245"/>
      <c r="M611" s="245"/>
      <c r="N611" s="245"/>
      <c r="O611" s="245"/>
    </row>
    <row r="612" spans="1:15" ht="22.5" x14ac:dyDescent="0.25">
      <c r="A612" s="246">
        <v>644</v>
      </c>
      <c r="B612" s="246" t="s">
        <v>890</v>
      </c>
      <c r="C612" s="246" t="s">
        <v>337</v>
      </c>
      <c r="D612" s="246" t="s">
        <v>240</v>
      </c>
      <c r="E612" s="246" t="s">
        <v>337</v>
      </c>
      <c r="F612" s="246" t="s">
        <v>337</v>
      </c>
      <c r="G612" s="246" t="s">
        <v>337</v>
      </c>
      <c r="H612" s="246" t="s">
        <v>337</v>
      </c>
      <c r="I612" s="246" t="s">
        <v>337</v>
      </c>
      <c r="J612" s="244" t="s">
        <v>337</v>
      </c>
      <c r="K612" s="245"/>
      <c r="L612" s="245"/>
      <c r="M612" s="245"/>
      <c r="N612" s="245"/>
      <c r="O612" s="245"/>
    </row>
    <row r="613" spans="1:15" x14ac:dyDescent="0.25">
      <c r="A613" s="246">
        <v>757</v>
      </c>
      <c r="B613" s="246" t="s">
        <v>891</v>
      </c>
      <c r="C613" s="246" t="s">
        <v>337</v>
      </c>
      <c r="D613" s="246" t="s">
        <v>240</v>
      </c>
      <c r="E613" s="246" t="s">
        <v>337</v>
      </c>
      <c r="F613" s="246" t="s">
        <v>337</v>
      </c>
      <c r="G613" s="246" t="s">
        <v>337</v>
      </c>
      <c r="H613" s="246" t="s">
        <v>337</v>
      </c>
      <c r="I613" s="246" t="s">
        <v>337</v>
      </c>
      <c r="J613" s="244" t="s">
        <v>337</v>
      </c>
      <c r="K613" s="245"/>
      <c r="L613" s="245"/>
      <c r="M613" s="245"/>
      <c r="N613" s="245"/>
      <c r="O613" s="245"/>
    </row>
    <row r="614" spans="1:15" x14ac:dyDescent="0.25">
      <c r="A614" s="246">
        <v>712</v>
      </c>
      <c r="B614" s="246" t="s">
        <v>892</v>
      </c>
      <c r="C614" s="246" t="s">
        <v>337</v>
      </c>
      <c r="D614" s="246" t="s">
        <v>240</v>
      </c>
      <c r="E614" s="246" t="s">
        <v>337</v>
      </c>
      <c r="F614" s="246" t="s">
        <v>337</v>
      </c>
      <c r="G614" s="246" t="s">
        <v>337</v>
      </c>
      <c r="H614" s="246" t="s">
        <v>337</v>
      </c>
      <c r="I614" s="246" t="s">
        <v>337</v>
      </c>
      <c r="J614" s="244" t="s">
        <v>337</v>
      </c>
      <c r="K614" s="245"/>
      <c r="L614" s="245"/>
      <c r="M614" s="245"/>
      <c r="N614" s="245"/>
      <c r="O614" s="245"/>
    </row>
    <row r="615" spans="1:15" ht="22.5" x14ac:dyDescent="0.25">
      <c r="A615" s="246">
        <v>700</v>
      </c>
      <c r="B615" s="246" t="s">
        <v>893</v>
      </c>
      <c r="C615" s="246" t="s">
        <v>337</v>
      </c>
      <c r="D615" s="246" t="s">
        <v>240</v>
      </c>
      <c r="E615" s="246" t="s">
        <v>337</v>
      </c>
      <c r="F615" s="246" t="s">
        <v>337</v>
      </c>
      <c r="G615" s="246" t="s">
        <v>337</v>
      </c>
      <c r="H615" s="246" t="s">
        <v>337</v>
      </c>
      <c r="I615" s="246" t="s">
        <v>337</v>
      </c>
      <c r="J615" s="244" t="s">
        <v>337</v>
      </c>
      <c r="K615" s="245"/>
      <c r="L615" s="245"/>
      <c r="M615" s="245"/>
      <c r="N615" s="245"/>
      <c r="O615" s="245"/>
    </row>
    <row r="616" spans="1:15" x14ac:dyDescent="0.25">
      <c r="A616" s="246">
        <v>477</v>
      </c>
      <c r="B616" s="246" t="s">
        <v>894</v>
      </c>
      <c r="C616" s="246" t="s">
        <v>337</v>
      </c>
      <c r="D616" s="246" t="s">
        <v>240</v>
      </c>
      <c r="E616" s="246" t="s">
        <v>337</v>
      </c>
      <c r="F616" s="246" t="s">
        <v>337</v>
      </c>
      <c r="G616" s="246" t="s">
        <v>337</v>
      </c>
      <c r="H616" s="246" t="s">
        <v>337</v>
      </c>
      <c r="I616" s="246" t="s">
        <v>337</v>
      </c>
      <c r="J616" s="244" t="s">
        <v>337</v>
      </c>
      <c r="K616" s="245"/>
      <c r="L616" s="245"/>
      <c r="M616" s="245"/>
      <c r="N616" s="245"/>
      <c r="O616" s="245"/>
    </row>
    <row r="617" spans="1:15" ht="22.5" x14ac:dyDescent="0.25">
      <c r="A617" s="246">
        <v>466</v>
      </c>
      <c r="B617" s="246" t="s">
        <v>895</v>
      </c>
      <c r="C617" s="246" t="s">
        <v>337</v>
      </c>
      <c r="D617" s="246" t="s">
        <v>240</v>
      </c>
      <c r="E617" s="246" t="s">
        <v>337</v>
      </c>
      <c r="F617" s="246" t="s">
        <v>337</v>
      </c>
      <c r="G617" s="246" t="s">
        <v>337</v>
      </c>
      <c r="H617" s="246" t="s">
        <v>337</v>
      </c>
      <c r="I617" s="246" t="s">
        <v>337</v>
      </c>
      <c r="J617" s="244" t="s">
        <v>337</v>
      </c>
      <c r="K617" s="245"/>
      <c r="L617" s="245"/>
      <c r="M617" s="245"/>
      <c r="N617" s="245"/>
      <c r="O617" s="245"/>
    </row>
    <row r="618" spans="1:15" ht="22.5" x14ac:dyDescent="0.25">
      <c r="A618" s="246">
        <v>699</v>
      </c>
      <c r="B618" s="246" t="s">
        <v>896</v>
      </c>
      <c r="C618" s="246" t="s">
        <v>337</v>
      </c>
      <c r="D618" s="246" t="s">
        <v>240</v>
      </c>
      <c r="E618" s="246" t="s">
        <v>337</v>
      </c>
      <c r="F618" s="246" t="s">
        <v>337</v>
      </c>
      <c r="G618" s="246" t="s">
        <v>337</v>
      </c>
      <c r="H618" s="246" t="s">
        <v>337</v>
      </c>
      <c r="I618" s="246" t="s">
        <v>337</v>
      </c>
      <c r="J618" s="244" t="s">
        <v>337</v>
      </c>
      <c r="K618" s="245"/>
      <c r="L618" s="245"/>
      <c r="M618" s="245"/>
      <c r="N618" s="245"/>
      <c r="O618" s="245"/>
    </row>
    <row r="619" spans="1:15" ht="22.5" x14ac:dyDescent="0.25">
      <c r="A619" s="246">
        <v>251</v>
      </c>
      <c r="B619" s="246" t="s">
        <v>897</v>
      </c>
      <c r="C619" s="246" t="s">
        <v>337</v>
      </c>
      <c r="D619" s="246" t="s">
        <v>240</v>
      </c>
      <c r="E619" s="246" t="s">
        <v>337</v>
      </c>
      <c r="F619" s="246" t="s">
        <v>337</v>
      </c>
      <c r="G619" s="246" t="s">
        <v>337</v>
      </c>
      <c r="H619" s="246" t="s">
        <v>337</v>
      </c>
      <c r="I619" s="246" t="s">
        <v>337</v>
      </c>
      <c r="J619" s="244" t="s">
        <v>337</v>
      </c>
      <c r="K619" s="245"/>
      <c r="L619" s="245"/>
      <c r="M619" s="245"/>
      <c r="N619" s="245"/>
      <c r="O619" s="245"/>
    </row>
    <row r="620" spans="1:15" ht="22.5" x14ac:dyDescent="0.25">
      <c r="A620" s="246">
        <v>484</v>
      </c>
      <c r="B620" s="246" t="s">
        <v>898</v>
      </c>
      <c r="C620" s="246" t="s">
        <v>337</v>
      </c>
      <c r="D620" s="246" t="s">
        <v>240</v>
      </c>
      <c r="E620" s="246" t="s">
        <v>337</v>
      </c>
      <c r="F620" s="246" t="s">
        <v>337</v>
      </c>
      <c r="G620" s="246" t="s">
        <v>337</v>
      </c>
      <c r="H620" s="246" t="s">
        <v>337</v>
      </c>
      <c r="I620" s="246" t="s">
        <v>337</v>
      </c>
      <c r="J620" s="244" t="s">
        <v>337</v>
      </c>
      <c r="K620" s="245"/>
      <c r="L620" s="245"/>
      <c r="M620" s="245"/>
      <c r="N620" s="245"/>
      <c r="O620" s="245"/>
    </row>
    <row r="621" spans="1:15" ht="22.5" x14ac:dyDescent="0.25">
      <c r="A621" s="246">
        <v>754</v>
      </c>
      <c r="B621" s="246" t="s">
        <v>899</v>
      </c>
      <c r="C621" s="246" t="s">
        <v>337</v>
      </c>
      <c r="D621" s="246" t="s">
        <v>240</v>
      </c>
      <c r="E621" s="246" t="s">
        <v>337</v>
      </c>
      <c r="F621" s="246" t="s">
        <v>337</v>
      </c>
      <c r="G621" s="246" t="s">
        <v>337</v>
      </c>
      <c r="H621" s="246" t="s">
        <v>337</v>
      </c>
      <c r="I621" s="246" t="s">
        <v>337</v>
      </c>
      <c r="J621" s="244" t="s">
        <v>337</v>
      </c>
      <c r="K621" s="245"/>
      <c r="L621" s="245"/>
      <c r="M621" s="245"/>
      <c r="N621" s="245"/>
      <c r="O621" s="245"/>
    </row>
    <row r="622" spans="1:15" ht="22.5" x14ac:dyDescent="0.25">
      <c r="A622" s="246">
        <v>608</v>
      </c>
      <c r="B622" s="246" t="s">
        <v>900</v>
      </c>
      <c r="C622" s="246" t="s">
        <v>337</v>
      </c>
      <c r="D622" s="246" t="s">
        <v>240</v>
      </c>
      <c r="E622" s="246" t="s">
        <v>337</v>
      </c>
      <c r="F622" s="246" t="s">
        <v>337</v>
      </c>
      <c r="G622" s="246" t="s">
        <v>337</v>
      </c>
      <c r="H622" s="246" t="s">
        <v>337</v>
      </c>
      <c r="I622" s="246" t="s">
        <v>337</v>
      </c>
      <c r="J622" s="244" t="s">
        <v>337</v>
      </c>
      <c r="K622" s="245"/>
      <c r="L622" s="245"/>
      <c r="M622" s="245"/>
      <c r="N622" s="245"/>
      <c r="O622" s="245"/>
    </row>
    <row r="623" spans="1:15" ht="22.5" x14ac:dyDescent="0.25">
      <c r="A623" s="246">
        <v>228</v>
      </c>
      <c r="B623" s="246" t="s">
        <v>901</v>
      </c>
      <c r="C623" s="246" t="s">
        <v>337</v>
      </c>
      <c r="D623" s="246" t="s">
        <v>240</v>
      </c>
      <c r="E623" s="246" t="s">
        <v>337</v>
      </c>
      <c r="F623" s="246" t="s">
        <v>337</v>
      </c>
      <c r="G623" s="246" t="s">
        <v>337</v>
      </c>
      <c r="H623" s="246" t="s">
        <v>337</v>
      </c>
      <c r="I623" s="246" t="s">
        <v>337</v>
      </c>
      <c r="J623" s="244" t="s">
        <v>337</v>
      </c>
      <c r="K623" s="245"/>
      <c r="L623" s="245"/>
      <c r="M623" s="245"/>
      <c r="N623" s="245"/>
      <c r="O623" s="245"/>
    </row>
    <row r="624" spans="1:15" ht="22.5" x14ac:dyDescent="0.25">
      <c r="A624" s="246">
        <v>488</v>
      </c>
      <c r="B624" s="246" t="s">
        <v>902</v>
      </c>
      <c r="C624" s="246" t="s">
        <v>337</v>
      </c>
      <c r="D624" s="246" t="s">
        <v>240</v>
      </c>
      <c r="E624" s="246" t="s">
        <v>337</v>
      </c>
      <c r="F624" s="246" t="s">
        <v>337</v>
      </c>
      <c r="G624" s="246" t="s">
        <v>337</v>
      </c>
      <c r="H624" s="246" t="s">
        <v>337</v>
      </c>
      <c r="I624" s="246" t="s">
        <v>337</v>
      </c>
      <c r="J624" s="244" t="s">
        <v>337</v>
      </c>
      <c r="K624" s="245"/>
      <c r="L624" s="245"/>
      <c r="M624" s="245"/>
      <c r="N624" s="245"/>
      <c r="O624" s="245"/>
    </row>
    <row r="625" spans="1:15" x14ac:dyDescent="0.25">
      <c r="A625" s="246">
        <v>214</v>
      </c>
      <c r="B625" s="246" t="s">
        <v>903</v>
      </c>
      <c r="C625" s="246" t="s">
        <v>337</v>
      </c>
      <c r="D625" s="246" t="s">
        <v>240</v>
      </c>
      <c r="E625" s="246" t="s">
        <v>337</v>
      </c>
      <c r="F625" s="246" t="s">
        <v>337</v>
      </c>
      <c r="G625" s="246" t="s">
        <v>337</v>
      </c>
      <c r="H625" s="246" t="s">
        <v>337</v>
      </c>
      <c r="I625" s="246" t="s">
        <v>337</v>
      </c>
      <c r="J625" s="244" t="s">
        <v>337</v>
      </c>
      <c r="K625" s="245"/>
      <c r="L625" s="245"/>
      <c r="M625" s="245"/>
      <c r="N625" s="245"/>
      <c r="O625" s="245"/>
    </row>
    <row r="626" spans="1:15" ht="22.5" x14ac:dyDescent="0.25">
      <c r="A626" s="246">
        <v>789</v>
      </c>
      <c r="B626" s="246" t="s">
        <v>904</v>
      </c>
      <c r="C626" s="246" t="s">
        <v>337</v>
      </c>
      <c r="D626" s="246" t="s">
        <v>240</v>
      </c>
      <c r="E626" s="246" t="s">
        <v>337</v>
      </c>
      <c r="F626" s="246" t="s">
        <v>337</v>
      </c>
      <c r="G626" s="246" t="s">
        <v>337</v>
      </c>
      <c r="H626" s="246" t="s">
        <v>337</v>
      </c>
      <c r="I626" s="246" t="s">
        <v>337</v>
      </c>
      <c r="J626" s="244" t="s">
        <v>337</v>
      </c>
      <c r="K626" s="245"/>
      <c r="L626" s="245"/>
      <c r="M626" s="245"/>
      <c r="N626" s="245"/>
      <c r="O626" s="245"/>
    </row>
    <row r="627" spans="1:15" ht="22.5" x14ac:dyDescent="0.25">
      <c r="A627" s="246">
        <v>788</v>
      </c>
      <c r="B627" s="246" t="s">
        <v>905</v>
      </c>
      <c r="C627" s="246" t="s">
        <v>337</v>
      </c>
      <c r="D627" s="246" t="s">
        <v>240</v>
      </c>
      <c r="E627" s="246" t="s">
        <v>337</v>
      </c>
      <c r="F627" s="246" t="s">
        <v>337</v>
      </c>
      <c r="G627" s="246" t="s">
        <v>337</v>
      </c>
      <c r="H627" s="246" t="s">
        <v>337</v>
      </c>
      <c r="I627" s="246" t="s">
        <v>337</v>
      </c>
      <c r="J627" s="244" t="s">
        <v>337</v>
      </c>
      <c r="K627" s="245"/>
      <c r="L627" s="245"/>
      <c r="M627" s="245"/>
      <c r="N627" s="245"/>
      <c r="O627" s="245"/>
    </row>
    <row r="628" spans="1:15" ht="22.5" x14ac:dyDescent="0.25">
      <c r="A628" s="246">
        <v>437</v>
      </c>
      <c r="B628" s="246" t="s">
        <v>906</v>
      </c>
      <c r="C628" s="246" t="s">
        <v>337</v>
      </c>
      <c r="D628" s="246" t="s">
        <v>240</v>
      </c>
      <c r="E628" s="246" t="s">
        <v>337</v>
      </c>
      <c r="F628" s="246" t="s">
        <v>337</v>
      </c>
      <c r="G628" s="246" t="s">
        <v>337</v>
      </c>
      <c r="H628" s="246" t="s">
        <v>337</v>
      </c>
      <c r="I628" s="246" t="s">
        <v>337</v>
      </c>
      <c r="J628" s="244" t="s">
        <v>337</v>
      </c>
      <c r="K628" s="245"/>
      <c r="L628" s="245"/>
      <c r="M628" s="245"/>
      <c r="N628" s="245"/>
      <c r="O628" s="245"/>
    </row>
    <row r="629" spans="1:15" ht="22.5" x14ac:dyDescent="0.25">
      <c r="A629" s="246">
        <v>480</v>
      </c>
      <c r="B629" s="246" t="s">
        <v>907</v>
      </c>
      <c r="C629" s="246" t="s">
        <v>337</v>
      </c>
      <c r="D629" s="246" t="s">
        <v>240</v>
      </c>
      <c r="E629" s="246" t="s">
        <v>337</v>
      </c>
      <c r="F629" s="246" t="s">
        <v>337</v>
      </c>
      <c r="G629" s="246" t="s">
        <v>337</v>
      </c>
      <c r="H629" s="246" t="s">
        <v>337</v>
      </c>
      <c r="I629" s="246" t="s">
        <v>337</v>
      </c>
      <c r="J629" s="244" t="s">
        <v>337</v>
      </c>
      <c r="K629" s="245"/>
      <c r="L629" s="245"/>
      <c r="M629" s="245"/>
      <c r="N629" s="245"/>
      <c r="O629" s="245"/>
    </row>
    <row r="630" spans="1:15" ht="22.5" x14ac:dyDescent="0.25">
      <c r="A630" s="246">
        <v>218</v>
      </c>
      <c r="B630" s="246" t="s">
        <v>908</v>
      </c>
      <c r="C630" s="246" t="s">
        <v>337</v>
      </c>
      <c r="D630" s="246" t="s">
        <v>240</v>
      </c>
      <c r="E630" s="246" t="s">
        <v>337</v>
      </c>
      <c r="F630" s="246" t="s">
        <v>337</v>
      </c>
      <c r="G630" s="246" t="s">
        <v>337</v>
      </c>
      <c r="H630" s="246" t="s">
        <v>337</v>
      </c>
      <c r="I630" s="246" t="s">
        <v>337</v>
      </c>
      <c r="J630" s="244" t="s">
        <v>337</v>
      </c>
      <c r="K630" s="245"/>
      <c r="L630" s="245"/>
      <c r="M630" s="245"/>
      <c r="N630" s="245"/>
      <c r="O630" s="245"/>
    </row>
    <row r="631" spans="1:15" ht="22.5" x14ac:dyDescent="0.25">
      <c r="A631" s="246">
        <v>305</v>
      </c>
      <c r="B631" s="246" t="s">
        <v>909</v>
      </c>
      <c r="C631" s="246" t="s">
        <v>337</v>
      </c>
      <c r="D631" s="246" t="s">
        <v>240</v>
      </c>
      <c r="E631" s="246" t="s">
        <v>337</v>
      </c>
      <c r="F631" s="246" t="s">
        <v>337</v>
      </c>
      <c r="G631" s="246" t="s">
        <v>337</v>
      </c>
      <c r="H631" s="246" t="s">
        <v>337</v>
      </c>
      <c r="I631" s="246" t="s">
        <v>337</v>
      </c>
      <c r="J631" s="244" t="s">
        <v>337</v>
      </c>
      <c r="K631" s="245"/>
      <c r="L631" s="245"/>
      <c r="M631" s="245"/>
      <c r="N631" s="245"/>
      <c r="O631" s="245"/>
    </row>
    <row r="632" spans="1:15" ht="22.5" x14ac:dyDescent="0.25">
      <c r="A632" s="246">
        <v>716</v>
      </c>
      <c r="B632" s="246" t="s">
        <v>910</v>
      </c>
      <c r="C632" s="246" t="s">
        <v>337</v>
      </c>
      <c r="D632" s="246" t="s">
        <v>240</v>
      </c>
      <c r="E632" s="246" t="s">
        <v>337</v>
      </c>
      <c r="F632" s="246" t="s">
        <v>337</v>
      </c>
      <c r="G632" s="246" t="s">
        <v>337</v>
      </c>
      <c r="H632" s="246" t="s">
        <v>337</v>
      </c>
      <c r="I632" s="246" t="s">
        <v>337</v>
      </c>
      <c r="J632" s="244" t="s">
        <v>337</v>
      </c>
      <c r="K632" s="245"/>
      <c r="L632" s="245"/>
      <c r="M632" s="245"/>
      <c r="N632" s="245"/>
      <c r="O632" s="245"/>
    </row>
    <row r="633" spans="1:15" ht="22.5" x14ac:dyDescent="0.25">
      <c r="A633" s="246">
        <v>4708</v>
      </c>
      <c r="B633" s="246" t="s">
        <v>911</v>
      </c>
      <c r="C633" s="246" t="s">
        <v>337</v>
      </c>
      <c r="D633" s="246" t="s">
        <v>337</v>
      </c>
      <c r="E633" s="246" t="s">
        <v>337</v>
      </c>
      <c r="F633" s="246" t="s">
        <v>337</v>
      </c>
      <c r="G633" s="246" t="s">
        <v>337</v>
      </c>
      <c r="H633" s="246" t="s">
        <v>337</v>
      </c>
      <c r="I633" s="246" t="s">
        <v>337</v>
      </c>
      <c r="J633" s="244" t="s">
        <v>337</v>
      </c>
      <c r="K633" s="245"/>
      <c r="L633" s="245"/>
      <c r="M633" s="245"/>
      <c r="N633" s="245"/>
      <c r="O633" s="245"/>
    </row>
    <row r="634" spans="1:15" ht="22.5" x14ac:dyDescent="0.25">
      <c r="A634" s="243">
        <v>9999</v>
      </c>
      <c r="B634" s="244" t="s">
        <v>912</v>
      </c>
      <c r="C634" s="244" t="s">
        <v>913</v>
      </c>
      <c r="D634" s="244" t="s">
        <v>913</v>
      </c>
      <c r="E634" s="244" t="s">
        <v>913</v>
      </c>
      <c r="F634" s="244" t="s">
        <v>3</v>
      </c>
      <c r="G634" s="244" t="s">
        <v>914</v>
      </c>
      <c r="H634" s="244"/>
      <c r="I634" s="244"/>
      <c r="J634" s="244" t="s">
        <v>117</v>
      </c>
      <c r="K634" s="245"/>
      <c r="L634" s="245"/>
      <c r="M634" s="245"/>
      <c r="N634" s="245"/>
      <c r="O634" s="245"/>
    </row>
    <row r="635" spans="1:15" ht="22.5" x14ac:dyDescent="0.25">
      <c r="A635" s="244">
        <v>334</v>
      </c>
      <c r="B635" s="244" t="s">
        <v>915</v>
      </c>
      <c r="C635" s="244" t="s">
        <v>916</v>
      </c>
      <c r="D635" s="244" t="s">
        <v>121</v>
      </c>
      <c r="E635" s="244" t="s">
        <v>122</v>
      </c>
      <c r="F635" s="244" t="s">
        <v>123</v>
      </c>
      <c r="G635" s="244" t="s">
        <v>917</v>
      </c>
      <c r="H635" s="244" t="s">
        <v>918</v>
      </c>
      <c r="I635" s="244" t="s">
        <v>157</v>
      </c>
      <c r="J635" s="244" t="s">
        <v>919</v>
      </c>
      <c r="K635" s="245"/>
      <c r="L635" s="245"/>
      <c r="M635" s="245"/>
      <c r="N635" s="245"/>
      <c r="O635" s="245"/>
    </row>
    <row r="636" spans="1:15" x14ac:dyDescent="0.25">
      <c r="A636" s="244">
        <v>4811</v>
      </c>
      <c r="B636" s="244" t="s">
        <v>920</v>
      </c>
      <c r="C636" s="244" t="s">
        <v>916</v>
      </c>
      <c r="D636" s="244" t="s">
        <v>121</v>
      </c>
      <c r="E636" s="244" t="s">
        <v>122</v>
      </c>
      <c r="F636" s="244" t="s">
        <v>3</v>
      </c>
      <c r="G636" s="244" t="s">
        <v>917</v>
      </c>
      <c r="H636" s="244" t="s">
        <v>916</v>
      </c>
      <c r="I636" s="244" t="s">
        <v>921</v>
      </c>
      <c r="J636" s="244" t="s">
        <v>919</v>
      </c>
      <c r="K636" s="245"/>
      <c r="L636" s="245"/>
      <c r="M636" s="245"/>
      <c r="N636" s="245"/>
      <c r="O636" s="245"/>
    </row>
    <row r="637" spans="1:15" x14ac:dyDescent="0.25">
      <c r="A637" s="244">
        <v>4812</v>
      </c>
      <c r="B637" s="244" t="s">
        <v>922</v>
      </c>
      <c r="C637" s="244" t="s">
        <v>916</v>
      </c>
      <c r="D637" s="244" t="s">
        <v>121</v>
      </c>
      <c r="E637" s="244" t="s">
        <v>122</v>
      </c>
      <c r="F637" s="244" t="s">
        <v>3</v>
      </c>
      <c r="G637" s="244" t="s">
        <v>917</v>
      </c>
      <c r="H637" s="244" t="s">
        <v>916</v>
      </c>
      <c r="I637" s="244" t="s">
        <v>921</v>
      </c>
      <c r="J637" s="244" t="s">
        <v>919</v>
      </c>
      <c r="K637" s="245"/>
      <c r="L637" s="245"/>
      <c r="M637" s="245"/>
      <c r="N637" s="245"/>
      <c r="O637" s="245"/>
    </row>
    <row r="638" spans="1:15" ht="22.5" x14ac:dyDescent="0.25">
      <c r="A638" s="244">
        <v>4805</v>
      </c>
      <c r="B638" s="244" t="s">
        <v>923</v>
      </c>
      <c r="C638" s="244" t="s">
        <v>916</v>
      </c>
      <c r="D638" s="244" t="s">
        <v>121</v>
      </c>
      <c r="E638" s="244" t="s">
        <v>122</v>
      </c>
      <c r="F638" s="244" t="s">
        <v>123</v>
      </c>
      <c r="G638" s="244" t="s">
        <v>917</v>
      </c>
      <c r="H638" s="244" t="s">
        <v>918</v>
      </c>
      <c r="I638" s="244" t="s">
        <v>157</v>
      </c>
      <c r="J638" s="244" t="s">
        <v>919</v>
      </c>
      <c r="K638" s="245"/>
      <c r="L638" s="245"/>
      <c r="M638" s="245"/>
      <c r="N638" s="245"/>
      <c r="O638" s="245"/>
    </row>
    <row r="639" spans="1:15" ht="22.5" x14ac:dyDescent="0.25">
      <c r="A639" s="244">
        <v>138</v>
      </c>
      <c r="B639" s="244" t="s">
        <v>924</v>
      </c>
      <c r="C639" s="244" t="s">
        <v>916</v>
      </c>
      <c r="D639" s="244" t="s">
        <v>145</v>
      </c>
      <c r="E639" s="244" t="s">
        <v>145</v>
      </c>
      <c r="F639" s="244" t="s">
        <v>3</v>
      </c>
      <c r="G639" s="244" t="s">
        <v>145</v>
      </c>
      <c r="H639" s="244" t="s">
        <v>916</v>
      </c>
      <c r="I639" s="244" t="s">
        <v>921</v>
      </c>
      <c r="J639" s="244" t="s">
        <v>925</v>
      </c>
      <c r="K639" s="245"/>
      <c r="L639" s="245"/>
      <c r="M639" s="245"/>
      <c r="N639" s="245"/>
      <c r="O639" s="245"/>
    </row>
    <row r="640" spans="1:15" ht="22.5" x14ac:dyDescent="0.25">
      <c r="A640" s="244">
        <v>420</v>
      </c>
      <c r="B640" s="244" t="s">
        <v>926</v>
      </c>
      <c r="C640" s="244" t="s">
        <v>916</v>
      </c>
      <c r="D640" s="244" t="s">
        <v>162</v>
      </c>
      <c r="E640" s="244" t="s">
        <v>181</v>
      </c>
      <c r="F640" s="244" t="s">
        <v>123</v>
      </c>
      <c r="G640" s="244" t="s">
        <v>434</v>
      </c>
      <c r="H640" s="244" t="s">
        <v>918</v>
      </c>
      <c r="I640" s="244" t="s">
        <v>157</v>
      </c>
      <c r="J640" s="244" t="s">
        <v>919</v>
      </c>
      <c r="K640" s="245"/>
      <c r="L640" s="245"/>
      <c r="M640" s="245"/>
      <c r="N640" s="245"/>
      <c r="O640" s="245"/>
    </row>
    <row r="641" spans="1:15" x14ac:dyDescent="0.25">
      <c r="A641" s="244">
        <v>424</v>
      </c>
      <c r="B641" s="244" t="s">
        <v>927</v>
      </c>
      <c r="C641" s="244" t="s">
        <v>916</v>
      </c>
      <c r="D641" s="244" t="s">
        <v>162</v>
      </c>
      <c r="E641" s="244" t="s">
        <v>181</v>
      </c>
      <c r="F641" s="244" t="s">
        <v>3</v>
      </c>
      <c r="G641" s="244" t="s">
        <v>434</v>
      </c>
      <c r="H641" s="244" t="s">
        <v>916</v>
      </c>
      <c r="I641" s="244" t="s">
        <v>921</v>
      </c>
      <c r="J641" s="244" t="s">
        <v>919</v>
      </c>
      <c r="K641" s="245"/>
      <c r="L641" s="245"/>
      <c r="M641" s="245"/>
      <c r="N641" s="245"/>
      <c r="O641" s="245"/>
    </row>
    <row r="642" spans="1:15" ht="22.5" x14ac:dyDescent="0.25">
      <c r="A642" s="244">
        <v>65</v>
      </c>
      <c r="B642" s="244" t="s">
        <v>928</v>
      </c>
      <c r="C642" s="244" t="s">
        <v>916</v>
      </c>
      <c r="D642" s="244" t="s">
        <v>162</v>
      </c>
      <c r="E642" s="244" t="s">
        <v>163</v>
      </c>
      <c r="F642" s="244" t="s">
        <v>123</v>
      </c>
      <c r="G642" s="244" t="s">
        <v>434</v>
      </c>
      <c r="H642" s="244" t="s">
        <v>929</v>
      </c>
      <c r="I642" s="244" t="s">
        <v>522</v>
      </c>
      <c r="J642" s="244" t="s">
        <v>919</v>
      </c>
      <c r="K642" s="245"/>
      <c r="L642" s="245"/>
      <c r="M642" s="245"/>
      <c r="N642" s="245"/>
      <c r="O642" s="245"/>
    </row>
    <row r="643" spans="1:15" x14ac:dyDescent="0.25">
      <c r="A643" s="244">
        <v>63</v>
      </c>
      <c r="B643" s="244" t="s">
        <v>930</v>
      </c>
      <c r="C643" s="244" t="s">
        <v>916</v>
      </c>
      <c r="D643" s="244" t="s">
        <v>162</v>
      </c>
      <c r="E643" s="244" t="s">
        <v>163</v>
      </c>
      <c r="F643" s="244" t="s">
        <v>3</v>
      </c>
      <c r="G643" s="244" t="s">
        <v>434</v>
      </c>
      <c r="H643" s="244" t="s">
        <v>916</v>
      </c>
      <c r="I643" s="244" t="s">
        <v>921</v>
      </c>
      <c r="J643" s="244" t="s">
        <v>919</v>
      </c>
      <c r="K643" s="245"/>
      <c r="L643" s="245"/>
      <c r="M643" s="245"/>
      <c r="N643" s="245"/>
      <c r="O643" s="245"/>
    </row>
    <row r="644" spans="1:15" ht="22.5" x14ac:dyDescent="0.25">
      <c r="A644" s="244">
        <v>383</v>
      </c>
      <c r="B644" s="244" t="s">
        <v>931</v>
      </c>
      <c r="C644" s="244" t="s">
        <v>916</v>
      </c>
      <c r="D644" s="244" t="s">
        <v>162</v>
      </c>
      <c r="E644" s="244" t="s">
        <v>163</v>
      </c>
      <c r="F644" s="244" t="s">
        <v>123</v>
      </c>
      <c r="G644" s="244" t="s">
        <v>434</v>
      </c>
      <c r="H644" s="244" t="s">
        <v>918</v>
      </c>
      <c r="I644" s="244" t="s">
        <v>157</v>
      </c>
      <c r="J644" s="244" t="s">
        <v>919</v>
      </c>
      <c r="K644" s="245"/>
      <c r="L644" s="245"/>
      <c r="M644" s="245"/>
      <c r="N644" s="245"/>
      <c r="O644" s="245"/>
    </row>
    <row r="645" spans="1:15" x14ac:dyDescent="0.25">
      <c r="A645" s="244">
        <v>62</v>
      </c>
      <c r="B645" s="244" t="s">
        <v>932</v>
      </c>
      <c r="C645" s="244" t="s">
        <v>916</v>
      </c>
      <c r="D645" s="244" t="s">
        <v>162</v>
      </c>
      <c r="E645" s="244" t="s">
        <v>181</v>
      </c>
      <c r="F645" s="244" t="s">
        <v>3</v>
      </c>
      <c r="G645" s="244" t="s">
        <v>434</v>
      </c>
      <c r="H645" s="244" t="s">
        <v>916</v>
      </c>
      <c r="I645" s="244" t="s">
        <v>921</v>
      </c>
      <c r="J645" s="244" t="s">
        <v>919</v>
      </c>
      <c r="K645" s="245"/>
      <c r="L645" s="245"/>
      <c r="M645" s="245"/>
      <c r="N645" s="245"/>
      <c r="O645" s="245"/>
    </row>
    <row r="646" spans="1:15" ht="22.5" x14ac:dyDescent="0.25">
      <c r="A646" s="244">
        <v>628</v>
      </c>
      <c r="B646" s="244" t="s">
        <v>933</v>
      </c>
      <c r="C646" s="244" t="s">
        <v>916</v>
      </c>
      <c r="D646" s="244" t="s">
        <v>162</v>
      </c>
      <c r="E646" s="244" t="s">
        <v>181</v>
      </c>
      <c r="F646" s="244" t="s">
        <v>579</v>
      </c>
      <c r="G646" s="244" t="s">
        <v>434</v>
      </c>
      <c r="H646" s="244" t="s">
        <v>929</v>
      </c>
      <c r="I646" s="244" t="s">
        <v>522</v>
      </c>
      <c r="J646" s="244" t="s">
        <v>919</v>
      </c>
      <c r="K646" s="245"/>
      <c r="L646" s="245"/>
      <c r="M646" s="245"/>
      <c r="N646" s="245"/>
      <c r="O646" s="245"/>
    </row>
    <row r="647" spans="1:15" x14ac:dyDescent="0.25">
      <c r="A647" s="244">
        <v>174</v>
      </c>
      <c r="B647" s="244" t="s">
        <v>934</v>
      </c>
      <c r="C647" s="244" t="s">
        <v>916</v>
      </c>
      <c r="D647" s="244" t="s">
        <v>162</v>
      </c>
      <c r="E647" s="244" t="s">
        <v>163</v>
      </c>
      <c r="F647" s="244" t="s">
        <v>3</v>
      </c>
      <c r="G647" s="244" t="s">
        <v>434</v>
      </c>
      <c r="H647" s="244" t="s">
        <v>916</v>
      </c>
      <c r="I647" s="244" t="s">
        <v>921</v>
      </c>
      <c r="J647" s="244" t="s">
        <v>919</v>
      </c>
      <c r="K647" s="245"/>
      <c r="L647" s="245"/>
      <c r="M647" s="245"/>
      <c r="N647" s="245"/>
      <c r="O647" s="245"/>
    </row>
    <row r="648" spans="1:15" ht="22.5" x14ac:dyDescent="0.25">
      <c r="A648" s="244">
        <v>60</v>
      </c>
      <c r="B648" s="244" t="s">
        <v>935</v>
      </c>
      <c r="C648" s="244" t="s">
        <v>916</v>
      </c>
      <c r="D648" s="244" t="s">
        <v>162</v>
      </c>
      <c r="E648" s="244" t="s">
        <v>181</v>
      </c>
      <c r="F648" s="244" t="s">
        <v>579</v>
      </c>
      <c r="G648" s="244" t="s">
        <v>434</v>
      </c>
      <c r="H648" s="244" t="s">
        <v>929</v>
      </c>
      <c r="I648" s="244" t="s">
        <v>522</v>
      </c>
      <c r="J648" s="244" t="s">
        <v>919</v>
      </c>
      <c r="K648" s="245"/>
      <c r="L648" s="245"/>
      <c r="M648" s="245"/>
      <c r="N648" s="245"/>
      <c r="O648" s="245"/>
    </row>
    <row r="649" spans="1:15" x14ac:dyDescent="0.25">
      <c r="A649" s="244">
        <v>4244</v>
      </c>
      <c r="B649" s="244" t="s">
        <v>936</v>
      </c>
      <c r="C649" s="244" t="s">
        <v>916</v>
      </c>
      <c r="D649" s="244" t="s">
        <v>521</v>
      </c>
      <c r="E649" s="244" t="s">
        <v>122</v>
      </c>
      <c r="F649" s="244" t="s">
        <v>3</v>
      </c>
      <c r="G649" s="244" t="s">
        <v>921</v>
      </c>
      <c r="H649" s="244" t="s">
        <v>916</v>
      </c>
      <c r="I649" s="244" t="s">
        <v>921</v>
      </c>
      <c r="J649" s="244" t="s">
        <v>919</v>
      </c>
      <c r="K649" s="245"/>
      <c r="L649" s="245"/>
      <c r="M649" s="245"/>
      <c r="N649" s="245"/>
      <c r="O649" s="245"/>
    </row>
    <row r="650" spans="1:15" ht="22.5" x14ac:dyDescent="0.25">
      <c r="A650" s="243">
        <v>4277</v>
      </c>
      <c r="B650" s="244" t="s">
        <v>937</v>
      </c>
      <c r="C650" s="244" t="s">
        <v>916</v>
      </c>
      <c r="D650" s="244" t="s">
        <v>521</v>
      </c>
      <c r="E650" s="244" t="s">
        <v>122</v>
      </c>
      <c r="F650" s="244" t="s">
        <v>123</v>
      </c>
      <c r="G650" s="244" t="s">
        <v>921</v>
      </c>
      <c r="H650" s="244" t="s">
        <v>918</v>
      </c>
      <c r="I650" s="244" t="s">
        <v>157</v>
      </c>
      <c r="J650" s="244" t="s">
        <v>919</v>
      </c>
      <c r="K650" s="245"/>
      <c r="L650" s="245"/>
      <c r="M650" s="245"/>
      <c r="N650" s="245"/>
      <c r="O650" s="245"/>
    </row>
    <row r="651" spans="1:15" ht="22.5" x14ac:dyDescent="0.25">
      <c r="A651" s="247">
        <v>4260</v>
      </c>
      <c r="B651" s="246" t="s">
        <v>938</v>
      </c>
      <c r="C651" s="246" t="s">
        <v>916</v>
      </c>
      <c r="D651" s="246" t="s">
        <v>521</v>
      </c>
      <c r="E651" s="246" t="s">
        <v>337</v>
      </c>
      <c r="F651" s="246" t="s">
        <v>579</v>
      </c>
      <c r="G651" s="246" t="s">
        <v>522</v>
      </c>
      <c r="H651" s="246" t="s">
        <v>929</v>
      </c>
      <c r="I651" s="246" t="s">
        <v>522</v>
      </c>
      <c r="J651" s="244" t="s">
        <v>337</v>
      </c>
      <c r="K651" s="245"/>
      <c r="L651" s="245"/>
      <c r="M651" s="245"/>
      <c r="N651" s="245"/>
      <c r="O651" s="245"/>
    </row>
    <row r="652" spans="1:15" ht="22.5" x14ac:dyDescent="0.25">
      <c r="A652" s="243">
        <v>4247</v>
      </c>
      <c r="B652" s="244" t="s">
        <v>939</v>
      </c>
      <c r="C652" s="244" t="s">
        <v>916</v>
      </c>
      <c r="D652" s="244" t="s">
        <v>521</v>
      </c>
      <c r="E652" s="244" t="s">
        <v>122</v>
      </c>
      <c r="F652" s="244" t="s">
        <v>579</v>
      </c>
      <c r="G652" s="244" t="s">
        <v>921</v>
      </c>
      <c r="H652" s="244" t="s">
        <v>940</v>
      </c>
      <c r="I652" s="244" t="s">
        <v>941</v>
      </c>
      <c r="J652" s="244" t="s">
        <v>919</v>
      </c>
      <c r="K652" s="245"/>
      <c r="L652" s="245"/>
      <c r="M652" s="245"/>
      <c r="N652" s="245"/>
      <c r="O652" s="245"/>
    </row>
    <row r="653" spans="1:15" ht="22.5" x14ac:dyDescent="0.25">
      <c r="A653" s="243">
        <v>4234</v>
      </c>
      <c r="B653" s="244" t="s">
        <v>942</v>
      </c>
      <c r="C653" s="244" t="s">
        <v>916</v>
      </c>
      <c r="D653" s="244" t="s">
        <v>521</v>
      </c>
      <c r="E653" s="244" t="s">
        <v>122</v>
      </c>
      <c r="F653" s="244" t="s">
        <v>579</v>
      </c>
      <c r="G653" s="244" t="s">
        <v>522</v>
      </c>
      <c r="H653" s="244" t="s">
        <v>929</v>
      </c>
      <c r="I653" s="244" t="s">
        <v>522</v>
      </c>
      <c r="J653" s="244" t="s">
        <v>919</v>
      </c>
      <c r="K653" s="245"/>
      <c r="L653" s="245"/>
      <c r="M653" s="245"/>
      <c r="N653" s="245"/>
      <c r="O653" s="245"/>
    </row>
    <row r="654" spans="1:15" ht="22.5" x14ac:dyDescent="0.25">
      <c r="A654" s="244">
        <v>4245</v>
      </c>
      <c r="B654" s="244" t="s">
        <v>943</v>
      </c>
      <c r="C654" s="244" t="s">
        <v>916</v>
      </c>
      <c r="D654" s="244" t="s">
        <v>521</v>
      </c>
      <c r="E654" s="244" t="s">
        <v>122</v>
      </c>
      <c r="F654" s="244" t="s">
        <v>3</v>
      </c>
      <c r="G654" s="244" t="s">
        <v>921</v>
      </c>
      <c r="H654" s="244" t="s">
        <v>944</v>
      </c>
      <c r="I654" s="244" t="s">
        <v>921</v>
      </c>
      <c r="J654" s="244" t="s">
        <v>919</v>
      </c>
      <c r="K654" s="245"/>
      <c r="L654" s="245"/>
      <c r="M654" s="245"/>
      <c r="N654" s="245"/>
      <c r="O654" s="245"/>
    </row>
    <row r="655" spans="1:15" ht="22.5" x14ac:dyDescent="0.25">
      <c r="A655" s="243">
        <v>4252</v>
      </c>
      <c r="B655" s="244" t="s">
        <v>945</v>
      </c>
      <c r="C655" s="244" t="s">
        <v>916</v>
      </c>
      <c r="D655" s="244" t="s">
        <v>521</v>
      </c>
      <c r="E655" s="244" t="s">
        <v>122</v>
      </c>
      <c r="F655" s="244" t="s">
        <v>579</v>
      </c>
      <c r="G655" s="244" t="s">
        <v>921</v>
      </c>
      <c r="H655" s="244" t="s">
        <v>946</v>
      </c>
      <c r="I655" s="244" t="s">
        <v>921</v>
      </c>
      <c r="J655" s="244" t="s">
        <v>919</v>
      </c>
      <c r="K655" s="245"/>
      <c r="L655" s="245"/>
      <c r="M655" s="245"/>
      <c r="N655" s="245"/>
      <c r="O655" s="245"/>
    </row>
    <row r="656" spans="1:15" ht="22.5" x14ac:dyDescent="0.25">
      <c r="A656" s="243">
        <v>4279</v>
      </c>
      <c r="B656" s="244" t="s">
        <v>947</v>
      </c>
      <c r="C656" s="244" t="s">
        <v>916</v>
      </c>
      <c r="D656" s="244" t="s">
        <v>521</v>
      </c>
      <c r="E656" s="244" t="s">
        <v>122</v>
      </c>
      <c r="F656" s="244" t="s">
        <v>123</v>
      </c>
      <c r="G656" s="244" t="s">
        <v>921</v>
      </c>
      <c r="H656" s="244" t="s">
        <v>918</v>
      </c>
      <c r="I656" s="244" t="s">
        <v>157</v>
      </c>
      <c r="J656" s="244" t="s">
        <v>919</v>
      </c>
      <c r="K656" s="245"/>
      <c r="L656" s="245"/>
      <c r="M656" s="245"/>
      <c r="N656" s="245"/>
      <c r="O656" s="245"/>
    </row>
    <row r="657" spans="1:15" ht="22.5" x14ac:dyDescent="0.25">
      <c r="A657" s="244">
        <v>4273</v>
      </c>
      <c r="B657" s="244" t="s">
        <v>948</v>
      </c>
      <c r="C657" s="244" t="s">
        <v>916</v>
      </c>
      <c r="D657" s="244" t="s">
        <v>521</v>
      </c>
      <c r="E657" s="244" t="s">
        <v>122</v>
      </c>
      <c r="F657" s="244" t="s">
        <v>579</v>
      </c>
      <c r="G657" s="244" t="s">
        <v>921</v>
      </c>
      <c r="H657" s="244" t="s">
        <v>918</v>
      </c>
      <c r="I657" s="244" t="s">
        <v>157</v>
      </c>
      <c r="J657" s="244" t="s">
        <v>919</v>
      </c>
      <c r="K657" s="245"/>
      <c r="L657" s="245"/>
      <c r="M657" s="245"/>
      <c r="N657" s="245"/>
      <c r="O657" s="245"/>
    </row>
    <row r="658" spans="1:15" ht="22.5" x14ac:dyDescent="0.25">
      <c r="A658" s="244">
        <v>4248</v>
      </c>
      <c r="B658" s="244" t="s">
        <v>949</v>
      </c>
      <c r="C658" s="244" t="s">
        <v>916</v>
      </c>
      <c r="D658" s="244" t="s">
        <v>521</v>
      </c>
      <c r="E658" s="244" t="s">
        <v>122</v>
      </c>
      <c r="F658" s="244" t="s">
        <v>3</v>
      </c>
      <c r="G658" s="244" t="s">
        <v>921</v>
      </c>
      <c r="H658" s="244" t="s">
        <v>916</v>
      </c>
      <c r="I658" s="244" t="s">
        <v>921</v>
      </c>
      <c r="J658" s="244" t="s">
        <v>919</v>
      </c>
      <c r="K658" s="245"/>
      <c r="L658" s="245"/>
      <c r="M658" s="245"/>
      <c r="N658" s="245"/>
      <c r="O658" s="245"/>
    </row>
    <row r="659" spans="1:15" ht="22.5" x14ac:dyDescent="0.25">
      <c r="A659" s="244">
        <v>4246</v>
      </c>
      <c r="B659" s="244" t="s">
        <v>950</v>
      </c>
      <c r="C659" s="244" t="s">
        <v>916</v>
      </c>
      <c r="D659" s="244" t="s">
        <v>521</v>
      </c>
      <c r="E659" s="244" t="s">
        <v>122</v>
      </c>
      <c r="F659" s="244" t="s">
        <v>3</v>
      </c>
      <c r="G659" s="244" t="s">
        <v>921</v>
      </c>
      <c r="H659" s="244" t="s">
        <v>944</v>
      </c>
      <c r="I659" s="244" t="s">
        <v>921</v>
      </c>
      <c r="J659" s="244" t="s">
        <v>919</v>
      </c>
      <c r="K659" s="245"/>
      <c r="L659" s="245"/>
      <c r="M659" s="245"/>
      <c r="N659" s="245"/>
      <c r="O659" s="245"/>
    </row>
    <row r="660" spans="1:15" ht="22.5" x14ac:dyDescent="0.25">
      <c r="A660" s="244">
        <v>4270</v>
      </c>
      <c r="B660" s="244" t="s">
        <v>951</v>
      </c>
      <c r="C660" s="244" t="s">
        <v>916</v>
      </c>
      <c r="D660" s="244" t="s">
        <v>521</v>
      </c>
      <c r="E660" s="244" t="s">
        <v>122</v>
      </c>
      <c r="F660" s="244" t="s">
        <v>579</v>
      </c>
      <c r="G660" s="244" t="s">
        <v>522</v>
      </c>
      <c r="H660" s="244" t="s">
        <v>952</v>
      </c>
      <c r="I660" s="244" t="s">
        <v>522</v>
      </c>
      <c r="J660" s="244" t="s">
        <v>919</v>
      </c>
      <c r="K660" s="245"/>
      <c r="L660" s="245"/>
      <c r="M660" s="245"/>
      <c r="N660" s="245"/>
      <c r="O660" s="245"/>
    </row>
    <row r="661" spans="1:15" ht="22.5" x14ac:dyDescent="0.25">
      <c r="A661" s="244">
        <v>4272</v>
      </c>
      <c r="B661" s="244" t="s">
        <v>953</v>
      </c>
      <c r="C661" s="244" t="s">
        <v>916</v>
      </c>
      <c r="D661" s="244" t="s">
        <v>521</v>
      </c>
      <c r="E661" s="244" t="s">
        <v>122</v>
      </c>
      <c r="F661" s="244" t="s">
        <v>579</v>
      </c>
      <c r="G661" s="244" t="s">
        <v>921</v>
      </c>
      <c r="H661" s="244" t="s">
        <v>918</v>
      </c>
      <c r="I661" s="244" t="s">
        <v>157</v>
      </c>
      <c r="J661" s="244" t="s">
        <v>919</v>
      </c>
      <c r="K661" s="245"/>
      <c r="L661" s="245"/>
      <c r="M661" s="245"/>
      <c r="N661" s="245"/>
      <c r="O661" s="245"/>
    </row>
    <row r="662" spans="1:15" ht="22.5" x14ac:dyDescent="0.25">
      <c r="A662" s="244">
        <v>4238</v>
      </c>
      <c r="B662" s="244" t="s">
        <v>954</v>
      </c>
      <c r="C662" s="244" t="s">
        <v>916</v>
      </c>
      <c r="D662" s="244" t="s">
        <v>521</v>
      </c>
      <c r="E662" s="244" t="s">
        <v>122</v>
      </c>
      <c r="F662" s="244" t="s">
        <v>579</v>
      </c>
      <c r="G662" s="244" t="s">
        <v>522</v>
      </c>
      <c r="H662" s="244" t="s">
        <v>955</v>
      </c>
      <c r="I662" s="244" t="s">
        <v>941</v>
      </c>
      <c r="J662" s="244" t="s">
        <v>919</v>
      </c>
      <c r="K662" s="245"/>
      <c r="L662" s="245"/>
      <c r="M662" s="245"/>
      <c r="N662" s="245"/>
      <c r="O662" s="245"/>
    </row>
    <row r="663" spans="1:15" ht="22.5" x14ac:dyDescent="0.25">
      <c r="A663" s="243">
        <v>4239</v>
      </c>
      <c r="B663" s="244" t="s">
        <v>956</v>
      </c>
      <c r="C663" s="244" t="s">
        <v>916</v>
      </c>
      <c r="D663" s="244" t="s">
        <v>521</v>
      </c>
      <c r="E663" s="244" t="s">
        <v>122</v>
      </c>
      <c r="F663" s="244" t="s">
        <v>579</v>
      </c>
      <c r="G663" s="244" t="s">
        <v>522</v>
      </c>
      <c r="H663" s="244" t="s">
        <v>929</v>
      </c>
      <c r="I663" s="244" t="s">
        <v>522</v>
      </c>
      <c r="J663" s="244" t="s">
        <v>919</v>
      </c>
      <c r="K663" s="245"/>
      <c r="L663" s="245"/>
      <c r="M663" s="245"/>
      <c r="N663" s="245"/>
      <c r="O663" s="245"/>
    </row>
    <row r="664" spans="1:15" ht="22.5" x14ac:dyDescent="0.25">
      <c r="A664" s="243">
        <v>4240</v>
      </c>
      <c r="B664" s="244" t="s">
        <v>957</v>
      </c>
      <c r="C664" s="244" t="s">
        <v>916</v>
      </c>
      <c r="D664" s="244" t="s">
        <v>521</v>
      </c>
      <c r="E664" s="244" t="s">
        <v>122</v>
      </c>
      <c r="F664" s="244" t="s">
        <v>579</v>
      </c>
      <c r="G664" s="244" t="s">
        <v>522</v>
      </c>
      <c r="H664" s="244" t="s">
        <v>958</v>
      </c>
      <c r="I664" s="244" t="s">
        <v>522</v>
      </c>
      <c r="J664" s="244" t="s">
        <v>919</v>
      </c>
      <c r="K664" s="245"/>
      <c r="L664" s="245"/>
      <c r="M664" s="245"/>
      <c r="N664" s="245"/>
      <c r="O664" s="245"/>
    </row>
    <row r="665" spans="1:15" ht="22.5" x14ac:dyDescent="0.25">
      <c r="A665" s="243">
        <v>4301</v>
      </c>
      <c r="B665" s="244" t="s">
        <v>959</v>
      </c>
      <c r="C665" s="244" t="s">
        <v>916</v>
      </c>
      <c r="D665" s="244" t="s">
        <v>521</v>
      </c>
      <c r="E665" s="244" t="s">
        <v>122</v>
      </c>
      <c r="F665" s="244" t="s">
        <v>123</v>
      </c>
      <c r="G665" s="244" t="s">
        <v>921</v>
      </c>
      <c r="H665" s="244" t="s">
        <v>918</v>
      </c>
      <c r="I665" s="244" t="s">
        <v>157</v>
      </c>
      <c r="J665" s="244" t="s">
        <v>919</v>
      </c>
      <c r="K665" s="245"/>
      <c r="L665" s="245"/>
      <c r="M665" s="245"/>
      <c r="N665" s="245"/>
      <c r="O665" s="245"/>
    </row>
    <row r="666" spans="1:15" ht="22.5" x14ac:dyDescent="0.25">
      <c r="A666" s="243">
        <v>4235</v>
      </c>
      <c r="B666" s="244" t="s">
        <v>960</v>
      </c>
      <c r="C666" s="244" t="s">
        <v>916</v>
      </c>
      <c r="D666" s="244" t="s">
        <v>521</v>
      </c>
      <c r="E666" s="244" t="s">
        <v>122</v>
      </c>
      <c r="F666" s="244" t="s">
        <v>579</v>
      </c>
      <c r="G666" s="244" t="s">
        <v>522</v>
      </c>
      <c r="H666" s="244" t="s">
        <v>929</v>
      </c>
      <c r="I666" s="244" t="s">
        <v>522</v>
      </c>
      <c r="J666" s="244" t="s">
        <v>919</v>
      </c>
      <c r="K666" s="245"/>
      <c r="L666" s="245"/>
      <c r="M666" s="245"/>
      <c r="N666" s="245"/>
      <c r="O666" s="245"/>
    </row>
    <row r="667" spans="1:15" ht="22.5" x14ac:dyDescent="0.25">
      <c r="A667" s="243">
        <v>4280</v>
      </c>
      <c r="B667" s="244" t="s">
        <v>961</v>
      </c>
      <c r="C667" s="244" t="s">
        <v>916</v>
      </c>
      <c r="D667" s="244" t="s">
        <v>521</v>
      </c>
      <c r="E667" s="244" t="s">
        <v>122</v>
      </c>
      <c r="F667" s="244" t="s">
        <v>123</v>
      </c>
      <c r="G667" s="244" t="s">
        <v>921</v>
      </c>
      <c r="H667" s="244" t="s">
        <v>918</v>
      </c>
      <c r="I667" s="244" t="s">
        <v>157</v>
      </c>
      <c r="J667" s="244" t="s">
        <v>919</v>
      </c>
      <c r="K667" s="245"/>
      <c r="L667" s="245"/>
      <c r="M667" s="245"/>
      <c r="N667" s="245"/>
      <c r="O667" s="245"/>
    </row>
    <row r="668" spans="1:15" x14ac:dyDescent="0.25">
      <c r="A668" s="244">
        <v>4251</v>
      </c>
      <c r="B668" s="244" t="s">
        <v>962</v>
      </c>
      <c r="C668" s="244" t="s">
        <v>916</v>
      </c>
      <c r="D668" s="244" t="s">
        <v>521</v>
      </c>
      <c r="E668" s="244" t="s">
        <v>122</v>
      </c>
      <c r="F668" s="244" t="s">
        <v>3</v>
      </c>
      <c r="G668" s="244" t="s">
        <v>921</v>
      </c>
      <c r="H668" s="244" t="s">
        <v>916</v>
      </c>
      <c r="I668" s="244" t="s">
        <v>921</v>
      </c>
      <c r="J668" s="244" t="s">
        <v>919</v>
      </c>
      <c r="K668" s="245"/>
      <c r="L668" s="245"/>
      <c r="M668" s="245"/>
      <c r="N668" s="245"/>
      <c r="O668" s="245"/>
    </row>
    <row r="669" spans="1:15" ht="22.5" x14ac:dyDescent="0.25">
      <c r="A669" s="243">
        <v>4254</v>
      </c>
      <c r="B669" s="244" t="s">
        <v>963</v>
      </c>
      <c r="C669" s="244" t="s">
        <v>916</v>
      </c>
      <c r="D669" s="244" t="s">
        <v>521</v>
      </c>
      <c r="E669" s="244" t="s">
        <v>122</v>
      </c>
      <c r="F669" s="244" t="s">
        <v>579</v>
      </c>
      <c r="G669" s="244" t="s">
        <v>522</v>
      </c>
      <c r="H669" s="244" t="s">
        <v>929</v>
      </c>
      <c r="I669" s="244" t="s">
        <v>522</v>
      </c>
      <c r="J669" s="244" t="s">
        <v>919</v>
      </c>
      <c r="K669" s="245"/>
      <c r="L669" s="245"/>
      <c r="M669" s="245"/>
      <c r="N669" s="245"/>
      <c r="O669" s="245"/>
    </row>
    <row r="670" spans="1:15" x14ac:dyDescent="0.25">
      <c r="A670" s="243">
        <v>4253</v>
      </c>
      <c r="B670" s="244" t="s">
        <v>964</v>
      </c>
      <c r="C670" s="244" t="s">
        <v>916</v>
      </c>
      <c r="D670" s="244" t="s">
        <v>521</v>
      </c>
      <c r="E670" s="244" t="s">
        <v>122</v>
      </c>
      <c r="F670" s="244" t="s">
        <v>3</v>
      </c>
      <c r="G670" s="244" t="s">
        <v>921</v>
      </c>
      <c r="H670" s="244" t="s">
        <v>916</v>
      </c>
      <c r="I670" s="244" t="s">
        <v>921</v>
      </c>
      <c r="J670" s="244" t="s">
        <v>919</v>
      </c>
      <c r="K670" s="245"/>
      <c r="L670" s="245"/>
      <c r="M670" s="245"/>
      <c r="N670" s="245"/>
      <c r="O670" s="245"/>
    </row>
    <row r="671" spans="1:15" ht="22.5" x14ac:dyDescent="0.25">
      <c r="A671" s="243">
        <v>4302</v>
      </c>
      <c r="B671" s="244" t="s">
        <v>965</v>
      </c>
      <c r="C671" s="244" t="s">
        <v>916</v>
      </c>
      <c r="D671" s="244" t="s">
        <v>521</v>
      </c>
      <c r="E671" s="244" t="s">
        <v>122</v>
      </c>
      <c r="F671" s="244" t="s">
        <v>123</v>
      </c>
      <c r="G671" s="244" t="s">
        <v>921</v>
      </c>
      <c r="H671" s="244" t="s">
        <v>918</v>
      </c>
      <c r="I671" s="244" t="s">
        <v>157</v>
      </c>
      <c r="J671" s="244" t="s">
        <v>919</v>
      </c>
      <c r="K671" s="245"/>
      <c r="L671" s="245"/>
      <c r="M671" s="245"/>
      <c r="N671" s="245"/>
      <c r="O671" s="245"/>
    </row>
    <row r="672" spans="1:15" ht="22.5" x14ac:dyDescent="0.25">
      <c r="A672" s="243">
        <v>4237</v>
      </c>
      <c r="B672" s="244" t="s">
        <v>966</v>
      </c>
      <c r="C672" s="244" t="s">
        <v>916</v>
      </c>
      <c r="D672" s="244" t="s">
        <v>521</v>
      </c>
      <c r="E672" s="244" t="s">
        <v>122</v>
      </c>
      <c r="F672" s="244" t="s">
        <v>579</v>
      </c>
      <c r="G672" s="244" t="s">
        <v>522</v>
      </c>
      <c r="H672" s="244" t="s">
        <v>952</v>
      </c>
      <c r="I672" s="244" t="s">
        <v>522</v>
      </c>
      <c r="J672" s="244" t="s">
        <v>919</v>
      </c>
      <c r="K672" s="245"/>
      <c r="L672" s="245"/>
      <c r="M672" s="245"/>
      <c r="N672" s="245"/>
      <c r="O672" s="245"/>
    </row>
    <row r="673" spans="1:15" ht="22.5" x14ac:dyDescent="0.25">
      <c r="A673" s="243">
        <v>4241</v>
      </c>
      <c r="B673" s="244" t="s">
        <v>967</v>
      </c>
      <c r="C673" s="244" t="s">
        <v>916</v>
      </c>
      <c r="D673" s="244" t="s">
        <v>521</v>
      </c>
      <c r="E673" s="244" t="s">
        <v>122</v>
      </c>
      <c r="F673" s="244" t="s">
        <v>579</v>
      </c>
      <c r="G673" s="244" t="s">
        <v>522</v>
      </c>
      <c r="H673" s="244" t="s">
        <v>968</v>
      </c>
      <c r="I673" s="244" t="s">
        <v>522</v>
      </c>
      <c r="J673" s="244" t="s">
        <v>919</v>
      </c>
      <c r="K673" s="245"/>
      <c r="L673" s="245"/>
      <c r="M673" s="245"/>
      <c r="N673" s="245"/>
      <c r="O673" s="245"/>
    </row>
    <row r="674" spans="1:15" ht="22.5" x14ac:dyDescent="0.25">
      <c r="A674" s="244">
        <v>4243</v>
      </c>
      <c r="B674" s="244" t="s">
        <v>969</v>
      </c>
      <c r="C674" s="244" t="s">
        <v>916</v>
      </c>
      <c r="D674" s="244" t="s">
        <v>521</v>
      </c>
      <c r="E674" s="244" t="s">
        <v>122</v>
      </c>
      <c r="F674" s="244" t="s">
        <v>579</v>
      </c>
      <c r="G674" s="244" t="s">
        <v>921</v>
      </c>
      <c r="H674" s="244" t="s">
        <v>970</v>
      </c>
      <c r="I674" s="244" t="s">
        <v>941</v>
      </c>
      <c r="J674" s="244" t="s">
        <v>919</v>
      </c>
      <c r="K674" s="245"/>
      <c r="L674" s="245"/>
      <c r="M674" s="245"/>
      <c r="N674" s="245"/>
      <c r="O674" s="245"/>
    </row>
    <row r="675" spans="1:15" ht="22.5" x14ac:dyDescent="0.25">
      <c r="A675" s="243">
        <v>4304</v>
      </c>
      <c r="B675" s="244" t="s">
        <v>971</v>
      </c>
      <c r="C675" s="244" t="s">
        <v>916</v>
      </c>
      <c r="D675" s="244" t="s">
        <v>521</v>
      </c>
      <c r="E675" s="244" t="s">
        <v>122</v>
      </c>
      <c r="F675" s="244" t="s">
        <v>123</v>
      </c>
      <c r="G675" s="244" t="s">
        <v>921</v>
      </c>
      <c r="H675" s="244" t="s">
        <v>972</v>
      </c>
      <c r="I675" s="244" t="s">
        <v>157</v>
      </c>
      <c r="J675" s="244" t="s">
        <v>919</v>
      </c>
      <c r="K675" s="245"/>
      <c r="L675" s="245"/>
      <c r="M675" s="245"/>
      <c r="N675" s="245"/>
      <c r="O675" s="245"/>
    </row>
    <row r="676" spans="1:15" ht="22.5" x14ac:dyDescent="0.25">
      <c r="A676" s="244">
        <v>4268</v>
      </c>
      <c r="B676" s="244" t="s">
        <v>973</v>
      </c>
      <c r="C676" s="244" t="s">
        <v>916</v>
      </c>
      <c r="D676" s="244" t="s">
        <v>521</v>
      </c>
      <c r="E676" s="244" t="s">
        <v>122</v>
      </c>
      <c r="F676" s="244" t="s">
        <v>3</v>
      </c>
      <c r="G676" s="244" t="s">
        <v>921</v>
      </c>
      <c r="H676" s="244" t="s">
        <v>916</v>
      </c>
      <c r="I676" s="244" t="s">
        <v>921</v>
      </c>
      <c r="J676" s="244" t="s">
        <v>919</v>
      </c>
      <c r="K676" s="245"/>
      <c r="L676" s="245"/>
      <c r="M676" s="245"/>
      <c r="N676" s="245"/>
      <c r="O676" s="245"/>
    </row>
    <row r="677" spans="1:15" ht="22.5" x14ac:dyDescent="0.25">
      <c r="A677" s="244">
        <v>4250</v>
      </c>
      <c r="B677" s="244" t="s">
        <v>974</v>
      </c>
      <c r="C677" s="244" t="s">
        <v>916</v>
      </c>
      <c r="D677" s="244" t="s">
        <v>521</v>
      </c>
      <c r="E677" s="244" t="s">
        <v>122</v>
      </c>
      <c r="F677" s="244" t="s">
        <v>3</v>
      </c>
      <c r="G677" s="244" t="s">
        <v>921</v>
      </c>
      <c r="H677" s="244" t="s">
        <v>944</v>
      </c>
      <c r="I677" s="244" t="s">
        <v>921</v>
      </c>
      <c r="J677" s="244" t="s">
        <v>919</v>
      </c>
      <c r="K677" s="245"/>
      <c r="L677" s="245"/>
      <c r="M677" s="245"/>
      <c r="N677" s="245"/>
      <c r="O677" s="245"/>
    </row>
    <row r="678" spans="1:15" ht="22.5" x14ac:dyDescent="0.25">
      <c r="A678" s="243">
        <v>4305</v>
      </c>
      <c r="B678" s="244" t="s">
        <v>975</v>
      </c>
      <c r="C678" s="244" t="s">
        <v>916</v>
      </c>
      <c r="D678" s="244" t="s">
        <v>521</v>
      </c>
      <c r="E678" s="244" t="s">
        <v>122</v>
      </c>
      <c r="F678" s="244" t="s">
        <v>123</v>
      </c>
      <c r="G678" s="244" t="s">
        <v>921</v>
      </c>
      <c r="H678" s="244" t="s">
        <v>976</v>
      </c>
      <c r="I678" s="244" t="s">
        <v>157</v>
      </c>
      <c r="J678" s="244" t="s">
        <v>919</v>
      </c>
      <c r="K678" s="245"/>
      <c r="L678" s="245"/>
      <c r="M678" s="245"/>
      <c r="N678" s="245"/>
      <c r="O678" s="245"/>
    </row>
    <row r="679" spans="1:15" ht="22.5" x14ac:dyDescent="0.25">
      <c r="A679" s="243">
        <v>4303</v>
      </c>
      <c r="B679" s="244" t="s">
        <v>977</v>
      </c>
      <c r="C679" s="244" t="s">
        <v>916</v>
      </c>
      <c r="D679" s="244" t="s">
        <v>521</v>
      </c>
      <c r="E679" s="244" t="s">
        <v>122</v>
      </c>
      <c r="F679" s="244" t="s">
        <v>123</v>
      </c>
      <c r="G679" s="244" t="s">
        <v>921</v>
      </c>
      <c r="H679" s="244" t="s">
        <v>918</v>
      </c>
      <c r="I679" s="244" t="s">
        <v>157</v>
      </c>
      <c r="J679" s="244" t="s">
        <v>919</v>
      </c>
      <c r="K679" s="245"/>
      <c r="L679" s="245"/>
      <c r="M679" s="245"/>
      <c r="N679" s="245"/>
      <c r="O679" s="245"/>
    </row>
    <row r="680" spans="1:15" ht="22.5" x14ac:dyDescent="0.25">
      <c r="A680" s="244">
        <v>4242</v>
      </c>
      <c r="B680" s="244" t="s">
        <v>978</v>
      </c>
      <c r="C680" s="244" t="s">
        <v>916</v>
      </c>
      <c r="D680" s="244" t="s">
        <v>521</v>
      </c>
      <c r="E680" s="244" t="s">
        <v>122</v>
      </c>
      <c r="F680" s="244" t="s">
        <v>579</v>
      </c>
      <c r="G680" s="244" t="s">
        <v>522</v>
      </c>
      <c r="H680" s="244" t="s">
        <v>955</v>
      </c>
      <c r="I680" s="244" t="s">
        <v>941</v>
      </c>
      <c r="J680" s="244" t="s">
        <v>919</v>
      </c>
      <c r="K680" s="245"/>
      <c r="L680" s="245"/>
      <c r="M680" s="245"/>
      <c r="N680" s="245"/>
      <c r="O680" s="245"/>
    </row>
    <row r="681" spans="1:15" ht="22.5" x14ac:dyDescent="0.25">
      <c r="A681" s="243">
        <v>4278</v>
      </c>
      <c r="B681" s="244" t="s">
        <v>979</v>
      </c>
      <c r="C681" s="244" t="s">
        <v>916</v>
      </c>
      <c r="D681" s="244" t="s">
        <v>521</v>
      </c>
      <c r="E681" s="244" t="s">
        <v>122</v>
      </c>
      <c r="F681" s="244" t="s">
        <v>123</v>
      </c>
      <c r="G681" s="244" t="s">
        <v>921</v>
      </c>
      <c r="H681" s="244" t="s">
        <v>980</v>
      </c>
      <c r="I681" s="244" t="s">
        <v>157</v>
      </c>
      <c r="J681" s="244" t="s">
        <v>919</v>
      </c>
      <c r="K681" s="245"/>
      <c r="L681" s="245"/>
      <c r="M681" s="245"/>
      <c r="N681" s="245"/>
      <c r="O681" s="245"/>
    </row>
    <row r="682" spans="1:15" ht="22.5" x14ac:dyDescent="0.25">
      <c r="A682" s="244">
        <v>149</v>
      </c>
      <c r="B682" s="244" t="s">
        <v>981</v>
      </c>
      <c r="C682" s="244" t="s">
        <v>982</v>
      </c>
      <c r="D682" s="244" t="s">
        <v>145</v>
      </c>
      <c r="E682" s="244" t="s">
        <v>145</v>
      </c>
      <c r="F682" s="244" t="s">
        <v>3</v>
      </c>
      <c r="G682" s="244" t="s">
        <v>145</v>
      </c>
      <c r="H682" s="244" t="s">
        <v>983</v>
      </c>
      <c r="I682" s="244" t="s">
        <v>982</v>
      </c>
      <c r="J682" s="244" t="s">
        <v>984</v>
      </c>
      <c r="K682" s="245"/>
      <c r="L682" s="245"/>
      <c r="M682" s="245"/>
      <c r="N682" s="245"/>
      <c r="O682" s="245"/>
    </row>
    <row r="683" spans="1:15" ht="22.5" x14ac:dyDescent="0.25">
      <c r="A683" s="244">
        <v>322</v>
      </c>
      <c r="B683" s="244" t="s">
        <v>985</v>
      </c>
      <c r="C683" s="244" t="s">
        <v>982</v>
      </c>
      <c r="D683" s="244" t="s">
        <v>162</v>
      </c>
      <c r="E683" s="244" t="s">
        <v>181</v>
      </c>
      <c r="F683" s="244" t="s">
        <v>3</v>
      </c>
      <c r="G683" s="244" t="s">
        <v>377</v>
      </c>
      <c r="H683" s="244" t="s">
        <v>983</v>
      </c>
      <c r="I683" s="244" t="s">
        <v>982</v>
      </c>
      <c r="J683" s="244" t="s">
        <v>984</v>
      </c>
      <c r="K683" s="245"/>
      <c r="L683" s="245"/>
      <c r="M683" s="245"/>
      <c r="N683" s="245"/>
      <c r="O683" s="245"/>
    </row>
    <row r="684" spans="1:15" ht="22.5" x14ac:dyDescent="0.25">
      <c r="A684" s="244">
        <v>378</v>
      </c>
      <c r="B684" s="244" t="s">
        <v>986</v>
      </c>
      <c r="C684" s="244" t="s">
        <v>982</v>
      </c>
      <c r="D684" s="244" t="s">
        <v>162</v>
      </c>
      <c r="E684" s="244" t="s">
        <v>163</v>
      </c>
      <c r="F684" s="244" t="s">
        <v>3</v>
      </c>
      <c r="G684" s="244" t="s">
        <v>377</v>
      </c>
      <c r="H684" s="244" t="s">
        <v>987</v>
      </c>
      <c r="I684" s="244" t="s">
        <v>982</v>
      </c>
      <c r="J684" s="244" t="s">
        <v>984</v>
      </c>
      <c r="K684" s="245"/>
      <c r="L684" s="245"/>
      <c r="M684" s="245"/>
      <c r="N684" s="245"/>
      <c r="O684" s="245"/>
    </row>
    <row r="685" spans="1:15" ht="22.5" x14ac:dyDescent="0.25">
      <c r="A685" s="244">
        <v>352</v>
      </c>
      <c r="B685" s="244" t="s">
        <v>988</v>
      </c>
      <c r="C685" s="244" t="s">
        <v>982</v>
      </c>
      <c r="D685" s="244" t="s">
        <v>162</v>
      </c>
      <c r="E685" s="244" t="s">
        <v>163</v>
      </c>
      <c r="F685" s="244" t="s">
        <v>3</v>
      </c>
      <c r="G685" s="244" t="s">
        <v>377</v>
      </c>
      <c r="H685" s="244" t="s">
        <v>983</v>
      </c>
      <c r="I685" s="244" t="s">
        <v>982</v>
      </c>
      <c r="J685" s="244" t="s">
        <v>984</v>
      </c>
      <c r="K685" s="245"/>
      <c r="L685" s="245"/>
      <c r="M685" s="245"/>
      <c r="N685" s="245"/>
      <c r="O685" s="245"/>
    </row>
    <row r="686" spans="1:15" ht="22.5" x14ac:dyDescent="0.25">
      <c r="A686" s="244">
        <v>320</v>
      </c>
      <c r="B686" s="244" t="s">
        <v>989</v>
      </c>
      <c r="C686" s="244" t="s">
        <v>982</v>
      </c>
      <c r="D686" s="244" t="s">
        <v>162</v>
      </c>
      <c r="E686" s="244" t="s">
        <v>181</v>
      </c>
      <c r="F686" s="244" t="s">
        <v>3</v>
      </c>
      <c r="G686" s="244" t="s">
        <v>377</v>
      </c>
      <c r="H686" s="244" t="s">
        <v>983</v>
      </c>
      <c r="I686" s="244" t="s">
        <v>982</v>
      </c>
      <c r="J686" s="244" t="s">
        <v>984</v>
      </c>
      <c r="K686" s="245"/>
      <c r="L686" s="245"/>
      <c r="M686" s="245"/>
      <c r="N686" s="245"/>
      <c r="O686" s="245"/>
    </row>
    <row r="687" spans="1:15" ht="22.5" x14ac:dyDescent="0.25">
      <c r="A687" s="244">
        <v>319</v>
      </c>
      <c r="B687" s="244" t="s">
        <v>990</v>
      </c>
      <c r="C687" s="244" t="s">
        <v>982</v>
      </c>
      <c r="D687" s="244" t="s">
        <v>162</v>
      </c>
      <c r="E687" s="244" t="s">
        <v>181</v>
      </c>
      <c r="F687" s="244" t="s">
        <v>3</v>
      </c>
      <c r="G687" s="244" t="s">
        <v>377</v>
      </c>
      <c r="H687" s="244" t="s">
        <v>983</v>
      </c>
      <c r="I687" s="244" t="s">
        <v>982</v>
      </c>
      <c r="J687" s="244" t="s">
        <v>984</v>
      </c>
      <c r="K687" s="245"/>
      <c r="L687" s="245"/>
      <c r="M687" s="245"/>
      <c r="N687" s="245"/>
      <c r="O687" s="245"/>
    </row>
    <row r="688" spans="1:15" ht="22.5" x14ac:dyDescent="0.25">
      <c r="A688" s="244">
        <v>71</v>
      </c>
      <c r="B688" s="244" t="s">
        <v>991</v>
      </c>
      <c r="C688" s="244" t="s">
        <v>982</v>
      </c>
      <c r="D688" s="244" t="s">
        <v>162</v>
      </c>
      <c r="E688" s="244" t="s">
        <v>163</v>
      </c>
      <c r="F688" s="244" t="s">
        <v>3</v>
      </c>
      <c r="G688" s="244" t="s">
        <v>377</v>
      </c>
      <c r="H688" s="244" t="s">
        <v>983</v>
      </c>
      <c r="I688" s="244" t="s">
        <v>982</v>
      </c>
      <c r="J688" s="244" t="s">
        <v>984</v>
      </c>
      <c r="K688" s="245"/>
      <c r="L688" s="245"/>
      <c r="M688" s="245"/>
      <c r="N688" s="245"/>
      <c r="O688" s="245"/>
    </row>
    <row r="689" spans="1:15" ht="22.5" x14ac:dyDescent="0.25">
      <c r="A689" s="243">
        <v>4037</v>
      </c>
      <c r="B689" s="244" t="s">
        <v>992</v>
      </c>
      <c r="C689" s="244" t="s">
        <v>982</v>
      </c>
      <c r="D689" s="244" t="s">
        <v>162</v>
      </c>
      <c r="E689" s="244" t="s">
        <v>122</v>
      </c>
      <c r="F689" s="244" t="s">
        <v>2</v>
      </c>
      <c r="G689" s="244" t="s">
        <v>377</v>
      </c>
      <c r="H689" s="244" t="s">
        <v>987</v>
      </c>
      <c r="I689" s="244" t="s">
        <v>982</v>
      </c>
      <c r="J689" s="244" t="s">
        <v>984</v>
      </c>
      <c r="K689" s="245"/>
      <c r="L689" s="245"/>
      <c r="M689" s="245"/>
      <c r="N689" s="245"/>
      <c r="O689" s="245"/>
    </row>
    <row r="690" spans="1:15" ht="22.5" x14ac:dyDescent="0.25">
      <c r="A690" s="244">
        <v>46</v>
      </c>
      <c r="B690" s="244" t="s">
        <v>993</v>
      </c>
      <c r="C690" s="244" t="s">
        <v>982</v>
      </c>
      <c r="D690" s="244" t="s">
        <v>162</v>
      </c>
      <c r="E690" s="244" t="s">
        <v>181</v>
      </c>
      <c r="F690" s="244" t="s">
        <v>2</v>
      </c>
      <c r="G690" s="244" t="s">
        <v>377</v>
      </c>
      <c r="H690" s="244" t="s">
        <v>994</v>
      </c>
      <c r="I690" s="244" t="s">
        <v>995</v>
      </c>
      <c r="J690" s="244" t="s">
        <v>984</v>
      </c>
      <c r="K690" s="245"/>
      <c r="L690" s="245"/>
      <c r="M690" s="245"/>
      <c r="N690" s="245"/>
      <c r="O690" s="245"/>
    </row>
    <row r="691" spans="1:15" ht="22.5" x14ac:dyDescent="0.25">
      <c r="A691" s="244">
        <v>353</v>
      </c>
      <c r="B691" s="244" t="s">
        <v>996</v>
      </c>
      <c r="C691" s="244" t="s">
        <v>982</v>
      </c>
      <c r="D691" s="244" t="s">
        <v>162</v>
      </c>
      <c r="E691" s="244" t="s">
        <v>163</v>
      </c>
      <c r="F691" s="244" t="s">
        <v>2</v>
      </c>
      <c r="G691" s="244" t="s">
        <v>377</v>
      </c>
      <c r="H691" s="244" t="s">
        <v>997</v>
      </c>
      <c r="I691" s="244" t="s">
        <v>995</v>
      </c>
      <c r="J691" s="244" t="s">
        <v>984</v>
      </c>
      <c r="K691" s="245"/>
      <c r="L691" s="245"/>
      <c r="M691" s="245"/>
      <c r="N691" s="245"/>
      <c r="O691" s="245"/>
    </row>
    <row r="692" spans="1:15" ht="22.5" x14ac:dyDescent="0.25">
      <c r="A692" s="244">
        <v>180</v>
      </c>
      <c r="B692" s="244" t="s">
        <v>998</v>
      </c>
      <c r="C692" s="244" t="s">
        <v>982</v>
      </c>
      <c r="D692" s="244" t="s">
        <v>162</v>
      </c>
      <c r="E692" s="244" t="s">
        <v>163</v>
      </c>
      <c r="F692" s="244" t="s">
        <v>2</v>
      </c>
      <c r="G692" s="244" t="s">
        <v>377</v>
      </c>
      <c r="H692" s="244" t="s">
        <v>999</v>
      </c>
      <c r="I692" s="244" t="s">
        <v>982</v>
      </c>
      <c r="J692" s="244" t="s">
        <v>984</v>
      </c>
      <c r="K692" s="245"/>
      <c r="L692" s="245"/>
      <c r="M692" s="245"/>
      <c r="N692" s="245"/>
      <c r="O692" s="245"/>
    </row>
    <row r="693" spans="1:15" ht="22.5" x14ac:dyDescent="0.25">
      <c r="A693" s="244">
        <v>325</v>
      </c>
      <c r="B693" s="244" t="s">
        <v>1000</v>
      </c>
      <c r="C693" s="244" t="s">
        <v>982</v>
      </c>
      <c r="D693" s="244" t="s">
        <v>162</v>
      </c>
      <c r="E693" s="244" t="s">
        <v>181</v>
      </c>
      <c r="F693" s="244" t="s">
        <v>2</v>
      </c>
      <c r="G693" s="244" t="s">
        <v>377</v>
      </c>
      <c r="H693" s="244" t="s">
        <v>997</v>
      </c>
      <c r="I693" s="244" t="s">
        <v>995</v>
      </c>
      <c r="J693" s="244" t="s">
        <v>984</v>
      </c>
      <c r="K693" s="245"/>
      <c r="L693" s="245"/>
      <c r="M693" s="245"/>
      <c r="N693" s="245"/>
      <c r="O693" s="245"/>
    </row>
    <row r="694" spans="1:15" ht="22.5" x14ac:dyDescent="0.25">
      <c r="A694" s="244">
        <v>4186</v>
      </c>
      <c r="B694" s="244" t="s">
        <v>1001</v>
      </c>
      <c r="C694" s="244" t="s">
        <v>982</v>
      </c>
      <c r="D694" s="244" t="s">
        <v>212</v>
      </c>
      <c r="E694" s="244" t="s">
        <v>213</v>
      </c>
      <c r="F694" s="244" t="s">
        <v>3</v>
      </c>
      <c r="G694" s="244" t="s">
        <v>464</v>
      </c>
      <c r="H694" s="244" t="s">
        <v>1002</v>
      </c>
      <c r="I694" s="244" t="s">
        <v>982</v>
      </c>
      <c r="J694" s="244" t="s">
        <v>984</v>
      </c>
      <c r="K694" s="245"/>
      <c r="L694" s="245"/>
      <c r="M694" s="245"/>
      <c r="N694" s="245"/>
      <c r="O694" s="245"/>
    </row>
    <row r="695" spans="1:15" ht="22.5" x14ac:dyDescent="0.25">
      <c r="A695" s="244">
        <v>189</v>
      </c>
      <c r="B695" s="244" t="s">
        <v>1003</v>
      </c>
      <c r="C695" s="244" t="s">
        <v>982</v>
      </c>
      <c r="D695" s="244" t="s">
        <v>212</v>
      </c>
      <c r="E695" s="244" t="s">
        <v>213</v>
      </c>
      <c r="F695" s="244" t="s">
        <v>3</v>
      </c>
      <c r="G695" s="244" t="s">
        <v>464</v>
      </c>
      <c r="H695" s="244" t="s">
        <v>983</v>
      </c>
      <c r="I695" s="244" t="s">
        <v>982</v>
      </c>
      <c r="J695" s="244" t="s">
        <v>984</v>
      </c>
      <c r="K695" s="245"/>
      <c r="L695" s="245"/>
      <c r="M695" s="245"/>
      <c r="N695" s="245"/>
      <c r="O695" s="245"/>
    </row>
    <row r="696" spans="1:15" ht="22.5" x14ac:dyDescent="0.25">
      <c r="A696" s="244">
        <v>737</v>
      </c>
      <c r="B696" s="244" t="s">
        <v>1004</v>
      </c>
      <c r="C696" s="244" t="s">
        <v>982</v>
      </c>
      <c r="D696" s="244" t="s">
        <v>212</v>
      </c>
      <c r="E696" s="244" t="s">
        <v>213</v>
      </c>
      <c r="F696" s="244" t="s">
        <v>2</v>
      </c>
      <c r="G696" s="244" t="s">
        <v>464</v>
      </c>
      <c r="H696" s="244" t="s">
        <v>997</v>
      </c>
      <c r="I696" s="244" t="s">
        <v>995</v>
      </c>
      <c r="J696" s="244" t="s">
        <v>984</v>
      </c>
      <c r="K696" s="245"/>
      <c r="L696" s="245"/>
      <c r="M696" s="245"/>
      <c r="N696" s="245"/>
      <c r="O696" s="245"/>
    </row>
    <row r="697" spans="1:15" ht="22.5" x14ac:dyDescent="0.25">
      <c r="A697" s="244">
        <v>744</v>
      </c>
      <c r="B697" s="244" t="s">
        <v>1005</v>
      </c>
      <c r="C697" s="244" t="s">
        <v>982</v>
      </c>
      <c r="D697" s="244" t="s">
        <v>140</v>
      </c>
      <c r="E697" s="244" t="s">
        <v>611</v>
      </c>
      <c r="F697" s="244" t="s">
        <v>2</v>
      </c>
      <c r="G697" s="244" t="s">
        <v>114</v>
      </c>
      <c r="H697" s="244" t="s">
        <v>997</v>
      </c>
      <c r="I697" s="244" t="s">
        <v>995</v>
      </c>
      <c r="J697" s="244" t="s">
        <v>984</v>
      </c>
      <c r="K697" s="245"/>
      <c r="L697" s="245"/>
      <c r="M697" s="245"/>
      <c r="N697" s="245"/>
      <c r="O697" s="245"/>
    </row>
    <row r="698" spans="1:15" x14ac:dyDescent="0.25">
      <c r="A698" s="244">
        <v>595</v>
      </c>
      <c r="B698" s="244" t="s">
        <v>1006</v>
      </c>
      <c r="C698" s="244" t="s">
        <v>1007</v>
      </c>
      <c r="D698" s="244" t="s">
        <v>121</v>
      </c>
      <c r="E698" s="244" t="s">
        <v>122</v>
      </c>
      <c r="F698" s="244" t="s">
        <v>3</v>
      </c>
      <c r="G698" s="244" t="s">
        <v>917</v>
      </c>
      <c r="H698" s="244" t="s">
        <v>1008</v>
      </c>
      <c r="I698" s="244" t="s">
        <v>941</v>
      </c>
      <c r="J698" s="244" t="s">
        <v>1009</v>
      </c>
      <c r="K698" s="245"/>
      <c r="L698" s="245"/>
      <c r="M698" s="245"/>
      <c r="N698" s="245"/>
      <c r="O698" s="245"/>
    </row>
    <row r="699" spans="1:15" x14ac:dyDescent="0.25">
      <c r="A699" s="244">
        <v>4219</v>
      </c>
      <c r="B699" s="244" t="s">
        <v>1010</v>
      </c>
      <c r="C699" s="244" t="s">
        <v>1007</v>
      </c>
      <c r="D699" s="244" t="s">
        <v>121</v>
      </c>
      <c r="E699" s="244" t="s">
        <v>122</v>
      </c>
      <c r="F699" s="244" t="s">
        <v>3</v>
      </c>
      <c r="G699" s="244" t="s">
        <v>917</v>
      </c>
      <c r="H699" s="244" t="s">
        <v>1008</v>
      </c>
      <c r="I699" s="244" t="s">
        <v>941</v>
      </c>
      <c r="J699" s="244" t="s">
        <v>1009</v>
      </c>
      <c r="K699" s="245"/>
      <c r="L699" s="245"/>
      <c r="M699" s="245"/>
      <c r="N699" s="245"/>
      <c r="O699" s="245"/>
    </row>
    <row r="700" spans="1:15" x14ac:dyDescent="0.25">
      <c r="A700" s="244">
        <v>732</v>
      </c>
      <c r="B700" s="244" t="s">
        <v>1011</v>
      </c>
      <c r="C700" s="244" t="s">
        <v>1007</v>
      </c>
      <c r="D700" s="244" t="s">
        <v>121</v>
      </c>
      <c r="E700" s="244" t="s">
        <v>122</v>
      </c>
      <c r="F700" s="244" t="s">
        <v>3</v>
      </c>
      <c r="G700" s="244" t="s">
        <v>917</v>
      </c>
      <c r="H700" s="244" t="s">
        <v>1008</v>
      </c>
      <c r="I700" s="244" t="s">
        <v>941</v>
      </c>
      <c r="J700" s="244" t="s">
        <v>1009</v>
      </c>
      <c r="K700" s="245"/>
      <c r="L700" s="245"/>
      <c r="M700" s="245"/>
      <c r="N700" s="245"/>
      <c r="O700" s="245"/>
    </row>
    <row r="701" spans="1:15" x14ac:dyDescent="0.25">
      <c r="A701" s="244">
        <v>596</v>
      </c>
      <c r="B701" s="244" t="s">
        <v>1012</v>
      </c>
      <c r="C701" s="244" t="s">
        <v>1007</v>
      </c>
      <c r="D701" s="244" t="s">
        <v>121</v>
      </c>
      <c r="E701" s="244" t="s">
        <v>122</v>
      </c>
      <c r="F701" s="244" t="s">
        <v>3</v>
      </c>
      <c r="G701" s="244" t="s">
        <v>917</v>
      </c>
      <c r="H701" s="244" t="s">
        <v>1008</v>
      </c>
      <c r="I701" s="244" t="s">
        <v>941</v>
      </c>
      <c r="J701" s="244" t="s">
        <v>1009</v>
      </c>
      <c r="K701" s="245"/>
      <c r="L701" s="245"/>
      <c r="M701" s="245"/>
      <c r="N701" s="245"/>
      <c r="O701" s="245"/>
    </row>
    <row r="702" spans="1:15" ht="22.5" x14ac:dyDescent="0.25">
      <c r="A702" s="244">
        <v>540</v>
      </c>
      <c r="B702" s="244" t="s">
        <v>1013</v>
      </c>
      <c r="C702" s="244" t="s">
        <v>1007</v>
      </c>
      <c r="D702" s="244" t="s">
        <v>121</v>
      </c>
      <c r="E702" s="244" t="s">
        <v>138</v>
      </c>
      <c r="F702" s="244" t="s">
        <v>3</v>
      </c>
      <c r="G702" s="244" t="s">
        <v>917</v>
      </c>
      <c r="H702" s="244" t="s">
        <v>1008</v>
      </c>
      <c r="I702" s="244" t="s">
        <v>941</v>
      </c>
      <c r="J702" s="244" t="s">
        <v>1009</v>
      </c>
      <c r="K702" s="245"/>
      <c r="L702" s="245"/>
      <c r="M702" s="245"/>
      <c r="N702" s="245"/>
      <c r="O702" s="245"/>
    </row>
    <row r="703" spans="1:15" x14ac:dyDescent="0.25">
      <c r="A703" s="244">
        <v>594</v>
      </c>
      <c r="B703" s="244" t="s">
        <v>1014</v>
      </c>
      <c r="C703" s="244" t="s">
        <v>1007</v>
      </c>
      <c r="D703" s="244" t="s">
        <v>121</v>
      </c>
      <c r="E703" s="244" t="s">
        <v>122</v>
      </c>
      <c r="F703" s="244" t="s">
        <v>3</v>
      </c>
      <c r="G703" s="244" t="s">
        <v>917</v>
      </c>
      <c r="H703" s="244" t="s">
        <v>1008</v>
      </c>
      <c r="I703" s="244" t="s">
        <v>941</v>
      </c>
      <c r="J703" s="244" t="s">
        <v>1009</v>
      </c>
      <c r="K703" s="245"/>
      <c r="L703" s="245"/>
      <c r="M703" s="245"/>
      <c r="N703" s="245"/>
      <c r="O703" s="245"/>
    </row>
    <row r="704" spans="1:15" x14ac:dyDescent="0.25">
      <c r="A704" s="244">
        <v>55</v>
      </c>
      <c r="B704" s="244" t="s">
        <v>1015</v>
      </c>
      <c r="C704" s="244" t="s">
        <v>1007</v>
      </c>
      <c r="D704" s="244" t="s">
        <v>145</v>
      </c>
      <c r="E704" s="244" t="s">
        <v>145</v>
      </c>
      <c r="F704" s="244" t="s">
        <v>3</v>
      </c>
      <c r="G704" s="244" t="s">
        <v>145</v>
      </c>
      <c r="H704" s="244" t="s">
        <v>1008</v>
      </c>
      <c r="I704" s="244" t="s">
        <v>941</v>
      </c>
      <c r="J704" s="244" t="s">
        <v>1016</v>
      </c>
      <c r="K704" s="245"/>
      <c r="L704" s="245"/>
      <c r="M704" s="245"/>
      <c r="N704" s="245"/>
      <c r="O704" s="245"/>
    </row>
    <row r="705" spans="1:15" x14ac:dyDescent="0.25">
      <c r="A705" s="244">
        <v>50</v>
      </c>
      <c r="B705" s="244" t="s">
        <v>1017</v>
      </c>
      <c r="C705" s="244" t="s">
        <v>1007</v>
      </c>
      <c r="D705" s="244" t="s">
        <v>145</v>
      </c>
      <c r="E705" s="244" t="s">
        <v>145</v>
      </c>
      <c r="F705" s="244" t="s">
        <v>3</v>
      </c>
      <c r="G705" s="244" t="s">
        <v>145</v>
      </c>
      <c r="H705" s="244" t="s">
        <v>1007</v>
      </c>
      <c r="I705" s="244" t="s">
        <v>941</v>
      </c>
      <c r="J705" s="244" t="s">
        <v>1018</v>
      </c>
      <c r="K705" s="245"/>
      <c r="L705" s="245"/>
      <c r="M705" s="245"/>
      <c r="N705" s="245"/>
      <c r="O705" s="245"/>
    </row>
    <row r="706" spans="1:15" x14ac:dyDescent="0.25">
      <c r="A706" s="244">
        <v>1000</v>
      </c>
      <c r="B706" s="244" t="s">
        <v>1019</v>
      </c>
      <c r="C706" s="244" t="s">
        <v>1007</v>
      </c>
      <c r="D706" s="244" t="s">
        <v>149</v>
      </c>
      <c r="E706" s="244"/>
      <c r="F706" s="244"/>
      <c r="G706" s="244" t="s">
        <v>149</v>
      </c>
      <c r="H706" s="244" t="s">
        <v>1008</v>
      </c>
      <c r="I706" s="244" t="s">
        <v>941</v>
      </c>
      <c r="J706" s="244" t="s">
        <v>1018</v>
      </c>
      <c r="K706" s="245"/>
      <c r="L706" s="245"/>
      <c r="M706" s="245"/>
      <c r="N706" s="245"/>
      <c r="O706" s="245"/>
    </row>
    <row r="707" spans="1:15" x14ac:dyDescent="0.25">
      <c r="A707" s="244">
        <v>51</v>
      </c>
      <c r="B707" s="244" t="s">
        <v>1020</v>
      </c>
      <c r="C707" s="244" t="s">
        <v>1007</v>
      </c>
      <c r="D707" s="244" t="s">
        <v>162</v>
      </c>
      <c r="E707" s="244" t="s">
        <v>163</v>
      </c>
      <c r="F707" s="244" t="s">
        <v>3</v>
      </c>
      <c r="G707" s="244" t="s">
        <v>1021</v>
      </c>
      <c r="H707" s="244" t="s">
        <v>1008</v>
      </c>
      <c r="I707" s="244" t="s">
        <v>941</v>
      </c>
      <c r="J707" s="244" t="s">
        <v>1009</v>
      </c>
      <c r="K707" s="245"/>
      <c r="L707" s="245"/>
      <c r="M707" s="245"/>
      <c r="N707" s="245"/>
      <c r="O707" s="245"/>
    </row>
    <row r="708" spans="1:15" x14ac:dyDescent="0.25">
      <c r="A708" s="244">
        <v>56</v>
      </c>
      <c r="B708" s="244" t="s">
        <v>1022</v>
      </c>
      <c r="C708" s="244" t="s">
        <v>1007</v>
      </c>
      <c r="D708" s="244" t="s">
        <v>162</v>
      </c>
      <c r="E708" s="244" t="s">
        <v>163</v>
      </c>
      <c r="F708" s="244" t="s">
        <v>3</v>
      </c>
      <c r="G708" s="244" t="s">
        <v>1021</v>
      </c>
      <c r="H708" s="244" t="s">
        <v>1008</v>
      </c>
      <c r="I708" s="244" t="s">
        <v>941</v>
      </c>
      <c r="J708" s="244" t="s">
        <v>1009</v>
      </c>
      <c r="K708" s="245"/>
      <c r="L708" s="245"/>
      <c r="M708" s="245"/>
      <c r="N708" s="245"/>
      <c r="O708" s="245"/>
    </row>
    <row r="709" spans="1:15" x14ac:dyDescent="0.25">
      <c r="A709" s="244">
        <v>54</v>
      </c>
      <c r="B709" s="244" t="s">
        <v>1023</v>
      </c>
      <c r="C709" s="244" t="s">
        <v>1007</v>
      </c>
      <c r="D709" s="244" t="s">
        <v>162</v>
      </c>
      <c r="E709" s="244" t="s">
        <v>163</v>
      </c>
      <c r="F709" s="244" t="s">
        <v>3</v>
      </c>
      <c r="G709" s="244" t="s">
        <v>1021</v>
      </c>
      <c r="H709" s="244" t="s">
        <v>1008</v>
      </c>
      <c r="I709" s="244" t="s">
        <v>941</v>
      </c>
      <c r="J709" s="244" t="s">
        <v>1009</v>
      </c>
      <c r="K709" s="245"/>
      <c r="L709" s="245"/>
      <c r="M709" s="245"/>
      <c r="N709" s="245"/>
      <c r="O709" s="245"/>
    </row>
    <row r="710" spans="1:15" x14ac:dyDescent="0.25">
      <c r="A710" s="244">
        <v>650</v>
      </c>
      <c r="B710" s="244" t="s">
        <v>1024</v>
      </c>
      <c r="C710" s="244" t="s">
        <v>1007</v>
      </c>
      <c r="D710" s="244" t="s">
        <v>162</v>
      </c>
      <c r="E710" s="244" t="s">
        <v>181</v>
      </c>
      <c r="F710" s="244" t="s">
        <v>3</v>
      </c>
      <c r="G710" s="244" t="s">
        <v>1021</v>
      </c>
      <c r="H710" s="244" t="s">
        <v>1008</v>
      </c>
      <c r="I710" s="244" t="s">
        <v>941</v>
      </c>
      <c r="J710" s="244" t="s">
        <v>1009</v>
      </c>
      <c r="K710" s="245"/>
      <c r="L710" s="245"/>
      <c r="M710" s="245"/>
      <c r="N710" s="245"/>
      <c r="O710" s="245"/>
    </row>
    <row r="711" spans="1:15" ht="22.5" x14ac:dyDescent="0.25">
      <c r="A711" s="244">
        <v>620</v>
      </c>
      <c r="B711" s="244" t="s">
        <v>1025</v>
      </c>
      <c r="C711" s="244" t="s">
        <v>1007</v>
      </c>
      <c r="D711" s="244" t="s">
        <v>162</v>
      </c>
      <c r="E711" s="244" t="s">
        <v>181</v>
      </c>
      <c r="F711" s="244" t="s">
        <v>123</v>
      </c>
      <c r="G711" s="244" t="s">
        <v>1021</v>
      </c>
      <c r="H711" s="244" t="s">
        <v>1026</v>
      </c>
      <c r="I711" s="244" t="s">
        <v>941</v>
      </c>
      <c r="J711" s="244" t="s">
        <v>1009</v>
      </c>
      <c r="K711" s="245"/>
      <c r="L711" s="245"/>
      <c r="M711" s="245"/>
      <c r="N711" s="245"/>
      <c r="O711" s="245"/>
    </row>
    <row r="712" spans="1:15" ht="22.5" x14ac:dyDescent="0.25">
      <c r="A712" s="244">
        <v>67</v>
      </c>
      <c r="B712" s="244" t="s">
        <v>1027</v>
      </c>
      <c r="C712" s="244" t="s">
        <v>1007</v>
      </c>
      <c r="D712" s="244" t="s">
        <v>162</v>
      </c>
      <c r="E712" s="244" t="s">
        <v>163</v>
      </c>
      <c r="F712" s="244" t="s">
        <v>579</v>
      </c>
      <c r="G712" s="244" t="s">
        <v>1021</v>
      </c>
      <c r="H712" s="244" t="s">
        <v>1028</v>
      </c>
      <c r="I712" s="244" t="s">
        <v>941</v>
      </c>
      <c r="J712" s="244" t="s">
        <v>1009</v>
      </c>
      <c r="K712" s="245"/>
      <c r="L712" s="245"/>
      <c r="M712" s="245"/>
      <c r="N712" s="245"/>
      <c r="O712" s="245"/>
    </row>
    <row r="713" spans="1:15" x14ac:dyDescent="0.25">
      <c r="A713" s="244">
        <v>402</v>
      </c>
      <c r="B713" s="244" t="s">
        <v>1029</v>
      </c>
      <c r="C713" s="244" t="s">
        <v>1007</v>
      </c>
      <c r="D713" s="244" t="s">
        <v>162</v>
      </c>
      <c r="E713" s="244" t="s">
        <v>163</v>
      </c>
      <c r="F713" s="244" t="s">
        <v>3</v>
      </c>
      <c r="G713" s="244" t="s">
        <v>1021</v>
      </c>
      <c r="H713" s="244" t="s">
        <v>1008</v>
      </c>
      <c r="I713" s="244" t="s">
        <v>941</v>
      </c>
      <c r="J713" s="244" t="s">
        <v>1009</v>
      </c>
      <c r="K713" s="245"/>
      <c r="L713" s="245"/>
      <c r="M713" s="245"/>
      <c r="N713" s="245"/>
      <c r="O713" s="245"/>
    </row>
    <row r="714" spans="1:15" x14ac:dyDescent="0.25">
      <c r="A714" s="244">
        <v>430</v>
      </c>
      <c r="B714" s="244" t="s">
        <v>1030</v>
      </c>
      <c r="C714" s="244" t="s">
        <v>1007</v>
      </c>
      <c r="D714" s="244" t="s">
        <v>162</v>
      </c>
      <c r="E714" s="244" t="s">
        <v>181</v>
      </c>
      <c r="F714" s="244" t="s">
        <v>2</v>
      </c>
      <c r="G714" s="244" t="s">
        <v>1021</v>
      </c>
      <c r="H714" s="244" t="s">
        <v>1031</v>
      </c>
      <c r="I714" s="244" t="s">
        <v>1032</v>
      </c>
      <c r="J714" s="244" t="s">
        <v>1009</v>
      </c>
      <c r="K714" s="245"/>
      <c r="L714" s="245"/>
      <c r="M714" s="245"/>
      <c r="N714" s="245"/>
      <c r="O714" s="245"/>
    </row>
    <row r="715" spans="1:15" ht="22.5" x14ac:dyDescent="0.25">
      <c r="A715" s="244">
        <v>435</v>
      </c>
      <c r="B715" s="244" t="s">
        <v>1033</v>
      </c>
      <c r="C715" s="244" t="s">
        <v>1007</v>
      </c>
      <c r="D715" s="244" t="s">
        <v>162</v>
      </c>
      <c r="E715" s="244" t="s">
        <v>163</v>
      </c>
      <c r="F715" s="244" t="s">
        <v>2</v>
      </c>
      <c r="G715" s="244" t="s">
        <v>1021</v>
      </c>
      <c r="H715" s="244" t="s">
        <v>1031</v>
      </c>
      <c r="I715" s="244" t="s">
        <v>1032</v>
      </c>
      <c r="J715" s="244" t="s">
        <v>1009</v>
      </c>
      <c r="K715" s="245"/>
      <c r="L715" s="245"/>
      <c r="M715" s="245"/>
      <c r="N715" s="245"/>
      <c r="O715" s="245"/>
    </row>
    <row r="716" spans="1:15" x14ac:dyDescent="0.25">
      <c r="A716" s="244">
        <v>53</v>
      </c>
      <c r="B716" s="244" t="s">
        <v>1034</v>
      </c>
      <c r="C716" s="244" t="s">
        <v>1007</v>
      </c>
      <c r="D716" s="244" t="s">
        <v>162</v>
      </c>
      <c r="E716" s="244" t="s">
        <v>163</v>
      </c>
      <c r="F716" s="244" t="s">
        <v>3</v>
      </c>
      <c r="G716" s="244" t="s">
        <v>1021</v>
      </c>
      <c r="H716" s="244" t="s">
        <v>1008</v>
      </c>
      <c r="I716" s="244" t="s">
        <v>941</v>
      </c>
      <c r="J716" s="244" t="s">
        <v>1009</v>
      </c>
      <c r="K716" s="245"/>
      <c r="L716" s="245"/>
      <c r="M716" s="245"/>
      <c r="N716" s="245"/>
      <c r="O716" s="245"/>
    </row>
    <row r="717" spans="1:15" x14ac:dyDescent="0.25">
      <c r="A717" s="244">
        <v>752</v>
      </c>
      <c r="B717" s="244" t="s">
        <v>1035</v>
      </c>
      <c r="C717" s="244" t="s">
        <v>1007</v>
      </c>
      <c r="D717" s="244" t="s">
        <v>162</v>
      </c>
      <c r="E717" s="244" t="s">
        <v>122</v>
      </c>
      <c r="F717" s="244" t="s">
        <v>3</v>
      </c>
      <c r="G717" s="244" t="s">
        <v>1021</v>
      </c>
      <c r="H717" s="244" t="s">
        <v>1008</v>
      </c>
      <c r="I717" s="244" t="s">
        <v>941</v>
      </c>
      <c r="J717" s="244" t="s">
        <v>1009</v>
      </c>
      <c r="K717" s="245"/>
      <c r="L717" s="245"/>
      <c r="M717" s="245"/>
      <c r="N717" s="245"/>
      <c r="O717" s="245"/>
    </row>
    <row r="718" spans="1:15" x14ac:dyDescent="0.25">
      <c r="A718" s="244">
        <v>616</v>
      </c>
      <c r="B718" s="244" t="s">
        <v>1036</v>
      </c>
      <c r="C718" s="244" t="s">
        <v>1007</v>
      </c>
      <c r="D718" s="244" t="s">
        <v>162</v>
      </c>
      <c r="E718" s="244" t="s">
        <v>122</v>
      </c>
      <c r="F718" s="244" t="s">
        <v>3</v>
      </c>
      <c r="G718" s="244" t="s">
        <v>1021</v>
      </c>
      <c r="H718" s="244" t="s">
        <v>1008</v>
      </c>
      <c r="I718" s="244" t="s">
        <v>941</v>
      </c>
      <c r="J718" s="244" t="s">
        <v>1009</v>
      </c>
      <c r="K718" s="245"/>
      <c r="L718" s="245"/>
      <c r="M718" s="245"/>
      <c r="N718" s="245"/>
      <c r="O718" s="245"/>
    </row>
    <row r="719" spans="1:15" x14ac:dyDescent="0.25">
      <c r="A719" s="244">
        <v>422</v>
      </c>
      <c r="B719" s="244" t="s">
        <v>1037</v>
      </c>
      <c r="C719" s="244" t="s">
        <v>1007</v>
      </c>
      <c r="D719" s="244" t="s">
        <v>162</v>
      </c>
      <c r="E719" s="244" t="s">
        <v>181</v>
      </c>
      <c r="F719" s="244" t="s">
        <v>2</v>
      </c>
      <c r="G719" s="244" t="s">
        <v>1021</v>
      </c>
      <c r="H719" s="244" t="s">
        <v>1038</v>
      </c>
      <c r="I719" s="244" t="s">
        <v>1039</v>
      </c>
      <c r="J719" s="244" t="s">
        <v>1009</v>
      </c>
      <c r="K719" s="245"/>
      <c r="L719" s="245"/>
      <c r="M719" s="245"/>
      <c r="N719" s="245"/>
      <c r="O719" s="245"/>
    </row>
    <row r="720" spans="1:15" ht="22.5" x14ac:dyDescent="0.25">
      <c r="A720" s="244">
        <v>603</v>
      </c>
      <c r="B720" s="244" t="s">
        <v>1040</v>
      </c>
      <c r="C720" s="244" t="s">
        <v>1007</v>
      </c>
      <c r="D720" s="244" t="s">
        <v>162</v>
      </c>
      <c r="E720" s="244" t="s">
        <v>181</v>
      </c>
      <c r="F720" s="244" t="s">
        <v>579</v>
      </c>
      <c r="G720" s="244" t="s">
        <v>434</v>
      </c>
      <c r="H720" s="244" t="s">
        <v>1041</v>
      </c>
      <c r="I720" s="244" t="s">
        <v>941</v>
      </c>
      <c r="J720" s="244" t="s">
        <v>1009</v>
      </c>
      <c r="K720" s="245"/>
      <c r="L720" s="245"/>
      <c r="M720" s="245"/>
      <c r="N720" s="245"/>
      <c r="O720" s="245"/>
    </row>
    <row r="721" spans="1:15" x14ac:dyDescent="0.25">
      <c r="A721" s="244">
        <v>58</v>
      </c>
      <c r="B721" s="244" t="s">
        <v>1042</v>
      </c>
      <c r="C721" s="244" t="s">
        <v>1007</v>
      </c>
      <c r="D721" s="244" t="s">
        <v>162</v>
      </c>
      <c r="E721" s="244" t="s">
        <v>163</v>
      </c>
      <c r="F721" s="244" t="s">
        <v>2</v>
      </c>
      <c r="G721" s="244" t="s">
        <v>1021</v>
      </c>
      <c r="H721" s="244" t="s">
        <v>1038</v>
      </c>
      <c r="I721" s="244" t="s">
        <v>1039</v>
      </c>
      <c r="J721" s="244" t="s">
        <v>1009</v>
      </c>
      <c r="K721" s="245"/>
      <c r="L721" s="245"/>
      <c r="M721" s="245"/>
      <c r="N721" s="245"/>
      <c r="O721" s="245"/>
    </row>
    <row r="722" spans="1:15" ht="22.5" x14ac:dyDescent="0.25">
      <c r="A722" s="244">
        <v>64</v>
      </c>
      <c r="B722" s="244" t="s">
        <v>1043</v>
      </c>
      <c r="C722" s="244" t="s">
        <v>1007</v>
      </c>
      <c r="D722" s="244" t="s">
        <v>162</v>
      </c>
      <c r="E722" s="244" t="s">
        <v>163</v>
      </c>
      <c r="F722" s="244" t="s">
        <v>123</v>
      </c>
      <c r="G722" s="244" t="s">
        <v>434</v>
      </c>
      <c r="H722" s="244" t="s">
        <v>1044</v>
      </c>
      <c r="I722" s="244" t="s">
        <v>941</v>
      </c>
      <c r="J722" s="244" t="s">
        <v>1009</v>
      </c>
      <c r="K722" s="245"/>
      <c r="L722" s="245"/>
      <c r="M722" s="245"/>
      <c r="N722" s="245"/>
      <c r="O722" s="245"/>
    </row>
    <row r="723" spans="1:15" x14ac:dyDescent="0.25">
      <c r="A723" s="244">
        <v>415</v>
      </c>
      <c r="B723" s="244" t="s">
        <v>1045</v>
      </c>
      <c r="C723" s="244" t="s">
        <v>1007</v>
      </c>
      <c r="D723" s="244" t="s">
        <v>162</v>
      </c>
      <c r="E723" s="244" t="s">
        <v>181</v>
      </c>
      <c r="F723" s="244" t="s">
        <v>2</v>
      </c>
      <c r="G723" s="244" t="s">
        <v>1021</v>
      </c>
      <c r="H723" s="244" t="s">
        <v>1046</v>
      </c>
      <c r="I723" s="244" t="s">
        <v>1039</v>
      </c>
      <c r="J723" s="244" t="s">
        <v>1009</v>
      </c>
      <c r="K723" s="245"/>
      <c r="L723" s="245"/>
      <c r="M723" s="245"/>
      <c r="N723" s="245"/>
      <c r="O723" s="245"/>
    </row>
    <row r="724" spans="1:15" x14ac:dyDescent="0.25">
      <c r="A724" s="244">
        <v>4220</v>
      </c>
      <c r="B724" s="244" t="s">
        <v>1047</v>
      </c>
      <c r="C724" s="244" t="s">
        <v>1007</v>
      </c>
      <c r="D724" s="244" t="s">
        <v>521</v>
      </c>
      <c r="E724" s="244" t="s">
        <v>122</v>
      </c>
      <c r="F724" s="244" t="s">
        <v>3</v>
      </c>
      <c r="G724" s="244" t="s">
        <v>1048</v>
      </c>
      <c r="H724" s="244" t="s">
        <v>1008</v>
      </c>
      <c r="I724" s="244" t="s">
        <v>941</v>
      </c>
      <c r="J724" s="244" t="s">
        <v>1009</v>
      </c>
      <c r="K724" s="245"/>
      <c r="L724" s="245"/>
      <c r="M724" s="245"/>
      <c r="N724" s="245"/>
      <c r="O724" s="245"/>
    </row>
    <row r="725" spans="1:15" ht="22.5" x14ac:dyDescent="0.25">
      <c r="A725" s="243">
        <v>4266</v>
      </c>
      <c r="B725" s="244" t="s">
        <v>1049</v>
      </c>
      <c r="C725" s="244" t="s">
        <v>1007</v>
      </c>
      <c r="D725" s="244" t="s">
        <v>521</v>
      </c>
      <c r="E725" s="244" t="s">
        <v>1050</v>
      </c>
      <c r="F725" s="244" t="s">
        <v>3</v>
      </c>
      <c r="G725" s="244" t="s">
        <v>1051</v>
      </c>
      <c r="H725" s="244" t="s">
        <v>1008</v>
      </c>
      <c r="I725" s="244" t="s">
        <v>941</v>
      </c>
      <c r="J725" s="244" t="s">
        <v>1009</v>
      </c>
      <c r="K725" s="245"/>
      <c r="L725" s="245"/>
      <c r="M725" s="245"/>
      <c r="N725" s="245"/>
      <c r="O725" s="245"/>
    </row>
    <row r="726" spans="1:15" ht="22.5" x14ac:dyDescent="0.25">
      <c r="A726" s="243">
        <v>4267</v>
      </c>
      <c r="B726" s="244" t="s">
        <v>1052</v>
      </c>
      <c r="C726" s="244" t="s">
        <v>1007</v>
      </c>
      <c r="D726" s="244" t="s">
        <v>521</v>
      </c>
      <c r="E726" s="244" t="s">
        <v>1050</v>
      </c>
      <c r="F726" s="244" t="s">
        <v>3</v>
      </c>
      <c r="G726" s="244" t="s">
        <v>1051</v>
      </c>
      <c r="H726" s="244" t="s">
        <v>1008</v>
      </c>
      <c r="I726" s="244" t="s">
        <v>941</v>
      </c>
      <c r="J726" s="244" t="s">
        <v>1009</v>
      </c>
      <c r="K726" s="245"/>
      <c r="L726" s="245"/>
      <c r="M726" s="245"/>
      <c r="N726" s="245"/>
      <c r="O726" s="245"/>
    </row>
    <row r="727" spans="1:15" x14ac:dyDescent="0.25">
      <c r="A727" s="244">
        <v>4210</v>
      </c>
      <c r="B727" s="244" t="s">
        <v>1053</v>
      </c>
      <c r="C727" s="244" t="s">
        <v>1007</v>
      </c>
      <c r="D727" s="244" t="s">
        <v>521</v>
      </c>
      <c r="E727" s="244" t="s">
        <v>122</v>
      </c>
      <c r="F727" s="244" t="s">
        <v>3</v>
      </c>
      <c r="G727" s="244" t="s">
        <v>1051</v>
      </c>
      <c r="H727" s="244" t="s">
        <v>1008</v>
      </c>
      <c r="I727" s="244" t="s">
        <v>941</v>
      </c>
      <c r="J727" s="244" t="s">
        <v>1009</v>
      </c>
      <c r="K727" s="245"/>
      <c r="L727" s="245"/>
      <c r="M727" s="245"/>
      <c r="N727" s="245"/>
      <c r="O727" s="245"/>
    </row>
    <row r="728" spans="1:15" x14ac:dyDescent="0.25">
      <c r="A728" s="244">
        <v>4226</v>
      </c>
      <c r="B728" s="244" t="s">
        <v>1054</v>
      </c>
      <c r="C728" s="244" t="s">
        <v>1007</v>
      </c>
      <c r="D728" s="244" t="s">
        <v>521</v>
      </c>
      <c r="E728" s="244" t="s">
        <v>122</v>
      </c>
      <c r="F728" s="244" t="s">
        <v>3</v>
      </c>
      <c r="G728" s="244" t="s">
        <v>1048</v>
      </c>
      <c r="H728" s="244" t="s">
        <v>1008</v>
      </c>
      <c r="I728" s="244" t="s">
        <v>941</v>
      </c>
      <c r="J728" s="244" t="s">
        <v>1009</v>
      </c>
      <c r="K728" s="245"/>
      <c r="L728" s="245"/>
      <c r="M728" s="245"/>
      <c r="N728" s="245"/>
      <c r="O728" s="245"/>
    </row>
    <row r="729" spans="1:15" x14ac:dyDescent="0.25">
      <c r="A729" s="243">
        <v>4218</v>
      </c>
      <c r="B729" s="244" t="s">
        <v>1055</v>
      </c>
      <c r="C729" s="244" t="s">
        <v>1007</v>
      </c>
      <c r="D729" s="244" t="s">
        <v>521</v>
      </c>
      <c r="E729" s="244" t="s">
        <v>122</v>
      </c>
      <c r="F729" s="244" t="s">
        <v>3</v>
      </c>
      <c r="G729" s="244" t="s">
        <v>1051</v>
      </c>
      <c r="H729" s="244" t="s">
        <v>1008</v>
      </c>
      <c r="I729" s="244" t="s">
        <v>941</v>
      </c>
      <c r="J729" s="244" t="s">
        <v>1009</v>
      </c>
      <c r="K729" s="245"/>
      <c r="L729" s="245"/>
      <c r="M729" s="245"/>
      <c r="N729" s="245"/>
      <c r="O729" s="245"/>
    </row>
    <row r="730" spans="1:15" ht="22.5" x14ac:dyDescent="0.25">
      <c r="A730" s="244">
        <v>4212</v>
      </c>
      <c r="B730" s="244" t="s">
        <v>1056</v>
      </c>
      <c r="C730" s="244" t="s">
        <v>1007</v>
      </c>
      <c r="D730" s="244" t="s">
        <v>521</v>
      </c>
      <c r="E730" s="244" t="s">
        <v>1050</v>
      </c>
      <c r="F730" s="244" t="s">
        <v>3</v>
      </c>
      <c r="G730" s="244" t="s">
        <v>1051</v>
      </c>
      <c r="H730" s="244" t="s">
        <v>1008</v>
      </c>
      <c r="I730" s="244" t="s">
        <v>941</v>
      </c>
      <c r="J730" s="244" t="s">
        <v>1009</v>
      </c>
      <c r="K730" s="245"/>
      <c r="L730" s="245"/>
      <c r="M730" s="245"/>
      <c r="N730" s="245"/>
      <c r="O730" s="245"/>
    </row>
    <row r="731" spans="1:15" x14ac:dyDescent="0.25">
      <c r="A731" s="244">
        <v>4228</v>
      </c>
      <c r="B731" s="244" t="s">
        <v>1057</v>
      </c>
      <c r="C731" s="244" t="s">
        <v>1007</v>
      </c>
      <c r="D731" s="244" t="s">
        <v>521</v>
      </c>
      <c r="E731" s="244" t="s">
        <v>122</v>
      </c>
      <c r="F731" s="244" t="s">
        <v>3</v>
      </c>
      <c r="G731" s="244" t="s">
        <v>1048</v>
      </c>
      <c r="H731" s="244" t="s">
        <v>1008</v>
      </c>
      <c r="I731" s="244" t="s">
        <v>941</v>
      </c>
      <c r="J731" s="244" t="s">
        <v>1009</v>
      </c>
      <c r="K731" s="245"/>
      <c r="L731" s="245"/>
      <c r="M731" s="245"/>
      <c r="N731" s="245"/>
      <c r="O731" s="245"/>
    </row>
    <row r="732" spans="1:15" x14ac:dyDescent="0.25">
      <c r="A732" s="244">
        <v>4230</v>
      </c>
      <c r="B732" s="244" t="s">
        <v>1058</v>
      </c>
      <c r="C732" s="244" t="s">
        <v>1007</v>
      </c>
      <c r="D732" s="244" t="s">
        <v>521</v>
      </c>
      <c r="E732" s="244" t="s">
        <v>122</v>
      </c>
      <c r="F732" s="244" t="s">
        <v>3</v>
      </c>
      <c r="G732" s="244" t="s">
        <v>1048</v>
      </c>
      <c r="H732" s="244" t="s">
        <v>1008</v>
      </c>
      <c r="I732" s="244" t="s">
        <v>941</v>
      </c>
      <c r="J732" s="244" t="s">
        <v>1009</v>
      </c>
      <c r="K732" s="245"/>
      <c r="L732" s="245"/>
      <c r="M732" s="245"/>
      <c r="N732" s="245"/>
      <c r="O732" s="245"/>
    </row>
    <row r="733" spans="1:15" x14ac:dyDescent="0.25">
      <c r="A733" s="244">
        <v>4208</v>
      </c>
      <c r="B733" s="244" t="s">
        <v>1059</v>
      </c>
      <c r="C733" s="244" t="s">
        <v>1007</v>
      </c>
      <c r="D733" s="244" t="s">
        <v>521</v>
      </c>
      <c r="E733" s="244" t="s">
        <v>122</v>
      </c>
      <c r="F733" s="244" t="s">
        <v>3</v>
      </c>
      <c r="G733" s="244" t="s">
        <v>1051</v>
      </c>
      <c r="H733" s="244" t="s">
        <v>1008</v>
      </c>
      <c r="I733" s="244" t="s">
        <v>941</v>
      </c>
      <c r="J733" s="244" t="s">
        <v>1009</v>
      </c>
      <c r="K733" s="245"/>
      <c r="L733" s="245"/>
      <c r="M733" s="245"/>
      <c r="N733" s="245"/>
      <c r="O733" s="245"/>
    </row>
    <row r="734" spans="1:15" x14ac:dyDescent="0.25">
      <c r="A734" s="244">
        <v>4207</v>
      </c>
      <c r="B734" s="244" t="s">
        <v>1060</v>
      </c>
      <c r="C734" s="244" t="s">
        <v>1007</v>
      </c>
      <c r="D734" s="244" t="s">
        <v>521</v>
      </c>
      <c r="E734" s="244" t="s">
        <v>122</v>
      </c>
      <c r="F734" s="244" t="s">
        <v>3</v>
      </c>
      <c r="G734" s="244" t="s">
        <v>1051</v>
      </c>
      <c r="H734" s="244" t="s">
        <v>1026</v>
      </c>
      <c r="I734" s="244" t="s">
        <v>941</v>
      </c>
      <c r="J734" s="244" t="s">
        <v>1009</v>
      </c>
      <c r="K734" s="245"/>
      <c r="L734" s="245"/>
      <c r="M734" s="245"/>
      <c r="N734" s="245"/>
      <c r="O734" s="245"/>
    </row>
    <row r="735" spans="1:15" x14ac:dyDescent="0.25">
      <c r="A735" s="244">
        <v>4214</v>
      </c>
      <c r="B735" s="244" t="s">
        <v>1061</v>
      </c>
      <c r="C735" s="244" t="s">
        <v>1007</v>
      </c>
      <c r="D735" s="244" t="s">
        <v>521</v>
      </c>
      <c r="E735" s="244" t="s">
        <v>122</v>
      </c>
      <c r="F735" s="244" t="s">
        <v>3</v>
      </c>
      <c r="G735" s="244" t="s">
        <v>1051</v>
      </c>
      <c r="H735" s="244" t="s">
        <v>1008</v>
      </c>
      <c r="I735" s="244" t="s">
        <v>941</v>
      </c>
      <c r="J735" s="244" t="s">
        <v>1009</v>
      </c>
      <c r="K735" s="245"/>
      <c r="L735" s="245"/>
      <c r="M735" s="245"/>
      <c r="N735" s="245"/>
      <c r="O735" s="245"/>
    </row>
    <row r="736" spans="1:15" x14ac:dyDescent="0.25">
      <c r="A736" s="244">
        <v>4204</v>
      </c>
      <c r="B736" s="244" t="s">
        <v>1062</v>
      </c>
      <c r="C736" s="244" t="s">
        <v>1007</v>
      </c>
      <c r="D736" s="244" t="s">
        <v>521</v>
      </c>
      <c r="E736" s="244" t="s">
        <v>122</v>
      </c>
      <c r="F736" s="244" t="s">
        <v>3</v>
      </c>
      <c r="G736" s="244" t="s">
        <v>1051</v>
      </c>
      <c r="H736" s="244" t="s">
        <v>1007</v>
      </c>
      <c r="I736" s="244" t="s">
        <v>941</v>
      </c>
      <c r="J736" s="244" t="s">
        <v>1009</v>
      </c>
      <c r="K736" s="245"/>
      <c r="L736" s="245"/>
      <c r="M736" s="245"/>
      <c r="N736" s="245"/>
      <c r="O736" s="245"/>
    </row>
    <row r="737" spans="1:15" x14ac:dyDescent="0.25">
      <c r="A737" s="244">
        <v>4206</v>
      </c>
      <c r="B737" s="244" t="s">
        <v>1063</v>
      </c>
      <c r="C737" s="244" t="s">
        <v>1007</v>
      </c>
      <c r="D737" s="244" t="s">
        <v>521</v>
      </c>
      <c r="E737" s="244" t="s">
        <v>122</v>
      </c>
      <c r="F737" s="244" t="s">
        <v>3</v>
      </c>
      <c r="G737" s="244" t="s">
        <v>1051</v>
      </c>
      <c r="H737" s="244" t="s">
        <v>1008</v>
      </c>
      <c r="I737" s="244" t="s">
        <v>941</v>
      </c>
      <c r="J737" s="244" t="s">
        <v>1009</v>
      </c>
      <c r="K737" s="245"/>
      <c r="L737" s="245"/>
      <c r="M737" s="245"/>
      <c r="N737" s="245"/>
      <c r="O737" s="245"/>
    </row>
    <row r="738" spans="1:15" x14ac:dyDescent="0.25">
      <c r="A738" s="243">
        <v>4232</v>
      </c>
      <c r="B738" s="244" t="s">
        <v>1064</v>
      </c>
      <c r="C738" s="244" t="s">
        <v>1007</v>
      </c>
      <c r="D738" s="244" t="s">
        <v>521</v>
      </c>
      <c r="E738" s="244" t="s">
        <v>122</v>
      </c>
      <c r="F738" s="244" t="s">
        <v>3</v>
      </c>
      <c r="G738" s="244" t="s">
        <v>1048</v>
      </c>
      <c r="H738" s="244" t="s">
        <v>1008</v>
      </c>
      <c r="I738" s="244" t="s">
        <v>941</v>
      </c>
      <c r="J738" s="244" t="s">
        <v>1009</v>
      </c>
      <c r="K738" s="245"/>
      <c r="L738" s="245"/>
      <c r="M738" s="245"/>
      <c r="N738" s="245"/>
      <c r="O738" s="245"/>
    </row>
    <row r="739" spans="1:15" x14ac:dyDescent="0.25">
      <c r="A739" s="243">
        <v>4205</v>
      </c>
      <c r="B739" s="244" t="s">
        <v>1065</v>
      </c>
      <c r="C739" s="244" t="s">
        <v>1007</v>
      </c>
      <c r="D739" s="244" t="s">
        <v>521</v>
      </c>
      <c r="E739" s="244" t="s">
        <v>122</v>
      </c>
      <c r="F739" s="244" t="s">
        <v>3</v>
      </c>
      <c r="G739" s="244" t="s">
        <v>1051</v>
      </c>
      <c r="H739" s="244" t="s">
        <v>1008</v>
      </c>
      <c r="I739" s="244" t="s">
        <v>941</v>
      </c>
      <c r="J739" s="244" t="s">
        <v>1009</v>
      </c>
      <c r="K739" s="245"/>
      <c r="L739" s="245"/>
      <c r="M739" s="245"/>
      <c r="N739" s="245"/>
      <c r="O739" s="245"/>
    </row>
    <row r="740" spans="1:15" x14ac:dyDescent="0.25">
      <c r="A740" s="244">
        <v>4262</v>
      </c>
      <c r="B740" s="244" t="s">
        <v>1066</v>
      </c>
      <c r="C740" s="244" t="s">
        <v>1007</v>
      </c>
      <c r="D740" s="244" t="s">
        <v>521</v>
      </c>
      <c r="E740" s="244" t="s">
        <v>122</v>
      </c>
      <c r="F740" s="244" t="s">
        <v>3</v>
      </c>
      <c r="G740" s="244" t="s">
        <v>1048</v>
      </c>
      <c r="H740" s="244" t="s">
        <v>1008</v>
      </c>
      <c r="I740" s="244" t="s">
        <v>941</v>
      </c>
      <c r="J740" s="244" t="s">
        <v>1009</v>
      </c>
      <c r="K740" s="245"/>
      <c r="L740" s="245"/>
      <c r="M740" s="245"/>
      <c r="N740" s="245"/>
      <c r="O740" s="245"/>
    </row>
    <row r="741" spans="1:15" x14ac:dyDescent="0.25">
      <c r="A741" s="243">
        <v>4233</v>
      </c>
      <c r="B741" s="244" t="s">
        <v>1067</v>
      </c>
      <c r="C741" s="244" t="s">
        <v>1007</v>
      </c>
      <c r="D741" s="244" t="s">
        <v>521</v>
      </c>
      <c r="E741" s="244" t="s">
        <v>122</v>
      </c>
      <c r="F741" s="244" t="s">
        <v>3</v>
      </c>
      <c r="G741" s="244" t="s">
        <v>1048</v>
      </c>
      <c r="H741" s="244" t="s">
        <v>1008</v>
      </c>
      <c r="I741" s="244" t="s">
        <v>941</v>
      </c>
      <c r="J741" s="244" t="s">
        <v>1009</v>
      </c>
      <c r="K741" s="245"/>
      <c r="L741" s="245"/>
      <c r="M741" s="245"/>
      <c r="N741" s="245"/>
      <c r="O741" s="245"/>
    </row>
    <row r="742" spans="1:15" x14ac:dyDescent="0.25">
      <c r="A742" s="244">
        <v>4222</v>
      </c>
      <c r="B742" s="244" t="s">
        <v>1068</v>
      </c>
      <c r="C742" s="244" t="s">
        <v>1007</v>
      </c>
      <c r="D742" s="244" t="s">
        <v>521</v>
      </c>
      <c r="E742" s="244" t="s">
        <v>122</v>
      </c>
      <c r="F742" s="244" t="s">
        <v>3</v>
      </c>
      <c r="G742" s="244" t="s">
        <v>1048</v>
      </c>
      <c r="H742" s="244" t="s">
        <v>1008</v>
      </c>
      <c r="I742" s="244" t="s">
        <v>941</v>
      </c>
      <c r="J742" s="244" t="s">
        <v>1009</v>
      </c>
      <c r="K742" s="245"/>
      <c r="L742" s="245"/>
      <c r="M742" s="245"/>
      <c r="N742" s="245"/>
      <c r="O742" s="245"/>
    </row>
    <row r="743" spans="1:15" x14ac:dyDescent="0.25">
      <c r="A743" s="244">
        <v>4213</v>
      </c>
      <c r="B743" s="244" t="s">
        <v>1069</v>
      </c>
      <c r="C743" s="244" t="s">
        <v>1007</v>
      </c>
      <c r="D743" s="244" t="s">
        <v>521</v>
      </c>
      <c r="E743" s="244" t="s">
        <v>122</v>
      </c>
      <c r="F743" s="244" t="s">
        <v>3</v>
      </c>
      <c r="G743" s="244" t="s">
        <v>1051</v>
      </c>
      <c r="H743" s="244" t="s">
        <v>1007</v>
      </c>
      <c r="I743" s="244" t="s">
        <v>941</v>
      </c>
      <c r="J743" s="244" t="s">
        <v>1009</v>
      </c>
      <c r="K743" s="245"/>
      <c r="L743" s="245"/>
      <c r="M743" s="245"/>
      <c r="N743" s="245"/>
      <c r="O743" s="245"/>
    </row>
    <row r="744" spans="1:15" x14ac:dyDescent="0.25">
      <c r="A744" s="243">
        <v>4217</v>
      </c>
      <c r="B744" s="244" t="s">
        <v>1070</v>
      </c>
      <c r="C744" s="244" t="s">
        <v>1007</v>
      </c>
      <c r="D744" s="244" t="s">
        <v>521</v>
      </c>
      <c r="E744" s="244" t="s">
        <v>122</v>
      </c>
      <c r="F744" s="244" t="s">
        <v>3</v>
      </c>
      <c r="G744" s="244" t="s">
        <v>1051</v>
      </c>
      <c r="H744" s="244" t="s">
        <v>1008</v>
      </c>
      <c r="I744" s="244" t="s">
        <v>941</v>
      </c>
      <c r="J744" s="244" t="s">
        <v>1009</v>
      </c>
      <c r="K744" s="245"/>
      <c r="L744" s="245"/>
      <c r="M744" s="245"/>
      <c r="N744" s="245"/>
      <c r="O744" s="245"/>
    </row>
    <row r="745" spans="1:15" x14ac:dyDescent="0.25">
      <c r="A745" s="244">
        <v>4223</v>
      </c>
      <c r="B745" s="244" t="s">
        <v>1071</v>
      </c>
      <c r="C745" s="244" t="s">
        <v>1007</v>
      </c>
      <c r="D745" s="244" t="s">
        <v>521</v>
      </c>
      <c r="E745" s="244" t="s">
        <v>122</v>
      </c>
      <c r="F745" s="244" t="s">
        <v>3</v>
      </c>
      <c r="G745" s="244" t="s">
        <v>1048</v>
      </c>
      <c r="H745" s="244" t="s">
        <v>1008</v>
      </c>
      <c r="I745" s="244" t="s">
        <v>941</v>
      </c>
      <c r="J745" s="244" t="s">
        <v>1009</v>
      </c>
      <c r="K745" s="245"/>
      <c r="L745" s="245"/>
      <c r="M745" s="245"/>
      <c r="N745" s="245"/>
      <c r="O745" s="245"/>
    </row>
    <row r="746" spans="1:15" x14ac:dyDescent="0.25">
      <c r="A746" s="244">
        <v>4221</v>
      </c>
      <c r="B746" s="244" t="s">
        <v>1072</v>
      </c>
      <c r="C746" s="244" t="s">
        <v>1007</v>
      </c>
      <c r="D746" s="244" t="s">
        <v>521</v>
      </c>
      <c r="E746" s="244" t="s">
        <v>122</v>
      </c>
      <c r="F746" s="244" t="s">
        <v>3</v>
      </c>
      <c r="G746" s="244" t="s">
        <v>1048</v>
      </c>
      <c r="H746" s="244" t="s">
        <v>1073</v>
      </c>
      <c r="I746" s="244" t="s">
        <v>941</v>
      </c>
      <c r="J746" s="244" t="s">
        <v>1009</v>
      </c>
      <c r="K746" s="245"/>
      <c r="L746" s="245"/>
      <c r="M746" s="245"/>
      <c r="N746" s="245"/>
      <c r="O746" s="245"/>
    </row>
    <row r="747" spans="1:15" x14ac:dyDescent="0.25">
      <c r="A747" s="243">
        <v>4215</v>
      </c>
      <c r="B747" s="244" t="s">
        <v>1074</v>
      </c>
      <c r="C747" s="244" t="s">
        <v>1007</v>
      </c>
      <c r="D747" s="244" t="s">
        <v>521</v>
      </c>
      <c r="E747" s="244" t="s">
        <v>122</v>
      </c>
      <c r="F747" s="244" t="s">
        <v>3</v>
      </c>
      <c r="G747" s="244" t="s">
        <v>1051</v>
      </c>
      <c r="H747" s="244" t="s">
        <v>1008</v>
      </c>
      <c r="I747" s="244" t="s">
        <v>941</v>
      </c>
      <c r="J747" s="244" t="s">
        <v>1009</v>
      </c>
      <c r="K747" s="245"/>
      <c r="L747" s="245"/>
      <c r="M747" s="245"/>
      <c r="N747" s="245"/>
      <c r="O747" s="245"/>
    </row>
    <row r="748" spans="1:15" x14ac:dyDescent="0.25">
      <c r="A748" s="244">
        <v>4224</v>
      </c>
      <c r="B748" s="244" t="s">
        <v>1075</v>
      </c>
      <c r="C748" s="244" t="s">
        <v>1007</v>
      </c>
      <c r="D748" s="244" t="s">
        <v>521</v>
      </c>
      <c r="E748" s="244" t="s">
        <v>122</v>
      </c>
      <c r="F748" s="244" t="s">
        <v>3</v>
      </c>
      <c r="G748" s="244" t="s">
        <v>1048</v>
      </c>
      <c r="H748" s="244" t="s">
        <v>1008</v>
      </c>
      <c r="I748" s="244" t="s">
        <v>941</v>
      </c>
      <c r="J748" s="244" t="s">
        <v>1009</v>
      </c>
      <c r="K748" s="245"/>
      <c r="L748" s="245"/>
      <c r="M748" s="245"/>
      <c r="N748" s="245"/>
      <c r="O748" s="245"/>
    </row>
    <row r="749" spans="1:15" x14ac:dyDescent="0.25">
      <c r="A749" s="244">
        <v>4225</v>
      </c>
      <c r="B749" s="244" t="s">
        <v>1076</v>
      </c>
      <c r="C749" s="244" t="s">
        <v>1007</v>
      </c>
      <c r="D749" s="244" t="s">
        <v>521</v>
      </c>
      <c r="E749" s="244" t="s">
        <v>122</v>
      </c>
      <c r="F749" s="244" t="s">
        <v>3</v>
      </c>
      <c r="G749" s="244" t="s">
        <v>1048</v>
      </c>
      <c r="H749" s="244" t="s">
        <v>1008</v>
      </c>
      <c r="I749" s="244" t="s">
        <v>941</v>
      </c>
      <c r="J749" s="244" t="s">
        <v>1009</v>
      </c>
      <c r="K749" s="245"/>
      <c r="L749" s="245"/>
      <c r="M749" s="245"/>
      <c r="N749" s="245"/>
      <c r="O749" s="245"/>
    </row>
    <row r="750" spans="1:15" x14ac:dyDescent="0.25">
      <c r="A750" s="244">
        <v>4229</v>
      </c>
      <c r="B750" s="244" t="s">
        <v>1077</v>
      </c>
      <c r="C750" s="244" t="s">
        <v>1007</v>
      </c>
      <c r="D750" s="244" t="s">
        <v>521</v>
      </c>
      <c r="E750" s="244" t="s">
        <v>122</v>
      </c>
      <c r="F750" s="244" t="s">
        <v>3</v>
      </c>
      <c r="G750" s="244" t="s">
        <v>1048</v>
      </c>
      <c r="H750" s="244" t="s">
        <v>1008</v>
      </c>
      <c r="I750" s="244" t="s">
        <v>941</v>
      </c>
      <c r="J750" s="244" t="s">
        <v>1009</v>
      </c>
      <c r="K750" s="245"/>
      <c r="L750" s="245"/>
      <c r="M750" s="245"/>
      <c r="N750" s="245"/>
      <c r="O750" s="245"/>
    </row>
    <row r="751" spans="1:15" x14ac:dyDescent="0.25">
      <c r="A751" s="244">
        <v>4271</v>
      </c>
      <c r="B751" s="244" t="s">
        <v>1078</v>
      </c>
      <c r="C751" s="244" t="s">
        <v>1007</v>
      </c>
      <c r="D751" s="244" t="s">
        <v>521</v>
      </c>
      <c r="E751" s="244" t="s">
        <v>122</v>
      </c>
      <c r="F751" s="244" t="s">
        <v>3</v>
      </c>
      <c r="G751" s="244" t="s">
        <v>1048</v>
      </c>
      <c r="H751" s="244" t="s">
        <v>1008</v>
      </c>
      <c r="I751" s="244" t="s">
        <v>941</v>
      </c>
      <c r="J751" s="244" t="s">
        <v>1009</v>
      </c>
      <c r="K751" s="245"/>
      <c r="L751" s="245"/>
      <c r="M751" s="245"/>
      <c r="N751" s="245"/>
      <c r="O751" s="245"/>
    </row>
    <row r="752" spans="1:15" x14ac:dyDescent="0.25">
      <c r="A752" s="244">
        <v>4216</v>
      </c>
      <c r="B752" s="244" t="s">
        <v>1079</v>
      </c>
      <c r="C752" s="244" t="s">
        <v>1007</v>
      </c>
      <c r="D752" s="244" t="s">
        <v>521</v>
      </c>
      <c r="E752" s="244" t="s">
        <v>122</v>
      </c>
      <c r="F752" s="244" t="s">
        <v>3</v>
      </c>
      <c r="G752" s="244" t="s">
        <v>1051</v>
      </c>
      <c r="H752" s="244" t="s">
        <v>1026</v>
      </c>
      <c r="I752" s="244" t="s">
        <v>941</v>
      </c>
      <c r="J752" s="244" t="s">
        <v>1009</v>
      </c>
      <c r="K752" s="245"/>
      <c r="L752" s="245"/>
      <c r="M752" s="245"/>
      <c r="N752" s="245"/>
      <c r="O752" s="245"/>
    </row>
    <row r="753" spans="1:15" ht="22.5" x14ac:dyDescent="0.25">
      <c r="A753" s="243">
        <v>4261</v>
      </c>
      <c r="B753" s="244" t="s">
        <v>1080</v>
      </c>
      <c r="C753" s="244" t="s">
        <v>1007</v>
      </c>
      <c r="D753" s="244" t="s">
        <v>521</v>
      </c>
      <c r="E753" s="244" t="s">
        <v>122</v>
      </c>
      <c r="F753" s="244" t="s">
        <v>3</v>
      </c>
      <c r="G753" s="244" t="s">
        <v>1048</v>
      </c>
      <c r="H753" s="244" t="s">
        <v>1008</v>
      </c>
      <c r="I753" s="244" t="s">
        <v>941</v>
      </c>
      <c r="J753" s="244" t="s">
        <v>1009</v>
      </c>
      <c r="K753" s="245"/>
      <c r="L753" s="245"/>
      <c r="M753" s="245"/>
      <c r="N753" s="245"/>
      <c r="O753" s="245"/>
    </row>
    <row r="754" spans="1:15" x14ac:dyDescent="0.25">
      <c r="A754" s="243">
        <v>4227</v>
      </c>
      <c r="B754" s="244" t="s">
        <v>1081</v>
      </c>
      <c r="C754" s="244" t="s">
        <v>1007</v>
      </c>
      <c r="D754" s="244" t="s">
        <v>521</v>
      </c>
      <c r="E754" s="244" t="s">
        <v>122</v>
      </c>
      <c r="F754" s="244" t="s">
        <v>3</v>
      </c>
      <c r="G754" s="244" t="s">
        <v>1048</v>
      </c>
      <c r="H754" s="244" t="s">
        <v>1073</v>
      </c>
      <c r="I754" s="244" t="s">
        <v>941</v>
      </c>
      <c r="J754" s="244" t="s">
        <v>1009</v>
      </c>
      <c r="K754" s="245"/>
      <c r="L754" s="245"/>
      <c r="M754" s="245"/>
      <c r="N754" s="245"/>
      <c r="O754" s="245"/>
    </row>
    <row r="755" spans="1:15" ht="22.5" x14ac:dyDescent="0.25">
      <c r="A755" s="244">
        <v>4209</v>
      </c>
      <c r="B755" s="244" t="s">
        <v>1082</v>
      </c>
      <c r="C755" s="244" t="s">
        <v>1007</v>
      </c>
      <c r="D755" s="244" t="s">
        <v>521</v>
      </c>
      <c r="E755" s="244" t="s">
        <v>122</v>
      </c>
      <c r="F755" s="244" t="s">
        <v>3</v>
      </c>
      <c r="G755" s="244" t="s">
        <v>1051</v>
      </c>
      <c r="H755" s="244" t="s">
        <v>1026</v>
      </c>
      <c r="I755" s="244" t="s">
        <v>941</v>
      </c>
      <c r="J755" s="244" t="s">
        <v>1009</v>
      </c>
      <c r="K755" s="245"/>
      <c r="L755" s="245"/>
      <c r="M755" s="245"/>
      <c r="N755" s="245"/>
      <c r="O755" s="245"/>
    </row>
    <row r="756" spans="1:15" x14ac:dyDescent="0.25">
      <c r="A756" s="244">
        <v>4055</v>
      </c>
      <c r="B756" s="244" t="s">
        <v>1083</v>
      </c>
      <c r="C756" s="244" t="s">
        <v>113</v>
      </c>
      <c r="D756" s="244"/>
      <c r="E756" s="244"/>
      <c r="F756" s="244" t="s">
        <v>3</v>
      </c>
      <c r="G756" s="244" t="s">
        <v>167</v>
      </c>
      <c r="H756" s="244" t="s">
        <v>116</v>
      </c>
      <c r="I756" s="244" t="s">
        <v>113</v>
      </c>
      <c r="J756" s="244" t="s">
        <v>127</v>
      </c>
      <c r="K756" s="245"/>
      <c r="L756" s="245"/>
      <c r="M756" s="245"/>
      <c r="N756" s="245"/>
      <c r="O756" s="245"/>
    </row>
    <row r="757" spans="1:15" x14ac:dyDescent="0.25">
      <c r="A757" s="244">
        <v>241</v>
      </c>
      <c r="B757" s="244" t="s">
        <v>1084</v>
      </c>
      <c r="C757" s="244" t="s">
        <v>113</v>
      </c>
      <c r="D757" s="244" t="s">
        <v>152</v>
      </c>
      <c r="E757" s="244" t="s">
        <v>153</v>
      </c>
      <c r="F757" s="244" t="s">
        <v>3</v>
      </c>
      <c r="G757" s="244" t="s">
        <v>1106</v>
      </c>
      <c r="H757" s="244" t="s">
        <v>131</v>
      </c>
      <c r="I757" s="244" t="s">
        <v>113</v>
      </c>
      <c r="J757" s="244" t="s">
        <v>117</v>
      </c>
      <c r="K757" s="245"/>
      <c r="L757" s="245"/>
      <c r="M757" s="245"/>
      <c r="N757" s="245"/>
      <c r="O757" s="245"/>
    </row>
    <row r="758" spans="1:15" ht="22.5" x14ac:dyDescent="0.25">
      <c r="A758" s="244">
        <v>9000</v>
      </c>
      <c r="B758" s="244" t="s">
        <v>1085</v>
      </c>
      <c r="C758" s="244" t="s">
        <v>113</v>
      </c>
      <c r="D758" s="244" t="s">
        <v>1086</v>
      </c>
      <c r="E758" s="244" t="s">
        <v>1086</v>
      </c>
      <c r="F758" s="244" t="s">
        <v>3</v>
      </c>
      <c r="G758" s="244" t="s">
        <v>115</v>
      </c>
      <c r="H758" s="244" t="s">
        <v>116</v>
      </c>
      <c r="I758" s="244" t="s">
        <v>113</v>
      </c>
      <c r="J758" s="244" t="s">
        <v>117</v>
      </c>
      <c r="K758" s="245"/>
      <c r="L758" s="245"/>
      <c r="M758" s="245"/>
      <c r="N758" s="245"/>
      <c r="O758" s="245"/>
    </row>
    <row r="759" spans="1:15" x14ac:dyDescent="0.25">
      <c r="A759" s="244">
        <v>880</v>
      </c>
      <c r="B759" s="244" t="s">
        <v>1087</v>
      </c>
      <c r="C759" s="244" t="s">
        <v>113</v>
      </c>
      <c r="D759" s="244" t="s">
        <v>1088</v>
      </c>
      <c r="E759" s="244" t="s">
        <v>1088</v>
      </c>
      <c r="F759" s="244" t="s">
        <v>3</v>
      </c>
      <c r="G759" s="244" t="s">
        <v>1088</v>
      </c>
      <c r="H759" s="244" t="s">
        <v>116</v>
      </c>
      <c r="I759" s="244" t="s">
        <v>113</v>
      </c>
      <c r="J759" s="244" t="s">
        <v>117</v>
      </c>
      <c r="K759" s="245"/>
      <c r="L759" s="245"/>
      <c r="M759" s="245"/>
      <c r="N759" s="245"/>
      <c r="O759" s="245"/>
    </row>
    <row r="760" spans="1:15" x14ac:dyDescent="0.25">
      <c r="A760" s="244">
        <v>2222</v>
      </c>
      <c r="B760" s="244" t="s">
        <v>1089</v>
      </c>
      <c r="C760" s="244" t="s">
        <v>113</v>
      </c>
      <c r="D760" s="244" t="s">
        <v>1089</v>
      </c>
      <c r="E760" s="244" t="s">
        <v>236</v>
      </c>
      <c r="F760" s="244" t="s">
        <v>3</v>
      </c>
      <c r="G760" s="244" t="s">
        <v>236</v>
      </c>
      <c r="H760" s="244" t="s">
        <v>116</v>
      </c>
      <c r="I760" s="244" t="s">
        <v>113</v>
      </c>
      <c r="J760" s="244" t="s">
        <v>127</v>
      </c>
      <c r="K760" s="245"/>
      <c r="L760" s="245"/>
      <c r="M760" s="245"/>
      <c r="N760" s="245"/>
      <c r="O760" s="245"/>
    </row>
    <row r="761" spans="1:15" ht="22.5" x14ac:dyDescent="0.25">
      <c r="A761" s="244">
        <v>4814</v>
      </c>
      <c r="B761" s="244" t="s">
        <v>1090</v>
      </c>
      <c r="C761" s="244" t="s">
        <v>281</v>
      </c>
      <c r="D761" s="244" t="s">
        <v>121</v>
      </c>
      <c r="E761" s="244" t="s">
        <v>138</v>
      </c>
      <c r="F761" s="244" t="s">
        <v>3</v>
      </c>
      <c r="G761" s="244" t="s">
        <v>291</v>
      </c>
      <c r="H761" s="244" t="s">
        <v>283</v>
      </c>
      <c r="I761" s="244" t="s">
        <v>284</v>
      </c>
      <c r="J761" s="244" t="s">
        <v>292</v>
      </c>
      <c r="K761" s="245"/>
      <c r="L761" s="245"/>
      <c r="M761" s="245"/>
      <c r="N761" s="245"/>
      <c r="O761" s="245"/>
    </row>
    <row r="762" spans="1:15" ht="22.5" x14ac:dyDescent="0.25">
      <c r="A762" s="244">
        <v>4816</v>
      </c>
      <c r="B762" s="244" t="s">
        <v>1091</v>
      </c>
      <c r="C762" s="244" t="s">
        <v>639</v>
      </c>
      <c r="D762" s="244" t="s">
        <v>121</v>
      </c>
      <c r="E762" s="244" t="s">
        <v>121</v>
      </c>
      <c r="F762" s="244" t="s">
        <v>3</v>
      </c>
      <c r="G762" s="244" t="s">
        <v>640</v>
      </c>
      <c r="H762" s="244" t="s">
        <v>641</v>
      </c>
      <c r="I762" s="244" t="s">
        <v>113</v>
      </c>
      <c r="J762" s="244" t="s">
        <v>647</v>
      </c>
      <c r="K762" s="245"/>
      <c r="L762" s="245"/>
      <c r="M762" s="245"/>
      <c r="N762" s="245"/>
      <c r="O762" s="245"/>
    </row>
    <row r="763" spans="1:15" x14ac:dyDescent="0.25">
      <c r="B763"/>
      <c r="C763"/>
      <c r="D763"/>
      <c r="E763"/>
      <c r="F763" s="252"/>
      <c r="G763" s="252"/>
      <c r="H763" s="252"/>
      <c r="I763" s="252"/>
      <c r="J763" s="253"/>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4"/>
  <sheetViews>
    <sheetView topLeftCell="A9" workbookViewId="0">
      <selection activeCell="F25" sqref="F25"/>
    </sheetView>
  </sheetViews>
  <sheetFormatPr baseColWidth="10" defaultRowHeight="15" x14ac:dyDescent="0.25"/>
  <cols>
    <col min="1" max="1" width="23.5703125" style="194" customWidth="1"/>
    <col min="2" max="2" width="14.7109375" style="194" customWidth="1"/>
    <col min="3" max="3" width="17.5703125" style="194" customWidth="1"/>
    <col min="4" max="4" width="16.28515625" style="199" customWidth="1"/>
    <col min="5" max="5" width="15.85546875" style="194" customWidth="1"/>
    <col min="6" max="6" width="10.7109375" style="194" customWidth="1"/>
    <col min="7" max="7" width="10.42578125" style="194" customWidth="1"/>
    <col min="8" max="8" width="12.28515625" style="199" customWidth="1"/>
    <col min="9" max="9" width="12.28515625" style="194" customWidth="1"/>
    <col min="10" max="10" width="11" style="194" customWidth="1"/>
    <col min="11" max="11" width="10.5703125" style="194" customWidth="1"/>
    <col min="12" max="12" width="11.42578125" style="199"/>
    <col min="13" max="13" width="2" style="194" customWidth="1"/>
    <col min="14" max="14" width="10.5703125" style="194" customWidth="1"/>
    <col min="15" max="15" width="10.85546875" style="194" customWidth="1"/>
    <col min="16" max="16" width="13.42578125" style="194" customWidth="1"/>
    <col min="17" max="17" width="11.42578125" style="199"/>
    <col min="18" max="18" width="2" style="194" customWidth="1"/>
    <col min="19" max="19" width="10.28515625" style="194" customWidth="1"/>
    <col min="20" max="20" width="10.85546875" style="194" customWidth="1"/>
    <col min="21" max="21" width="11.42578125" style="199" customWidth="1"/>
    <col min="22" max="16384" width="11.42578125" style="193"/>
  </cols>
  <sheetData>
    <row r="1" spans="1:21" x14ac:dyDescent="0.25">
      <c r="A1" s="201" t="s">
        <v>1478</v>
      </c>
      <c r="D1" s="200"/>
    </row>
    <row r="2" spans="1:21" x14ac:dyDescent="0.25">
      <c r="A2" s="201" t="s">
        <v>1212</v>
      </c>
      <c r="B2" s="194" t="s">
        <v>1217</v>
      </c>
    </row>
    <row r="3" spans="1:21" x14ac:dyDescent="0.25">
      <c r="A3" s="201" t="s">
        <v>1216</v>
      </c>
      <c r="B3" s="194" t="s">
        <v>1217</v>
      </c>
    </row>
    <row r="4" spans="1:21" x14ac:dyDescent="0.25">
      <c r="A4" s="201"/>
    </row>
    <row r="5" spans="1:21" ht="15.75" thickBot="1" x14ac:dyDescent="0.3"/>
    <row r="6" spans="1:21" ht="19.5" thickBot="1" x14ac:dyDescent="0.3">
      <c r="A6" s="307" t="s">
        <v>1479</v>
      </c>
      <c r="B6" s="308"/>
      <c r="C6" s="308"/>
      <c r="D6" s="308"/>
      <c r="E6" s="308"/>
      <c r="F6" s="308"/>
      <c r="G6" s="308"/>
      <c r="H6" s="308"/>
      <c r="I6" s="308"/>
      <c r="J6" s="308"/>
      <c r="K6" s="308"/>
      <c r="L6" s="308"/>
      <c r="M6" s="308"/>
      <c r="N6" s="308"/>
      <c r="O6" s="308"/>
      <c r="P6" s="308"/>
      <c r="Q6" s="308"/>
      <c r="R6" s="308"/>
      <c r="S6" s="308"/>
      <c r="T6" s="308"/>
      <c r="U6" s="309"/>
    </row>
    <row r="7" spans="1:21" ht="24" thickBot="1" x14ac:dyDescent="0.4">
      <c r="A7" s="310"/>
      <c r="B7" s="310"/>
      <c r="C7" s="310"/>
      <c r="D7" s="310"/>
      <c r="F7" s="266"/>
      <c r="G7" s="266"/>
      <c r="H7" s="266"/>
      <c r="I7" s="266"/>
      <c r="J7" s="311" t="s">
        <v>65</v>
      </c>
      <c r="K7" s="312"/>
      <c r="L7" s="312"/>
      <c r="M7" s="312"/>
      <c r="N7" s="312"/>
      <c r="O7" s="312"/>
      <c r="P7" s="312"/>
      <c r="Q7" s="313"/>
      <c r="R7" s="266"/>
      <c r="S7" s="266"/>
      <c r="T7" s="266"/>
      <c r="U7" s="266"/>
    </row>
    <row r="8" spans="1:21" ht="45" x14ac:dyDescent="0.35">
      <c r="A8" s="267"/>
      <c r="B8" s="197" t="s">
        <v>69</v>
      </c>
      <c r="C8" s="197" t="s">
        <v>1514</v>
      </c>
      <c r="D8" s="197" t="s">
        <v>1515</v>
      </c>
      <c r="E8" s="197" t="s">
        <v>1487</v>
      </c>
      <c r="F8" s="196"/>
      <c r="G8" s="196"/>
      <c r="H8" s="196"/>
      <c r="I8" s="196"/>
      <c r="J8" s="196"/>
      <c r="K8" s="196"/>
      <c r="L8" s="196"/>
      <c r="M8" s="196"/>
      <c r="N8" s="266"/>
      <c r="O8" s="266"/>
      <c r="P8" s="266"/>
      <c r="Q8" s="266"/>
      <c r="R8" s="193"/>
      <c r="S8" s="193"/>
      <c r="T8" s="193"/>
      <c r="U8" s="193"/>
    </row>
    <row r="9" spans="1:21" ht="23.25" x14ac:dyDescent="0.35">
      <c r="A9" s="267"/>
      <c r="B9" s="268"/>
      <c r="C9" s="268"/>
      <c r="D9" s="268"/>
      <c r="E9" s="268"/>
      <c r="F9" s="196"/>
      <c r="G9" s="196"/>
      <c r="H9" s="196"/>
      <c r="I9" s="196"/>
      <c r="J9" s="196"/>
      <c r="K9" s="196"/>
      <c r="L9" s="196"/>
      <c r="M9" s="196"/>
      <c r="N9" s="266"/>
      <c r="O9" s="266"/>
      <c r="P9" s="266"/>
      <c r="Q9" s="266"/>
      <c r="R9" s="193"/>
      <c r="S9" s="193"/>
      <c r="T9" s="193"/>
      <c r="U9" s="193"/>
    </row>
    <row r="10" spans="1:21" ht="23.25" x14ac:dyDescent="0.35">
      <c r="A10" s="267"/>
      <c r="B10" s="268"/>
      <c r="C10" s="268"/>
      <c r="D10" s="268"/>
      <c r="E10" s="268"/>
      <c r="F10" s="196"/>
      <c r="G10" s="196"/>
      <c r="H10" s="196"/>
      <c r="I10" s="196"/>
      <c r="J10" s="196"/>
      <c r="K10" s="196"/>
      <c r="L10" s="196"/>
      <c r="M10" s="196"/>
      <c r="N10" s="266"/>
      <c r="O10" s="266"/>
      <c r="P10" s="266"/>
      <c r="Q10" s="266"/>
      <c r="R10" s="193"/>
      <c r="S10" s="193"/>
      <c r="T10" s="193"/>
      <c r="U10" s="193"/>
    </row>
    <row r="11" spans="1:21" ht="23.25" x14ac:dyDescent="0.35">
      <c r="A11" s="267"/>
      <c r="B11" s="269"/>
      <c r="C11" s="269"/>
      <c r="D11" s="269"/>
      <c r="E11" s="202"/>
      <c r="F11" s="196"/>
      <c r="G11" s="196"/>
      <c r="H11" s="196"/>
      <c r="I11" s="196"/>
      <c r="J11" s="196"/>
      <c r="K11" s="196"/>
      <c r="L11" s="196"/>
      <c r="M11" s="196"/>
      <c r="N11" s="266"/>
      <c r="O11" s="266"/>
      <c r="P11" s="266"/>
      <c r="Q11" s="266"/>
      <c r="R11" s="193"/>
      <c r="S11" s="193"/>
      <c r="T11" s="193"/>
      <c r="U11" s="193"/>
    </row>
    <row r="13" spans="1:21" x14ac:dyDescent="0.25">
      <c r="A13" s="306" t="s">
        <v>1209</v>
      </c>
      <c r="B13" s="306"/>
      <c r="C13" s="306"/>
      <c r="D13" s="306"/>
      <c r="E13" s="306"/>
      <c r="F13" s="306"/>
      <c r="G13" s="306"/>
      <c r="H13" s="306"/>
      <c r="I13" s="306"/>
      <c r="J13" s="306"/>
      <c r="K13" s="306"/>
      <c r="L13" s="306"/>
    </row>
    <row r="14" spans="1:21" x14ac:dyDescent="0.25">
      <c r="A14" s="199"/>
    </row>
    <row r="15" spans="1:21" x14ac:dyDescent="0.25">
      <c r="C15" s="305" t="s">
        <v>1524</v>
      </c>
      <c r="D15" s="305"/>
      <c r="E15" s="305"/>
      <c r="F15" s="305"/>
      <c r="G15" s="305"/>
    </row>
    <row r="16" spans="1:21" x14ac:dyDescent="0.25">
      <c r="C16" s="265"/>
      <c r="D16" s="265"/>
      <c r="E16" s="265"/>
      <c r="F16" s="265"/>
      <c r="G16" s="265"/>
    </row>
    <row r="17" spans="1:11" ht="36.75" customHeight="1" x14ac:dyDescent="0.25">
      <c r="A17" s="304" t="s">
        <v>1525</v>
      </c>
      <c r="B17" s="304"/>
      <c r="C17" s="304"/>
      <c r="D17" s="304"/>
      <c r="E17" s="304"/>
      <c r="F17" s="304"/>
      <c r="G17" s="304"/>
      <c r="H17" s="304"/>
      <c r="I17" s="304"/>
      <c r="J17" s="304"/>
      <c r="K17" s="304"/>
    </row>
    <row r="18" spans="1:11" x14ac:dyDescent="0.25">
      <c r="A18" s="200"/>
      <c r="C18" s="265"/>
      <c r="D18" s="265"/>
      <c r="E18" s="265"/>
      <c r="F18" s="265"/>
      <c r="G18" s="265"/>
    </row>
    <row r="19" spans="1:11" x14ac:dyDescent="0.25">
      <c r="A19" s="193"/>
      <c r="B19" s="193"/>
      <c r="C19" s="199" t="s">
        <v>1482</v>
      </c>
      <c r="D19" s="194"/>
      <c r="F19" s="199"/>
    </row>
    <row r="20" spans="1:11" ht="18.75" x14ac:dyDescent="0.3">
      <c r="A20" s="193"/>
      <c r="B20" s="193"/>
      <c r="C20" s="195"/>
      <c r="D20" s="193"/>
      <c r="E20" s="193"/>
      <c r="F20" s="193"/>
      <c r="G20" s="193"/>
    </row>
    <row r="21" spans="1:11" ht="56.25" customHeight="1" x14ac:dyDescent="0.25">
      <c r="A21" s="193"/>
      <c r="B21" s="193"/>
      <c r="C21" s="197" t="s">
        <v>1481</v>
      </c>
      <c r="D21" s="197" t="s">
        <v>1149</v>
      </c>
      <c r="E21" s="197" t="s">
        <v>1484</v>
      </c>
      <c r="F21" s="197" t="s">
        <v>1487</v>
      </c>
      <c r="G21" s="197" t="s">
        <v>1485</v>
      </c>
      <c r="H21" s="197" t="s">
        <v>1488</v>
      </c>
      <c r="I21" s="197" t="s">
        <v>1486</v>
      </c>
      <c r="J21" s="197" t="s">
        <v>1489</v>
      </c>
    </row>
    <row r="22" spans="1:11" x14ac:dyDescent="0.25">
      <c r="A22" s="193"/>
      <c r="B22" s="193"/>
      <c r="C22" s="256">
        <v>1</v>
      </c>
      <c r="D22" s="256" t="s">
        <v>63</v>
      </c>
      <c r="E22" s="198"/>
      <c r="F22" s="198"/>
      <c r="G22" s="198"/>
      <c r="H22" s="198"/>
      <c r="I22" s="198">
        <f>+E22+G22</f>
        <v>0</v>
      </c>
      <c r="J22" s="198">
        <f>+F22+H22</f>
        <v>0</v>
      </c>
    </row>
    <row r="23" spans="1:11" x14ac:dyDescent="0.25">
      <c r="A23" s="193"/>
      <c r="B23" s="193"/>
      <c r="C23" s="256">
        <v>2</v>
      </c>
      <c r="D23" s="256" t="s">
        <v>1208</v>
      </c>
      <c r="E23" s="198"/>
      <c r="F23" s="198"/>
      <c r="G23" s="198"/>
      <c r="H23" s="198"/>
      <c r="I23" s="198">
        <f t="shared" ref="I23:I25" si="0">+E23+G23</f>
        <v>0</v>
      </c>
      <c r="J23" s="198">
        <f t="shared" ref="J23:J25" si="1">+F23+H23</f>
        <v>0</v>
      </c>
    </row>
    <row r="24" spans="1:11" x14ac:dyDescent="0.25">
      <c r="A24" s="193"/>
      <c r="B24" s="193"/>
      <c r="C24" s="256">
        <v>3</v>
      </c>
      <c r="D24" s="256" t="s">
        <v>27</v>
      </c>
      <c r="E24" s="198"/>
      <c r="F24" s="198"/>
      <c r="G24" s="198"/>
      <c r="H24" s="198"/>
      <c r="I24" s="198"/>
      <c r="J24" s="198"/>
    </row>
    <row r="25" spans="1:11" x14ac:dyDescent="0.25">
      <c r="A25" s="193"/>
      <c r="B25" s="193"/>
      <c r="C25" s="256">
        <v>4</v>
      </c>
      <c r="D25" s="256" t="s">
        <v>1513</v>
      </c>
      <c r="E25" s="198"/>
      <c r="F25" s="198"/>
      <c r="G25" s="198"/>
      <c r="H25" s="198"/>
      <c r="I25" s="198">
        <f t="shared" si="0"/>
        <v>0</v>
      </c>
      <c r="J25" s="198">
        <f t="shared" si="1"/>
        <v>0</v>
      </c>
    </row>
    <row r="26" spans="1:11" x14ac:dyDescent="0.25">
      <c r="A26" s="193"/>
      <c r="B26" s="193"/>
      <c r="C26" s="258" t="s">
        <v>66</v>
      </c>
      <c r="D26" s="257"/>
      <c r="E26" s="259">
        <f>SUM(E22:E25)</f>
        <v>0</v>
      </c>
      <c r="F26" s="259">
        <f t="shared" ref="F26:J26" si="2">SUM(F22:F25)</f>
        <v>0</v>
      </c>
      <c r="G26" s="259">
        <f t="shared" si="2"/>
        <v>0</v>
      </c>
      <c r="H26" s="259">
        <f t="shared" si="2"/>
        <v>0</v>
      </c>
      <c r="I26" s="259">
        <f t="shared" si="2"/>
        <v>0</v>
      </c>
      <c r="J26" s="259">
        <f t="shared" si="2"/>
        <v>0</v>
      </c>
    </row>
    <row r="28" spans="1:11" x14ac:dyDescent="0.25">
      <c r="C28" s="199" t="s">
        <v>1483</v>
      </c>
    </row>
    <row r="30" spans="1:11" ht="57" customHeight="1" x14ac:dyDescent="0.25">
      <c r="C30" s="197" t="s">
        <v>1481</v>
      </c>
      <c r="D30" s="197" t="s">
        <v>1149</v>
      </c>
      <c r="E30" s="197" t="s">
        <v>1484</v>
      </c>
      <c r="F30" s="197" t="s">
        <v>1487</v>
      </c>
      <c r="G30" s="197" t="s">
        <v>1485</v>
      </c>
      <c r="H30" s="197" t="s">
        <v>1488</v>
      </c>
      <c r="I30" s="197" t="s">
        <v>1486</v>
      </c>
      <c r="J30" s="197" t="s">
        <v>1489</v>
      </c>
    </row>
    <row r="31" spans="1:11" x14ac:dyDescent="0.25">
      <c r="C31" s="256">
        <v>1</v>
      </c>
      <c r="D31" s="256" t="s">
        <v>63</v>
      </c>
      <c r="E31" s="198"/>
      <c r="F31" s="198"/>
      <c r="G31" s="198"/>
      <c r="H31" s="198"/>
      <c r="I31" s="198">
        <f>+E31+G31</f>
        <v>0</v>
      </c>
      <c r="J31" s="198">
        <f>+F31+H31</f>
        <v>0</v>
      </c>
    </row>
    <row r="32" spans="1:11" x14ac:dyDescent="0.25">
      <c r="C32" s="256">
        <v>2</v>
      </c>
      <c r="D32" s="256" t="s">
        <v>1208</v>
      </c>
      <c r="E32" s="198"/>
      <c r="F32" s="198"/>
      <c r="G32" s="198"/>
      <c r="H32" s="198"/>
      <c r="I32" s="198">
        <f t="shared" ref="I32:I33" si="3">+E32+G32</f>
        <v>0</v>
      </c>
      <c r="J32" s="198">
        <f t="shared" ref="J32:J33" si="4">+F32+H32</f>
        <v>0</v>
      </c>
    </row>
    <row r="33" spans="3:10" x14ac:dyDescent="0.25">
      <c r="C33" s="256">
        <v>3</v>
      </c>
      <c r="D33" s="256" t="s">
        <v>27</v>
      </c>
      <c r="E33" s="198"/>
      <c r="F33" s="198"/>
      <c r="G33" s="198"/>
      <c r="H33" s="198"/>
      <c r="I33" s="198">
        <f t="shared" si="3"/>
        <v>0</v>
      </c>
      <c r="J33" s="198">
        <f t="shared" si="4"/>
        <v>0</v>
      </c>
    </row>
    <row r="34" spans="3:10" x14ac:dyDescent="0.25">
      <c r="C34" s="258" t="s">
        <v>66</v>
      </c>
      <c r="D34" s="257"/>
      <c r="E34" s="259">
        <f>SUM(E31:E33)</f>
        <v>0</v>
      </c>
      <c r="F34" s="259">
        <f t="shared" ref="F34" si="5">SUM(F31:F33)</f>
        <v>0</v>
      </c>
      <c r="G34" s="259">
        <f t="shared" ref="G34" si="6">SUM(G31:G33)</f>
        <v>0</v>
      </c>
      <c r="H34" s="259">
        <f t="shared" ref="H34" si="7">SUM(H31:H33)</f>
        <v>0</v>
      </c>
      <c r="I34" s="259">
        <f t="shared" ref="I34" si="8">SUM(I31:I33)</f>
        <v>0</v>
      </c>
      <c r="J34" s="259">
        <f t="shared" ref="J34" si="9">SUM(J31:J33)</f>
        <v>0</v>
      </c>
    </row>
  </sheetData>
  <protectedRanges>
    <protectedRange sqref="E22:J25 E31:J33" name="Rango1_1"/>
  </protectedRanges>
  <mergeCells count="6">
    <mergeCell ref="A17:K17"/>
    <mergeCell ref="C15:G15"/>
    <mergeCell ref="A13:L13"/>
    <mergeCell ref="A6:U6"/>
    <mergeCell ref="A7:D7"/>
    <mergeCell ref="J7:Q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U13"/>
  <sheetViews>
    <sheetView workbookViewId="0">
      <selection activeCell="H20" sqref="H20"/>
    </sheetView>
  </sheetViews>
  <sheetFormatPr baseColWidth="10" defaultRowHeight="15" x14ac:dyDescent="0.25"/>
  <cols>
    <col min="1" max="1" width="23.5703125" style="194" customWidth="1"/>
    <col min="2" max="2" width="10.7109375" style="194" customWidth="1"/>
    <col min="3" max="3" width="10.85546875" style="194" customWidth="1"/>
    <col min="4" max="4" width="11.42578125" style="199"/>
    <col min="5" max="5" width="2" style="194" customWidth="1"/>
    <col min="6" max="6" width="10.7109375" style="194" customWidth="1"/>
    <col min="7" max="7" width="10.42578125" style="194" customWidth="1"/>
    <col min="8" max="8" width="12.28515625" style="199" customWidth="1"/>
    <col min="9" max="9" width="2" style="194" customWidth="1"/>
    <col min="10" max="10" width="11" style="194" customWidth="1"/>
    <col min="11" max="11" width="10.5703125" style="194" customWidth="1"/>
    <col min="12" max="12" width="11.42578125" style="199"/>
    <col min="13" max="13" width="2" style="194" customWidth="1"/>
    <col min="14" max="14" width="10.5703125" style="194" customWidth="1"/>
    <col min="15" max="15" width="10.85546875" style="194" customWidth="1"/>
    <col min="16" max="16" width="13.42578125" style="194" customWidth="1"/>
    <col min="17" max="17" width="11.42578125" style="199"/>
    <col min="18" max="18" width="2" style="194" customWidth="1"/>
    <col min="19" max="19" width="10.28515625" style="194" customWidth="1"/>
    <col min="20" max="20" width="10.85546875" style="194" customWidth="1"/>
    <col min="21" max="21" width="11.42578125" style="199" customWidth="1"/>
    <col min="22" max="16384" width="11.42578125" style="193"/>
  </cols>
  <sheetData>
    <row r="1" spans="1:21" ht="45" x14ac:dyDescent="0.25">
      <c r="A1" s="201" t="s">
        <v>1211</v>
      </c>
      <c r="D1" s="200" t="s">
        <v>1210</v>
      </c>
    </row>
    <row r="2" spans="1:21" x14ac:dyDescent="0.25">
      <c r="A2" s="201" t="s">
        <v>1212</v>
      </c>
      <c r="B2" s="194" t="s">
        <v>1217</v>
      </c>
    </row>
    <row r="3" spans="1:21" x14ac:dyDescent="0.25">
      <c r="A3" s="201" t="s">
        <v>1216</v>
      </c>
      <c r="B3" s="194" t="s">
        <v>1217</v>
      </c>
    </row>
    <row r="4" spans="1:21" x14ac:dyDescent="0.25">
      <c r="A4" s="201"/>
    </row>
    <row r="5" spans="1:21" ht="15.75" thickBot="1" x14ac:dyDescent="0.3"/>
    <row r="6" spans="1:21" ht="19.5" thickBot="1" x14ac:dyDescent="0.3">
      <c r="A6" s="314" t="s">
        <v>1490</v>
      </c>
      <c r="B6" s="315"/>
      <c r="C6" s="315"/>
      <c r="D6" s="315"/>
      <c r="E6" s="315"/>
      <c r="F6" s="315"/>
      <c r="G6" s="315"/>
      <c r="H6" s="315"/>
      <c r="I6" s="315"/>
      <c r="J6" s="315"/>
      <c r="K6" s="315"/>
      <c r="L6" s="315"/>
      <c r="M6" s="315"/>
      <c r="N6" s="315"/>
      <c r="O6" s="315"/>
      <c r="P6" s="315"/>
      <c r="Q6" s="315"/>
      <c r="R6" s="315"/>
      <c r="S6" s="315"/>
      <c r="T6" s="315"/>
      <c r="U6" s="316"/>
    </row>
    <row r="8" spans="1:21" ht="30" x14ac:dyDescent="0.25">
      <c r="A8" s="197" t="s">
        <v>69</v>
      </c>
      <c r="B8" s="197" t="s">
        <v>1213</v>
      </c>
      <c r="C8" s="197" t="s">
        <v>1214</v>
      </c>
      <c r="D8" s="197" t="s">
        <v>1215</v>
      </c>
    </row>
    <row r="9" spans="1:21" x14ac:dyDescent="0.25">
      <c r="A9" s="202"/>
      <c r="B9" s="202"/>
      <c r="C9" s="202" t="s">
        <v>63</v>
      </c>
      <c r="D9" s="203"/>
    </row>
    <row r="10" spans="1:21" x14ac:dyDescent="0.25">
      <c r="A10" s="202"/>
      <c r="B10" s="202"/>
      <c r="C10" s="202" t="s">
        <v>1208</v>
      </c>
      <c r="D10" s="203"/>
    </row>
    <row r="11" spans="1:21" x14ac:dyDescent="0.25">
      <c r="A11" s="202"/>
      <c r="B11" s="202"/>
      <c r="C11" s="202" t="s">
        <v>1144</v>
      </c>
      <c r="D11" s="203"/>
    </row>
    <row r="13" spans="1:21" x14ac:dyDescent="0.25">
      <c r="A13" s="306" t="s">
        <v>1209</v>
      </c>
      <c r="B13" s="306"/>
      <c r="C13" s="306"/>
      <c r="D13" s="306"/>
      <c r="E13" s="306"/>
      <c r="F13" s="306"/>
      <c r="G13" s="306"/>
      <c r="H13" s="306"/>
      <c r="I13" s="306"/>
      <c r="J13" s="306"/>
      <c r="K13" s="306"/>
      <c r="L13" s="306"/>
    </row>
  </sheetData>
  <mergeCells count="2">
    <mergeCell ref="A6:U6"/>
    <mergeCell ref="A13:L1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showGridLines="0" workbookViewId="0">
      <selection activeCell="A5" sqref="A5"/>
    </sheetView>
  </sheetViews>
  <sheetFormatPr baseColWidth="10" defaultRowHeight="15" x14ac:dyDescent="0.25"/>
  <cols>
    <col min="1" max="1" width="14.5703125" bestFit="1" customWidth="1"/>
    <col min="2" max="2" width="13.140625" bestFit="1" customWidth="1"/>
    <col min="3" max="3" width="34.28515625" bestFit="1" customWidth="1"/>
    <col min="4" max="4" width="50.28515625" bestFit="1" customWidth="1"/>
    <col min="5" max="5" width="33.28515625" bestFit="1" customWidth="1"/>
    <col min="6" max="6" width="21.5703125" bestFit="1" customWidth="1"/>
    <col min="7" max="7" width="28.42578125" bestFit="1" customWidth="1"/>
    <col min="8" max="8" width="24.7109375" bestFit="1" customWidth="1"/>
    <col min="9" max="9" width="21" bestFit="1" customWidth="1"/>
    <col min="10" max="10" width="17" bestFit="1" customWidth="1"/>
  </cols>
  <sheetData>
    <row r="1" spans="1:10" x14ac:dyDescent="0.25">
      <c r="A1" s="190" t="s">
        <v>1206</v>
      </c>
    </row>
    <row r="2" spans="1:10" x14ac:dyDescent="0.25">
      <c r="A2" s="261" t="s">
        <v>1203</v>
      </c>
    </row>
    <row r="3" spans="1:10" ht="60" x14ac:dyDescent="0.25">
      <c r="J3" s="262" t="s">
        <v>1198</v>
      </c>
    </row>
    <row r="4" spans="1:10" x14ac:dyDescent="0.25">
      <c r="A4" s="191" t="s">
        <v>1201</v>
      </c>
      <c r="B4" s="191" t="s">
        <v>1201</v>
      </c>
      <c r="C4" s="191" t="s">
        <v>1201</v>
      </c>
      <c r="D4" s="191" t="s">
        <v>1201</v>
      </c>
      <c r="E4" s="191" t="s">
        <v>1201</v>
      </c>
      <c r="F4" s="191" t="s">
        <v>1201</v>
      </c>
      <c r="G4" s="190" t="s">
        <v>1202</v>
      </c>
      <c r="H4" s="190" t="s">
        <v>1202</v>
      </c>
      <c r="I4" s="190" t="s">
        <v>1202</v>
      </c>
      <c r="J4" t="s">
        <v>1202</v>
      </c>
    </row>
    <row r="5" spans="1:10" x14ac:dyDescent="0.25">
      <c r="A5" s="190" t="s">
        <v>1196</v>
      </c>
      <c r="B5" s="190" t="s">
        <v>1195</v>
      </c>
      <c r="C5" s="190" t="s">
        <v>1493</v>
      </c>
      <c r="D5" s="190" t="s">
        <v>1494</v>
      </c>
      <c r="E5" s="190" t="s">
        <v>1199</v>
      </c>
      <c r="F5" s="190" t="s">
        <v>1192</v>
      </c>
      <c r="G5" s="190" t="s">
        <v>1200</v>
      </c>
      <c r="H5" s="190" t="s">
        <v>1193</v>
      </c>
      <c r="I5" s="190" t="s">
        <v>1194</v>
      </c>
      <c r="J5" s="190" t="s">
        <v>1197</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A1:I15"/>
  <sheetViews>
    <sheetView showGridLines="0" workbookViewId="0">
      <selection activeCell="E22" sqref="E22"/>
    </sheetView>
  </sheetViews>
  <sheetFormatPr baseColWidth="10" defaultRowHeight="15" x14ac:dyDescent="0.25"/>
  <cols>
    <col min="1" max="1" width="15" bestFit="1" customWidth="1"/>
    <col min="2" max="2" width="16.28515625" bestFit="1" customWidth="1"/>
    <col min="3" max="3" width="16.28515625" customWidth="1"/>
    <col min="4" max="4" width="15.7109375" bestFit="1" customWidth="1"/>
    <col min="5" max="5" width="15" bestFit="1" customWidth="1"/>
    <col min="6" max="6" width="11.5703125" bestFit="1" customWidth="1"/>
    <col min="7" max="7" width="16" customWidth="1"/>
    <col min="9" max="9" width="19" bestFit="1" customWidth="1"/>
  </cols>
  <sheetData>
    <row r="1" spans="1:9" x14ac:dyDescent="0.25">
      <c r="A1" s="190" t="s">
        <v>1497</v>
      </c>
    </row>
    <row r="3" spans="1:9" x14ac:dyDescent="0.25">
      <c r="A3" s="190" t="s">
        <v>1207</v>
      </c>
      <c r="B3" s="190" t="s">
        <v>1443</v>
      </c>
    </row>
    <row r="4" spans="1:9" x14ac:dyDescent="0.25">
      <c r="B4" s="190" t="s">
        <v>1444</v>
      </c>
    </row>
    <row r="7" spans="1:9" ht="30" x14ac:dyDescent="0.25">
      <c r="A7" s="264" t="s">
        <v>1423</v>
      </c>
      <c r="B7" s="264" t="s">
        <v>1424</v>
      </c>
      <c r="C7" s="263" t="s">
        <v>1204</v>
      </c>
      <c r="D7" s="263" t="s">
        <v>1498</v>
      </c>
      <c r="E7" s="263" t="s">
        <v>1527</v>
      </c>
      <c r="F7" s="263" t="s">
        <v>1205</v>
      </c>
      <c r="G7" s="263" t="s">
        <v>1499</v>
      </c>
      <c r="H7" s="263" t="s">
        <v>1528</v>
      </c>
      <c r="I7" s="271" t="s">
        <v>1529</v>
      </c>
    </row>
    <row r="8" spans="1:9" x14ac:dyDescent="0.25">
      <c r="A8" s="245"/>
      <c r="B8" s="245"/>
      <c r="C8" s="245"/>
      <c r="D8" s="245"/>
      <c r="E8" s="245"/>
      <c r="F8" s="245"/>
      <c r="G8" s="245"/>
      <c r="H8" s="245"/>
      <c r="I8" s="245"/>
    </row>
    <row r="9" spans="1:9" x14ac:dyDescent="0.25">
      <c r="A9" s="245"/>
      <c r="B9" s="245"/>
      <c r="C9" s="245"/>
      <c r="D9" s="245"/>
      <c r="E9" s="245"/>
      <c r="F9" s="245"/>
      <c r="G9" s="245"/>
      <c r="H9" s="245"/>
      <c r="I9" s="245"/>
    </row>
    <row r="10" spans="1:9" x14ac:dyDescent="0.25">
      <c r="A10" s="245"/>
      <c r="B10" s="245"/>
      <c r="C10" s="245"/>
      <c r="D10" s="245"/>
      <c r="E10" s="245"/>
      <c r="F10" s="245"/>
      <c r="G10" s="245"/>
      <c r="H10" s="245"/>
      <c r="I10" s="245"/>
    </row>
    <row r="11" spans="1:9" x14ac:dyDescent="0.25">
      <c r="A11" s="245"/>
      <c r="B11" s="245"/>
      <c r="C11" s="245"/>
      <c r="D11" s="245"/>
      <c r="E11" s="245"/>
      <c r="F11" s="245"/>
      <c r="G11" s="245"/>
      <c r="H11" s="245"/>
      <c r="I11" s="245"/>
    </row>
    <row r="12" spans="1:9" x14ac:dyDescent="0.25">
      <c r="A12" s="245"/>
      <c r="B12" s="245"/>
      <c r="C12" s="245"/>
      <c r="D12" s="245"/>
      <c r="E12" s="245"/>
      <c r="F12" s="245"/>
      <c r="G12" s="245"/>
      <c r="H12" s="245"/>
      <c r="I12" s="245"/>
    </row>
    <row r="13" spans="1:9" x14ac:dyDescent="0.25">
      <c r="A13" s="245"/>
      <c r="B13" s="245"/>
      <c r="C13" s="245"/>
      <c r="D13" s="245"/>
      <c r="E13" s="245"/>
      <c r="F13" s="245"/>
      <c r="G13" s="245"/>
      <c r="H13" s="245"/>
      <c r="I13" s="245"/>
    </row>
    <row r="14" spans="1:9" x14ac:dyDescent="0.25">
      <c r="A14" s="245"/>
      <c r="B14" s="245"/>
      <c r="C14" s="245"/>
      <c r="D14" s="245"/>
      <c r="E14" s="245"/>
      <c r="F14" s="245"/>
      <c r="G14" s="245"/>
      <c r="H14" s="245"/>
      <c r="I14" s="245"/>
    </row>
    <row r="15" spans="1:9" x14ac:dyDescent="0.25">
      <c r="A15" s="245"/>
      <c r="B15" s="245"/>
      <c r="C15" s="245"/>
      <c r="D15" s="245"/>
      <c r="E15" s="245"/>
      <c r="F15" s="245"/>
      <c r="G15" s="245"/>
      <c r="H15" s="245"/>
      <c r="I15" s="245"/>
    </row>
  </sheetData>
  <pageMargins left="0.7" right="0.7" top="0.75" bottom="0.75" header="0.3" footer="0.3"/>
  <pageSetup orientation="portrait"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A1:J20"/>
  <sheetViews>
    <sheetView showGridLines="0" workbookViewId="0">
      <selection activeCell="A12" sqref="A12"/>
    </sheetView>
  </sheetViews>
  <sheetFormatPr baseColWidth="10" defaultRowHeight="15" x14ac:dyDescent="0.25"/>
  <cols>
    <col min="1" max="1" width="17.5703125" bestFit="1" customWidth="1"/>
    <col min="2" max="2" width="17.5703125" customWidth="1"/>
    <col min="3" max="3" width="23.5703125" bestFit="1" customWidth="1"/>
    <col min="4" max="4" width="18.42578125" bestFit="1" customWidth="1"/>
    <col min="5" max="5" width="19.42578125" bestFit="1" customWidth="1"/>
    <col min="6" max="6" width="23.5703125" customWidth="1"/>
    <col min="7" max="7" width="17.7109375" customWidth="1"/>
    <col min="8" max="8" width="17.7109375" bestFit="1" customWidth="1"/>
  </cols>
  <sheetData>
    <row r="1" spans="1:10" x14ac:dyDescent="0.25">
      <c r="A1" s="190" t="s">
        <v>1530</v>
      </c>
    </row>
    <row r="3" spans="1:10" x14ac:dyDescent="0.25">
      <c r="A3" s="190" t="s">
        <v>1501</v>
      </c>
      <c r="B3" s="190"/>
      <c r="C3" s="190" t="s">
        <v>1502</v>
      </c>
    </row>
    <row r="4" spans="1:10" x14ac:dyDescent="0.25">
      <c r="A4" s="190"/>
      <c r="B4" s="190"/>
      <c r="C4" s="190" t="s">
        <v>1503</v>
      </c>
    </row>
    <row r="5" spans="1:10" x14ac:dyDescent="0.25">
      <c r="A5" s="190" t="s">
        <v>1506</v>
      </c>
      <c r="B5" s="190"/>
      <c r="C5" t="s">
        <v>1507</v>
      </c>
    </row>
    <row r="6" spans="1:10" x14ac:dyDescent="0.25">
      <c r="A6" s="190" t="s">
        <v>1508</v>
      </c>
      <c r="B6" s="190"/>
      <c r="C6" t="s">
        <v>1509</v>
      </c>
    </row>
    <row r="7" spans="1:10" x14ac:dyDescent="0.25">
      <c r="A7" s="190" t="s">
        <v>1516</v>
      </c>
      <c r="B7" s="190"/>
    </row>
    <row r="9" spans="1:10" x14ac:dyDescent="0.25">
      <c r="A9" s="264" t="s">
        <v>69</v>
      </c>
      <c r="B9" s="264" t="s">
        <v>1523</v>
      </c>
      <c r="C9" s="264" t="s">
        <v>1500</v>
      </c>
      <c r="D9" s="264" t="s">
        <v>1504</v>
      </c>
      <c r="E9" s="264" t="s">
        <v>1505</v>
      </c>
      <c r="F9" s="264" t="s">
        <v>1518</v>
      </c>
      <c r="G9" s="264" t="s">
        <v>1517</v>
      </c>
      <c r="H9" s="264" t="s">
        <v>1531</v>
      </c>
      <c r="I9" s="264" t="s">
        <v>1532</v>
      </c>
      <c r="J9" s="264" t="s">
        <v>1533</v>
      </c>
    </row>
    <row r="10" spans="1:10" x14ac:dyDescent="0.25">
      <c r="A10" s="245"/>
      <c r="B10" s="245"/>
      <c r="C10" s="245"/>
      <c r="D10" s="245"/>
      <c r="E10" s="245"/>
      <c r="F10" s="245"/>
      <c r="G10" s="245"/>
      <c r="H10" s="245"/>
      <c r="I10" s="245"/>
      <c r="J10" s="245"/>
    </row>
    <row r="11" spans="1:10" x14ac:dyDescent="0.25">
      <c r="A11" s="245"/>
      <c r="B11" s="245"/>
      <c r="C11" s="245"/>
      <c r="D11" s="245"/>
      <c r="E11" s="245"/>
      <c r="F11" s="245"/>
      <c r="G11" s="245"/>
      <c r="H11" s="245"/>
      <c r="I11" s="245"/>
      <c r="J11" s="245"/>
    </row>
    <row r="12" spans="1:10" x14ac:dyDescent="0.25">
      <c r="A12" s="245"/>
      <c r="B12" s="245"/>
      <c r="C12" s="245"/>
      <c r="D12" s="245"/>
      <c r="E12" s="245"/>
      <c r="F12" s="245"/>
      <c r="G12" s="245"/>
      <c r="H12" s="245"/>
      <c r="I12" s="245"/>
      <c r="J12" s="245"/>
    </row>
    <row r="15" spans="1:10" x14ac:dyDescent="0.25">
      <c r="E15" s="190" t="s">
        <v>1539</v>
      </c>
      <c r="F15" s="272"/>
    </row>
    <row r="16" spans="1:10" x14ac:dyDescent="0.25">
      <c r="E16" s="272" t="s">
        <v>1534</v>
      </c>
      <c r="F16" s="272"/>
    </row>
    <row r="17" spans="5:6" x14ac:dyDescent="0.25">
      <c r="E17" s="272" t="s">
        <v>1535</v>
      </c>
      <c r="F17" s="272"/>
    </row>
    <row r="18" spans="5:6" x14ac:dyDescent="0.25">
      <c r="E18" s="272" t="s">
        <v>1536</v>
      </c>
      <c r="F18" s="272"/>
    </row>
    <row r="19" spans="5:6" x14ac:dyDescent="0.25">
      <c r="E19" s="272" t="s">
        <v>1537</v>
      </c>
    </row>
    <row r="20" spans="5:6" x14ac:dyDescent="0.25">
      <c r="E20" s="272" t="s">
        <v>1538</v>
      </c>
    </row>
  </sheetData>
  <pageMargins left="0.7" right="0.7" top="0.75" bottom="0.75" header="0.3" footer="0.3"/>
  <pageSetup orientation="portrait" r:id="rId1"/>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H17" sqref="H17"/>
    </sheetView>
  </sheetViews>
  <sheetFormatPr baseColWidth="10" defaultRowHeight="15" x14ac:dyDescent="0.25"/>
  <sheetData>
    <row r="1" spans="1:7" x14ac:dyDescent="0.25">
      <c r="A1" s="317" t="s">
        <v>1519</v>
      </c>
      <c r="B1" s="317"/>
      <c r="C1" s="317"/>
      <c r="D1" s="317"/>
      <c r="E1" s="317"/>
      <c r="F1" s="317"/>
      <c r="G1" s="317"/>
    </row>
  </sheetData>
  <mergeCells count="1">
    <mergeCell ref="A1:G1"/>
  </mergeCells>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762"/>
  <sheetViews>
    <sheetView topLeftCell="C1" workbookViewId="0">
      <selection activeCell="K2" sqref="K2"/>
    </sheetView>
  </sheetViews>
  <sheetFormatPr baseColWidth="10" defaultRowHeight="15" x14ac:dyDescent="0.25"/>
  <cols>
    <col min="1" max="1" width="7.28515625" style="143" customWidth="1"/>
    <col min="2" max="2" width="25" style="143" customWidth="1"/>
    <col min="3" max="3" width="12.140625" style="143" customWidth="1"/>
    <col min="4" max="4" width="16.7109375" style="143" customWidth="1"/>
    <col min="5" max="5" width="19.42578125" style="143" customWidth="1"/>
    <col min="6" max="6" width="11.140625" style="143" customWidth="1"/>
    <col min="7" max="7" width="20.5703125" style="143" customWidth="1"/>
    <col min="8" max="8" width="12.28515625" style="143" customWidth="1"/>
    <col min="9" max="9" width="10.5703125" style="143" customWidth="1"/>
    <col min="10" max="10" width="14.42578125" style="143" customWidth="1"/>
    <col min="11" max="11" width="11.42578125" style="3" customWidth="1"/>
    <col min="12" max="16384" width="11.42578125" style="3"/>
  </cols>
  <sheetData>
    <row r="1" spans="1:13" ht="30.75" customHeight="1" x14ac:dyDescent="0.25">
      <c r="A1" s="57"/>
      <c r="B1" s="58"/>
      <c r="C1" s="59"/>
      <c r="D1" s="60"/>
      <c r="E1" s="318" t="s">
        <v>1547</v>
      </c>
      <c r="F1" s="318"/>
      <c r="G1" s="318"/>
      <c r="H1" s="318"/>
      <c r="I1" s="318"/>
      <c r="J1" s="318"/>
      <c r="K1" s="318"/>
    </row>
    <row r="2" spans="1:13" ht="90" x14ac:dyDescent="0.25">
      <c r="A2" s="57"/>
      <c r="B2" s="60" t="s">
        <v>1520</v>
      </c>
      <c r="C2" s="59"/>
      <c r="D2" s="60"/>
      <c r="E2" s="60" t="s">
        <v>1520</v>
      </c>
      <c r="F2" s="60"/>
      <c r="G2" s="59"/>
      <c r="H2" s="57"/>
      <c r="I2" s="57"/>
      <c r="J2" s="57"/>
      <c r="L2" s="270" t="s">
        <v>1548</v>
      </c>
    </row>
    <row r="3" spans="1:13" ht="15.75" thickBot="1" x14ac:dyDescent="0.3">
      <c r="A3" s="149"/>
      <c r="B3" s="150"/>
      <c r="C3" s="151"/>
      <c r="D3" s="152"/>
      <c r="E3" s="152"/>
      <c r="F3" s="152"/>
      <c r="G3" s="151"/>
      <c r="H3" s="149"/>
      <c r="I3" s="149"/>
      <c r="J3" s="149"/>
    </row>
    <row r="4" spans="1:13" ht="53.25" customHeight="1" x14ac:dyDescent="0.25">
      <c r="A4" s="62" t="s">
        <v>67</v>
      </c>
      <c r="B4" s="63" t="s">
        <v>68</v>
      </c>
      <c r="C4" s="63" t="s">
        <v>69</v>
      </c>
      <c r="D4" s="63" t="s">
        <v>70</v>
      </c>
      <c r="E4" s="63" t="s">
        <v>71</v>
      </c>
      <c r="F4" s="63" t="s">
        <v>72</v>
      </c>
      <c r="G4" s="63" t="s">
        <v>73</v>
      </c>
      <c r="H4" s="63" t="s">
        <v>74</v>
      </c>
      <c r="I4" s="63" t="s">
        <v>75</v>
      </c>
      <c r="J4" s="64" t="s">
        <v>76</v>
      </c>
      <c r="K4" s="64" t="s">
        <v>1521</v>
      </c>
      <c r="L4" s="64" t="s">
        <v>5</v>
      </c>
      <c r="M4" s="64" t="s">
        <v>1522</v>
      </c>
    </row>
    <row r="5" spans="1:13" x14ac:dyDescent="0.25">
      <c r="A5" s="86">
        <v>888</v>
      </c>
      <c r="B5" s="87" t="s">
        <v>112</v>
      </c>
      <c r="C5" s="87" t="s">
        <v>113</v>
      </c>
      <c r="D5" s="87" t="s">
        <v>112</v>
      </c>
      <c r="E5" s="87" t="s">
        <v>112</v>
      </c>
      <c r="F5" s="87" t="s">
        <v>3</v>
      </c>
      <c r="G5" s="87" t="s">
        <v>115</v>
      </c>
      <c r="H5" s="87" t="s">
        <v>116</v>
      </c>
      <c r="I5" s="87" t="s">
        <v>113</v>
      </c>
      <c r="J5" s="88" t="s">
        <v>117</v>
      </c>
    </row>
    <row r="6" spans="1:13" ht="22.5" x14ac:dyDescent="0.25">
      <c r="A6" s="109">
        <v>777</v>
      </c>
      <c r="B6" s="110" t="s">
        <v>118</v>
      </c>
      <c r="C6" s="110" t="s">
        <v>113</v>
      </c>
      <c r="D6" s="110" t="s">
        <v>119</v>
      </c>
      <c r="E6" s="110" t="s">
        <v>119</v>
      </c>
      <c r="F6" s="110" t="s">
        <v>3</v>
      </c>
      <c r="G6" s="87" t="s">
        <v>115</v>
      </c>
      <c r="H6" s="110" t="s">
        <v>116</v>
      </c>
      <c r="I6" s="110" t="s">
        <v>113</v>
      </c>
      <c r="J6" s="88" t="s">
        <v>76</v>
      </c>
    </row>
    <row r="7" spans="1:13" ht="22.5" x14ac:dyDescent="0.25">
      <c r="A7" s="111">
        <v>542</v>
      </c>
      <c r="B7" s="110" t="s">
        <v>120</v>
      </c>
      <c r="C7" s="110" t="s">
        <v>113</v>
      </c>
      <c r="D7" s="110" t="s">
        <v>121</v>
      </c>
      <c r="E7" s="110" t="s">
        <v>122</v>
      </c>
      <c r="F7" s="110" t="s">
        <v>123</v>
      </c>
      <c r="G7" s="110" t="s">
        <v>124</v>
      </c>
      <c r="H7" s="110" t="s">
        <v>125</v>
      </c>
      <c r="I7" s="110" t="s">
        <v>113</v>
      </c>
      <c r="J7" s="88" t="s">
        <v>76</v>
      </c>
    </row>
    <row r="8" spans="1:13" x14ac:dyDescent="0.25">
      <c r="A8" s="111">
        <v>726</v>
      </c>
      <c r="B8" s="110" t="s">
        <v>126</v>
      </c>
      <c r="C8" s="110" t="s">
        <v>113</v>
      </c>
      <c r="D8" s="110" t="s">
        <v>121</v>
      </c>
      <c r="E8" s="110" t="s">
        <v>122</v>
      </c>
      <c r="F8" s="110" t="s">
        <v>3</v>
      </c>
      <c r="G8" s="110" t="s">
        <v>124</v>
      </c>
      <c r="H8" s="110" t="s">
        <v>116</v>
      </c>
      <c r="I8" s="110" t="s">
        <v>113</v>
      </c>
      <c r="J8" s="88" t="s">
        <v>127</v>
      </c>
    </row>
    <row r="9" spans="1:13" x14ac:dyDescent="0.25">
      <c r="A9" s="111">
        <v>341</v>
      </c>
      <c r="B9" s="110" t="s">
        <v>128</v>
      </c>
      <c r="C9" s="110" t="s">
        <v>113</v>
      </c>
      <c r="D9" s="110" t="s">
        <v>121</v>
      </c>
      <c r="E9" s="110" t="s">
        <v>122</v>
      </c>
      <c r="F9" s="110" t="s">
        <v>3</v>
      </c>
      <c r="G9" s="110" t="s">
        <v>124</v>
      </c>
      <c r="H9" s="110" t="s">
        <v>116</v>
      </c>
      <c r="I9" s="110" t="s">
        <v>113</v>
      </c>
      <c r="J9" s="88" t="s">
        <v>127</v>
      </c>
    </row>
    <row r="10" spans="1:13" x14ac:dyDescent="0.25">
      <c r="A10" s="111">
        <v>552</v>
      </c>
      <c r="B10" s="110" t="s">
        <v>129</v>
      </c>
      <c r="C10" s="110" t="s">
        <v>113</v>
      </c>
      <c r="D10" s="110" t="s">
        <v>121</v>
      </c>
      <c r="E10" s="110" t="s">
        <v>122</v>
      </c>
      <c r="F10" s="110" t="s">
        <v>3</v>
      </c>
      <c r="G10" s="110" t="s">
        <v>124</v>
      </c>
      <c r="H10" s="110" t="s">
        <v>116</v>
      </c>
      <c r="I10" s="110" t="s">
        <v>113</v>
      </c>
      <c r="J10" s="88" t="s">
        <v>127</v>
      </c>
    </row>
    <row r="11" spans="1:13" x14ac:dyDescent="0.25">
      <c r="A11" s="111">
        <v>633</v>
      </c>
      <c r="B11" s="110" t="s">
        <v>130</v>
      </c>
      <c r="C11" s="110" t="s">
        <v>113</v>
      </c>
      <c r="D11" s="110" t="s">
        <v>121</v>
      </c>
      <c r="E11" s="110" t="s">
        <v>122</v>
      </c>
      <c r="F11" s="110" t="s">
        <v>3</v>
      </c>
      <c r="G11" s="110" t="s">
        <v>124</v>
      </c>
      <c r="H11" s="110" t="s">
        <v>131</v>
      </c>
      <c r="I11" s="110" t="s">
        <v>113</v>
      </c>
      <c r="J11" s="88" t="s">
        <v>127</v>
      </c>
    </row>
    <row r="12" spans="1:13" x14ac:dyDescent="0.25">
      <c r="A12" s="111">
        <v>727</v>
      </c>
      <c r="B12" s="110" t="s">
        <v>132</v>
      </c>
      <c r="C12" s="110" t="s">
        <v>113</v>
      </c>
      <c r="D12" s="110" t="s">
        <v>121</v>
      </c>
      <c r="E12" s="110" t="s">
        <v>122</v>
      </c>
      <c r="F12" s="110" t="s">
        <v>3</v>
      </c>
      <c r="G12" s="110" t="s">
        <v>124</v>
      </c>
      <c r="H12" s="110" t="s">
        <v>116</v>
      </c>
      <c r="I12" s="110" t="s">
        <v>113</v>
      </c>
      <c r="J12" s="88" t="s">
        <v>127</v>
      </c>
    </row>
    <row r="13" spans="1:13" x14ac:dyDescent="0.25">
      <c r="A13" s="111">
        <v>725</v>
      </c>
      <c r="B13" s="110" t="s">
        <v>133</v>
      </c>
      <c r="C13" s="110" t="s">
        <v>113</v>
      </c>
      <c r="D13" s="110" t="s">
        <v>121</v>
      </c>
      <c r="E13" s="110" t="s">
        <v>122</v>
      </c>
      <c r="F13" s="110" t="s">
        <v>3</v>
      </c>
      <c r="G13" s="110" t="s">
        <v>124</v>
      </c>
      <c r="H13" s="110" t="s">
        <v>116</v>
      </c>
      <c r="I13" s="110" t="s">
        <v>113</v>
      </c>
      <c r="J13" s="88" t="s">
        <v>127</v>
      </c>
    </row>
    <row r="14" spans="1:13" x14ac:dyDescent="0.25">
      <c r="A14" s="111">
        <v>729</v>
      </c>
      <c r="B14" s="110" t="s">
        <v>134</v>
      </c>
      <c r="C14" s="110" t="s">
        <v>113</v>
      </c>
      <c r="D14" s="110" t="s">
        <v>121</v>
      </c>
      <c r="E14" s="110" t="s">
        <v>122</v>
      </c>
      <c r="F14" s="110" t="s">
        <v>3</v>
      </c>
      <c r="G14" s="110" t="s">
        <v>124</v>
      </c>
      <c r="H14" s="110" t="s">
        <v>116</v>
      </c>
      <c r="I14" s="110" t="s">
        <v>113</v>
      </c>
      <c r="J14" s="88" t="s">
        <v>76</v>
      </c>
    </row>
    <row r="15" spans="1:13" x14ac:dyDescent="0.25">
      <c r="A15" s="111">
        <v>340</v>
      </c>
      <c r="B15" s="110" t="s">
        <v>135</v>
      </c>
      <c r="C15" s="110" t="s">
        <v>113</v>
      </c>
      <c r="D15" s="110" t="s">
        <v>121</v>
      </c>
      <c r="E15" s="110" t="s">
        <v>122</v>
      </c>
      <c r="F15" s="110" t="s">
        <v>3</v>
      </c>
      <c r="G15" s="110" t="s">
        <v>124</v>
      </c>
      <c r="H15" s="110" t="s">
        <v>116</v>
      </c>
      <c r="I15" s="110" t="s">
        <v>113</v>
      </c>
      <c r="J15" s="88" t="s">
        <v>127</v>
      </c>
    </row>
    <row r="16" spans="1:13" x14ac:dyDescent="0.25">
      <c r="A16" s="109">
        <v>4801</v>
      </c>
      <c r="B16" s="110" t="s">
        <v>136</v>
      </c>
      <c r="C16" s="110" t="s">
        <v>113</v>
      </c>
      <c r="D16" s="110" t="s">
        <v>121</v>
      </c>
      <c r="E16" s="110" t="s">
        <v>122</v>
      </c>
      <c r="F16" s="110" t="s">
        <v>3</v>
      </c>
      <c r="G16" s="110" t="s">
        <v>124</v>
      </c>
      <c r="H16" s="110" t="s">
        <v>131</v>
      </c>
      <c r="I16" s="110" t="s">
        <v>113</v>
      </c>
      <c r="J16" s="88" t="s">
        <v>127</v>
      </c>
    </row>
    <row r="17" spans="1:10" ht="22.5" x14ac:dyDescent="0.25">
      <c r="A17" s="109">
        <v>452</v>
      </c>
      <c r="B17" s="110" t="s">
        <v>137</v>
      </c>
      <c r="C17" s="110" t="s">
        <v>113</v>
      </c>
      <c r="D17" s="110" t="s">
        <v>121</v>
      </c>
      <c r="E17" s="110" t="s">
        <v>138</v>
      </c>
      <c r="F17" s="110" t="s">
        <v>3</v>
      </c>
      <c r="G17" s="110" t="s">
        <v>124</v>
      </c>
      <c r="H17" s="110" t="s">
        <v>116</v>
      </c>
      <c r="I17" s="110" t="s">
        <v>113</v>
      </c>
      <c r="J17" s="88" t="s">
        <v>127</v>
      </c>
    </row>
    <row r="18" spans="1:10" ht="22.5" x14ac:dyDescent="0.25">
      <c r="A18" s="109">
        <v>617</v>
      </c>
      <c r="B18" s="110" t="s">
        <v>139</v>
      </c>
      <c r="C18" s="110" t="s">
        <v>113</v>
      </c>
      <c r="D18" s="110" t="s">
        <v>140</v>
      </c>
      <c r="E18" s="110"/>
      <c r="F18" s="110" t="s">
        <v>3</v>
      </c>
      <c r="G18" s="110" t="s">
        <v>114</v>
      </c>
      <c r="H18" s="110" t="s">
        <v>116</v>
      </c>
      <c r="I18" s="110" t="s">
        <v>113</v>
      </c>
      <c r="J18" s="88" t="s">
        <v>127</v>
      </c>
    </row>
    <row r="19" spans="1:10" x14ac:dyDescent="0.25">
      <c r="A19" s="111">
        <v>728</v>
      </c>
      <c r="B19" s="110" t="s">
        <v>141</v>
      </c>
      <c r="C19" s="110" t="s">
        <v>113</v>
      </c>
      <c r="D19" s="110" t="s">
        <v>121</v>
      </c>
      <c r="E19" s="110" t="s">
        <v>122</v>
      </c>
      <c r="F19" s="110" t="s">
        <v>3</v>
      </c>
      <c r="G19" s="110" t="s">
        <v>124</v>
      </c>
      <c r="H19" s="110" t="s">
        <v>116</v>
      </c>
      <c r="I19" s="110" t="s">
        <v>113</v>
      </c>
      <c r="J19" s="88" t="s">
        <v>127</v>
      </c>
    </row>
    <row r="20" spans="1:10" x14ac:dyDescent="0.25">
      <c r="A20" s="111">
        <v>338</v>
      </c>
      <c r="B20" s="110" t="s">
        <v>142</v>
      </c>
      <c r="C20" s="110" t="s">
        <v>113</v>
      </c>
      <c r="D20" s="110" t="s">
        <v>121</v>
      </c>
      <c r="E20" s="110" t="s">
        <v>122</v>
      </c>
      <c r="F20" s="110" t="s">
        <v>3</v>
      </c>
      <c r="G20" s="110" t="s">
        <v>124</v>
      </c>
      <c r="H20" s="110" t="s">
        <v>116</v>
      </c>
      <c r="I20" s="110" t="s">
        <v>113</v>
      </c>
      <c r="J20" s="88" t="s">
        <v>127</v>
      </c>
    </row>
    <row r="21" spans="1:10" x14ac:dyDescent="0.25">
      <c r="A21" s="111">
        <v>339</v>
      </c>
      <c r="B21" s="110" t="s">
        <v>143</v>
      </c>
      <c r="C21" s="110" t="s">
        <v>113</v>
      </c>
      <c r="D21" s="110" t="s">
        <v>121</v>
      </c>
      <c r="E21" s="110" t="s">
        <v>122</v>
      </c>
      <c r="F21" s="110" t="s">
        <v>3</v>
      </c>
      <c r="G21" s="110" t="s">
        <v>124</v>
      </c>
      <c r="H21" s="110" t="s">
        <v>116</v>
      </c>
      <c r="I21" s="110" t="s">
        <v>113</v>
      </c>
      <c r="J21" s="88" t="s">
        <v>127</v>
      </c>
    </row>
    <row r="22" spans="1:10" x14ac:dyDescent="0.25">
      <c r="A22" s="111">
        <v>203</v>
      </c>
      <c r="B22" s="110" t="s">
        <v>144</v>
      </c>
      <c r="C22" s="110" t="s">
        <v>113</v>
      </c>
      <c r="D22" s="110" t="s">
        <v>145</v>
      </c>
      <c r="E22" s="110" t="s">
        <v>145</v>
      </c>
      <c r="F22" s="110" t="s">
        <v>3</v>
      </c>
      <c r="G22" s="110" t="s">
        <v>145</v>
      </c>
      <c r="H22" s="110" t="s">
        <v>116</v>
      </c>
      <c r="I22" s="110" t="s">
        <v>113</v>
      </c>
      <c r="J22" s="88" t="s">
        <v>127</v>
      </c>
    </row>
    <row r="23" spans="1:10" x14ac:dyDescent="0.25">
      <c r="A23" s="111">
        <v>555</v>
      </c>
      <c r="B23" s="110" t="s">
        <v>146</v>
      </c>
      <c r="C23" s="110" t="s">
        <v>113</v>
      </c>
      <c r="D23" s="110" t="s">
        <v>145</v>
      </c>
      <c r="E23" s="110" t="s">
        <v>145</v>
      </c>
      <c r="F23" s="110" t="s">
        <v>3</v>
      </c>
      <c r="G23" s="110" t="s">
        <v>145</v>
      </c>
      <c r="H23" s="110" t="s">
        <v>116</v>
      </c>
      <c r="I23" s="110" t="s">
        <v>113</v>
      </c>
      <c r="J23" s="88" t="s">
        <v>117</v>
      </c>
    </row>
    <row r="24" spans="1:10" x14ac:dyDescent="0.25">
      <c r="A24" s="109">
        <v>20</v>
      </c>
      <c r="B24" s="110" t="s">
        <v>147</v>
      </c>
      <c r="C24" s="110" t="s">
        <v>113</v>
      </c>
      <c r="D24" s="110" t="s">
        <v>147</v>
      </c>
      <c r="E24" s="110" t="s">
        <v>147</v>
      </c>
      <c r="F24" s="110" t="s">
        <v>3</v>
      </c>
      <c r="G24" s="110" t="s">
        <v>114</v>
      </c>
      <c r="H24" s="110" t="s">
        <v>116</v>
      </c>
      <c r="I24" s="110" t="s">
        <v>113</v>
      </c>
      <c r="J24" s="88" t="s">
        <v>117</v>
      </c>
    </row>
    <row r="25" spans="1:10" x14ac:dyDescent="0.25">
      <c r="A25" s="109">
        <v>6789</v>
      </c>
      <c r="B25" s="110" t="s">
        <v>148</v>
      </c>
      <c r="C25" s="110" t="s">
        <v>113</v>
      </c>
      <c r="D25" s="110" t="s">
        <v>149</v>
      </c>
      <c r="E25" s="110" t="s">
        <v>149</v>
      </c>
      <c r="F25" s="110" t="s">
        <v>3</v>
      </c>
      <c r="G25" s="110" t="s">
        <v>149</v>
      </c>
      <c r="H25" s="110" t="s">
        <v>116</v>
      </c>
      <c r="I25" s="110" t="s">
        <v>113</v>
      </c>
      <c r="J25" s="88" t="s">
        <v>127</v>
      </c>
    </row>
    <row r="26" spans="1:10" x14ac:dyDescent="0.25">
      <c r="A26" s="111">
        <v>15</v>
      </c>
      <c r="B26" s="110" t="s">
        <v>150</v>
      </c>
      <c r="C26" s="110" t="s">
        <v>113</v>
      </c>
      <c r="D26" s="110" t="s">
        <v>150</v>
      </c>
      <c r="E26" s="110" t="s">
        <v>150</v>
      </c>
      <c r="F26" s="110" t="s">
        <v>3</v>
      </c>
      <c r="G26" s="110" t="s">
        <v>150</v>
      </c>
      <c r="H26" s="110" t="s">
        <v>116</v>
      </c>
      <c r="I26" s="110" t="s">
        <v>113</v>
      </c>
      <c r="J26" s="88" t="s">
        <v>127</v>
      </c>
    </row>
    <row r="27" spans="1:10" x14ac:dyDescent="0.25">
      <c r="A27" s="111">
        <v>230</v>
      </c>
      <c r="B27" s="110" t="s">
        <v>151</v>
      </c>
      <c r="C27" s="110" t="s">
        <v>113</v>
      </c>
      <c r="D27" s="110" t="s">
        <v>152</v>
      </c>
      <c r="E27" s="110" t="s">
        <v>153</v>
      </c>
      <c r="F27" s="110"/>
      <c r="G27" s="110" t="s">
        <v>114</v>
      </c>
      <c r="H27" s="110" t="s">
        <v>116</v>
      </c>
      <c r="I27" s="110" t="s">
        <v>113</v>
      </c>
      <c r="J27" s="88" t="s">
        <v>117</v>
      </c>
    </row>
    <row r="28" spans="1:10" x14ac:dyDescent="0.25">
      <c r="A28" s="111">
        <v>231</v>
      </c>
      <c r="B28" s="110" t="s">
        <v>154</v>
      </c>
      <c r="C28" s="110" t="s">
        <v>113</v>
      </c>
      <c r="D28" s="110" t="s">
        <v>152</v>
      </c>
      <c r="E28" s="110" t="s">
        <v>153</v>
      </c>
      <c r="F28" s="110"/>
      <c r="G28" s="110" t="s">
        <v>114</v>
      </c>
      <c r="H28" s="110" t="s">
        <v>155</v>
      </c>
      <c r="I28" s="110" t="s">
        <v>113</v>
      </c>
      <c r="J28" s="88" t="s">
        <v>117</v>
      </c>
    </row>
    <row r="29" spans="1:10" x14ac:dyDescent="0.25">
      <c r="A29" s="111">
        <v>249</v>
      </c>
      <c r="B29" s="110" t="s">
        <v>156</v>
      </c>
      <c r="C29" s="110" t="s">
        <v>113</v>
      </c>
      <c r="D29" s="110" t="s">
        <v>152</v>
      </c>
      <c r="E29" s="110" t="s">
        <v>153</v>
      </c>
      <c r="F29" s="110"/>
      <c r="G29" s="110" t="s">
        <v>114</v>
      </c>
      <c r="H29" s="110" t="s">
        <v>157</v>
      </c>
      <c r="I29" s="110" t="s">
        <v>113</v>
      </c>
      <c r="J29" s="88" t="s">
        <v>117</v>
      </c>
    </row>
    <row r="30" spans="1:10" x14ac:dyDescent="0.25">
      <c r="A30" s="111">
        <v>242</v>
      </c>
      <c r="B30" s="110" t="s">
        <v>158</v>
      </c>
      <c r="C30" s="110" t="s">
        <v>113</v>
      </c>
      <c r="D30" s="110" t="s">
        <v>152</v>
      </c>
      <c r="E30" s="110" t="s">
        <v>153</v>
      </c>
      <c r="F30" s="110"/>
      <c r="G30" s="110" t="s">
        <v>1106</v>
      </c>
      <c r="H30" s="110" t="s">
        <v>155</v>
      </c>
      <c r="I30" s="110" t="s">
        <v>113</v>
      </c>
      <c r="J30" s="88" t="s">
        <v>117</v>
      </c>
    </row>
    <row r="31" spans="1:10" x14ac:dyDescent="0.25">
      <c r="A31" s="111">
        <v>838</v>
      </c>
      <c r="B31" s="110" t="s">
        <v>159</v>
      </c>
      <c r="C31" s="110" t="s">
        <v>113</v>
      </c>
      <c r="D31" s="110" t="s">
        <v>152</v>
      </c>
      <c r="E31" s="110" t="s">
        <v>153</v>
      </c>
      <c r="F31" s="110"/>
      <c r="G31" s="110" t="s">
        <v>1106</v>
      </c>
      <c r="H31" s="110" t="s">
        <v>160</v>
      </c>
      <c r="I31" s="110" t="s">
        <v>113</v>
      </c>
      <c r="J31" s="88" t="s">
        <v>117</v>
      </c>
    </row>
    <row r="32" spans="1:10" x14ac:dyDescent="0.25">
      <c r="A32" s="111">
        <v>35</v>
      </c>
      <c r="B32" s="110" t="s">
        <v>161</v>
      </c>
      <c r="C32" s="110" t="s">
        <v>113</v>
      </c>
      <c r="D32" s="110" t="s">
        <v>162</v>
      </c>
      <c r="E32" s="110" t="s">
        <v>163</v>
      </c>
      <c r="F32" s="110" t="s">
        <v>3</v>
      </c>
      <c r="G32" s="110" t="s">
        <v>164</v>
      </c>
      <c r="H32" s="110" t="s">
        <v>131</v>
      </c>
      <c r="I32" s="110" t="s">
        <v>113</v>
      </c>
      <c r="J32" s="88" t="s">
        <v>127</v>
      </c>
    </row>
    <row r="33" spans="1:10" x14ac:dyDescent="0.25">
      <c r="A33" s="111">
        <v>98</v>
      </c>
      <c r="B33" s="110" t="s">
        <v>165</v>
      </c>
      <c r="C33" s="110" t="s">
        <v>113</v>
      </c>
      <c r="D33" s="110" t="s">
        <v>162</v>
      </c>
      <c r="E33" s="110" t="s">
        <v>163</v>
      </c>
      <c r="F33" s="110" t="s">
        <v>3</v>
      </c>
      <c r="G33" s="110" t="s">
        <v>164</v>
      </c>
      <c r="H33" s="110" t="s">
        <v>116</v>
      </c>
      <c r="I33" s="110" t="s">
        <v>113</v>
      </c>
      <c r="J33" s="88" t="s">
        <v>76</v>
      </c>
    </row>
    <row r="34" spans="1:10" ht="22.5" x14ac:dyDescent="0.25">
      <c r="A34" s="111">
        <v>42</v>
      </c>
      <c r="B34" s="110" t="s">
        <v>166</v>
      </c>
      <c r="C34" s="110" t="s">
        <v>113</v>
      </c>
      <c r="D34" s="110" t="s">
        <v>162</v>
      </c>
      <c r="E34" s="110" t="s">
        <v>163</v>
      </c>
      <c r="F34" s="110" t="s">
        <v>123</v>
      </c>
      <c r="G34" s="110" t="s">
        <v>167</v>
      </c>
      <c r="H34" s="110" t="s">
        <v>125</v>
      </c>
      <c r="I34" s="110" t="s">
        <v>113</v>
      </c>
      <c r="J34" s="88" t="s">
        <v>76</v>
      </c>
    </row>
    <row r="35" spans="1:10" x14ac:dyDescent="0.25">
      <c r="A35" s="111">
        <v>408</v>
      </c>
      <c r="B35" s="110" t="s">
        <v>168</v>
      </c>
      <c r="C35" s="110" t="s">
        <v>113</v>
      </c>
      <c r="D35" s="110" t="s">
        <v>162</v>
      </c>
      <c r="E35" s="110" t="s">
        <v>163</v>
      </c>
      <c r="F35" s="110" t="s">
        <v>3</v>
      </c>
      <c r="G35" s="110" t="s">
        <v>164</v>
      </c>
      <c r="H35" s="110" t="s">
        <v>116</v>
      </c>
      <c r="I35" s="110" t="s">
        <v>113</v>
      </c>
      <c r="J35" s="88" t="s">
        <v>127</v>
      </c>
    </row>
    <row r="36" spans="1:10" x14ac:dyDescent="0.25">
      <c r="A36" s="111">
        <v>508</v>
      </c>
      <c r="B36" s="110" t="s">
        <v>169</v>
      </c>
      <c r="C36" s="110" t="s">
        <v>113</v>
      </c>
      <c r="D36" s="110" t="s">
        <v>162</v>
      </c>
      <c r="E36" s="110" t="s">
        <v>122</v>
      </c>
      <c r="F36" s="110" t="s">
        <v>3</v>
      </c>
      <c r="G36" s="110" t="s">
        <v>167</v>
      </c>
      <c r="H36" s="110" t="s">
        <v>116</v>
      </c>
      <c r="I36" s="110" t="s">
        <v>113</v>
      </c>
      <c r="J36" s="88" t="s">
        <v>76</v>
      </c>
    </row>
    <row r="37" spans="1:10" x14ac:dyDescent="0.25">
      <c r="A37" s="111">
        <v>4028</v>
      </c>
      <c r="B37" s="110" t="s">
        <v>170</v>
      </c>
      <c r="C37" s="110" t="s">
        <v>113</v>
      </c>
      <c r="D37" s="110" t="s">
        <v>162</v>
      </c>
      <c r="E37" s="110" t="s">
        <v>122</v>
      </c>
      <c r="F37" s="110" t="s">
        <v>3</v>
      </c>
      <c r="G37" s="110" t="s">
        <v>164</v>
      </c>
      <c r="H37" s="110" t="s">
        <v>171</v>
      </c>
      <c r="I37" s="110" t="s">
        <v>113</v>
      </c>
      <c r="J37" s="88" t="s">
        <v>127</v>
      </c>
    </row>
    <row r="38" spans="1:10" x14ac:dyDescent="0.25">
      <c r="A38" s="111">
        <v>40</v>
      </c>
      <c r="B38" s="110" t="s">
        <v>172</v>
      </c>
      <c r="C38" s="110" t="s">
        <v>113</v>
      </c>
      <c r="D38" s="110" t="s">
        <v>162</v>
      </c>
      <c r="E38" s="110" t="s">
        <v>163</v>
      </c>
      <c r="F38" s="110" t="s">
        <v>3</v>
      </c>
      <c r="G38" s="110" t="s">
        <v>164</v>
      </c>
      <c r="H38" s="110" t="s">
        <v>173</v>
      </c>
      <c r="I38" s="110" t="s">
        <v>113</v>
      </c>
      <c r="J38" s="88" t="s">
        <v>127</v>
      </c>
    </row>
    <row r="39" spans="1:10" x14ac:dyDescent="0.25">
      <c r="A39" s="111">
        <v>505</v>
      </c>
      <c r="B39" s="110" t="s">
        <v>174</v>
      </c>
      <c r="C39" s="110" t="s">
        <v>113</v>
      </c>
      <c r="D39" s="110" t="s">
        <v>162</v>
      </c>
      <c r="E39" s="110" t="s">
        <v>122</v>
      </c>
      <c r="F39" s="110" t="s">
        <v>3</v>
      </c>
      <c r="G39" s="110" t="s">
        <v>164</v>
      </c>
      <c r="H39" s="110" t="s">
        <v>116</v>
      </c>
      <c r="I39" s="110" t="s">
        <v>113</v>
      </c>
      <c r="J39" s="88" t="s">
        <v>76</v>
      </c>
    </row>
    <row r="40" spans="1:10" x14ac:dyDescent="0.25">
      <c r="A40" s="111">
        <v>409</v>
      </c>
      <c r="B40" s="110" t="s">
        <v>175</v>
      </c>
      <c r="C40" s="110" t="s">
        <v>113</v>
      </c>
      <c r="D40" s="110" t="s">
        <v>162</v>
      </c>
      <c r="E40" s="110" t="s">
        <v>163</v>
      </c>
      <c r="F40" s="110" t="s">
        <v>3</v>
      </c>
      <c r="G40" s="110" t="s">
        <v>164</v>
      </c>
      <c r="H40" s="110" t="s">
        <v>116</v>
      </c>
      <c r="I40" s="110" t="s">
        <v>113</v>
      </c>
      <c r="J40" s="88" t="s">
        <v>76</v>
      </c>
    </row>
    <row r="41" spans="1:10" x14ac:dyDescent="0.25">
      <c r="A41" s="111">
        <v>73</v>
      </c>
      <c r="B41" s="110" t="s">
        <v>176</v>
      </c>
      <c r="C41" s="110" t="s">
        <v>113</v>
      </c>
      <c r="D41" s="110" t="s">
        <v>162</v>
      </c>
      <c r="E41" s="110" t="s">
        <v>122</v>
      </c>
      <c r="F41" s="110" t="s">
        <v>3</v>
      </c>
      <c r="G41" s="110" t="s">
        <v>167</v>
      </c>
      <c r="H41" s="110" t="s">
        <v>116</v>
      </c>
      <c r="I41" s="110" t="s">
        <v>113</v>
      </c>
      <c r="J41" s="88" t="s">
        <v>76</v>
      </c>
    </row>
    <row r="42" spans="1:10" x14ac:dyDescent="0.25">
      <c r="A42" s="111">
        <v>276</v>
      </c>
      <c r="B42" s="110" t="s">
        <v>177</v>
      </c>
      <c r="C42" s="110" t="s">
        <v>113</v>
      </c>
      <c r="D42" s="110" t="s">
        <v>162</v>
      </c>
      <c r="E42" s="110" t="s">
        <v>122</v>
      </c>
      <c r="F42" s="110" t="s">
        <v>3</v>
      </c>
      <c r="G42" s="110" t="s">
        <v>167</v>
      </c>
      <c r="H42" s="110" t="s">
        <v>116</v>
      </c>
      <c r="I42" s="110" t="s">
        <v>113</v>
      </c>
      <c r="J42" s="88" t="s">
        <v>76</v>
      </c>
    </row>
    <row r="43" spans="1:10" x14ac:dyDescent="0.25">
      <c r="A43" s="111">
        <v>176</v>
      </c>
      <c r="B43" s="110" t="s">
        <v>178</v>
      </c>
      <c r="C43" s="110" t="s">
        <v>113</v>
      </c>
      <c r="D43" s="110" t="s">
        <v>162</v>
      </c>
      <c r="E43" s="110" t="s">
        <v>122</v>
      </c>
      <c r="F43" s="110" t="s">
        <v>2</v>
      </c>
      <c r="G43" s="110" t="s">
        <v>167</v>
      </c>
      <c r="H43" s="110" t="s">
        <v>179</v>
      </c>
      <c r="I43" s="110" t="s">
        <v>113</v>
      </c>
      <c r="J43" s="88" t="s">
        <v>127</v>
      </c>
    </row>
    <row r="44" spans="1:10" x14ac:dyDescent="0.25">
      <c r="A44" s="111">
        <v>512</v>
      </c>
      <c r="B44" s="110" t="s">
        <v>180</v>
      </c>
      <c r="C44" s="110" t="s">
        <v>113</v>
      </c>
      <c r="D44" s="110" t="s">
        <v>162</v>
      </c>
      <c r="E44" s="110" t="s">
        <v>181</v>
      </c>
      <c r="F44" s="110" t="s">
        <v>3</v>
      </c>
      <c r="G44" s="110" t="s">
        <v>164</v>
      </c>
      <c r="H44" s="110" t="s">
        <v>131</v>
      </c>
      <c r="I44" s="110" t="s">
        <v>113</v>
      </c>
      <c r="J44" s="88" t="s">
        <v>127</v>
      </c>
    </row>
    <row r="45" spans="1:10" x14ac:dyDescent="0.25">
      <c r="A45" s="111">
        <v>28</v>
      </c>
      <c r="B45" s="110" t="s">
        <v>182</v>
      </c>
      <c r="C45" s="110" t="s">
        <v>113</v>
      </c>
      <c r="D45" s="110" t="s">
        <v>162</v>
      </c>
      <c r="E45" s="110" t="s">
        <v>163</v>
      </c>
      <c r="F45" s="110" t="s">
        <v>3</v>
      </c>
      <c r="G45" s="110" t="s">
        <v>164</v>
      </c>
      <c r="H45" s="110" t="s">
        <v>116</v>
      </c>
      <c r="I45" s="110" t="s">
        <v>113</v>
      </c>
      <c r="J45" s="88" t="s">
        <v>127</v>
      </c>
    </row>
    <row r="46" spans="1:10" x14ac:dyDescent="0.25">
      <c r="A46" s="111">
        <v>37</v>
      </c>
      <c r="B46" s="110" t="s">
        <v>183</v>
      </c>
      <c r="C46" s="110" t="s">
        <v>113</v>
      </c>
      <c r="D46" s="110" t="s">
        <v>162</v>
      </c>
      <c r="E46" s="110" t="s">
        <v>163</v>
      </c>
      <c r="F46" s="110" t="s">
        <v>3</v>
      </c>
      <c r="G46" s="110" t="s">
        <v>164</v>
      </c>
      <c r="H46" s="110" t="s">
        <v>116</v>
      </c>
      <c r="I46" s="110" t="s">
        <v>113</v>
      </c>
      <c r="J46" s="88" t="s">
        <v>76</v>
      </c>
    </row>
    <row r="47" spans="1:10" x14ac:dyDescent="0.25">
      <c r="A47" s="111">
        <v>275</v>
      </c>
      <c r="B47" s="110" t="s">
        <v>184</v>
      </c>
      <c r="C47" s="110" t="s">
        <v>113</v>
      </c>
      <c r="D47" s="110" t="s">
        <v>162</v>
      </c>
      <c r="E47" s="110" t="s">
        <v>181</v>
      </c>
      <c r="F47" s="110" t="s">
        <v>3</v>
      </c>
      <c r="G47" s="110" t="s">
        <v>167</v>
      </c>
      <c r="H47" s="110" t="s">
        <v>155</v>
      </c>
      <c r="I47" s="110" t="s">
        <v>113</v>
      </c>
      <c r="J47" s="88" t="s">
        <v>76</v>
      </c>
    </row>
    <row r="48" spans="1:10" x14ac:dyDescent="0.25">
      <c r="A48" s="111">
        <v>33</v>
      </c>
      <c r="B48" s="110" t="s">
        <v>185</v>
      </c>
      <c r="C48" s="110" t="s">
        <v>113</v>
      </c>
      <c r="D48" s="110" t="s">
        <v>162</v>
      </c>
      <c r="E48" s="110" t="s">
        <v>163</v>
      </c>
      <c r="F48" s="110" t="s">
        <v>3</v>
      </c>
      <c r="G48" s="110" t="s">
        <v>164</v>
      </c>
      <c r="H48" s="110" t="s">
        <v>116</v>
      </c>
      <c r="I48" s="110" t="s">
        <v>113</v>
      </c>
      <c r="J48" s="88" t="s">
        <v>127</v>
      </c>
    </row>
    <row r="49" spans="1:10" x14ac:dyDescent="0.25">
      <c r="A49" s="111">
        <v>177</v>
      </c>
      <c r="B49" s="110" t="s">
        <v>186</v>
      </c>
      <c r="C49" s="110" t="s">
        <v>113</v>
      </c>
      <c r="D49" s="110" t="s">
        <v>162</v>
      </c>
      <c r="E49" s="110" t="s">
        <v>181</v>
      </c>
      <c r="F49" s="110" t="s">
        <v>2</v>
      </c>
      <c r="G49" s="110" t="s">
        <v>167</v>
      </c>
      <c r="H49" s="110" t="s">
        <v>187</v>
      </c>
      <c r="I49" s="110" t="s">
        <v>113</v>
      </c>
      <c r="J49" s="88" t="s">
        <v>127</v>
      </c>
    </row>
    <row r="50" spans="1:10" x14ac:dyDescent="0.25">
      <c r="A50" s="111">
        <v>29</v>
      </c>
      <c r="B50" s="110" t="s">
        <v>188</v>
      </c>
      <c r="C50" s="110" t="s">
        <v>113</v>
      </c>
      <c r="D50" s="110" t="s">
        <v>162</v>
      </c>
      <c r="E50" s="110" t="s">
        <v>122</v>
      </c>
      <c r="F50" s="110" t="s">
        <v>3</v>
      </c>
      <c r="G50" s="110" t="s">
        <v>164</v>
      </c>
      <c r="H50" s="110" t="s">
        <v>116</v>
      </c>
      <c r="I50" s="110" t="s">
        <v>113</v>
      </c>
      <c r="J50" s="88" t="s">
        <v>127</v>
      </c>
    </row>
    <row r="51" spans="1:10" x14ac:dyDescent="0.25">
      <c r="A51" s="111">
        <v>39</v>
      </c>
      <c r="B51" s="110" t="s">
        <v>189</v>
      </c>
      <c r="C51" s="110" t="s">
        <v>113</v>
      </c>
      <c r="D51" s="110" t="s">
        <v>162</v>
      </c>
      <c r="E51" s="110" t="s">
        <v>163</v>
      </c>
      <c r="F51" s="110" t="s">
        <v>3</v>
      </c>
      <c r="G51" s="110" t="s">
        <v>167</v>
      </c>
      <c r="H51" s="110" t="s">
        <v>116</v>
      </c>
      <c r="I51" s="110" t="s">
        <v>113</v>
      </c>
      <c r="J51" s="88" t="s">
        <v>76</v>
      </c>
    </row>
    <row r="52" spans="1:10" x14ac:dyDescent="0.25">
      <c r="A52" s="109">
        <v>75</v>
      </c>
      <c r="B52" s="110" t="s">
        <v>190</v>
      </c>
      <c r="C52" s="110" t="s">
        <v>113</v>
      </c>
      <c r="D52" s="110" t="s">
        <v>162</v>
      </c>
      <c r="E52" s="110" t="s">
        <v>191</v>
      </c>
      <c r="F52" s="110" t="s">
        <v>3</v>
      </c>
      <c r="G52" s="110" t="s">
        <v>164</v>
      </c>
      <c r="H52" s="110" t="s">
        <v>192</v>
      </c>
      <c r="I52" s="110" t="s">
        <v>113</v>
      </c>
      <c r="J52" s="88" t="s">
        <v>127</v>
      </c>
    </row>
    <row r="53" spans="1:10" x14ac:dyDescent="0.25">
      <c r="A53" s="111">
        <v>31</v>
      </c>
      <c r="B53" s="110" t="s">
        <v>193</v>
      </c>
      <c r="C53" s="110" t="s">
        <v>113</v>
      </c>
      <c r="D53" s="110" t="s">
        <v>162</v>
      </c>
      <c r="E53" s="110" t="s">
        <v>163</v>
      </c>
      <c r="F53" s="110" t="s">
        <v>3</v>
      </c>
      <c r="G53" s="110" t="s">
        <v>167</v>
      </c>
      <c r="H53" s="110" t="s">
        <v>116</v>
      </c>
      <c r="I53" s="110" t="s">
        <v>113</v>
      </c>
      <c r="J53" s="88" t="s">
        <v>76</v>
      </c>
    </row>
    <row r="54" spans="1:10" x14ac:dyDescent="0.25">
      <c r="A54" s="111">
        <v>514</v>
      </c>
      <c r="B54" s="110" t="s">
        <v>194</v>
      </c>
      <c r="C54" s="110" t="s">
        <v>113</v>
      </c>
      <c r="D54" s="110" t="s">
        <v>162</v>
      </c>
      <c r="E54" s="110" t="s">
        <v>181</v>
      </c>
      <c r="F54" s="110" t="s">
        <v>3</v>
      </c>
      <c r="G54" s="110" t="s">
        <v>164</v>
      </c>
      <c r="H54" s="110" t="s">
        <v>116</v>
      </c>
      <c r="I54" s="110" t="s">
        <v>113</v>
      </c>
      <c r="J54" s="88" t="s">
        <v>76</v>
      </c>
    </row>
    <row r="55" spans="1:10" x14ac:dyDescent="0.25">
      <c r="A55" s="111">
        <v>30</v>
      </c>
      <c r="B55" s="110" t="s">
        <v>195</v>
      </c>
      <c r="C55" s="110" t="s">
        <v>113</v>
      </c>
      <c r="D55" s="110" t="s">
        <v>162</v>
      </c>
      <c r="E55" s="110" t="s">
        <v>163</v>
      </c>
      <c r="F55" s="110" t="s">
        <v>3</v>
      </c>
      <c r="G55" s="110" t="s">
        <v>167</v>
      </c>
      <c r="H55" s="110" t="s">
        <v>155</v>
      </c>
      <c r="I55" s="110" t="s">
        <v>113</v>
      </c>
      <c r="J55" s="88" t="s">
        <v>76</v>
      </c>
    </row>
    <row r="56" spans="1:10" ht="22.5" x14ac:dyDescent="0.25">
      <c r="A56" s="109">
        <v>384</v>
      </c>
      <c r="B56" s="110" t="s">
        <v>196</v>
      </c>
      <c r="C56" s="110" t="s">
        <v>113</v>
      </c>
      <c r="D56" s="110" t="s">
        <v>162</v>
      </c>
      <c r="E56" s="110" t="s">
        <v>181</v>
      </c>
      <c r="F56" s="110" t="s">
        <v>123</v>
      </c>
      <c r="G56" s="110" t="s">
        <v>167</v>
      </c>
      <c r="H56" s="110" t="s">
        <v>197</v>
      </c>
      <c r="I56" s="110" t="s">
        <v>113</v>
      </c>
      <c r="J56" s="88" t="s">
        <v>76</v>
      </c>
    </row>
    <row r="57" spans="1:10" x14ac:dyDescent="0.25">
      <c r="A57" s="111">
        <v>265</v>
      </c>
      <c r="B57" s="110" t="s">
        <v>198</v>
      </c>
      <c r="C57" s="110" t="s">
        <v>113</v>
      </c>
      <c r="D57" s="110" t="s">
        <v>162</v>
      </c>
      <c r="E57" s="110" t="s">
        <v>163</v>
      </c>
      <c r="F57" s="110" t="s">
        <v>2</v>
      </c>
      <c r="G57" s="110" t="s">
        <v>199</v>
      </c>
      <c r="H57" s="110" t="s">
        <v>200</v>
      </c>
      <c r="I57" s="110" t="s">
        <v>113</v>
      </c>
      <c r="J57" s="88" t="s">
        <v>76</v>
      </c>
    </row>
    <row r="58" spans="1:10" x14ac:dyDescent="0.25">
      <c r="A58" s="111">
        <v>502</v>
      </c>
      <c r="B58" s="110" t="s">
        <v>201</v>
      </c>
      <c r="C58" s="110" t="s">
        <v>113</v>
      </c>
      <c r="D58" s="110" t="s">
        <v>162</v>
      </c>
      <c r="E58" s="110" t="s">
        <v>181</v>
      </c>
      <c r="F58" s="110" t="s">
        <v>3</v>
      </c>
      <c r="G58" s="110" t="s">
        <v>164</v>
      </c>
      <c r="H58" s="110" t="s">
        <v>116</v>
      </c>
      <c r="I58" s="110" t="s">
        <v>113</v>
      </c>
      <c r="J58" s="88" t="s">
        <v>76</v>
      </c>
    </row>
    <row r="59" spans="1:10" x14ac:dyDescent="0.25">
      <c r="A59" s="111">
        <v>504</v>
      </c>
      <c r="B59" s="110" t="s">
        <v>202</v>
      </c>
      <c r="C59" s="110" t="s">
        <v>113</v>
      </c>
      <c r="D59" s="110" t="s">
        <v>162</v>
      </c>
      <c r="E59" s="110" t="s">
        <v>122</v>
      </c>
      <c r="F59" s="110" t="s">
        <v>3</v>
      </c>
      <c r="G59" s="110" t="s">
        <v>164</v>
      </c>
      <c r="H59" s="110" t="s">
        <v>116</v>
      </c>
      <c r="I59" s="110" t="s">
        <v>113</v>
      </c>
      <c r="J59" s="88" t="s">
        <v>76</v>
      </c>
    </row>
    <row r="60" spans="1:10" x14ac:dyDescent="0.25">
      <c r="A60" s="111">
        <v>95</v>
      </c>
      <c r="B60" s="110" t="s">
        <v>203</v>
      </c>
      <c r="C60" s="110" t="s">
        <v>113</v>
      </c>
      <c r="D60" s="110" t="s">
        <v>162</v>
      </c>
      <c r="E60" s="110" t="s">
        <v>163</v>
      </c>
      <c r="F60" s="110" t="s">
        <v>3</v>
      </c>
      <c r="G60" s="110" t="s">
        <v>164</v>
      </c>
      <c r="H60" s="110" t="s">
        <v>192</v>
      </c>
      <c r="I60" s="110" t="s">
        <v>113</v>
      </c>
      <c r="J60" s="88" t="s">
        <v>127</v>
      </c>
    </row>
    <row r="61" spans="1:10" ht="22.5" x14ac:dyDescent="0.25">
      <c r="A61" s="111">
        <v>74</v>
      </c>
      <c r="B61" s="110" t="s">
        <v>204</v>
      </c>
      <c r="C61" s="110" t="s">
        <v>113</v>
      </c>
      <c r="D61" s="110" t="s">
        <v>162</v>
      </c>
      <c r="E61" s="110" t="s">
        <v>122</v>
      </c>
      <c r="F61" s="110" t="s">
        <v>123</v>
      </c>
      <c r="G61" s="110" t="s">
        <v>167</v>
      </c>
      <c r="H61" s="110" t="s">
        <v>205</v>
      </c>
      <c r="I61" s="110" t="s">
        <v>113</v>
      </c>
      <c r="J61" s="88" t="s">
        <v>127</v>
      </c>
    </row>
    <row r="62" spans="1:10" x14ac:dyDescent="0.25">
      <c r="A62" s="111">
        <v>45</v>
      </c>
      <c r="B62" s="110" t="s">
        <v>206</v>
      </c>
      <c r="C62" s="110" t="s">
        <v>113</v>
      </c>
      <c r="D62" s="110" t="s">
        <v>162</v>
      </c>
      <c r="E62" s="110" t="s">
        <v>163</v>
      </c>
      <c r="F62" s="110" t="s">
        <v>2</v>
      </c>
      <c r="G62" s="110" t="s">
        <v>167</v>
      </c>
      <c r="H62" s="110" t="s">
        <v>207</v>
      </c>
      <c r="I62" s="110" t="s">
        <v>113</v>
      </c>
      <c r="J62" s="88" t="s">
        <v>127</v>
      </c>
    </row>
    <row r="63" spans="1:10" x14ac:dyDescent="0.25">
      <c r="A63" s="109">
        <v>482</v>
      </c>
      <c r="B63" s="110" t="s">
        <v>208</v>
      </c>
      <c r="C63" s="110" t="s">
        <v>113</v>
      </c>
      <c r="D63" s="110" t="s">
        <v>162</v>
      </c>
      <c r="E63" s="110" t="s">
        <v>122</v>
      </c>
      <c r="F63" s="110" t="s">
        <v>3</v>
      </c>
      <c r="G63" s="110" t="s">
        <v>167</v>
      </c>
      <c r="H63" s="110" t="s">
        <v>116</v>
      </c>
      <c r="I63" s="110" t="s">
        <v>113</v>
      </c>
      <c r="J63" s="88" t="s">
        <v>76</v>
      </c>
    </row>
    <row r="64" spans="1:10" x14ac:dyDescent="0.25">
      <c r="A64" s="111">
        <v>4040</v>
      </c>
      <c r="B64" s="110" t="s">
        <v>209</v>
      </c>
      <c r="C64" s="110" t="s">
        <v>113</v>
      </c>
      <c r="D64" s="110" t="s">
        <v>162</v>
      </c>
      <c r="E64" s="110" t="s">
        <v>181</v>
      </c>
      <c r="F64" s="110" t="s">
        <v>3</v>
      </c>
      <c r="G64" s="110" t="s">
        <v>167</v>
      </c>
      <c r="H64" s="110" t="s">
        <v>116</v>
      </c>
      <c r="I64" s="110" t="s">
        <v>113</v>
      </c>
      <c r="J64" s="88" t="s">
        <v>76</v>
      </c>
    </row>
    <row r="65" spans="1:10" x14ac:dyDescent="0.25">
      <c r="A65" s="109">
        <v>4042</v>
      </c>
      <c r="B65" s="110" t="s">
        <v>210</v>
      </c>
      <c r="C65" s="110" t="s">
        <v>113</v>
      </c>
      <c r="D65" s="110" t="s">
        <v>162</v>
      </c>
      <c r="E65" s="110" t="s">
        <v>122</v>
      </c>
      <c r="F65" s="110" t="s">
        <v>3</v>
      </c>
      <c r="G65" s="110" t="s">
        <v>167</v>
      </c>
      <c r="H65" s="110" t="s">
        <v>131</v>
      </c>
      <c r="I65" s="110" t="s">
        <v>113</v>
      </c>
      <c r="J65" s="88" t="s">
        <v>127</v>
      </c>
    </row>
    <row r="66" spans="1:10" ht="22.5" x14ac:dyDescent="0.25">
      <c r="A66" s="109">
        <v>4155</v>
      </c>
      <c r="B66" s="110" t="s">
        <v>211</v>
      </c>
      <c r="C66" s="110" t="s">
        <v>113</v>
      </c>
      <c r="D66" s="110" t="s">
        <v>212</v>
      </c>
      <c r="E66" s="110" t="s">
        <v>213</v>
      </c>
      <c r="F66" s="110" t="s">
        <v>123</v>
      </c>
      <c r="G66" s="110" t="s">
        <v>214</v>
      </c>
      <c r="H66" s="110" t="s">
        <v>215</v>
      </c>
      <c r="I66" s="110" t="s">
        <v>113</v>
      </c>
      <c r="J66" s="88" t="s">
        <v>76</v>
      </c>
    </row>
    <row r="67" spans="1:10" ht="22.5" x14ac:dyDescent="0.25">
      <c r="A67" s="111">
        <v>199</v>
      </c>
      <c r="B67" s="110" t="s">
        <v>216</v>
      </c>
      <c r="C67" s="110" t="s">
        <v>113</v>
      </c>
      <c r="D67" s="110" t="s">
        <v>212</v>
      </c>
      <c r="E67" s="110" t="s">
        <v>213</v>
      </c>
      <c r="F67" s="110" t="s">
        <v>3</v>
      </c>
      <c r="G67" s="110" t="s">
        <v>214</v>
      </c>
      <c r="H67" s="110" t="s">
        <v>215</v>
      </c>
      <c r="I67" s="110" t="s">
        <v>113</v>
      </c>
      <c r="J67" s="88" t="s">
        <v>76</v>
      </c>
    </row>
    <row r="68" spans="1:10" ht="22.5" x14ac:dyDescent="0.25">
      <c r="A68" s="111">
        <v>4177</v>
      </c>
      <c r="B68" s="110" t="s">
        <v>217</v>
      </c>
      <c r="C68" s="110" t="s">
        <v>113</v>
      </c>
      <c r="D68" s="110" t="s">
        <v>212</v>
      </c>
      <c r="E68" s="110" t="s">
        <v>213</v>
      </c>
      <c r="F68" s="110" t="s">
        <v>3</v>
      </c>
      <c r="G68" s="110" t="s">
        <v>214</v>
      </c>
      <c r="H68" s="110" t="s">
        <v>131</v>
      </c>
      <c r="I68" s="110" t="s">
        <v>113</v>
      </c>
      <c r="J68" s="88" t="s">
        <v>127</v>
      </c>
    </row>
    <row r="69" spans="1:10" ht="22.5" x14ac:dyDescent="0.25">
      <c r="A69" s="109">
        <v>4154</v>
      </c>
      <c r="B69" s="110" t="s">
        <v>218</v>
      </c>
      <c r="C69" s="110" t="s">
        <v>113</v>
      </c>
      <c r="D69" s="110" t="s">
        <v>212</v>
      </c>
      <c r="E69" s="110" t="s">
        <v>213</v>
      </c>
      <c r="F69" s="110" t="s">
        <v>123</v>
      </c>
      <c r="G69" s="110" t="s">
        <v>214</v>
      </c>
      <c r="H69" s="110" t="s">
        <v>125</v>
      </c>
      <c r="I69" s="110" t="s">
        <v>113</v>
      </c>
      <c r="J69" s="88" t="s">
        <v>76</v>
      </c>
    </row>
    <row r="70" spans="1:10" ht="22.5" x14ac:dyDescent="0.25">
      <c r="A70" s="111">
        <v>4197</v>
      </c>
      <c r="B70" s="110" t="s">
        <v>219</v>
      </c>
      <c r="C70" s="110" t="s">
        <v>113</v>
      </c>
      <c r="D70" s="110" t="s">
        <v>212</v>
      </c>
      <c r="E70" s="110" t="s">
        <v>213</v>
      </c>
      <c r="F70" s="110" t="s">
        <v>3</v>
      </c>
      <c r="G70" s="110" t="s">
        <v>214</v>
      </c>
      <c r="H70" s="110" t="s">
        <v>116</v>
      </c>
      <c r="I70" s="110" t="s">
        <v>113</v>
      </c>
      <c r="J70" s="88" t="s">
        <v>76</v>
      </c>
    </row>
    <row r="71" spans="1:10" ht="22.5" x14ac:dyDescent="0.25">
      <c r="A71" s="111">
        <v>183</v>
      </c>
      <c r="B71" s="110" t="s">
        <v>220</v>
      </c>
      <c r="C71" s="110" t="s">
        <v>113</v>
      </c>
      <c r="D71" s="110" t="s">
        <v>212</v>
      </c>
      <c r="E71" s="110" t="s">
        <v>213</v>
      </c>
      <c r="F71" s="110" t="s">
        <v>3</v>
      </c>
      <c r="G71" s="110" t="s">
        <v>214</v>
      </c>
      <c r="H71" s="110" t="s">
        <v>192</v>
      </c>
      <c r="I71" s="110" t="s">
        <v>113</v>
      </c>
      <c r="J71" s="88" t="s">
        <v>127</v>
      </c>
    </row>
    <row r="72" spans="1:10" ht="22.5" x14ac:dyDescent="0.25">
      <c r="A72" s="111">
        <v>760</v>
      </c>
      <c r="B72" s="110" t="s">
        <v>221</v>
      </c>
      <c r="C72" s="110" t="s">
        <v>113</v>
      </c>
      <c r="D72" s="110" t="s">
        <v>212</v>
      </c>
      <c r="E72" s="110" t="s">
        <v>213</v>
      </c>
      <c r="F72" s="110" t="s">
        <v>3</v>
      </c>
      <c r="G72" s="110" t="s">
        <v>214</v>
      </c>
      <c r="H72" s="110" t="s">
        <v>116</v>
      </c>
      <c r="I72" s="110" t="s">
        <v>113</v>
      </c>
      <c r="J72" s="88" t="s">
        <v>127</v>
      </c>
    </row>
    <row r="73" spans="1:10" x14ac:dyDescent="0.25">
      <c r="A73" s="111">
        <v>168</v>
      </c>
      <c r="B73" s="110" t="s">
        <v>222</v>
      </c>
      <c r="C73" s="110" t="s">
        <v>113</v>
      </c>
      <c r="D73" s="110" t="s">
        <v>212</v>
      </c>
      <c r="E73" s="110" t="s">
        <v>213</v>
      </c>
      <c r="F73" s="110" t="s">
        <v>3</v>
      </c>
      <c r="G73" s="110" t="s">
        <v>214</v>
      </c>
      <c r="H73" s="110" t="s">
        <v>116</v>
      </c>
      <c r="I73" s="110" t="s">
        <v>113</v>
      </c>
      <c r="J73" s="88" t="s">
        <v>127</v>
      </c>
    </row>
    <row r="74" spans="1:10" ht="22.5" x14ac:dyDescent="0.25">
      <c r="A74" s="111">
        <v>109</v>
      </c>
      <c r="B74" s="110" t="s">
        <v>223</v>
      </c>
      <c r="C74" s="110" t="s">
        <v>113</v>
      </c>
      <c r="D74" s="110" t="s">
        <v>212</v>
      </c>
      <c r="E74" s="110" t="s">
        <v>213</v>
      </c>
      <c r="F74" s="110" t="s">
        <v>3</v>
      </c>
      <c r="G74" s="110" t="s">
        <v>214</v>
      </c>
      <c r="H74" s="110" t="s">
        <v>116</v>
      </c>
      <c r="I74" s="110" t="s">
        <v>113</v>
      </c>
      <c r="J74" s="88" t="s">
        <v>127</v>
      </c>
    </row>
    <row r="75" spans="1:10" x14ac:dyDescent="0.25">
      <c r="A75" s="111">
        <v>323</v>
      </c>
      <c r="B75" s="110" t="s">
        <v>224</v>
      </c>
      <c r="C75" s="110" t="s">
        <v>113</v>
      </c>
      <c r="D75" s="110" t="s">
        <v>212</v>
      </c>
      <c r="E75" s="110" t="s">
        <v>213</v>
      </c>
      <c r="F75" s="110" t="s">
        <v>3</v>
      </c>
      <c r="G75" s="110" t="s">
        <v>214</v>
      </c>
      <c r="H75" s="110" t="s">
        <v>116</v>
      </c>
      <c r="I75" s="110" t="s">
        <v>113</v>
      </c>
      <c r="J75" s="88" t="s">
        <v>127</v>
      </c>
    </row>
    <row r="76" spans="1:10" ht="22.5" x14ac:dyDescent="0.25">
      <c r="A76" s="111">
        <v>198</v>
      </c>
      <c r="B76" s="110" t="s">
        <v>225</v>
      </c>
      <c r="C76" s="110" t="s">
        <v>113</v>
      </c>
      <c r="D76" s="110" t="s">
        <v>212</v>
      </c>
      <c r="E76" s="110" t="s">
        <v>213</v>
      </c>
      <c r="F76" s="110" t="s">
        <v>3</v>
      </c>
      <c r="G76" s="110" t="s">
        <v>214</v>
      </c>
      <c r="H76" s="110" t="s">
        <v>116</v>
      </c>
      <c r="I76" s="110" t="s">
        <v>113</v>
      </c>
      <c r="J76" s="88" t="s">
        <v>76</v>
      </c>
    </row>
    <row r="77" spans="1:10" ht="22.5" x14ac:dyDescent="0.25">
      <c r="A77" s="111">
        <v>4110</v>
      </c>
      <c r="B77" s="110" t="s">
        <v>226</v>
      </c>
      <c r="C77" s="110" t="s">
        <v>113</v>
      </c>
      <c r="D77" s="110" t="s">
        <v>212</v>
      </c>
      <c r="E77" s="110" t="s">
        <v>213</v>
      </c>
      <c r="F77" s="110" t="s">
        <v>123</v>
      </c>
      <c r="G77" s="110" t="s">
        <v>214</v>
      </c>
      <c r="H77" s="110" t="s">
        <v>227</v>
      </c>
      <c r="I77" s="110" t="s">
        <v>113</v>
      </c>
      <c r="J77" s="88" t="s">
        <v>76</v>
      </c>
    </row>
    <row r="78" spans="1:10" ht="22.5" x14ac:dyDescent="0.25">
      <c r="A78" s="111">
        <v>4185</v>
      </c>
      <c r="B78" s="110" t="s">
        <v>228</v>
      </c>
      <c r="C78" s="110" t="s">
        <v>113</v>
      </c>
      <c r="D78" s="110" t="s">
        <v>212</v>
      </c>
      <c r="E78" s="110" t="s">
        <v>213</v>
      </c>
      <c r="F78" s="110" t="s">
        <v>123</v>
      </c>
      <c r="G78" s="110" t="s">
        <v>214</v>
      </c>
      <c r="H78" s="110" t="s">
        <v>229</v>
      </c>
      <c r="I78" s="110" t="s">
        <v>113</v>
      </c>
      <c r="J78" s="88" t="s">
        <v>76</v>
      </c>
    </row>
    <row r="79" spans="1:10" ht="22.5" x14ac:dyDescent="0.25">
      <c r="A79" s="111">
        <v>197</v>
      </c>
      <c r="B79" s="110" t="s">
        <v>230</v>
      </c>
      <c r="C79" s="110" t="s">
        <v>113</v>
      </c>
      <c r="D79" s="110" t="s">
        <v>212</v>
      </c>
      <c r="E79" s="110" t="s">
        <v>213</v>
      </c>
      <c r="F79" s="110" t="s">
        <v>3</v>
      </c>
      <c r="G79" s="110" t="s">
        <v>214</v>
      </c>
      <c r="H79" s="110" t="s">
        <v>116</v>
      </c>
      <c r="I79" s="110" t="s">
        <v>113</v>
      </c>
      <c r="J79" s="88" t="s">
        <v>127</v>
      </c>
    </row>
    <row r="80" spans="1:10" x14ac:dyDescent="0.25">
      <c r="A80" s="111">
        <v>4106</v>
      </c>
      <c r="B80" s="110" t="s">
        <v>231</v>
      </c>
      <c r="C80" s="110" t="s">
        <v>113</v>
      </c>
      <c r="D80" s="110" t="s">
        <v>212</v>
      </c>
      <c r="E80" s="110" t="s">
        <v>213</v>
      </c>
      <c r="F80" s="110" t="s">
        <v>3</v>
      </c>
      <c r="G80" s="110" t="s">
        <v>214</v>
      </c>
      <c r="H80" s="110" t="s">
        <v>131</v>
      </c>
      <c r="I80" s="110" t="s">
        <v>113</v>
      </c>
      <c r="J80" s="88" t="s">
        <v>127</v>
      </c>
    </row>
    <row r="81" spans="1:10" x14ac:dyDescent="0.25">
      <c r="A81" s="109">
        <v>4167</v>
      </c>
      <c r="B81" s="110" t="s">
        <v>232</v>
      </c>
      <c r="C81" s="110" t="s">
        <v>113</v>
      </c>
      <c r="D81" s="110" t="s">
        <v>212</v>
      </c>
      <c r="E81" s="110" t="s">
        <v>213</v>
      </c>
      <c r="F81" s="110" t="s">
        <v>3</v>
      </c>
      <c r="G81" s="110" t="s">
        <v>214</v>
      </c>
      <c r="H81" s="110" t="s">
        <v>131</v>
      </c>
      <c r="I81" s="110" t="s">
        <v>113</v>
      </c>
      <c r="J81" s="88" t="s">
        <v>127</v>
      </c>
    </row>
    <row r="82" spans="1:10" ht="22.5" x14ac:dyDescent="0.25">
      <c r="A82" s="109">
        <v>4152</v>
      </c>
      <c r="B82" s="110" t="s">
        <v>233</v>
      </c>
      <c r="C82" s="110" t="s">
        <v>113</v>
      </c>
      <c r="D82" s="110" t="s">
        <v>212</v>
      </c>
      <c r="E82" s="110" t="s">
        <v>213</v>
      </c>
      <c r="F82" s="110" t="s">
        <v>3</v>
      </c>
      <c r="G82" s="110" t="s">
        <v>214</v>
      </c>
      <c r="H82" s="110" t="s">
        <v>131</v>
      </c>
      <c r="I82" s="110" t="s">
        <v>113</v>
      </c>
      <c r="J82" s="88" t="s">
        <v>127</v>
      </c>
    </row>
    <row r="83" spans="1:10" ht="22.5" x14ac:dyDescent="0.25">
      <c r="A83" s="111">
        <v>656</v>
      </c>
      <c r="B83" s="110" t="s">
        <v>234</v>
      </c>
      <c r="C83" s="110" t="s">
        <v>113</v>
      </c>
      <c r="D83" s="110" t="s">
        <v>212</v>
      </c>
      <c r="E83" s="110" t="s">
        <v>213</v>
      </c>
      <c r="F83" s="110" t="s">
        <v>3</v>
      </c>
      <c r="G83" s="110" t="s">
        <v>214</v>
      </c>
      <c r="H83" s="110" t="s">
        <v>116</v>
      </c>
      <c r="I83" s="110" t="s">
        <v>113</v>
      </c>
      <c r="J83" s="88" t="s">
        <v>127</v>
      </c>
    </row>
    <row r="84" spans="1:10" x14ac:dyDescent="0.25">
      <c r="A84" s="109">
        <v>7899</v>
      </c>
      <c r="B84" s="110" t="s">
        <v>235</v>
      </c>
      <c r="C84" s="110" t="s">
        <v>113</v>
      </c>
      <c r="D84" s="110" t="s">
        <v>235</v>
      </c>
      <c r="E84" s="110" t="s">
        <v>235</v>
      </c>
      <c r="F84" s="110" t="s">
        <v>3</v>
      </c>
      <c r="G84" s="110" t="s">
        <v>236</v>
      </c>
      <c r="H84" s="110" t="s">
        <v>116</v>
      </c>
      <c r="I84" s="110" t="s">
        <v>113</v>
      </c>
      <c r="J84" s="88" t="s">
        <v>127</v>
      </c>
    </row>
    <row r="85" spans="1:10" ht="22.5" x14ac:dyDescent="0.25">
      <c r="A85" s="111">
        <v>910</v>
      </c>
      <c r="B85" s="110" t="s">
        <v>237</v>
      </c>
      <c r="C85" s="110" t="s">
        <v>113</v>
      </c>
      <c r="D85" s="110" t="s">
        <v>238</v>
      </c>
      <c r="E85" s="110" t="s">
        <v>238</v>
      </c>
      <c r="F85" s="110" t="s">
        <v>3</v>
      </c>
      <c r="G85" s="110" t="s">
        <v>238</v>
      </c>
      <c r="H85" s="110" t="s">
        <v>116</v>
      </c>
      <c r="I85" s="110" t="s">
        <v>113</v>
      </c>
      <c r="J85" s="88" t="s">
        <v>117</v>
      </c>
    </row>
    <row r="86" spans="1:10" ht="22.5" x14ac:dyDescent="0.25">
      <c r="A86" s="111">
        <v>763</v>
      </c>
      <c r="B86" s="110" t="s">
        <v>239</v>
      </c>
      <c r="C86" s="110" t="s">
        <v>113</v>
      </c>
      <c r="D86" s="110" t="s">
        <v>240</v>
      </c>
      <c r="E86" s="110" t="s">
        <v>241</v>
      </c>
      <c r="F86" s="110" t="s">
        <v>123</v>
      </c>
      <c r="G86" s="110" t="s">
        <v>242</v>
      </c>
      <c r="H86" s="110" t="s">
        <v>227</v>
      </c>
      <c r="I86" s="110" t="s">
        <v>113</v>
      </c>
      <c r="J86" s="88" t="s">
        <v>76</v>
      </c>
    </row>
    <row r="87" spans="1:10" ht="22.5" x14ac:dyDescent="0.25">
      <c r="A87" s="111">
        <v>642</v>
      </c>
      <c r="B87" s="110" t="s">
        <v>243</v>
      </c>
      <c r="C87" s="110" t="s">
        <v>113</v>
      </c>
      <c r="D87" s="110" t="s">
        <v>240</v>
      </c>
      <c r="E87" s="110" t="s">
        <v>241</v>
      </c>
      <c r="F87" s="110" t="s">
        <v>3</v>
      </c>
      <c r="G87" s="110" t="s">
        <v>242</v>
      </c>
      <c r="H87" s="110" t="s">
        <v>116</v>
      </c>
      <c r="I87" s="110" t="s">
        <v>113</v>
      </c>
      <c r="J87" s="88" t="s">
        <v>76</v>
      </c>
    </row>
    <row r="88" spans="1:10" ht="22.5" x14ac:dyDescent="0.25">
      <c r="A88" s="111">
        <v>453</v>
      </c>
      <c r="B88" s="110" t="s">
        <v>244</v>
      </c>
      <c r="C88" s="110" t="s">
        <v>113</v>
      </c>
      <c r="D88" s="110" t="s">
        <v>240</v>
      </c>
      <c r="E88" s="110" t="s">
        <v>241</v>
      </c>
      <c r="F88" s="110" t="s">
        <v>123</v>
      </c>
      <c r="G88" s="110" t="s">
        <v>242</v>
      </c>
      <c r="H88" s="110" t="s">
        <v>245</v>
      </c>
      <c r="I88" s="110" t="s">
        <v>113</v>
      </c>
      <c r="J88" s="88" t="s">
        <v>127</v>
      </c>
    </row>
    <row r="89" spans="1:10" ht="22.5" x14ac:dyDescent="0.25">
      <c r="A89" s="111">
        <v>627</v>
      </c>
      <c r="B89" s="110" t="s">
        <v>246</v>
      </c>
      <c r="C89" s="110" t="s">
        <v>113</v>
      </c>
      <c r="D89" s="110" t="s">
        <v>240</v>
      </c>
      <c r="E89" s="110" t="s">
        <v>241</v>
      </c>
      <c r="F89" s="110" t="s">
        <v>123</v>
      </c>
      <c r="G89" s="110" t="s">
        <v>242</v>
      </c>
      <c r="H89" s="110" t="s">
        <v>247</v>
      </c>
      <c r="I89" s="110" t="s">
        <v>113</v>
      </c>
      <c r="J89" s="88" t="s">
        <v>76</v>
      </c>
    </row>
    <row r="90" spans="1:10" ht="22.5" x14ac:dyDescent="0.25">
      <c r="A90" s="111">
        <v>342</v>
      </c>
      <c r="B90" s="110" t="s">
        <v>248</v>
      </c>
      <c r="C90" s="110" t="s">
        <v>113</v>
      </c>
      <c r="D90" s="110" t="s">
        <v>240</v>
      </c>
      <c r="E90" s="110" t="s">
        <v>115</v>
      </c>
      <c r="F90" s="110" t="s">
        <v>3</v>
      </c>
      <c r="G90" s="110" t="s">
        <v>242</v>
      </c>
      <c r="H90" s="110" t="s">
        <v>155</v>
      </c>
      <c r="I90" s="110" t="s">
        <v>113</v>
      </c>
      <c r="J90" s="88" t="s">
        <v>76</v>
      </c>
    </row>
    <row r="91" spans="1:10" ht="22.5" x14ac:dyDescent="0.25">
      <c r="A91" s="111">
        <v>516</v>
      </c>
      <c r="B91" s="110" t="s">
        <v>249</v>
      </c>
      <c r="C91" s="110" t="s">
        <v>113</v>
      </c>
      <c r="D91" s="110" t="s">
        <v>240</v>
      </c>
      <c r="E91" s="110" t="s">
        <v>115</v>
      </c>
      <c r="F91" s="110" t="s">
        <v>3</v>
      </c>
      <c r="G91" s="110" t="s">
        <v>242</v>
      </c>
      <c r="H91" s="110" t="s">
        <v>173</v>
      </c>
      <c r="I91" s="110" t="s">
        <v>113</v>
      </c>
      <c r="J91" s="88" t="s">
        <v>127</v>
      </c>
    </row>
    <row r="92" spans="1:10" ht="22.5" x14ac:dyDescent="0.25">
      <c r="A92" s="111">
        <v>759</v>
      </c>
      <c r="B92" s="110" t="s">
        <v>250</v>
      </c>
      <c r="C92" s="110" t="s">
        <v>113</v>
      </c>
      <c r="D92" s="110" t="s">
        <v>240</v>
      </c>
      <c r="E92" s="110" t="s">
        <v>115</v>
      </c>
      <c r="F92" s="110" t="s">
        <v>123</v>
      </c>
      <c r="G92" s="110" t="s">
        <v>242</v>
      </c>
      <c r="H92" s="110" t="s">
        <v>251</v>
      </c>
      <c r="I92" s="110" t="s">
        <v>113</v>
      </c>
      <c r="J92" s="88" t="s">
        <v>127</v>
      </c>
    </row>
    <row r="93" spans="1:10" ht="22.5" x14ac:dyDescent="0.25">
      <c r="A93" s="111">
        <v>755</v>
      </c>
      <c r="B93" s="110" t="s">
        <v>252</v>
      </c>
      <c r="C93" s="110" t="s">
        <v>113</v>
      </c>
      <c r="D93" s="110" t="s">
        <v>240</v>
      </c>
      <c r="E93" s="110" t="s">
        <v>115</v>
      </c>
      <c r="F93" s="110" t="s">
        <v>123</v>
      </c>
      <c r="G93" s="110" t="s">
        <v>242</v>
      </c>
      <c r="H93" s="110" t="s">
        <v>253</v>
      </c>
      <c r="I93" s="110" t="s">
        <v>113</v>
      </c>
      <c r="J93" s="88" t="s">
        <v>127</v>
      </c>
    </row>
    <row r="94" spans="1:10" ht="22.5" x14ac:dyDescent="0.25">
      <c r="A94" s="111">
        <v>613</v>
      </c>
      <c r="B94" s="110" t="s">
        <v>254</v>
      </c>
      <c r="C94" s="110" t="s">
        <v>113</v>
      </c>
      <c r="D94" s="110" t="s">
        <v>240</v>
      </c>
      <c r="E94" s="110" t="s">
        <v>115</v>
      </c>
      <c r="F94" s="110" t="s">
        <v>3</v>
      </c>
      <c r="G94" s="110" t="s">
        <v>242</v>
      </c>
      <c r="H94" s="110" t="s">
        <v>116</v>
      </c>
      <c r="I94" s="110" t="s">
        <v>113</v>
      </c>
      <c r="J94" s="88" t="s">
        <v>76</v>
      </c>
    </row>
    <row r="95" spans="1:10" ht="22.5" x14ac:dyDescent="0.25">
      <c r="A95" s="111">
        <v>333</v>
      </c>
      <c r="B95" s="110" t="s">
        <v>255</v>
      </c>
      <c r="C95" s="110" t="s">
        <v>113</v>
      </c>
      <c r="D95" s="110" t="s">
        <v>240</v>
      </c>
      <c r="E95" s="110" t="s">
        <v>115</v>
      </c>
      <c r="F95" s="110" t="s">
        <v>123</v>
      </c>
      <c r="G95" s="110" t="s">
        <v>242</v>
      </c>
      <c r="H95" s="110" t="s">
        <v>197</v>
      </c>
      <c r="I95" s="110" t="s">
        <v>113</v>
      </c>
      <c r="J95" s="88" t="s">
        <v>76</v>
      </c>
    </row>
    <row r="96" spans="1:10" ht="22.5" x14ac:dyDescent="0.25">
      <c r="A96" s="111">
        <v>485</v>
      </c>
      <c r="B96" s="110" t="s">
        <v>256</v>
      </c>
      <c r="C96" s="110" t="s">
        <v>113</v>
      </c>
      <c r="D96" s="110" t="s">
        <v>240</v>
      </c>
      <c r="E96" s="110" t="s">
        <v>241</v>
      </c>
      <c r="F96" s="110" t="s">
        <v>3</v>
      </c>
      <c r="G96" s="110" t="s">
        <v>242</v>
      </c>
      <c r="H96" s="110" t="s">
        <v>116</v>
      </c>
      <c r="I96" s="110" t="s">
        <v>113</v>
      </c>
      <c r="J96" s="88" t="s">
        <v>76</v>
      </c>
    </row>
    <row r="97" spans="1:10" ht="22.5" x14ac:dyDescent="0.25">
      <c r="A97" s="111">
        <v>486</v>
      </c>
      <c r="B97" s="110" t="s">
        <v>257</v>
      </c>
      <c r="C97" s="110" t="s">
        <v>113</v>
      </c>
      <c r="D97" s="110" t="s">
        <v>240</v>
      </c>
      <c r="E97" s="110" t="s">
        <v>115</v>
      </c>
      <c r="F97" s="110" t="s">
        <v>123</v>
      </c>
      <c r="G97" s="110" t="s">
        <v>242</v>
      </c>
      <c r="H97" s="110" t="s">
        <v>258</v>
      </c>
      <c r="I97" s="110" t="s">
        <v>113</v>
      </c>
      <c r="J97" s="88" t="s">
        <v>76</v>
      </c>
    </row>
    <row r="98" spans="1:10" ht="22.5" x14ac:dyDescent="0.25">
      <c r="A98" s="111">
        <v>572</v>
      </c>
      <c r="B98" s="110" t="s">
        <v>259</v>
      </c>
      <c r="C98" s="110" t="s">
        <v>113</v>
      </c>
      <c r="D98" s="110" t="s">
        <v>240</v>
      </c>
      <c r="E98" s="110" t="s">
        <v>241</v>
      </c>
      <c r="F98" s="110" t="s">
        <v>3</v>
      </c>
      <c r="G98" s="110" t="s">
        <v>242</v>
      </c>
      <c r="H98" s="110" t="s">
        <v>116</v>
      </c>
      <c r="I98" s="110" t="s">
        <v>113</v>
      </c>
      <c r="J98" s="88" t="s">
        <v>76</v>
      </c>
    </row>
    <row r="99" spans="1:10" ht="22.5" x14ac:dyDescent="0.25">
      <c r="A99" s="111">
        <v>507</v>
      </c>
      <c r="B99" s="110" t="s">
        <v>260</v>
      </c>
      <c r="C99" s="110" t="s">
        <v>113</v>
      </c>
      <c r="D99" s="110" t="s">
        <v>240</v>
      </c>
      <c r="E99" s="110" t="s">
        <v>241</v>
      </c>
      <c r="F99" s="110" t="s">
        <v>3</v>
      </c>
      <c r="G99" s="110" t="s">
        <v>242</v>
      </c>
      <c r="H99" s="110" t="s">
        <v>116</v>
      </c>
      <c r="I99" s="110" t="s">
        <v>113</v>
      </c>
      <c r="J99" s="88" t="s">
        <v>76</v>
      </c>
    </row>
    <row r="100" spans="1:10" ht="22.5" x14ac:dyDescent="0.25">
      <c r="A100" s="111">
        <v>621</v>
      </c>
      <c r="B100" s="110" t="s">
        <v>261</v>
      </c>
      <c r="C100" s="110" t="s">
        <v>113</v>
      </c>
      <c r="D100" s="110" t="s">
        <v>240</v>
      </c>
      <c r="E100" s="110" t="s">
        <v>241</v>
      </c>
      <c r="F100" s="110" t="s">
        <v>3</v>
      </c>
      <c r="G100" s="110" t="s">
        <v>242</v>
      </c>
      <c r="H100" s="110" t="s">
        <v>116</v>
      </c>
      <c r="I100" s="110" t="s">
        <v>113</v>
      </c>
      <c r="J100" s="88" t="s">
        <v>127</v>
      </c>
    </row>
    <row r="101" spans="1:10" ht="22.5" x14ac:dyDescent="0.25">
      <c r="A101" s="111">
        <v>523</v>
      </c>
      <c r="B101" s="110" t="s">
        <v>262</v>
      </c>
      <c r="C101" s="110" t="s">
        <v>113</v>
      </c>
      <c r="D101" s="110" t="s">
        <v>240</v>
      </c>
      <c r="E101" s="110" t="s">
        <v>241</v>
      </c>
      <c r="F101" s="110" t="s">
        <v>3</v>
      </c>
      <c r="G101" s="110" t="s">
        <v>242</v>
      </c>
      <c r="H101" s="110" t="s">
        <v>116</v>
      </c>
      <c r="I101" s="110" t="s">
        <v>113</v>
      </c>
      <c r="J101" s="88" t="s">
        <v>76</v>
      </c>
    </row>
    <row r="102" spans="1:10" ht="22.5" x14ac:dyDescent="0.25">
      <c r="A102" s="111">
        <v>515</v>
      </c>
      <c r="B102" s="110" t="s">
        <v>263</v>
      </c>
      <c r="C102" s="110" t="s">
        <v>113</v>
      </c>
      <c r="D102" s="110" t="s">
        <v>240</v>
      </c>
      <c r="E102" s="110" t="s">
        <v>241</v>
      </c>
      <c r="F102" s="110" t="s">
        <v>3</v>
      </c>
      <c r="G102" s="110" t="s">
        <v>242</v>
      </c>
      <c r="H102" s="110" t="s">
        <v>116</v>
      </c>
      <c r="I102" s="110" t="s">
        <v>113</v>
      </c>
      <c r="J102" s="88" t="s">
        <v>76</v>
      </c>
    </row>
    <row r="103" spans="1:10" ht="22.5" x14ac:dyDescent="0.25">
      <c r="A103" s="111">
        <v>521</v>
      </c>
      <c r="B103" s="110" t="s">
        <v>264</v>
      </c>
      <c r="C103" s="110" t="s">
        <v>113</v>
      </c>
      <c r="D103" s="110" t="s">
        <v>240</v>
      </c>
      <c r="E103" s="110" t="s">
        <v>241</v>
      </c>
      <c r="F103" s="110" t="s">
        <v>123</v>
      </c>
      <c r="G103" s="110" t="s">
        <v>242</v>
      </c>
      <c r="H103" s="110" t="s">
        <v>265</v>
      </c>
      <c r="I103" s="110" t="s">
        <v>113</v>
      </c>
      <c r="J103" s="88" t="s">
        <v>76</v>
      </c>
    </row>
    <row r="104" spans="1:10" ht="22.5" x14ac:dyDescent="0.25">
      <c r="A104" s="111">
        <v>463</v>
      </c>
      <c r="B104" s="110" t="s">
        <v>266</v>
      </c>
      <c r="C104" s="110" t="s">
        <v>113</v>
      </c>
      <c r="D104" s="110" t="s">
        <v>240</v>
      </c>
      <c r="E104" s="110" t="s">
        <v>241</v>
      </c>
      <c r="F104" s="110" t="s">
        <v>2</v>
      </c>
      <c r="G104" s="110" t="s">
        <v>242</v>
      </c>
      <c r="H104" s="110" t="s">
        <v>267</v>
      </c>
      <c r="I104" s="110" t="s">
        <v>113</v>
      </c>
      <c r="J104" s="88" t="s">
        <v>76</v>
      </c>
    </row>
    <row r="105" spans="1:10" ht="22.5" x14ac:dyDescent="0.25">
      <c r="A105" s="111">
        <v>165</v>
      </c>
      <c r="B105" s="110" t="s">
        <v>268</v>
      </c>
      <c r="C105" s="110" t="s">
        <v>113</v>
      </c>
      <c r="D105" s="110" t="s">
        <v>240</v>
      </c>
      <c r="E105" s="110" t="s">
        <v>115</v>
      </c>
      <c r="F105" s="110" t="s">
        <v>123</v>
      </c>
      <c r="G105" s="110" t="s">
        <v>242</v>
      </c>
      <c r="H105" s="110" t="s">
        <v>125</v>
      </c>
      <c r="I105" s="110" t="s">
        <v>113</v>
      </c>
      <c r="J105" s="88" t="s">
        <v>76</v>
      </c>
    </row>
    <row r="106" spans="1:10" ht="22.5" x14ac:dyDescent="0.25">
      <c r="A106" s="111">
        <v>464</v>
      </c>
      <c r="B106" s="110" t="s">
        <v>269</v>
      </c>
      <c r="C106" s="110" t="s">
        <v>113</v>
      </c>
      <c r="D106" s="110" t="s">
        <v>240</v>
      </c>
      <c r="E106" s="110" t="s">
        <v>241</v>
      </c>
      <c r="F106" s="110" t="s">
        <v>3</v>
      </c>
      <c r="G106" s="110" t="s">
        <v>242</v>
      </c>
      <c r="H106" s="110" t="s">
        <v>116</v>
      </c>
      <c r="I106" s="110" t="s">
        <v>113</v>
      </c>
      <c r="J106" s="88" t="s">
        <v>76</v>
      </c>
    </row>
    <row r="107" spans="1:10" ht="22.5" x14ac:dyDescent="0.25">
      <c r="A107" s="111">
        <v>758</v>
      </c>
      <c r="B107" s="110" t="s">
        <v>270</v>
      </c>
      <c r="C107" s="110" t="s">
        <v>113</v>
      </c>
      <c r="D107" s="110" t="s">
        <v>240</v>
      </c>
      <c r="E107" s="110" t="s">
        <v>241</v>
      </c>
      <c r="F107" s="110" t="s">
        <v>3</v>
      </c>
      <c r="G107" s="110" t="s">
        <v>242</v>
      </c>
      <c r="H107" s="110" t="s">
        <v>116</v>
      </c>
      <c r="I107" s="110" t="s">
        <v>113</v>
      </c>
      <c r="J107" s="88" t="s">
        <v>76</v>
      </c>
    </row>
    <row r="108" spans="1:10" ht="22.5" x14ac:dyDescent="0.25">
      <c r="A108" s="111">
        <v>746</v>
      </c>
      <c r="B108" s="110" t="s">
        <v>271</v>
      </c>
      <c r="C108" s="110" t="s">
        <v>113</v>
      </c>
      <c r="D108" s="110" t="s">
        <v>240</v>
      </c>
      <c r="E108" s="110" t="s">
        <v>115</v>
      </c>
      <c r="F108" s="110" t="s">
        <v>2</v>
      </c>
      <c r="G108" s="110" t="s">
        <v>272</v>
      </c>
      <c r="H108" s="110" t="s">
        <v>200</v>
      </c>
      <c r="I108" s="110" t="s">
        <v>113</v>
      </c>
      <c r="J108" s="88" t="s">
        <v>76</v>
      </c>
    </row>
    <row r="109" spans="1:10" ht="22.5" x14ac:dyDescent="0.25">
      <c r="A109" s="111">
        <v>765</v>
      </c>
      <c r="B109" s="110" t="s">
        <v>273</v>
      </c>
      <c r="C109" s="110" t="s">
        <v>113</v>
      </c>
      <c r="D109" s="110" t="s">
        <v>240</v>
      </c>
      <c r="E109" s="110" t="s">
        <v>241</v>
      </c>
      <c r="F109" s="110" t="s">
        <v>3</v>
      </c>
      <c r="G109" s="110" t="s">
        <v>242</v>
      </c>
      <c r="H109" s="110" t="s">
        <v>116</v>
      </c>
      <c r="I109" s="110" t="s">
        <v>113</v>
      </c>
      <c r="J109" s="88" t="s">
        <v>76</v>
      </c>
    </row>
    <row r="110" spans="1:10" ht="22.5" x14ac:dyDescent="0.25">
      <c r="A110" s="111">
        <v>1010</v>
      </c>
      <c r="B110" s="110" t="s">
        <v>274</v>
      </c>
      <c r="C110" s="110" t="s">
        <v>113</v>
      </c>
      <c r="D110" s="110" t="s">
        <v>275</v>
      </c>
      <c r="E110" s="110" t="s">
        <v>276</v>
      </c>
      <c r="F110" s="110" t="s">
        <v>123</v>
      </c>
      <c r="G110" s="110" t="s">
        <v>276</v>
      </c>
      <c r="H110" s="110" t="s">
        <v>197</v>
      </c>
      <c r="I110" s="110" t="s">
        <v>113</v>
      </c>
      <c r="J110" s="88" t="s">
        <v>76</v>
      </c>
    </row>
    <row r="111" spans="1:10" x14ac:dyDescent="0.25">
      <c r="A111" s="111">
        <v>3233</v>
      </c>
      <c r="B111" s="110" t="s">
        <v>277</v>
      </c>
      <c r="C111" s="110" t="s">
        <v>113</v>
      </c>
      <c r="D111" s="110" t="s">
        <v>275</v>
      </c>
      <c r="E111" s="110" t="s">
        <v>275</v>
      </c>
      <c r="F111" s="110" t="s">
        <v>3</v>
      </c>
      <c r="G111" s="110" t="s">
        <v>276</v>
      </c>
      <c r="H111" s="110" t="s">
        <v>116</v>
      </c>
      <c r="I111" s="110" t="s">
        <v>113</v>
      </c>
      <c r="J111" s="88" t="s">
        <v>127</v>
      </c>
    </row>
    <row r="112" spans="1:10" ht="22.5" x14ac:dyDescent="0.25">
      <c r="A112" s="111">
        <v>8300</v>
      </c>
      <c r="B112" s="110" t="s">
        <v>278</v>
      </c>
      <c r="C112" s="110" t="s">
        <v>113</v>
      </c>
      <c r="D112" s="110" t="s">
        <v>275</v>
      </c>
      <c r="E112" s="110" t="s">
        <v>276</v>
      </c>
      <c r="F112" s="110" t="s">
        <v>123</v>
      </c>
      <c r="G112" s="110" t="s">
        <v>276</v>
      </c>
      <c r="H112" s="110" t="s">
        <v>116</v>
      </c>
      <c r="I112" s="110" t="s">
        <v>113</v>
      </c>
      <c r="J112" s="88" t="s">
        <v>127</v>
      </c>
    </row>
    <row r="113" spans="1:10" ht="22.5" x14ac:dyDescent="0.25">
      <c r="A113" s="111">
        <v>5018</v>
      </c>
      <c r="B113" s="110" t="s">
        <v>279</v>
      </c>
      <c r="C113" s="110" t="s">
        <v>113</v>
      </c>
      <c r="D113" s="110" t="s">
        <v>275</v>
      </c>
      <c r="E113" s="110" t="s">
        <v>276</v>
      </c>
      <c r="F113" s="110" t="s">
        <v>3</v>
      </c>
      <c r="G113" s="110" t="s">
        <v>276</v>
      </c>
      <c r="H113" s="110" t="s">
        <v>116</v>
      </c>
      <c r="I113" s="110" t="s">
        <v>113</v>
      </c>
      <c r="J113" s="88" t="s">
        <v>76</v>
      </c>
    </row>
    <row r="114" spans="1:10" ht="22.5" x14ac:dyDescent="0.25">
      <c r="A114" s="109">
        <v>2019</v>
      </c>
      <c r="B114" s="110" t="s">
        <v>280</v>
      </c>
      <c r="C114" s="110" t="s">
        <v>281</v>
      </c>
      <c r="D114" s="110" t="s">
        <v>282</v>
      </c>
      <c r="E114" s="110" t="s">
        <v>282</v>
      </c>
      <c r="F114" s="110" t="s">
        <v>3</v>
      </c>
      <c r="G114" s="87" t="s">
        <v>115</v>
      </c>
      <c r="H114" s="110" t="s">
        <v>283</v>
      </c>
      <c r="I114" s="110" t="s">
        <v>284</v>
      </c>
      <c r="J114" s="88" t="s">
        <v>117</v>
      </c>
    </row>
    <row r="115" spans="1:10" ht="22.5" x14ac:dyDescent="0.25">
      <c r="A115" s="111">
        <v>1234</v>
      </c>
      <c r="B115" s="110" t="s">
        <v>285</v>
      </c>
      <c r="C115" s="110" t="s">
        <v>281</v>
      </c>
      <c r="D115" s="110" t="s">
        <v>282</v>
      </c>
      <c r="E115" s="110" t="s">
        <v>282</v>
      </c>
      <c r="F115" s="110" t="s">
        <v>3</v>
      </c>
      <c r="G115" s="87" t="s">
        <v>115</v>
      </c>
      <c r="H115" s="110" t="s">
        <v>283</v>
      </c>
      <c r="I115" s="110" t="s">
        <v>284</v>
      </c>
      <c r="J115" s="88" t="s">
        <v>117</v>
      </c>
    </row>
    <row r="116" spans="1:10" ht="22.5" x14ac:dyDescent="0.25">
      <c r="A116" s="111">
        <v>518</v>
      </c>
      <c r="B116" s="110" t="s">
        <v>286</v>
      </c>
      <c r="C116" s="110" t="s">
        <v>281</v>
      </c>
      <c r="D116" s="110" t="s">
        <v>121</v>
      </c>
      <c r="E116" s="110" t="s">
        <v>122</v>
      </c>
      <c r="F116" s="110" t="s">
        <v>123</v>
      </c>
      <c r="G116" s="110" t="s">
        <v>287</v>
      </c>
      <c r="H116" s="110" t="s">
        <v>288</v>
      </c>
      <c r="I116" s="110" t="s">
        <v>284</v>
      </c>
      <c r="J116" s="88" t="s">
        <v>289</v>
      </c>
    </row>
    <row r="117" spans="1:10" ht="22.5" x14ac:dyDescent="0.25">
      <c r="A117" s="111">
        <v>525</v>
      </c>
      <c r="B117" s="110" t="s">
        <v>290</v>
      </c>
      <c r="C117" s="110" t="s">
        <v>281</v>
      </c>
      <c r="D117" s="110" t="s">
        <v>121</v>
      </c>
      <c r="E117" s="110" t="s">
        <v>122</v>
      </c>
      <c r="F117" s="110" t="s">
        <v>2</v>
      </c>
      <c r="G117" s="110" t="s">
        <v>291</v>
      </c>
      <c r="H117" s="110" t="s">
        <v>283</v>
      </c>
      <c r="I117" s="110" t="s">
        <v>284</v>
      </c>
      <c r="J117" s="88" t="s">
        <v>292</v>
      </c>
    </row>
    <row r="118" spans="1:10" ht="22.5" x14ac:dyDescent="0.25">
      <c r="A118" s="111">
        <v>550</v>
      </c>
      <c r="B118" s="110" t="s">
        <v>293</v>
      </c>
      <c r="C118" s="110" t="s">
        <v>281</v>
      </c>
      <c r="D118" s="110" t="s">
        <v>121</v>
      </c>
      <c r="E118" s="110" t="s">
        <v>122</v>
      </c>
      <c r="F118" s="110" t="s">
        <v>2</v>
      </c>
      <c r="G118" s="110" t="s">
        <v>287</v>
      </c>
      <c r="H118" s="110" t="s">
        <v>283</v>
      </c>
      <c r="I118" s="110" t="s">
        <v>284</v>
      </c>
      <c r="J118" s="88" t="s">
        <v>294</v>
      </c>
    </row>
    <row r="119" spans="1:10" ht="22.5" x14ac:dyDescent="0.25">
      <c r="A119" s="111">
        <v>710</v>
      </c>
      <c r="B119" s="110" t="s">
        <v>295</v>
      </c>
      <c r="C119" s="110" t="s">
        <v>281</v>
      </c>
      <c r="D119" s="110" t="s">
        <v>121</v>
      </c>
      <c r="E119" s="110" t="s">
        <v>122</v>
      </c>
      <c r="F119" s="110" t="s">
        <v>3</v>
      </c>
      <c r="G119" s="110" t="s">
        <v>287</v>
      </c>
      <c r="H119" s="110" t="s">
        <v>283</v>
      </c>
      <c r="I119" s="110" t="s">
        <v>284</v>
      </c>
      <c r="J119" s="88" t="s">
        <v>294</v>
      </c>
    </row>
    <row r="120" spans="1:10" ht="22.5" x14ac:dyDescent="0.25">
      <c r="A120" s="111">
        <v>549</v>
      </c>
      <c r="B120" s="110" t="s">
        <v>296</v>
      </c>
      <c r="C120" s="110" t="s">
        <v>281</v>
      </c>
      <c r="D120" s="110" t="s">
        <v>121</v>
      </c>
      <c r="E120" s="110" t="s">
        <v>122</v>
      </c>
      <c r="F120" s="110" t="s">
        <v>3</v>
      </c>
      <c r="G120" s="110" t="s">
        <v>287</v>
      </c>
      <c r="H120" s="110" t="s">
        <v>283</v>
      </c>
      <c r="I120" s="110" t="s">
        <v>284</v>
      </c>
      <c r="J120" s="88" t="s">
        <v>294</v>
      </c>
    </row>
    <row r="121" spans="1:10" ht="22.5" x14ac:dyDescent="0.25">
      <c r="A121" s="111">
        <v>702</v>
      </c>
      <c r="B121" s="110" t="s">
        <v>297</v>
      </c>
      <c r="C121" s="110" t="s">
        <v>281</v>
      </c>
      <c r="D121" s="110" t="s">
        <v>121</v>
      </c>
      <c r="E121" s="110" t="s">
        <v>122</v>
      </c>
      <c r="F121" s="110" t="s">
        <v>3</v>
      </c>
      <c r="G121" s="110" t="s">
        <v>291</v>
      </c>
      <c r="H121" s="110" t="s">
        <v>283</v>
      </c>
      <c r="I121" s="110" t="s">
        <v>284</v>
      </c>
      <c r="J121" s="88" t="s">
        <v>292</v>
      </c>
    </row>
    <row r="122" spans="1:10" ht="22.5" x14ac:dyDescent="0.25">
      <c r="A122" s="111">
        <v>707</v>
      </c>
      <c r="B122" s="110" t="s">
        <v>298</v>
      </c>
      <c r="C122" s="110" t="s">
        <v>281</v>
      </c>
      <c r="D122" s="110" t="s">
        <v>121</v>
      </c>
      <c r="E122" s="110" t="s">
        <v>122</v>
      </c>
      <c r="F122" s="110" t="s">
        <v>3</v>
      </c>
      <c r="G122" s="110" t="s">
        <v>299</v>
      </c>
      <c r="H122" s="110" t="s">
        <v>283</v>
      </c>
      <c r="I122" s="110" t="s">
        <v>284</v>
      </c>
      <c r="J122" s="88" t="s">
        <v>294</v>
      </c>
    </row>
    <row r="123" spans="1:10" ht="22.5" x14ac:dyDescent="0.25">
      <c r="A123" s="111">
        <v>297</v>
      </c>
      <c r="B123" s="110" t="s">
        <v>300</v>
      </c>
      <c r="C123" s="110" t="s">
        <v>281</v>
      </c>
      <c r="D123" s="110" t="s">
        <v>121</v>
      </c>
      <c r="E123" s="110" t="s">
        <v>122</v>
      </c>
      <c r="F123" s="110" t="s">
        <v>3</v>
      </c>
      <c r="G123" s="110" t="s">
        <v>299</v>
      </c>
      <c r="H123" s="110" t="s">
        <v>283</v>
      </c>
      <c r="I123" s="110" t="s">
        <v>284</v>
      </c>
      <c r="J123" s="88" t="s">
        <v>289</v>
      </c>
    </row>
    <row r="124" spans="1:10" ht="22.5" x14ac:dyDescent="0.25">
      <c r="A124" s="111">
        <v>4817</v>
      </c>
      <c r="B124" s="110" t="s">
        <v>301</v>
      </c>
      <c r="C124" s="110" t="s">
        <v>281</v>
      </c>
      <c r="D124" s="110" t="s">
        <v>121</v>
      </c>
      <c r="E124" s="110" t="s">
        <v>122</v>
      </c>
      <c r="F124" s="110" t="s">
        <v>3</v>
      </c>
      <c r="G124" s="110" t="s">
        <v>291</v>
      </c>
      <c r="H124" s="110" t="s">
        <v>283</v>
      </c>
      <c r="I124" s="110" t="s">
        <v>284</v>
      </c>
      <c r="J124" s="88" t="s">
        <v>292</v>
      </c>
    </row>
    <row r="125" spans="1:10" ht="22.5" x14ac:dyDescent="0.25">
      <c r="A125" s="111">
        <v>527</v>
      </c>
      <c r="B125" s="110" t="s">
        <v>302</v>
      </c>
      <c r="C125" s="110" t="s">
        <v>281</v>
      </c>
      <c r="D125" s="110" t="s">
        <v>121</v>
      </c>
      <c r="E125" s="110" t="s">
        <v>122</v>
      </c>
      <c r="F125" s="110" t="s">
        <v>3</v>
      </c>
      <c r="G125" s="110" t="s">
        <v>291</v>
      </c>
      <c r="H125" s="110" t="s">
        <v>283</v>
      </c>
      <c r="I125" s="110" t="s">
        <v>284</v>
      </c>
      <c r="J125" s="88" t="s">
        <v>292</v>
      </c>
    </row>
    <row r="126" spans="1:10" ht="22.5" x14ac:dyDescent="0.25">
      <c r="A126" s="111">
        <v>4809</v>
      </c>
      <c r="B126" s="110" t="s">
        <v>303</v>
      </c>
      <c r="C126" s="110" t="s">
        <v>281</v>
      </c>
      <c r="D126" s="110" t="s">
        <v>121</v>
      </c>
      <c r="E126" s="110" t="s">
        <v>122</v>
      </c>
      <c r="F126" s="110" t="s">
        <v>2</v>
      </c>
      <c r="G126" s="110" t="s">
        <v>299</v>
      </c>
      <c r="H126" s="110" t="s">
        <v>304</v>
      </c>
      <c r="I126" s="110" t="s">
        <v>305</v>
      </c>
      <c r="J126" s="88" t="s">
        <v>289</v>
      </c>
    </row>
    <row r="127" spans="1:10" ht="22.5" x14ac:dyDescent="0.25">
      <c r="A127" s="111">
        <v>561</v>
      </c>
      <c r="B127" s="110" t="s">
        <v>306</v>
      </c>
      <c r="C127" s="110" t="s">
        <v>281</v>
      </c>
      <c r="D127" s="110" t="s">
        <v>121</v>
      </c>
      <c r="E127" s="110" t="s">
        <v>122</v>
      </c>
      <c r="F127" s="110" t="s">
        <v>3</v>
      </c>
      <c r="G127" s="110" t="s">
        <v>287</v>
      </c>
      <c r="H127" s="110" t="s">
        <v>283</v>
      </c>
      <c r="I127" s="110" t="s">
        <v>284</v>
      </c>
      <c r="J127" s="88" t="s">
        <v>289</v>
      </c>
    </row>
    <row r="128" spans="1:10" ht="22.5" x14ac:dyDescent="0.25">
      <c r="A128" s="111">
        <v>299</v>
      </c>
      <c r="B128" s="110" t="s">
        <v>307</v>
      </c>
      <c r="C128" s="110" t="s">
        <v>281</v>
      </c>
      <c r="D128" s="110" t="s">
        <v>121</v>
      </c>
      <c r="E128" s="110" t="s">
        <v>122</v>
      </c>
      <c r="F128" s="110" t="s">
        <v>3</v>
      </c>
      <c r="G128" s="110" t="s">
        <v>287</v>
      </c>
      <c r="H128" s="110" t="s">
        <v>283</v>
      </c>
      <c r="I128" s="110" t="s">
        <v>284</v>
      </c>
      <c r="J128" s="88" t="s">
        <v>294</v>
      </c>
    </row>
    <row r="129" spans="1:10" ht="22.5" x14ac:dyDescent="0.25">
      <c r="A129" s="111">
        <v>566</v>
      </c>
      <c r="B129" s="110" t="s">
        <v>308</v>
      </c>
      <c r="C129" s="110" t="s">
        <v>281</v>
      </c>
      <c r="D129" s="110" t="s">
        <v>121</v>
      </c>
      <c r="E129" s="110" t="s">
        <v>122</v>
      </c>
      <c r="F129" s="110" t="s">
        <v>3</v>
      </c>
      <c r="G129" s="110" t="s">
        <v>299</v>
      </c>
      <c r="H129" s="110" t="s">
        <v>283</v>
      </c>
      <c r="I129" s="110" t="s">
        <v>284</v>
      </c>
      <c r="J129" s="88" t="s">
        <v>294</v>
      </c>
    </row>
    <row r="130" spans="1:10" ht="22.5" x14ac:dyDescent="0.25">
      <c r="A130" s="111">
        <v>585</v>
      </c>
      <c r="B130" s="110" t="s">
        <v>309</v>
      </c>
      <c r="C130" s="110" t="s">
        <v>281</v>
      </c>
      <c r="D130" s="110" t="s">
        <v>121</v>
      </c>
      <c r="E130" s="110" t="s">
        <v>122</v>
      </c>
      <c r="F130" s="110" t="s">
        <v>3</v>
      </c>
      <c r="G130" s="110" t="s">
        <v>299</v>
      </c>
      <c r="H130" s="110" t="s">
        <v>283</v>
      </c>
      <c r="I130" s="110" t="s">
        <v>284</v>
      </c>
      <c r="J130" s="88" t="s">
        <v>310</v>
      </c>
    </row>
    <row r="131" spans="1:10" ht="22.5" x14ac:dyDescent="0.25">
      <c r="A131" s="111">
        <v>294</v>
      </c>
      <c r="B131" s="110" t="s">
        <v>311</v>
      </c>
      <c r="C131" s="110" t="s">
        <v>281</v>
      </c>
      <c r="D131" s="110" t="s">
        <v>121</v>
      </c>
      <c r="E131" s="110" t="s">
        <v>122</v>
      </c>
      <c r="F131" s="110" t="s">
        <v>3</v>
      </c>
      <c r="G131" s="110" t="s">
        <v>287</v>
      </c>
      <c r="H131" s="110" t="s">
        <v>283</v>
      </c>
      <c r="I131" s="110" t="s">
        <v>284</v>
      </c>
      <c r="J131" s="88" t="s">
        <v>289</v>
      </c>
    </row>
    <row r="132" spans="1:10" ht="22.5" x14ac:dyDescent="0.25">
      <c r="A132" s="111">
        <v>348</v>
      </c>
      <c r="B132" s="110" t="s">
        <v>312</v>
      </c>
      <c r="C132" s="110" t="s">
        <v>281</v>
      </c>
      <c r="D132" s="110" t="s">
        <v>121</v>
      </c>
      <c r="E132" s="110" t="s">
        <v>122</v>
      </c>
      <c r="F132" s="110" t="s">
        <v>3</v>
      </c>
      <c r="G132" s="110" t="s">
        <v>287</v>
      </c>
      <c r="H132" s="110" t="s">
        <v>283</v>
      </c>
      <c r="I132" s="110" t="s">
        <v>284</v>
      </c>
      <c r="J132" s="88" t="s">
        <v>294</v>
      </c>
    </row>
    <row r="133" spans="1:10" ht="22.5" x14ac:dyDescent="0.25">
      <c r="A133" s="111">
        <v>582</v>
      </c>
      <c r="B133" s="110" t="s">
        <v>313</v>
      </c>
      <c r="C133" s="110" t="s">
        <v>281</v>
      </c>
      <c r="D133" s="110" t="s">
        <v>121</v>
      </c>
      <c r="E133" s="110" t="s">
        <v>122</v>
      </c>
      <c r="F133" s="110" t="s">
        <v>3</v>
      </c>
      <c r="G133" s="110" t="s">
        <v>291</v>
      </c>
      <c r="H133" s="110" t="s">
        <v>283</v>
      </c>
      <c r="I133" s="110" t="s">
        <v>284</v>
      </c>
      <c r="J133" s="88" t="s">
        <v>292</v>
      </c>
    </row>
    <row r="134" spans="1:10" ht="22.5" x14ac:dyDescent="0.25">
      <c r="A134" s="111">
        <v>547</v>
      </c>
      <c r="B134" s="110" t="s">
        <v>314</v>
      </c>
      <c r="C134" s="110" t="s">
        <v>281</v>
      </c>
      <c r="D134" s="110" t="s">
        <v>121</v>
      </c>
      <c r="E134" s="110" t="s">
        <v>122</v>
      </c>
      <c r="F134" s="110" t="s">
        <v>3</v>
      </c>
      <c r="G134" s="110" t="s">
        <v>299</v>
      </c>
      <c r="H134" s="110" t="s">
        <v>283</v>
      </c>
      <c r="I134" s="110" t="s">
        <v>284</v>
      </c>
      <c r="J134" s="88" t="s">
        <v>294</v>
      </c>
    </row>
    <row r="135" spans="1:10" ht="22.5" x14ac:dyDescent="0.25">
      <c r="A135" s="111">
        <v>405</v>
      </c>
      <c r="B135" s="110" t="s">
        <v>315</v>
      </c>
      <c r="C135" s="110" t="s">
        <v>281</v>
      </c>
      <c r="D135" s="110" t="s">
        <v>121</v>
      </c>
      <c r="E135" s="110" t="s">
        <v>122</v>
      </c>
      <c r="F135" s="110" t="s">
        <v>3</v>
      </c>
      <c r="G135" s="110" t="s">
        <v>299</v>
      </c>
      <c r="H135" s="110" t="s">
        <v>283</v>
      </c>
      <c r="I135" s="110" t="s">
        <v>284</v>
      </c>
      <c r="J135" s="88" t="s">
        <v>294</v>
      </c>
    </row>
    <row r="136" spans="1:10" ht="22.5" x14ac:dyDescent="0.25">
      <c r="A136" s="111">
        <v>4803</v>
      </c>
      <c r="B136" s="110" t="s">
        <v>316</v>
      </c>
      <c r="C136" s="110" t="s">
        <v>281</v>
      </c>
      <c r="D136" s="110" t="s">
        <v>121</v>
      </c>
      <c r="E136" s="110" t="s">
        <v>122</v>
      </c>
      <c r="F136" s="110" t="s">
        <v>3</v>
      </c>
      <c r="G136" s="110" t="s">
        <v>299</v>
      </c>
      <c r="H136" s="110" t="s">
        <v>283</v>
      </c>
      <c r="I136" s="110" t="s">
        <v>284</v>
      </c>
      <c r="J136" s="88" t="s">
        <v>294</v>
      </c>
    </row>
    <row r="137" spans="1:10" x14ac:dyDescent="0.25">
      <c r="A137" s="111">
        <v>667</v>
      </c>
      <c r="B137" s="110" t="s">
        <v>317</v>
      </c>
      <c r="C137" s="110" t="s">
        <v>281</v>
      </c>
      <c r="D137" s="110" t="s">
        <v>121</v>
      </c>
      <c r="E137" s="110" t="s">
        <v>122</v>
      </c>
      <c r="F137" s="110" t="s">
        <v>2</v>
      </c>
      <c r="G137" s="110" t="s">
        <v>291</v>
      </c>
      <c r="H137" s="110" t="s">
        <v>318</v>
      </c>
      <c r="I137" s="110" t="s">
        <v>319</v>
      </c>
      <c r="J137" s="88" t="s">
        <v>294</v>
      </c>
    </row>
    <row r="138" spans="1:10" ht="22.5" x14ac:dyDescent="0.25">
      <c r="A138" s="111">
        <v>404</v>
      </c>
      <c r="B138" s="110" t="s">
        <v>320</v>
      </c>
      <c r="C138" s="110" t="s">
        <v>281</v>
      </c>
      <c r="D138" s="110" t="s">
        <v>121</v>
      </c>
      <c r="E138" s="110" t="s">
        <v>138</v>
      </c>
      <c r="F138" s="110" t="s">
        <v>3</v>
      </c>
      <c r="G138" s="110" t="s">
        <v>287</v>
      </c>
      <c r="H138" s="110" t="s">
        <v>283</v>
      </c>
      <c r="I138" s="110" t="s">
        <v>284</v>
      </c>
      <c r="J138" s="88" t="s">
        <v>289</v>
      </c>
    </row>
    <row r="139" spans="1:10" ht="22.5" x14ac:dyDescent="0.25">
      <c r="A139" s="111">
        <v>351</v>
      </c>
      <c r="B139" s="110" t="s">
        <v>321</v>
      </c>
      <c r="C139" s="110" t="s">
        <v>281</v>
      </c>
      <c r="D139" s="110" t="s">
        <v>121</v>
      </c>
      <c r="E139" s="110" t="s">
        <v>122</v>
      </c>
      <c r="F139" s="110" t="s">
        <v>3</v>
      </c>
      <c r="G139" s="110" t="s">
        <v>291</v>
      </c>
      <c r="H139" s="110" t="s">
        <v>283</v>
      </c>
      <c r="I139" s="110" t="s">
        <v>284</v>
      </c>
      <c r="J139" s="88" t="s">
        <v>292</v>
      </c>
    </row>
    <row r="140" spans="1:10" ht="22.5" x14ac:dyDescent="0.25">
      <c r="A140" s="111">
        <v>886</v>
      </c>
      <c r="B140" s="110" t="s">
        <v>322</v>
      </c>
      <c r="C140" s="110" t="s">
        <v>281</v>
      </c>
      <c r="D140" s="110" t="s">
        <v>121</v>
      </c>
      <c r="E140" s="110" t="s">
        <v>122</v>
      </c>
      <c r="F140" s="110" t="s">
        <v>123</v>
      </c>
      <c r="G140" s="110" t="s">
        <v>299</v>
      </c>
      <c r="H140" s="110" t="s">
        <v>323</v>
      </c>
      <c r="I140" s="110" t="s">
        <v>284</v>
      </c>
      <c r="J140" s="88" t="s">
        <v>292</v>
      </c>
    </row>
    <row r="141" spans="1:10" ht="22.5" x14ac:dyDescent="0.25">
      <c r="A141" s="111">
        <v>517</v>
      </c>
      <c r="B141" s="110" t="s">
        <v>324</v>
      </c>
      <c r="C141" s="110" t="s">
        <v>281</v>
      </c>
      <c r="D141" s="110" t="s">
        <v>121</v>
      </c>
      <c r="E141" s="110" t="s">
        <v>122</v>
      </c>
      <c r="F141" s="110" t="s">
        <v>3</v>
      </c>
      <c r="G141" s="110" t="s">
        <v>287</v>
      </c>
      <c r="H141" s="110" t="s">
        <v>283</v>
      </c>
      <c r="I141" s="110" t="s">
        <v>284</v>
      </c>
      <c r="J141" s="88" t="s">
        <v>289</v>
      </c>
    </row>
    <row r="142" spans="1:10" ht="22.5" x14ac:dyDescent="0.25">
      <c r="A142" s="111">
        <v>526</v>
      </c>
      <c r="B142" s="110" t="s">
        <v>325</v>
      </c>
      <c r="C142" s="110" t="s">
        <v>281</v>
      </c>
      <c r="D142" s="110" t="s">
        <v>121</v>
      </c>
      <c r="E142" s="110" t="s">
        <v>122</v>
      </c>
      <c r="F142" s="110" t="s">
        <v>3</v>
      </c>
      <c r="G142" s="110" t="s">
        <v>299</v>
      </c>
      <c r="H142" s="110" t="s">
        <v>283</v>
      </c>
      <c r="I142" s="110" t="s">
        <v>284</v>
      </c>
      <c r="J142" s="88" t="s">
        <v>289</v>
      </c>
    </row>
    <row r="143" spans="1:10" ht="22.5" x14ac:dyDescent="0.25">
      <c r="A143" s="111">
        <v>557</v>
      </c>
      <c r="B143" s="110" t="s">
        <v>326</v>
      </c>
      <c r="C143" s="110" t="s">
        <v>281</v>
      </c>
      <c r="D143" s="110" t="s">
        <v>121</v>
      </c>
      <c r="E143" s="110" t="s">
        <v>138</v>
      </c>
      <c r="F143" s="110" t="s">
        <v>3</v>
      </c>
      <c r="G143" s="110" t="s">
        <v>287</v>
      </c>
      <c r="H143" s="110" t="s">
        <v>283</v>
      </c>
      <c r="I143" s="110" t="s">
        <v>284</v>
      </c>
      <c r="J143" s="88" t="s">
        <v>289</v>
      </c>
    </row>
    <row r="144" spans="1:10" ht="22.5" x14ac:dyDescent="0.25">
      <c r="A144" s="111">
        <v>544</v>
      </c>
      <c r="B144" s="110" t="s">
        <v>327</v>
      </c>
      <c r="C144" s="110" t="s">
        <v>281</v>
      </c>
      <c r="D144" s="110" t="s">
        <v>121</v>
      </c>
      <c r="E144" s="110" t="s">
        <v>138</v>
      </c>
      <c r="F144" s="110" t="s">
        <v>3</v>
      </c>
      <c r="G144" s="110" t="s">
        <v>299</v>
      </c>
      <c r="H144" s="110" t="s">
        <v>283</v>
      </c>
      <c r="I144" s="110" t="s">
        <v>284</v>
      </c>
      <c r="J144" s="88" t="s">
        <v>289</v>
      </c>
    </row>
    <row r="145" spans="1:10" ht="22.5" x14ac:dyDescent="0.25">
      <c r="A145" s="111">
        <v>350</v>
      </c>
      <c r="B145" s="110" t="s">
        <v>328</v>
      </c>
      <c r="C145" s="110" t="s">
        <v>281</v>
      </c>
      <c r="D145" s="110" t="s">
        <v>121</v>
      </c>
      <c r="E145" s="110" t="s">
        <v>122</v>
      </c>
      <c r="F145" s="110" t="s">
        <v>3</v>
      </c>
      <c r="G145" s="110" t="s">
        <v>287</v>
      </c>
      <c r="H145" s="110" t="s">
        <v>283</v>
      </c>
      <c r="I145" s="110" t="s">
        <v>284</v>
      </c>
      <c r="J145" s="88" t="s">
        <v>294</v>
      </c>
    </row>
    <row r="146" spans="1:10" ht="22.5" x14ac:dyDescent="0.25">
      <c r="A146" s="111">
        <v>531</v>
      </c>
      <c r="B146" s="110" t="s">
        <v>329</v>
      </c>
      <c r="C146" s="110" t="s">
        <v>281</v>
      </c>
      <c r="D146" s="110" t="s">
        <v>121</v>
      </c>
      <c r="E146" s="110" t="s">
        <v>138</v>
      </c>
      <c r="F146" s="110" t="s">
        <v>3</v>
      </c>
      <c r="G146" s="110" t="s">
        <v>287</v>
      </c>
      <c r="H146" s="110" t="s">
        <v>283</v>
      </c>
      <c r="I146" s="110" t="s">
        <v>284</v>
      </c>
      <c r="J146" s="88" t="s">
        <v>294</v>
      </c>
    </row>
    <row r="147" spans="1:10" ht="22.5" x14ac:dyDescent="0.25">
      <c r="A147" s="111">
        <v>530</v>
      </c>
      <c r="B147" s="110" t="s">
        <v>330</v>
      </c>
      <c r="C147" s="110" t="s">
        <v>281</v>
      </c>
      <c r="D147" s="110" t="s">
        <v>121</v>
      </c>
      <c r="E147" s="110" t="s">
        <v>138</v>
      </c>
      <c r="F147" s="110" t="s">
        <v>3</v>
      </c>
      <c r="G147" s="110" t="s">
        <v>291</v>
      </c>
      <c r="H147" s="110" t="s">
        <v>283</v>
      </c>
      <c r="I147" s="110" t="s">
        <v>284</v>
      </c>
      <c r="J147" s="88" t="s">
        <v>292</v>
      </c>
    </row>
    <row r="148" spans="1:10" ht="22.5" x14ac:dyDescent="0.25">
      <c r="A148" s="111">
        <v>543</v>
      </c>
      <c r="B148" s="110" t="s">
        <v>331</v>
      </c>
      <c r="C148" s="110" t="s">
        <v>281</v>
      </c>
      <c r="D148" s="110" t="s">
        <v>121</v>
      </c>
      <c r="E148" s="110" t="s">
        <v>138</v>
      </c>
      <c r="F148" s="110" t="s">
        <v>3</v>
      </c>
      <c r="G148" s="110" t="s">
        <v>287</v>
      </c>
      <c r="H148" s="110" t="s">
        <v>283</v>
      </c>
      <c r="I148" s="110" t="s">
        <v>284</v>
      </c>
      <c r="J148" s="88" t="s">
        <v>289</v>
      </c>
    </row>
    <row r="149" spans="1:10" ht="22.5" x14ac:dyDescent="0.25">
      <c r="A149" s="111">
        <v>4808</v>
      </c>
      <c r="B149" s="110" t="s">
        <v>332</v>
      </c>
      <c r="C149" s="110" t="s">
        <v>281</v>
      </c>
      <c r="D149" s="110" t="s">
        <v>121</v>
      </c>
      <c r="E149" s="110" t="s">
        <v>122</v>
      </c>
      <c r="F149" s="110" t="s">
        <v>3</v>
      </c>
      <c r="G149" s="110" t="s">
        <v>287</v>
      </c>
      <c r="H149" s="110" t="s">
        <v>288</v>
      </c>
      <c r="I149" s="110" t="s">
        <v>284</v>
      </c>
      <c r="J149" s="88" t="s">
        <v>289</v>
      </c>
    </row>
    <row r="150" spans="1:10" ht="22.5" x14ac:dyDescent="0.25">
      <c r="A150" s="111">
        <v>4813</v>
      </c>
      <c r="B150" s="110" t="s">
        <v>333</v>
      </c>
      <c r="C150" s="110" t="s">
        <v>281</v>
      </c>
      <c r="D150" s="110" t="s">
        <v>121</v>
      </c>
      <c r="E150" s="110" t="s">
        <v>122</v>
      </c>
      <c r="F150" s="110" t="s">
        <v>3</v>
      </c>
      <c r="G150" s="110" t="s">
        <v>291</v>
      </c>
      <c r="H150" s="110" t="s">
        <v>283</v>
      </c>
      <c r="I150" s="110" t="s">
        <v>284</v>
      </c>
      <c r="J150" s="88" t="s">
        <v>310</v>
      </c>
    </row>
    <row r="151" spans="1:10" ht="22.5" x14ac:dyDescent="0.25">
      <c r="A151" s="111">
        <v>532</v>
      </c>
      <c r="B151" s="110" t="s">
        <v>334</v>
      </c>
      <c r="C151" s="110" t="s">
        <v>281</v>
      </c>
      <c r="D151" s="110" t="s">
        <v>121</v>
      </c>
      <c r="E151" s="110" t="s">
        <v>138</v>
      </c>
      <c r="F151" s="110" t="s">
        <v>3</v>
      </c>
      <c r="G151" s="110" t="s">
        <v>299</v>
      </c>
      <c r="H151" s="110" t="s">
        <v>283</v>
      </c>
      <c r="I151" s="110" t="s">
        <v>284</v>
      </c>
      <c r="J151" s="88" t="s">
        <v>294</v>
      </c>
    </row>
    <row r="152" spans="1:10" ht="22.5" x14ac:dyDescent="0.25">
      <c r="A152" s="111">
        <v>545</v>
      </c>
      <c r="B152" s="110" t="s">
        <v>335</v>
      </c>
      <c r="C152" s="110" t="s">
        <v>281</v>
      </c>
      <c r="D152" s="110" t="s">
        <v>121</v>
      </c>
      <c r="E152" s="110" t="s">
        <v>138</v>
      </c>
      <c r="F152" s="110" t="s">
        <v>3</v>
      </c>
      <c r="G152" s="110" t="s">
        <v>299</v>
      </c>
      <c r="H152" s="110" t="s">
        <v>283</v>
      </c>
      <c r="I152" s="110" t="s">
        <v>284</v>
      </c>
      <c r="J152" s="88" t="s">
        <v>294</v>
      </c>
    </row>
    <row r="153" spans="1:10" ht="22.5" x14ac:dyDescent="0.25">
      <c r="A153" s="115">
        <v>663</v>
      </c>
      <c r="B153" s="116" t="s">
        <v>336</v>
      </c>
      <c r="C153" s="116" t="s">
        <v>337</v>
      </c>
      <c r="D153" s="116" t="s">
        <v>121</v>
      </c>
      <c r="E153" s="116" t="s">
        <v>122</v>
      </c>
      <c r="F153" s="116" t="s">
        <v>3</v>
      </c>
      <c r="G153" s="110" t="s">
        <v>299</v>
      </c>
      <c r="H153" s="110" t="s">
        <v>283</v>
      </c>
      <c r="I153" s="110" t="s">
        <v>284</v>
      </c>
      <c r="J153" s="88" t="s">
        <v>337</v>
      </c>
    </row>
    <row r="154" spans="1:10" ht="22.5" x14ac:dyDescent="0.25">
      <c r="A154" s="111">
        <v>468</v>
      </c>
      <c r="B154" s="110" t="s">
        <v>338</v>
      </c>
      <c r="C154" s="110" t="s">
        <v>281</v>
      </c>
      <c r="D154" s="110" t="s">
        <v>121</v>
      </c>
      <c r="E154" s="110" t="s">
        <v>138</v>
      </c>
      <c r="F154" s="110" t="s">
        <v>3</v>
      </c>
      <c r="G154" s="110" t="s">
        <v>287</v>
      </c>
      <c r="H154" s="110" t="s">
        <v>283</v>
      </c>
      <c r="I154" s="110" t="s">
        <v>284</v>
      </c>
      <c r="J154" s="88" t="s">
        <v>294</v>
      </c>
    </row>
    <row r="155" spans="1:10" ht="22.5" x14ac:dyDescent="0.25">
      <c r="A155" s="111">
        <v>4806</v>
      </c>
      <c r="B155" s="110" t="s">
        <v>339</v>
      </c>
      <c r="C155" s="110" t="s">
        <v>281</v>
      </c>
      <c r="D155" s="110" t="s">
        <v>121</v>
      </c>
      <c r="E155" s="110" t="s">
        <v>122</v>
      </c>
      <c r="F155" s="110" t="s">
        <v>2</v>
      </c>
      <c r="G155" s="110" t="s">
        <v>287</v>
      </c>
      <c r="H155" s="110" t="s">
        <v>340</v>
      </c>
      <c r="I155" s="110" t="s">
        <v>284</v>
      </c>
      <c r="J155" s="88" t="s">
        <v>341</v>
      </c>
    </row>
    <row r="156" spans="1:10" ht="22.5" x14ac:dyDescent="0.25">
      <c r="A156" s="111">
        <v>4802</v>
      </c>
      <c r="B156" s="110" t="s">
        <v>342</v>
      </c>
      <c r="C156" s="110" t="s">
        <v>281</v>
      </c>
      <c r="D156" s="110" t="s">
        <v>121</v>
      </c>
      <c r="E156" s="110" t="s">
        <v>337</v>
      </c>
      <c r="F156" s="110" t="s">
        <v>3</v>
      </c>
      <c r="G156" s="110" t="s">
        <v>291</v>
      </c>
      <c r="H156" s="110" t="s">
        <v>283</v>
      </c>
      <c r="I156" s="110" t="s">
        <v>284</v>
      </c>
      <c r="J156" s="88" t="s">
        <v>292</v>
      </c>
    </row>
    <row r="157" spans="1:10" ht="22.5" x14ac:dyDescent="0.25">
      <c r="A157" s="111">
        <v>562</v>
      </c>
      <c r="B157" s="110" t="s">
        <v>343</v>
      </c>
      <c r="C157" s="110" t="s">
        <v>281</v>
      </c>
      <c r="D157" s="110" t="s">
        <v>121</v>
      </c>
      <c r="E157" s="110" t="s">
        <v>122</v>
      </c>
      <c r="F157" s="110" t="s">
        <v>3</v>
      </c>
      <c r="G157" s="110" t="s">
        <v>291</v>
      </c>
      <c r="H157" s="110" t="s">
        <v>283</v>
      </c>
      <c r="I157" s="110" t="s">
        <v>284</v>
      </c>
      <c r="J157" s="88" t="s">
        <v>292</v>
      </c>
    </row>
    <row r="158" spans="1:10" ht="22.5" x14ac:dyDescent="0.25">
      <c r="A158" s="111">
        <v>567</v>
      </c>
      <c r="B158" s="110" t="s">
        <v>344</v>
      </c>
      <c r="C158" s="110" t="s">
        <v>281</v>
      </c>
      <c r="D158" s="110" t="s">
        <v>121</v>
      </c>
      <c r="E158" s="110" t="s">
        <v>122</v>
      </c>
      <c r="F158" s="110" t="s">
        <v>3</v>
      </c>
      <c r="G158" s="110" t="s">
        <v>299</v>
      </c>
      <c r="H158" s="110" t="s">
        <v>283</v>
      </c>
      <c r="I158" s="110" t="s">
        <v>284</v>
      </c>
      <c r="J158" s="88" t="s">
        <v>294</v>
      </c>
    </row>
    <row r="159" spans="1:10" ht="22.5" x14ac:dyDescent="0.25">
      <c r="A159" s="111">
        <v>548</v>
      </c>
      <c r="B159" s="110" t="s">
        <v>345</v>
      </c>
      <c r="C159" s="110" t="s">
        <v>281</v>
      </c>
      <c r="D159" s="110" t="s">
        <v>121</v>
      </c>
      <c r="E159" s="110" t="s">
        <v>122</v>
      </c>
      <c r="F159" s="110" t="s">
        <v>3</v>
      </c>
      <c r="G159" s="110" t="s">
        <v>287</v>
      </c>
      <c r="H159" s="110" t="s">
        <v>283</v>
      </c>
      <c r="I159" s="110" t="s">
        <v>284</v>
      </c>
      <c r="J159" s="88" t="s">
        <v>294</v>
      </c>
    </row>
    <row r="160" spans="1:10" ht="22.5" x14ac:dyDescent="0.25">
      <c r="A160" s="111">
        <v>581</v>
      </c>
      <c r="B160" s="110" t="s">
        <v>346</v>
      </c>
      <c r="C160" s="110" t="s">
        <v>281</v>
      </c>
      <c r="D160" s="110" t="s">
        <v>121</v>
      </c>
      <c r="E160" s="110" t="s">
        <v>122</v>
      </c>
      <c r="F160" s="110" t="s">
        <v>3</v>
      </c>
      <c r="G160" s="110" t="s">
        <v>299</v>
      </c>
      <c r="H160" s="110" t="s">
        <v>283</v>
      </c>
      <c r="I160" s="110" t="s">
        <v>284</v>
      </c>
      <c r="J160" s="88" t="s">
        <v>294</v>
      </c>
    </row>
    <row r="161" spans="1:10" ht="22.5" x14ac:dyDescent="0.25">
      <c r="A161" s="111">
        <v>406</v>
      </c>
      <c r="B161" s="110" t="s">
        <v>347</v>
      </c>
      <c r="C161" s="110" t="s">
        <v>281</v>
      </c>
      <c r="D161" s="110" t="s">
        <v>121</v>
      </c>
      <c r="E161" s="110" t="s">
        <v>122</v>
      </c>
      <c r="F161" s="110" t="s">
        <v>3</v>
      </c>
      <c r="G161" s="110" t="s">
        <v>291</v>
      </c>
      <c r="H161" s="110" t="s">
        <v>283</v>
      </c>
      <c r="I161" s="110" t="s">
        <v>284</v>
      </c>
      <c r="J161" s="88" t="s">
        <v>292</v>
      </c>
    </row>
    <row r="162" spans="1:10" ht="22.5" x14ac:dyDescent="0.25">
      <c r="A162" s="111">
        <v>537</v>
      </c>
      <c r="B162" s="110" t="s">
        <v>348</v>
      </c>
      <c r="C162" s="110" t="s">
        <v>281</v>
      </c>
      <c r="D162" s="110" t="s">
        <v>121</v>
      </c>
      <c r="E162" s="110" t="s">
        <v>122</v>
      </c>
      <c r="F162" s="110" t="s">
        <v>3</v>
      </c>
      <c r="G162" s="110" t="s">
        <v>291</v>
      </c>
      <c r="H162" s="110" t="s">
        <v>283</v>
      </c>
      <c r="I162" s="110" t="s">
        <v>284</v>
      </c>
      <c r="J162" s="88" t="s">
        <v>292</v>
      </c>
    </row>
    <row r="163" spans="1:10" ht="22.5" x14ac:dyDescent="0.25">
      <c r="A163" s="111">
        <v>713</v>
      </c>
      <c r="B163" s="110" t="s">
        <v>349</v>
      </c>
      <c r="C163" s="110" t="s">
        <v>281</v>
      </c>
      <c r="D163" s="110" t="s">
        <v>121</v>
      </c>
      <c r="E163" s="110" t="s">
        <v>122</v>
      </c>
      <c r="F163" s="110" t="s">
        <v>3</v>
      </c>
      <c r="G163" s="110" t="s">
        <v>299</v>
      </c>
      <c r="H163" s="110" t="s">
        <v>283</v>
      </c>
      <c r="I163" s="110" t="s">
        <v>284</v>
      </c>
      <c r="J163" s="88" t="s">
        <v>294</v>
      </c>
    </row>
    <row r="164" spans="1:10" ht="22.5" x14ac:dyDescent="0.25">
      <c r="A164" s="111">
        <v>569</v>
      </c>
      <c r="B164" s="110" t="s">
        <v>350</v>
      </c>
      <c r="C164" s="110" t="s">
        <v>281</v>
      </c>
      <c r="D164" s="110" t="s">
        <v>121</v>
      </c>
      <c r="E164" s="110" t="s">
        <v>122</v>
      </c>
      <c r="F164" s="110" t="s">
        <v>3</v>
      </c>
      <c r="G164" s="110" t="s">
        <v>287</v>
      </c>
      <c r="H164" s="110" t="s">
        <v>283</v>
      </c>
      <c r="I164" s="110" t="s">
        <v>284</v>
      </c>
      <c r="J164" s="88" t="s">
        <v>289</v>
      </c>
    </row>
    <row r="165" spans="1:10" ht="22.5" x14ac:dyDescent="0.25">
      <c r="A165" s="111">
        <v>564</v>
      </c>
      <c r="B165" s="110" t="s">
        <v>351</v>
      </c>
      <c r="C165" s="110" t="s">
        <v>281</v>
      </c>
      <c r="D165" s="110" t="s">
        <v>121</v>
      </c>
      <c r="E165" s="110" t="s">
        <v>122</v>
      </c>
      <c r="F165" s="110" t="s">
        <v>3</v>
      </c>
      <c r="G165" s="110" t="s">
        <v>287</v>
      </c>
      <c r="H165" s="110" t="s">
        <v>283</v>
      </c>
      <c r="I165" s="110" t="s">
        <v>284</v>
      </c>
      <c r="J165" s="88" t="s">
        <v>289</v>
      </c>
    </row>
    <row r="166" spans="1:10" ht="22.5" x14ac:dyDescent="0.25">
      <c r="A166" s="111">
        <v>546</v>
      </c>
      <c r="B166" s="110" t="s">
        <v>352</v>
      </c>
      <c r="C166" s="110" t="s">
        <v>281</v>
      </c>
      <c r="D166" s="110" t="s">
        <v>121</v>
      </c>
      <c r="E166" s="110" t="s">
        <v>122</v>
      </c>
      <c r="F166" s="110" t="s">
        <v>3</v>
      </c>
      <c r="G166" s="110" t="s">
        <v>299</v>
      </c>
      <c r="H166" s="110" t="s">
        <v>283</v>
      </c>
      <c r="I166" s="110" t="s">
        <v>284</v>
      </c>
      <c r="J166" s="88" t="s">
        <v>289</v>
      </c>
    </row>
    <row r="167" spans="1:10" ht="22.5" x14ac:dyDescent="0.25">
      <c r="A167" s="111">
        <v>563</v>
      </c>
      <c r="B167" s="110" t="s">
        <v>353</v>
      </c>
      <c r="C167" s="110" t="s">
        <v>281</v>
      </c>
      <c r="D167" s="110" t="s">
        <v>121</v>
      </c>
      <c r="E167" s="110" t="s">
        <v>122</v>
      </c>
      <c r="F167" s="110" t="s">
        <v>3</v>
      </c>
      <c r="G167" s="110" t="s">
        <v>291</v>
      </c>
      <c r="H167" s="110" t="s">
        <v>283</v>
      </c>
      <c r="I167" s="110" t="s">
        <v>284</v>
      </c>
      <c r="J167" s="88" t="s">
        <v>292</v>
      </c>
    </row>
    <row r="168" spans="1:10" ht="22.5" x14ac:dyDescent="0.25">
      <c r="A168" s="111">
        <v>519</v>
      </c>
      <c r="B168" s="110" t="s">
        <v>354</v>
      </c>
      <c r="C168" s="110" t="s">
        <v>281</v>
      </c>
      <c r="D168" s="110" t="s">
        <v>121</v>
      </c>
      <c r="E168" s="110" t="s">
        <v>122</v>
      </c>
      <c r="F168" s="110" t="s">
        <v>3</v>
      </c>
      <c r="G168" s="110" t="s">
        <v>291</v>
      </c>
      <c r="H168" s="110" t="s">
        <v>283</v>
      </c>
      <c r="I168" s="110" t="s">
        <v>284</v>
      </c>
      <c r="J168" s="88" t="s">
        <v>292</v>
      </c>
    </row>
    <row r="169" spans="1:10" ht="22.5" x14ac:dyDescent="0.25">
      <c r="A169" s="111">
        <v>565</v>
      </c>
      <c r="B169" s="110" t="s">
        <v>355</v>
      </c>
      <c r="C169" s="110" t="s">
        <v>281</v>
      </c>
      <c r="D169" s="110" t="s">
        <v>121</v>
      </c>
      <c r="E169" s="110" t="s">
        <v>122</v>
      </c>
      <c r="F169" s="110" t="s">
        <v>3</v>
      </c>
      <c r="G169" s="110" t="s">
        <v>291</v>
      </c>
      <c r="H169" s="110" t="s">
        <v>283</v>
      </c>
      <c r="I169" s="110" t="s">
        <v>284</v>
      </c>
      <c r="J169" s="88" t="s">
        <v>292</v>
      </c>
    </row>
    <row r="170" spans="1:10" ht="22.5" x14ac:dyDescent="0.25">
      <c r="A170" s="111">
        <v>568</v>
      </c>
      <c r="B170" s="110" t="s">
        <v>356</v>
      </c>
      <c r="C170" s="110" t="s">
        <v>281</v>
      </c>
      <c r="D170" s="110" t="s">
        <v>121</v>
      </c>
      <c r="E170" s="110" t="s">
        <v>122</v>
      </c>
      <c r="F170" s="110" t="s">
        <v>3</v>
      </c>
      <c r="G170" s="110" t="s">
        <v>291</v>
      </c>
      <c r="H170" s="110" t="s">
        <v>283</v>
      </c>
      <c r="I170" s="110" t="s">
        <v>284</v>
      </c>
      <c r="J170" s="88" t="s">
        <v>292</v>
      </c>
    </row>
    <row r="171" spans="1:10" ht="22.5" x14ac:dyDescent="0.25">
      <c r="A171" s="111">
        <v>137</v>
      </c>
      <c r="B171" s="110" t="s">
        <v>357</v>
      </c>
      <c r="C171" s="110" t="s">
        <v>281</v>
      </c>
      <c r="D171" s="110" t="s">
        <v>358</v>
      </c>
      <c r="E171" s="110" t="s">
        <v>145</v>
      </c>
      <c r="F171" s="110" t="s">
        <v>3</v>
      </c>
      <c r="G171" s="110" t="s">
        <v>145</v>
      </c>
      <c r="H171" s="110" t="s">
        <v>283</v>
      </c>
      <c r="I171" s="110" t="s">
        <v>284</v>
      </c>
      <c r="J171" s="88" t="s">
        <v>292</v>
      </c>
    </row>
    <row r="172" spans="1:10" ht="33.75" x14ac:dyDescent="0.25">
      <c r="A172" s="111">
        <v>85</v>
      </c>
      <c r="B172" s="110" t="s">
        <v>359</v>
      </c>
      <c r="C172" s="110" t="s">
        <v>281</v>
      </c>
      <c r="D172" s="110" t="s">
        <v>358</v>
      </c>
      <c r="E172" s="110" t="s">
        <v>145</v>
      </c>
      <c r="F172" s="110" t="s">
        <v>3</v>
      </c>
      <c r="G172" s="110" t="s">
        <v>145</v>
      </c>
      <c r="H172" s="110" t="s">
        <v>283</v>
      </c>
      <c r="I172" s="110" t="s">
        <v>284</v>
      </c>
      <c r="J172" s="88" t="s">
        <v>360</v>
      </c>
    </row>
    <row r="173" spans="1:10" ht="22.5" x14ac:dyDescent="0.25">
      <c r="A173" s="111">
        <v>858</v>
      </c>
      <c r="B173" s="110" t="s">
        <v>361</v>
      </c>
      <c r="C173" s="110" t="s">
        <v>281</v>
      </c>
      <c r="D173" s="110" t="s">
        <v>145</v>
      </c>
      <c r="E173" s="110" t="s">
        <v>145</v>
      </c>
      <c r="F173" s="110" t="s">
        <v>3</v>
      </c>
      <c r="G173" s="110" t="s">
        <v>145</v>
      </c>
      <c r="H173" s="110" t="s">
        <v>283</v>
      </c>
      <c r="I173" s="110" t="s">
        <v>284</v>
      </c>
      <c r="J173" s="88" t="s">
        <v>292</v>
      </c>
    </row>
    <row r="174" spans="1:10" ht="22.5" x14ac:dyDescent="0.25">
      <c r="A174" s="111">
        <v>941</v>
      </c>
      <c r="B174" s="110" t="s">
        <v>362</v>
      </c>
      <c r="C174" s="110" t="s">
        <v>281</v>
      </c>
      <c r="D174" s="110" t="s">
        <v>363</v>
      </c>
      <c r="E174" s="110" t="s">
        <v>363</v>
      </c>
      <c r="F174" s="110" t="s">
        <v>3</v>
      </c>
      <c r="G174" s="110" t="s">
        <v>145</v>
      </c>
      <c r="H174" s="110" t="s">
        <v>283</v>
      </c>
      <c r="I174" s="110" t="s">
        <v>284</v>
      </c>
      <c r="J174" s="88" t="s">
        <v>294</v>
      </c>
    </row>
    <row r="175" spans="1:10" ht="22.5" x14ac:dyDescent="0.25">
      <c r="A175" s="111">
        <v>6666</v>
      </c>
      <c r="B175" s="110" t="s">
        <v>364</v>
      </c>
      <c r="C175" s="110" t="s">
        <v>281</v>
      </c>
      <c r="D175" s="110" t="s">
        <v>149</v>
      </c>
      <c r="E175" s="110" t="s">
        <v>149</v>
      </c>
      <c r="F175" s="110" t="s">
        <v>3</v>
      </c>
      <c r="G175" s="110" t="s">
        <v>149</v>
      </c>
      <c r="H175" s="110" t="s">
        <v>283</v>
      </c>
      <c r="I175" s="110" t="s">
        <v>284</v>
      </c>
      <c r="J175" s="88" t="s">
        <v>289</v>
      </c>
    </row>
    <row r="176" spans="1:10" ht="22.5" x14ac:dyDescent="0.25">
      <c r="A176" s="111">
        <v>832</v>
      </c>
      <c r="B176" s="110" t="s">
        <v>365</v>
      </c>
      <c r="C176" s="110" t="s">
        <v>281</v>
      </c>
      <c r="D176" s="110" t="s">
        <v>152</v>
      </c>
      <c r="E176" s="110" t="s">
        <v>153</v>
      </c>
      <c r="F176" s="110"/>
      <c r="G176" s="110" t="s">
        <v>1106</v>
      </c>
      <c r="H176" s="110"/>
      <c r="I176" s="110" t="s">
        <v>284</v>
      </c>
      <c r="J176" s="88" t="s">
        <v>117</v>
      </c>
    </row>
    <row r="177" spans="1:10" ht="22.5" x14ac:dyDescent="0.25">
      <c r="A177" s="111">
        <v>819</v>
      </c>
      <c r="B177" s="110" t="s">
        <v>366</v>
      </c>
      <c r="C177" s="110" t="s">
        <v>281</v>
      </c>
      <c r="D177" s="110" t="s">
        <v>152</v>
      </c>
      <c r="E177" s="110" t="s">
        <v>153</v>
      </c>
      <c r="F177" s="110"/>
      <c r="G177" s="110" t="s">
        <v>1106</v>
      </c>
      <c r="H177" s="110"/>
      <c r="I177" s="110" t="s">
        <v>284</v>
      </c>
      <c r="J177" s="88" t="s">
        <v>117</v>
      </c>
    </row>
    <row r="178" spans="1:10" ht="22.5" x14ac:dyDescent="0.25">
      <c r="A178" s="111">
        <v>81</v>
      </c>
      <c r="B178" s="110" t="s">
        <v>367</v>
      </c>
      <c r="C178" s="110" t="s">
        <v>281</v>
      </c>
      <c r="D178" s="110" t="s">
        <v>162</v>
      </c>
      <c r="E178" s="110" t="s">
        <v>163</v>
      </c>
      <c r="F178" s="110" t="s">
        <v>3</v>
      </c>
      <c r="G178" s="110" t="s">
        <v>368</v>
      </c>
      <c r="H178" s="110" t="s">
        <v>283</v>
      </c>
      <c r="I178" s="110" t="s">
        <v>284</v>
      </c>
      <c r="J178" s="88" t="s">
        <v>294</v>
      </c>
    </row>
    <row r="179" spans="1:10" ht="22.5" x14ac:dyDescent="0.25">
      <c r="A179" s="111">
        <v>88</v>
      </c>
      <c r="B179" s="110" t="s">
        <v>369</v>
      </c>
      <c r="C179" s="110" t="s">
        <v>281</v>
      </c>
      <c r="D179" s="110" t="s">
        <v>162</v>
      </c>
      <c r="E179" s="110" t="s">
        <v>163</v>
      </c>
      <c r="F179" s="110" t="s">
        <v>3</v>
      </c>
      <c r="G179" s="110" t="s">
        <v>368</v>
      </c>
      <c r="H179" s="110" t="s">
        <v>283</v>
      </c>
      <c r="I179" s="110" t="s">
        <v>284</v>
      </c>
      <c r="J179" s="88" t="s">
        <v>289</v>
      </c>
    </row>
    <row r="180" spans="1:10" ht="22.5" x14ac:dyDescent="0.25">
      <c r="A180" s="111">
        <v>303</v>
      </c>
      <c r="B180" s="110" t="s">
        <v>370</v>
      </c>
      <c r="C180" s="110" t="s">
        <v>281</v>
      </c>
      <c r="D180" s="110" t="s">
        <v>162</v>
      </c>
      <c r="E180" s="110" t="s">
        <v>163</v>
      </c>
      <c r="F180" s="110" t="s">
        <v>3</v>
      </c>
      <c r="G180" s="110" t="s">
        <v>368</v>
      </c>
      <c r="H180" s="110" t="s">
        <v>283</v>
      </c>
      <c r="I180" s="110" t="s">
        <v>284</v>
      </c>
      <c r="J180" s="88" t="s">
        <v>294</v>
      </c>
    </row>
    <row r="181" spans="1:10" ht="22.5" x14ac:dyDescent="0.25">
      <c r="A181" s="111">
        <v>84</v>
      </c>
      <c r="B181" s="110" t="s">
        <v>371</v>
      </c>
      <c r="C181" s="110" t="s">
        <v>281</v>
      </c>
      <c r="D181" s="110" t="s">
        <v>162</v>
      </c>
      <c r="E181" s="110" t="s">
        <v>163</v>
      </c>
      <c r="F181" s="110" t="s">
        <v>3</v>
      </c>
      <c r="G181" s="110" t="s">
        <v>373</v>
      </c>
      <c r="H181" s="110" t="s">
        <v>283</v>
      </c>
      <c r="I181" s="110" t="s">
        <v>284</v>
      </c>
      <c r="J181" s="88" t="s">
        <v>292</v>
      </c>
    </row>
    <row r="182" spans="1:10" ht="22.5" x14ac:dyDescent="0.25">
      <c r="A182" s="111">
        <v>83</v>
      </c>
      <c r="B182" s="110" t="s">
        <v>374</v>
      </c>
      <c r="C182" s="110" t="s">
        <v>281</v>
      </c>
      <c r="D182" s="110" t="s">
        <v>162</v>
      </c>
      <c r="E182" s="110" t="s">
        <v>163</v>
      </c>
      <c r="F182" s="110" t="s">
        <v>3</v>
      </c>
      <c r="G182" s="110" t="s">
        <v>373</v>
      </c>
      <c r="H182" s="110" t="s">
        <v>283</v>
      </c>
      <c r="I182" s="110" t="s">
        <v>284</v>
      </c>
      <c r="J182" s="88" t="s">
        <v>310</v>
      </c>
    </row>
    <row r="183" spans="1:10" ht="22.5" x14ac:dyDescent="0.25">
      <c r="A183" s="111">
        <v>94</v>
      </c>
      <c r="B183" s="110" t="s">
        <v>375</v>
      </c>
      <c r="C183" s="110" t="s">
        <v>281</v>
      </c>
      <c r="D183" s="110" t="s">
        <v>162</v>
      </c>
      <c r="E183" s="110" t="s">
        <v>163</v>
      </c>
      <c r="F183" s="110" t="s">
        <v>3</v>
      </c>
      <c r="G183" s="110" t="s">
        <v>368</v>
      </c>
      <c r="H183" s="110" t="s">
        <v>283</v>
      </c>
      <c r="I183" s="110" t="s">
        <v>284</v>
      </c>
      <c r="J183" s="88" t="s">
        <v>292</v>
      </c>
    </row>
    <row r="184" spans="1:10" ht="22.5" x14ac:dyDescent="0.25">
      <c r="A184" s="111">
        <v>580</v>
      </c>
      <c r="B184" s="110" t="s">
        <v>376</v>
      </c>
      <c r="C184" s="110" t="s">
        <v>281</v>
      </c>
      <c r="D184" s="110" t="s">
        <v>162</v>
      </c>
      <c r="E184" s="110" t="s">
        <v>181</v>
      </c>
      <c r="F184" s="110" t="s">
        <v>2</v>
      </c>
      <c r="G184" s="110" t="s">
        <v>377</v>
      </c>
      <c r="H184" s="110" t="s">
        <v>378</v>
      </c>
      <c r="I184" s="110" t="s">
        <v>379</v>
      </c>
      <c r="J184" s="88" t="s">
        <v>341</v>
      </c>
    </row>
    <row r="185" spans="1:10" ht="22.5" x14ac:dyDescent="0.25">
      <c r="A185" s="111">
        <v>69</v>
      </c>
      <c r="B185" s="110" t="s">
        <v>380</v>
      </c>
      <c r="C185" s="110" t="s">
        <v>281</v>
      </c>
      <c r="D185" s="110" t="s">
        <v>162</v>
      </c>
      <c r="E185" s="110" t="s">
        <v>122</v>
      </c>
      <c r="F185" s="110" t="s">
        <v>2</v>
      </c>
      <c r="G185" s="110" t="s">
        <v>372</v>
      </c>
      <c r="H185" s="110" t="s">
        <v>381</v>
      </c>
      <c r="I185" s="110" t="s">
        <v>382</v>
      </c>
      <c r="J185" s="88" t="s">
        <v>289</v>
      </c>
    </row>
    <row r="186" spans="1:10" ht="22.5" x14ac:dyDescent="0.25">
      <c r="A186" s="111">
        <v>578</v>
      </c>
      <c r="B186" s="110" t="s">
        <v>383</v>
      </c>
      <c r="C186" s="110" t="s">
        <v>281</v>
      </c>
      <c r="D186" s="110" t="s">
        <v>162</v>
      </c>
      <c r="E186" s="110" t="s">
        <v>181</v>
      </c>
      <c r="F186" s="110" t="s">
        <v>2</v>
      </c>
      <c r="G186" s="110" t="s">
        <v>377</v>
      </c>
      <c r="H186" s="110" t="s">
        <v>384</v>
      </c>
      <c r="I186" s="110" t="s">
        <v>379</v>
      </c>
      <c r="J186" s="88" t="s">
        <v>341</v>
      </c>
    </row>
    <row r="187" spans="1:10" ht="22.5" x14ac:dyDescent="0.25">
      <c r="A187" s="111">
        <v>92</v>
      </c>
      <c r="B187" s="110" t="s">
        <v>385</v>
      </c>
      <c r="C187" s="110" t="s">
        <v>281</v>
      </c>
      <c r="D187" s="110" t="s">
        <v>162</v>
      </c>
      <c r="E187" s="110" t="s">
        <v>163</v>
      </c>
      <c r="F187" s="110" t="s">
        <v>3</v>
      </c>
      <c r="G187" s="110" t="s">
        <v>368</v>
      </c>
      <c r="H187" s="110" t="s">
        <v>283</v>
      </c>
      <c r="I187" s="110" t="s">
        <v>284</v>
      </c>
      <c r="J187" s="88" t="s">
        <v>294</v>
      </c>
    </row>
    <row r="188" spans="1:10" ht="22.5" x14ac:dyDescent="0.25">
      <c r="A188" s="111">
        <v>307</v>
      </c>
      <c r="B188" s="110" t="s">
        <v>386</v>
      </c>
      <c r="C188" s="110" t="s">
        <v>281</v>
      </c>
      <c r="D188" s="110" t="s">
        <v>162</v>
      </c>
      <c r="E188" s="110" t="s">
        <v>163</v>
      </c>
      <c r="F188" s="110" t="s">
        <v>3</v>
      </c>
      <c r="G188" s="110" t="s">
        <v>373</v>
      </c>
      <c r="H188" s="110" t="s">
        <v>283</v>
      </c>
      <c r="I188" s="110" t="s">
        <v>284</v>
      </c>
      <c r="J188" s="88" t="s">
        <v>292</v>
      </c>
    </row>
    <row r="189" spans="1:10" x14ac:dyDescent="0.25">
      <c r="A189" s="111">
        <v>157</v>
      </c>
      <c r="B189" s="110" t="s">
        <v>387</v>
      </c>
      <c r="C189" s="110" t="s">
        <v>281</v>
      </c>
      <c r="D189" s="110" t="s">
        <v>162</v>
      </c>
      <c r="E189" s="110" t="s">
        <v>163</v>
      </c>
      <c r="F189" s="110" t="s">
        <v>2</v>
      </c>
      <c r="G189" s="110" t="s">
        <v>372</v>
      </c>
      <c r="H189" s="110" t="s">
        <v>388</v>
      </c>
      <c r="I189" s="110" t="s">
        <v>319</v>
      </c>
      <c r="J189" s="88" t="s">
        <v>310</v>
      </c>
    </row>
    <row r="190" spans="1:10" ht="22.5" x14ac:dyDescent="0.25">
      <c r="A190" s="111">
        <v>554</v>
      </c>
      <c r="B190" s="110" t="s">
        <v>389</v>
      </c>
      <c r="C190" s="110" t="s">
        <v>281</v>
      </c>
      <c r="D190" s="110" t="s">
        <v>162</v>
      </c>
      <c r="E190" s="110" t="s">
        <v>181</v>
      </c>
      <c r="F190" s="110" t="s">
        <v>3</v>
      </c>
      <c r="G190" s="110" t="s">
        <v>373</v>
      </c>
      <c r="H190" s="110" t="s">
        <v>283</v>
      </c>
      <c r="I190" s="110" t="s">
        <v>284</v>
      </c>
      <c r="J190" s="88" t="s">
        <v>310</v>
      </c>
    </row>
    <row r="191" spans="1:10" ht="22.5" x14ac:dyDescent="0.25">
      <c r="A191" s="115">
        <v>293</v>
      </c>
      <c r="B191" s="116" t="s">
        <v>390</v>
      </c>
      <c r="C191" s="116" t="s">
        <v>337</v>
      </c>
      <c r="D191" s="116" t="s">
        <v>162</v>
      </c>
      <c r="E191" s="116" t="s">
        <v>122</v>
      </c>
      <c r="F191" s="116" t="s">
        <v>3</v>
      </c>
      <c r="G191" s="116" t="s">
        <v>368</v>
      </c>
      <c r="H191" s="116" t="s">
        <v>283</v>
      </c>
      <c r="I191" s="116" t="s">
        <v>284</v>
      </c>
      <c r="J191" s="88" t="s">
        <v>337</v>
      </c>
    </row>
    <row r="192" spans="1:10" ht="22.5" x14ac:dyDescent="0.25">
      <c r="A192" s="111">
        <v>291</v>
      </c>
      <c r="B192" s="110" t="s">
        <v>391</v>
      </c>
      <c r="C192" s="110" t="s">
        <v>281</v>
      </c>
      <c r="D192" s="110" t="s">
        <v>162</v>
      </c>
      <c r="E192" s="110" t="s">
        <v>181</v>
      </c>
      <c r="F192" s="110" t="s">
        <v>3</v>
      </c>
      <c r="G192" s="110" t="s">
        <v>373</v>
      </c>
      <c r="H192" s="110" t="s">
        <v>283</v>
      </c>
      <c r="I192" s="110" t="s">
        <v>284</v>
      </c>
      <c r="J192" s="88" t="s">
        <v>310</v>
      </c>
    </row>
    <row r="193" spans="1:10" ht="22.5" x14ac:dyDescent="0.25">
      <c r="A193" s="111">
        <v>86</v>
      </c>
      <c r="B193" s="110" t="s">
        <v>392</v>
      </c>
      <c r="C193" s="110" t="s">
        <v>281</v>
      </c>
      <c r="D193" s="110" t="s">
        <v>162</v>
      </c>
      <c r="E193" s="110" t="s">
        <v>163</v>
      </c>
      <c r="F193" s="110" t="s">
        <v>3</v>
      </c>
      <c r="G193" s="110" t="s">
        <v>373</v>
      </c>
      <c r="H193" s="110" t="s">
        <v>283</v>
      </c>
      <c r="I193" s="110" t="s">
        <v>284</v>
      </c>
      <c r="J193" s="88" t="s">
        <v>289</v>
      </c>
    </row>
    <row r="194" spans="1:10" x14ac:dyDescent="0.25">
      <c r="A194" s="111">
        <v>379</v>
      </c>
      <c r="B194" s="110" t="s">
        <v>393</v>
      </c>
      <c r="C194" s="110" t="s">
        <v>281</v>
      </c>
      <c r="D194" s="110" t="s">
        <v>162</v>
      </c>
      <c r="E194" s="110" t="s">
        <v>163</v>
      </c>
      <c r="F194" s="110" t="s">
        <v>2</v>
      </c>
      <c r="G194" s="110" t="s">
        <v>372</v>
      </c>
      <c r="H194" s="110" t="s">
        <v>394</v>
      </c>
      <c r="I194" s="110" t="s">
        <v>319</v>
      </c>
      <c r="J194" s="88" t="s">
        <v>310</v>
      </c>
    </row>
    <row r="195" spans="1:10" ht="22.5" x14ac:dyDescent="0.25">
      <c r="A195" s="111">
        <v>93</v>
      </c>
      <c r="B195" s="110" t="s">
        <v>395</v>
      </c>
      <c r="C195" s="110" t="s">
        <v>281</v>
      </c>
      <c r="D195" s="110" t="s">
        <v>162</v>
      </c>
      <c r="E195" s="110" t="s">
        <v>163</v>
      </c>
      <c r="F195" s="110" t="s">
        <v>3</v>
      </c>
      <c r="G195" s="110" t="s">
        <v>368</v>
      </c>
      <c r="H195" s="110" t="s">
        <v>283</v>
      </c>
      <c r="I195" s="110" t="s">
        <v>284</v>
      </c>
      <c r="J195" s="88" t="s">
        <v>289</v>
      </c>
    </row>
    <row r="196" spans="1:10" ht="22.5" x14ac:dyDescent="0.25">
      <c r="A196" s="111">
        <v>283</v>
      </c>
      <c r="B196" s="110" t="s">
        <v>396</v>
      </c>
      <c r="C196" s="110" t="s">
        <v>281</v>
      </c>
      <c r="D196" s="110" t="s">
        <v>162</v>
      </c>
      <c r="E196" s="110" t="s">
        <v>163</v>
      </c>
      <c r="F196" s="110" t="s">
        <v>3</v>
      </c>
      <c r="G196" s="110" t="s">
        <v>373</v>
      </c>
      <c r="H196" s="110" t="s">
        <v>283</v>
      </c>
      <c r="I196" s="110" t="s">
        <v>284</v>
      </c>
      <c r="J196" s="88" t="s">
        <v>341</v>
      </c>
    </row>
    <row r="197" spans="1:10" ht="22.5" x14ac:dyDescent="0.25">
      <c r="A197" s="111">
        <v>356</v>
      </c>
      <c r="B197" s="110" t="s">
        <v>397</v>
      </c>
      <c r="C197" s="110" t="s">
        <v>281</v>
      </c>
      <c r="D197" s="110" t="s">
        <v>162</v>
      </c>
      <c r="E197" s="110" t="s">
        <v>163</v>
      </c>
      <c r="F197" s="110" t="s">
        <v>3</v>
      </c>
      <c r="G197" s="110" t="s">
        <v>373</v>
      </c>
      <c r="H197" s="110" t="s">
        <v>283</v>
      </c>
      <c r="I197" s="110" t="s">
        <v>284</v>
      </c>
      <c r="J197" s="88" t="s">
        <v>292</v>
      </c>
    </row>
    <row r="198" spans="1:10" ht="22.5" x14ac:dyDescent="0.25">
      <c r="A198" s="111">
        <v>330</v>
      </c>
      <c r="B198" s="110" t="s">
        <v>398</v>
      </c>
      <c r="C198" s="110" t="s">
        <v>281</v>
      </c>
      <c r="D198" s="110" t="s">
        <v>162</v>
      </c>
      <c r="E198" s="110" t="s">
        <v>181</v>
      </c>
      <c r="F198" s="110" t="s">
        <v>2</v>
      </c>
      <c r="G198" s="110" t="s">
        <v>372</v>
      </c>
      <c r="H198" s="110" t="s">
        <v>304</v>
      </c>
      <c r="I198" s="110" t="s">
        <v>305</v>
      </c>
      <c r="J198" s="88" t="s">
        <v>289</v>
      </c>
    </row>
    <row r="199" spans="1:10" ht="22.5" x14ac:dyDescent="0.25">
      <c r="A199" s="111">
        <v>358</v>
      </c>
      <c r="B199" s="110" t="s">
        <v>399</v>
      </c>
      <c r="C199" s="110" t="s">
        <v>281</v>
      </c>
      <c r="D199" s="110" t="s">
        <v>162</v>
      </c>
      <c r="E199" s="110" t="s">
        <v>163</v>
      </c>
      <c r="F199" s="110" t="s">
        <v>2</v>
      </c>
      <c r="G199" s="110" t="s">
        <v>372</v>
      </c>
      <c r="H199" s="110" t="s">
        <v>304</v>
      </c>
      <c r="I199" s="110" t="s">
        <v>305</v>
      </c>
      <c r="J199" s="88" t="s">
        <v>289</v>
      </c>
    </row>
    <row r="200" spans="1:10" ht="22.5" x14ac:dyDescent="0.25">
      <c r="A200" s="111">
        <v>135</v>
      </c>
      <c r="B200" s="110" t="s">
        <v>400</v>
      </c>
      <c r="C200" s="110" t="s">
        <v>281</v>
      </c>
      <c r="D200" s="110" t="s">
        <v>162</v>
      </c>
      <c r="E200" s="110" t="s">
        <v>163</v>
      </c>
      <c r="F200" s="110" t="s">
        <v>2</v>
      </c>
      <c r="G200" s="110" t="s">
        <v>372</v>
      </c>
      <c r="H200" s="110" t="s">
        <v>381</v>
      </c>
      <c r="I200" s="110" t="s">
        <v>382</v>
      </c>
      <c r="J200" s="88" t="s">
        <v>289</v>
      </c>
    </row>
    <row r="201" spans="1:10" ht="22.5" x14ac:dyDescent="0.25">
      <c r="A201" s="111">
        <v>97</v>
      </c>
      <c r="B201" s="110" t="s">
        <v>401</v>
      </c>
      <c r="C201" s="110" t="s">
        <v>281</v>
      </c>
      <c r="D201" s="110" t="s">
        <v>162</v>
      </c>
      <c r="E201" s="110" t="s">
        <v>163</v>
      </c>
      <c r="F201" s="110" t="s">
        <v>3</v>
      </c>
      <c r="G201" s="110" t="s">
        <v>373</v>
      </c>
      <c r="H201" s="110" t="s">
        <v>283</v>
      </c>
      <c r="I201" s="110" t="s">
        <v>284</v>
      </c>
      <c r="J201" s="88" t="s">
        <v>341</v>
      </c>
    </row>
    <row r="202" spans="1:10" ht="22.5" x14ac:dyDescent="0.25">
      <c r="A202" s="111">
        <v>159</v>
      </c>
      <c r="B202" s="110" t="s">
        <v>402</v>
      </c>
      <c r="C202" s="110" t="s">
        <v>281</v>
      </c>
      <c r="D202" s="110" t="s">
        <v>162</v>
      </c>
      <c r="E202" s="110" t="s">
        <v>163</v>
      </c>
      <c r="F202" s="110" t="s">
        <v>2</v>
      </c>
      <c r="G202" s="110" t="s">
        <v>372</v>
      </c>
      <c r="H202" s="110" t="s">
        <v>304</v>
      </c>
      <c r="I202" s="110" t="s">
        <v>305</v>
      </c>
      <c r="J202" s="88" t="s">
        <v>289</v>
      </c>
    </row>
    <row r="203" spans="1:10" ht="22.5" x14ac:dyDescent="0.25">
      <c r="A203" s="111">
        <v>355</v>
      </c>
      <c r="B203" s="110" t="s">
        <v>403</v>
      </c>
      <c r="C203" s="110" t="s">
        <v>281</v>
      </c>
      <c r="D203" s="110" t="s">
        <v>162</v>
      </c>
      <c r="E203" s="110" t="s">
        <v>163</v>
      </c>
      <c r="F203" s="110" t="s">
        <v>3</v>
      </c>
      <c r="G203" s="110" t="s">
        <v>368</v>
      </c>
      <c r="H203" s="110" t="s">
        <v>283</v>
      </c>
      <c r="I203" s="110" t="s">
        <v>284</v>
      </c>
      <c r="J203" s="88" t="s">
        <v>310</v>
      </c>
    </row>
    <row r="204" spans="1:10" ht="22.5" x14ac:dyDescent="0.25">
      <c r="A204" s="115">
        <v>553</v>
      </c>
      <c r="B204" s="116" t="s">
        <v>404</v>
      </c>
      <c r="C204" s="116" t="s">
        <v>337</v>
      </c>
      <c r="D204" s="116" t="s">
        <v>162</v>
      </c>
      <c r="E204" s="116" t="s">
        <v>181</v>
      </c>
      <c r="F204" s="116" t="s">
        <v>3</v>
      </c>
      <c r="G204" s="116" t="s">
        <v>337</v>
      </c>
      <c r="H204" s="116" t="s">
        <v>283</v>
      </c>
      <c r="I204" s="116" t="s">
        <v>284</v>
      </c>
      <c r="J204" s="88" t="s">
        <v>337</v>
      </c>
    </row>
    <row r="205" spans="1:10" x14ac:dyDescent="0.25">
      <c r="A205" s="111">
        <v>419</v>
      </c>
      <c r="B205" s="110" t="s">
        <v>405</v>
      </c>
      <c r="C205" s="110" t="s">
        <v>281</v>
      </c>
      <c r="D205" s="110" t="s">
        <v>162</v>
      </c>
      <c r="E205" s="110" t="s">
        <v>181</v>
      </c>
      <c r="F205" s="110" t="s">
        <v>2</v>
      </c>
      <c r="G205" s="110" t="s">
        <v>372</v>
      </c>
      <c r="H205" s="110" t="s">
        <v>388</v>
      </c>
      <c r="I205" s="110" t="s">
        <v>319</v>
      </c>
      <c r="J205" s="88" t="s">
        <v>310</v>
      </c>
    </row>
    <row r="206" spans="1:10" ht="22.5" x14ac:dyDescent="0.25">
      <c r="A206" s="111">
        <v>570</v>
      </c>
      <c r="B206" s="110" t="s">
        <v>406</v>
      </c>
      <c r="C206" s="110" t="s">
        <v>281</v>
      </c>
      <c r="D206" s="110" t="s">
        <v>162</v>
      </c>
      <c r="E206" s="110" t="s">
        <v>181</v>
      </c>
      <c r="F206" s="110" t="s">
        <v>123</v>
      </c>
      <c r="G206" s="110" t="s">
        <v>372</v>
      </c>
      <c r="H206" s="110" t="s">
        <v>407</v>
      </c>
      <c r="I206" s="110" t="s">
        <v>284</v>
      </c>
      <c r="J206" s="88" t="s">
        <v>294</v>
      </c>
    </row>
    <row r="207" spans="1:10" x14ac:dyDescent="0.25">
      <c r="A207" s="111">
        <v>328</v>
      </c>
      <c r="B207" s="110" t="s">
        <v>408</v>
      </c>
      <c r="C207" s="110" t="s">
        <v>281</v>
      </c>
      <c r="D207" s="110" t="s">
        <v>162</v>
      </c>
      <c r="E207" s="110" t="s">
        <v>181</v>
      </c>
      <c r="F207" s="110" t="s">
        <v>2</v>
      </c>
      <c r="G207" s="110" t="s">
        <v>372</v>
      </c>
      <c r="H207" s="110" t="s">
        <v>388</v>
      </c>
      <c r="I207" s="110" t="s">
        <v>319</v>
      </c>
      <c r="J207" s="88" t="s">
        <v>310</v>
      </c>
    </row>
    <row r="208" spans="1:10" ht="22.5" x14ac:dyDescent="0.25">
      <c r="A208" s="111">
        <v>376</v>
      </c>
      <c r="B208" s="110" t="s">
        <v>409</v>
      </c>
      <c r="C208" s="110" t="s">
        <v>281</v>
      </c>
      <c r="D208" s="110" t="s">
        <v>162</v>
      </c>
      <c r="E208" s="110" t="s">
        <v>163</v>
      </c>
      <c r="F208" s="110" t="s">
        <v>3</v>
      </c>
      <c r="G208" s="110" t="s">
        <v>373</v>
      </c>
      <c r="H208" s="110" t="s">
        <v>283</v>
      </c>
      <c r="I208" s="110" t="s">
        <v>284</v>
      </c>
      <c r="J208" s="88" t="s">
        <v>341</v>
      </c>
    </row>
    <row r="209" spans="1:10" ht="22.5" x14ac:dyDescent="0.25">
      <c r="A209" s="111">
        <v>285</v>
      </c>
      <c r="B209" s="110" t="s">
        <v>410</v>
      </c>
      <c r="C209" s="110" t="s">
        <v>281</v>
      </c>
      <c r="D209" s="110" t="s">
        <v>162</v>
      </c>
      <c r="E209" s="110" t="s">
        <v>181</v>
      </c>
      <c r="F209" s="110" t="s">
        <v>3</v>
      </c>
      <c r="G209" s="110" t="s">
        <v>368</v>
      </c>
      <c r="H209" s="110" t="s">
        <v>283</v>
      </c>
      <c r="I209" s="110" t="s">
        <v>284</v>
      </c>
      <c r="J209" s="88" t="s">
        <v>292</v>
      </c>
    </row>
    <row r="210" spans="1:10" ht="22.5" x14ac:dyDescent="0.25">
      <c r="A210" s="111">
        <v>483</v>
      </c>
      <c r="B210" s="110" t="s">
        <v>411</v>
      </c>
      <c r="C210" s="110" t="s">
        <v>281</v>
      </c>
      <c r="D210" s="110" t="s">
        <v>162</v>
      </c>
      <c r="E210" s="110" t="s">
        <v>163</v>
      </c>
      <c r="F210" s="110" t="s">
        <v>123</v>
      </c>
      <c r="G210" s="110" t="s">
        <v>368</v>
      </c>
      <c r="H210" s="110" t="s">
        <v>288</v>
      </c>
      <c r="I210" s="110" t="s">
        <v>284</v>
      </c>
      <c r="J210" s="88" t="s">
        <v>289</v>
      </c>
    </row>
    <row r="211" spans="1:10" ht="22.5" x14ac:dyDescent="0.25">
      <c r="A211" s="111">
        <v>96</v>
      </c>
      <c r="B211" s="110" t="s">
        <v>412</v>
      </c>
      <c r="C211" s="110" t="s">
        <v>281</v>
      </c>
      <c r="D211" s="110" t="s">
        <v>162</v>
      </c>
      <c r="E211" s="110" t="s">
        <v>163</v>
      </c>
      <c r="F211" s="110" t="s">
        <v>123</v>
      </c>
      <c r="G211" s="110" t="s">
        <v>372</v>
      </c>
      <c r="H211" s="110" t="s">
        <v>413</v>
      </c>
      <c r="I211" s="110" t="s">
        <v>284</v>
      </c>
      <c r="J211" s="88" t="s">
        <v>292</v>
      </c>
    </row>
    <row r="212" spans="1:10" ht="22.5" x14ac:dyDescent="0.25">
      <c r="A212" s="111">
        <v>558</v>
      </c>
      <c r="B212" s="110" t="s">
        <v>414</v>
      </c>
      <c r="C212" s="110" t="s">
        <v>281</v>
      </c>
      <c r="D212" s="110" t="s">
        <v>162</v>
      </c>
      <c r="E212" s="110" t="s">
        <v>122</v>
      </c>
      <c r="F212" s="110" t="s">
        <v>3</v>
      </c>
      <c r="G212" s="110" t="s">
        <v>373</v>
      </c>
      <c r="H212" s="110" t="s">
        <v>283</v>
      </c>
      <c r="I212" s="110" t="s">
        <v>284</v>
      </c>
      <c r="J212" s="88" t="s">
        <v>310</v>
      </c>
    </row>
    <row r="213" spans="1:10" ht="22.5" x14ac:dyDescent="0.25">
      <c r="A213" s="111">
        <v>287</v>
      </c>
      <c r="B213" s="110" t="s">
        <v>415</v>
      </c>
      <c r="C213" s="110" t="s">
        <v>281</v>
      </c>
      <c r="D213" s="110" t="s">
        <v>162</v>
      </c>
      <c r="E213" s="110" t="s">
        <v>122</v>
      </c>
      <c r="F213" s="110" t="s">
        <v>3</v>
      </c>
      <c r="G213" s="110" t="s">
        <v>373</v>
      </c>
      <c r="H213" s="110" t="s">
        <v>283</v>
      </c>
      <c r="I213" s="110" t="s">
        <v>284</v>
      </c>
      <c r="J213" s="88" t="s">
        <v>289</v>
      </c>
    </row>
    <row r="214" spans="1:10" x14ac:dyDescent="0.25">
      <c r="A214" s="111">
        <v>175</v>
      </c>
      <c r="B214" s="110" t="s">
        <v>416</v>
      </c>
      <c r="C214" s="110" t="s">
        <v>281</v>
      </c>
      <c r="D214" s="110" t="s">
        <v>162</v>
      </c>
      <c r="E214" s="110" t="s">
        <v>163</v>
      </c>
      <c r="F214" s="110" t="s">
        <v>2</v>
      </c>
      <c r="G214" s="110" t="s">
        <v>372</v>
      </c>
      <c r="H214" s="110" t="s">
        <v>417</v>
      </c>
      <c r="I214" s="110" t="s">
        <v>418</v>
      </c>
      <c r="J214" s="88" t="s">
        <v>310</v>
      </c>
    </row>
    <row r="215" spans="1:10" ht="22.5" x14ac:dyDescent="0.25">
      <c r="A215" s="111">
        <v>4034</v>
      </c>
      <c r="B215" s="110" t="s">
        <v>419</v>
      </c>
      <c r="C215" s="110" t="s">
        <v>281</v>
      </c>
      <c r="D215" s="110" t="s">
        <v>162</v>
      </c>
      <c r="E215" s="110" t="s">
        <v>122</v>
      </c>
      <c r="F215" s="110" t="s">
        <v>3</v>
      </c>
      <c r="G215" s="110" t="s">
        <v>372</v>
      </c>
      <c r="H215" s="110" t="s">
        <v>388</v>
      </c>
      <c r="I215" s="110" t="s">
        <v>284</v>
      </c>
      <c r="J215" s="88" t="s">
        <v>310</v>
      </c>
    </row>
    <row r="216" spans="1:10" ht="22.5" x14ac:dyDescent="0.25">
      <c r="A216" s="111">
        <v>91</v>
      </c>
      <c r="B216" s="110" t="s">
        <v>420</v>
      </c>
      <c r="C216" s="110" t="s">
        <v>281</v>
      </c>
      <c r="D216" s="110" t="s">
        <v>162</v>
      </c>
      <c r="E216" s="110" t="s">
        <v>163</v>
      </c>
      <c r="F216" s="110" t="s">
        <v>3</v>
      </c>
      <c r="G216" s="110" t="s">
        <v>368</v>
      </c>
      <c r="H216" s="110" t="s">
        <v>283</v>
      </c>
      <c r="I216" s="110" t="s">
        <v>284</v>
      </c>
      <c r="J216" s="88" t="s">
        <v>310</v>
      </c>
    </row>
    <row r="217" spans="1:10" ht="22.5" x14ac:dyDescent="0.25">
      <c r="A217" s="111">
        <v>302</v>
      </c>
      <c r="B217" s="110" t="s">
        <v>421</v>
      </c>
      <c r="C217" s="110" t="s">
        <v>281</v>
      </c>
      <c r="D217" s="110" t="s">
        <v>162</v>
      </c>
      <c r="E217" s="110" t="s">
        <v>163</v>
      </c>
      <c r="F217" s="110" t="s">
        <v>3</v>
      </c>
      <c r="G217" s="110" t="s">
        <v>373</v>
      </c>
      <c r="H217" s="110" t="s">
        <v>283</v>
      </c>
      <c r="I217" s="110" t="s">
        <v>284</v>
      </c>
      <c r="J217" s="88" t="s">
        <v>341</v>
      </c>
    </row>
    <row r="218" spans="1:10" ht="22.5" x14ac:dyDescent="0.25">
      <c r="A218" s="111">
        <v>281</v>
      </c>
      <c r="B218" s="110" t="s">
        <v>422</v>
      </c>
      <c r="C218" s="110" t="s">
        <v>281</v>
      </c>
      <c r="D218" s="110" t="s">
        <v>162</v>
      </c>
      <c r="E218" s="110" t="s">
        <v>163</v>
      </c>
      <c r="F218" s="110" t="s">
        <v>3</v>
      </c>
      <c r="G218" s="110" t="s">
        <v>368</v>
      </c>
      <c r="H218" s="110" t="s">
        <v>283</v>
      </c>
      <c r="I218" s="110" t="s">
        <v>284</v>
      </c>
      <c r="J218" s="88" t="s">
        <v>289</v>
      </c>
    </row>
    <row r="219" spans="1:10" ht="22.5" x14ac:dyDescent="0.25">
      <c r="A219" s="111">
        <v>574</v>
      </c>
      <c r="B219" s="110" t="s">
        <v>423</v>
      </c>
      <c r="C219" s="110" t="s">
        <v>281</v>
      </c>
      <c r="D219" s="110" t="s">
        <v>162</v>
      </c>
      <c r="E219" s="110" t="s">
        <v>181</v>
      </c>
      <c r="F219" s="110" t="s">
        <v>2</v>
      </c>
      <c r="G219" s="110" t="s">
        <v>377</v>
      </c>
      <c r="H219" s="110" t="s">
        <v>424</v>
      </c>
      <c r="I219" s="110" t="s">
        <v>379</v>
      </c>
      <c r="J219" s="88" t="s">
        <v>341</v>
      </c>
    </row>
    <row r="220" spans="1:10" ht="22.5" x14ac:dyDescent="0.25">
      <c r="A220" s="111">
        <v>584</v>
      </c>
      <c r="B220" s="110" t="s">
        <v>425</v>
      </c>
      <c r="C220" s="110" t="s">
        <v>281</v>
      </c>
      <c r="D220" s="110" t="s">
        <v>162</v>
      </c>
      <c r="E220" s="110" t="s">
        <v>122</v>
      </c>
      <c r="F220" s="110" t="s">
        <v>3</v>
      </c>
      <c r="G220" s="110" t="s">
        <v>373</v>
      </c>
      <c r="H220" s="110" t="s">
        <v>283</v>
      </c>
      <c r="I220" s="110" t="s">
        <v>284</v>
      </c>
      <c r="J220" s="88" t="s">
        <v>310</v>
      </c>
    </row>
    <row r="221" spans="1:10" ht="22.5" x14ac:dyDescent="0.25">
      <c r="A221" s="111">
        <v>4043</v>
      </c>
      <c r="B221" s="110" t="s">
        <v>426</v>
      </c>
      <c r="C221" s="110" t="s">
        <v>281</v>
      </c>
      <c r="D221" s="110" t="s">
        <v>162</v>
      </c>
      <c r="E221" s="110" t="s">
        <v>163</v>
      </c>
      <c r="F221" s="110" t="s">
        <v>3</v>
      </c>
      <c r="G221" s="110" t="s">
        <v>368</v>
      </c>
      <c r="H221" s="110" t="s">
        <v>283</v>
      </c>
      <c r="I221" s="110" t="s">
        <v>284</v>
      </c>
      <c r="J221" s="88" t="s">
        <v>310</v>
      </c>
    </row>
    <row r="222" spans="1:10" ht="22.5" x14ac:dyDescent="0.25">
      <c r="A222" s="111">
        <v>89</v>
      </c>
      <c r="B222" s="110" t="s">
        <v>427</v>
      </c>
      <c r="C222" s="110" t="s">
        <v>281</v>
      </c>
      <c r="D222" s="110" t="s">
        <v>162</v>
      </c>
      <c r="E222" s="110" t="s">
        <v>163</v>
      </c>
      <c r="F222" s="110" t="s">
        <v>3</v>
      </c>
      <c r="G222" s="110" t="s">
        <v>373</v>
      </c>
      <c r="H222" s="110" t="s">
        <v>283</v>
      </c>
      <c r="I222" s="110" t="s">
        <v>284</v>
      </c>
      <c r="J222" s="88" t="s">
        <v>310</v>
      </c>
    </row>
    <row r="223" spans="1:10" ht="22.5" x14ac:dyDescent="0.25">
      <c r="A223" s="111">
        <v>290</v>
      </c>
      <c r="B223" s="110" t="s">
        <v>428</v>
      </c>
      <c r="C223" s="110" t="s">
        <v>281</v>
      </c>
      <c r="D223" s="110" t="s">
        <v>162</v>
      </c>
      <c r="E223" s="110" t="s">
        <v>122</v>
      </c>
      <c r="F223" s="110" t="s">
        <v>3</v>
      </c>
      <c r="G223" s="110" t="s">
        <v>373</v>
      </c>
      <c r="H223" s="110" t="s">
        <v>283</v>
      </c>
      <c r="I223" s="110" t="s">
        <v>284</v>
      </c>
      <c r="J223" s="88" t="s">
        <v>310</v>
      </c>
    </row>
    <row r="224" spans="1:10" ht="22.5" x14ac:dyDescent="0.25">
      <c r="A224" s="111">
        <v>282</v>
      </c>
      <c r="B224" s="110" t="s">
        <v>429</v>
      </c>
      <c r="C224" s="110" t="s">
        <v>281</v>
      </c>
      <c r="D224" s="110" t="s">
        <v>162</v>
      </c>
      <c r="E224" s="110" t="s">
        <v>181</v>
      </c>
      <c r="F224" s="110" t="s">
        <v>3</v>
      </c>
      <c r="G224" s="110" t="s">
        <v>373</v>
      </c>
      <c r="H224" s="110" t="s">
        <v>283</v>
      </c>
      <c r="I224" s="110" t="s">
        <v>284</v>
      </c>
      <c r="J224" s="88" t="s">
        <v>341</v>
      </c>
    </row>
    <row r="225" spans="1:10" ht="22.5" x14ac:dyDescent="0.25">
      <c r="A225" s="111">
        <v>4029</v>
      </c>
      <c r="B225" s="110" t="s">
        <v>430</v>
      </c>
      <c r="C225" s="110" t="s">
        <v>281</v>
      </c>
      <c r="D225" s="110" t="s">
        <v>162</v>
      </c>
      <c r="E225" s="110" t="s">
        <v>163</v>
      </c>
      <c r="F225" s="110" t="s">
        <v>3</v>
      </c>
      <c r="G225" s="110" t="s">
        <v>368</v>
      </c>
      <c r="H225" s="110" t="s">
        <v>283</v>
      </c>
      <c r="I225" s="110" t="s">
        <v>284</v>
      </c>
      <c r="J225" s="88" t="s">
        <v>310</v>
      </c>
    </row>
    <row r="226" spans="1:10" ht="22.5" x14ac:dyDescent="0.25">
      <c r="A226" s="111">
        <v>158</v>
      </c>
      <c r="B226" s="110" t="s">
        <v>431</v>
      </c>
      <c r="C226" s="110" t="s">
        <v>281</v>
      </c>
      <c r="D226" s="110" t="s">
        <v>162</v>
      </c>
      <c r="E226" s="110" t="s">
        <v>163</v>
      </c>
      <c r="F226" s="110" t="s">
        <v>123</v>
      </c>
      <c r="G226" s="110" t="s">
        <v>372</v>
      </c>
      <c r="H226" s="110" t="s">
        <v>432</v>
      </c>
      <c r="I226" s="110" t="s">
        <v>284</v>
      </c>
      <c r="J226" s="88" t="s">
        <v>341</v>
      </c>
    </row>
    <row r="227" spans="1:10" ht="22.5" x14ac:dyDescent="0.25">
      <c r="A227" s="111">
        <v>4048</v>
      </c>
      <c r="B227" s="110" t="s">
        <v>433</v>
      </c>
      <c r="C227" s="110" t="s">
        <v>281</v>
      </c>
      <c r="D227" s="110" t="s">
        <v>162</v>
      </c>
      <c r="E227" s="110" t="s">
        <v>181</v>
      </c>
      <c r="F227" s="110" t="s">
        <v>2</v>
      </c>
      <c r="G227" s="110" t="s">
        <v>434</v>
      </c>
      <c r="H227" s="110" t="s">
        <v>435</v>
      </c>
      <c r="I227" s="110" t="s">
        <v>157</v>
      </c>
      <c r="J227" s="88" t="s">
        <v>292</v>
      </c>
    </row>
    <row r="228" spans="1:10" ht="22.5" x14ac:dyDescent="0.25">
      <c r="A228" s="111">
        <v>78</v>
      </c>
      <c r="B228" s="110" t="s">
        <v>436</v>
      </c>
      <c r="C228" s="110" t="s">
        <v>281</v>
      </c>
      <c r="D228" s="110" t="s">
        <v>162</v>
      </c>
      <c r="E228" s="110" t="s">
        <v>181</v>
      </c>
      <c r="F228" s="110" t="s">
        <v>2</v>
      </c>
      <c r="G228" s="110" t="s">
        <v>372</v>
      </c>
      <c r="H228" s="110" t="s">
        <v>437</v>
      </c>
      <c r="I228" s="110" t="s">
        <v>438</v>
      </c>
      <c r="J228" s="88" t="s">
        <v>292</v>
      </c>
    </row>
    <row r="229" spans="1:10" x14ac:dyDescent="0.25">
      <c r="A229" s="111">
        <v>156</v>
      </c>
      <c r="B229" s="110" t="s">
        <v>439</v>
      </c>
      <c r="C229" s="110" t="s">
        <v>281</v>
      </c>
      <c r="D229" s="110" t="s">
        <v>162</v>
      </c>
      <c r="E229" s="110" t="s">
        <v>163</v>
      </c>
      <c r="F229" s="110" t="s">
        <v>2</v>
      </c>
      <c r="G229" s="110" t="s">
        <v>434</v>
      </c>
      <c r="H229" s="110" t="s">
        <v>440</v>
      </c>
      <c r="I229" s="110" t="s">
        <v>438</v>
      </c>
      <c r="J229" s="88" t="s">
        <v>294</v>
      </c>
    </row>
    <row r="230" spans="1:10" ht="22.5" x14ac:dyDescent="0.25">
      <c r="A230" s="111">
        <v>284</v>
      </c>
      <c r="B230" s="110" t="s">
        <v>441</v>
      </c>
      <c r="C230" s="110" t="s">
        <v>281</v>
      </c>
      <c r="D230" s="110" t="s">
        <v>162</v>
      </c>
      <c r="E230" s="110" t="s">
        <v>181</v>
      </c>
      <c r="F230" s="110" t="s">
        <v>3</v>
      </c>
      <c r="G230" s="110" t="s">
        <v>373</v>
      </c>
      <c r="H230" s="110" t="s">
        <v>283</v>
      </c>
      <c r="I230" s="110" t="s">
        <v>284</v>
      </c>
      <c r="J230" s="88" t="s">
        <v>310</v>
      </c>
    </row>
    <row r="231" spans="1:10" ht="22.5" x14ac:dyDescent="0.25">
      <c r="A231" s="111">
        <v>82</v>
      </c>
      <c r="B231" s="110" t="s">
        <v>442</v>
      </c>
      <c r="C231" s="110" t="s">
        <v>281</v>
      </c>
      <c r="D231" s="110" t="s">
        <v>162</v>
      </c>
      <c r="E231" s="110" t="s">
        <v>163</v>
      </c>
      <c r="F231" s="110" t="s">
        <v>3</v>
      </c>
      <c r="G231" s="110" t="s">
        <v>368</v>
      </c>
      <c r="H231" s="110" t="s">
        <v>283</v>
      </c>
      <c r="I231" s="110" t="s">
        <v>284</v>
      </c>
      <c r="J231" s="88" t="s">
        <v>310</v>
      </c>
    </row>
    <row r="232" spans="1:10" ht="22.5" x14ac:dyDescent="0.25">
      <c r="A232" s="111">
        <v>4025</v>
      </c>
      <c r="B232" s="110" t="s">
        <v>443</v>
      </c>
      <c r="C232" s="110" t="s">
        <v>281</v>
      </c>
      <c r="D232" s="110" t="s">
        <v>162</v>
      </c>
      <c r="E232" s="110" t="s">
        <v>163</v>
      </c>
      <c r="F232" s="110" t="s">
        <v>3</v>
      </c>
      <c r="G232" s="110" t="s">
        <v>372</v>
      </c>
      <c r="H232" s="110" t="s">
        <v>444</v>
      </c>
      <c r="I232" s="110" t="s">
        <v>284</v>
      </c>
      <c r="J232" s="88" t="s">
        <v>341</v>
      </c>
    </row>
    <row r="233" spans="1:10" ht="22.5" x14ac:dyDescent="0.25">
      <c r="A233" s="111">
        <v>173</v>
      </c>
      <c r="B233" s="110" t="s">
        <v>445</v>
      </c>
      <c r="C233" s="110" t="s">
        <v>281</v>
      </c>
      <c r="D233" s="110" t="s">
        <v>162</v>
      </c>
      <c r="E233" s="110" t="s">
        <v>163</v>
      </c>
      <c r="F233" s="110" t="s">
        <v>3</v>
      </c>
      <c r="G233" s="110" t="s">
        <v>372</v>
      </c>
      <c r="H233" s="110" t="s">
        <v>446</v>
      </c>
      <c r="I233" s="110" t="s">
        <v>284</v>
      </c>
      <c r="J233" s="88" t="s">
        <v>310</v>
      </c>
    </row>
    <row r="234" spans="1:10" ht="22.5" x14ac:dyDescent="0.25">
      <c r="A234" s="111">
        <v>556</v>
      </c>
      <c r="B234" s="110" t="s">
        <v>447</v>
      </c>
      <c r="C234" s="110" t="s">
        <v>281</v>
      </c>
      <c r="D234" s="110" t="s">
        <v>162</v>
      </c>
      <c r="E234" s="110" t="s">
        <v>122</v>
      </c>
      <c r="F234" s="110" t="s">
        <v>3</v>
      </c>
      <c r="G234" s="110" t="s">
        <v>368</v>
      </c>
      <c r="H234" s="110" t="s">
        <v>283</v>
      </c>
      <c r="I234" s="110" t="s">
        <v>284</v>
      </c>
      <c r="J234" s="88" t="s">
        <v>289</v>
      </c>
    </row>
    <row r="235" spans="1:10" ht="22.5" x14ac:dyDescent="0.25">
      <c r="A235" s="111">
        <v>444</v>
      </c>
      <c r="B235" s="110" t="s">
        <v>448</v>
      </c>
      <c r="C235" s="110" t="s">
        <v>281</v>
      </c>
      <c r="D235" s="110" t="s">
        <v>162</v>
      </c>
      <c r="E235" s="110" t="s">
        <v>163</v>
      </c>
      <c r="F235" s="110" t="s">
        <v>123</v>
      </c>
      <c r="G235" s="110" t="s">
        <v>372</v>
      </c>
      <c r="H235" s="110" t="s">
        <v>407</v>
      </c>
      <c r="I235" s="110" t="s">
        <v>284</v>
      </c>
      <c r="J235" s="88" t="s">
        <v>294</v>
      </c>
    </row>
    <row r="236" spans="1:10" ht="22.5" x14ac:dyDescent="0.25">
      <c r="A236" s="111">
        <v>586</v>
      </c>
      <c r="B236" s="110" t="s">
        <v>449</v>
      </c>
      <c r="C236" s="110" t="s">
        <v>281</v>
      </c>
      <c r="D236" s="110" t="s">
        <v>162</v>
      </c>
      <c r="E236" s="110" t="s">
        <v>122</v>
      </c>
      <c r="F236" s="110" t="s">
        <v>3</v>
      </c>
      <c r="G236" s="110" t="s">
        <v>368</v>
      </c>
      <c r="H236" s="110" t="s">
        <v>283</v>
      </c>
      <c r="I236" s="110" t="s">
        <v>284</v>
      </c>
      <c r="J236" s="88" t="s">
        <v>310</v>
      </c>
    </row>
    <row r="237" spans="1:10" ht="22.5" x14ac:dyDescent="0.25">
      <c r="A237" s="111">
        <v>4027</v>
      </c>
      <c r="B237" s="110" t="s">
        <v>450</v>
      </c>
      <c r="C237" s="110" t="s">
        <v>281</v>
      </c>
      <c r="D237" s="110" t="s">
        <v>162</v>
      </c>
      <c r="E237" s="110" t="s">
        <v>163</v>
      </c>
      <c r="F237" s="110" t="s">
        <v>2</v>
      </c>
      <c r="G237" s="110" t="s">
        <v>372</v>
      </c>
      <c r="H237" s="110" t="s">
        <v>388</v>
      </c>
      <c r="I237" s="110" t="s">
        <v>284</v>
      </c>
      <c r="J237" s="88" t="s">
        <v>310</v>
      </c>
    </row>
    <row r="238" spans="1:10" ht="22.5" x14ac:dyDescent="0.25">
      <c r="A238" s="111">
        <v>4047</v>
      </c>
      <c r="B238" s="110" t="s">
        <v>451</v>
      </c>
      <c r="C238" s="110" t="s">
        <v>281</v>
      </c>
      <c r="D238" s="110" t="s">
        <v>162</v>
      </c>
      <c r="E238" s="110" t="s">
        <v>181</v>
      </c>
      <c r="F238" s="110" t="s">
        <v>2</v>
      </c>
      <c r="G238" s="110" t="s">
        <v>377</v>
      </c>
      <c r="H238" s="110" t="s">
        <v>452</v>
      </c>
      <c r="I238" s="110" t="s">
        <v>379</v>
      </c>
      <c r="J238" s="88" t="s">
        <v>341</v>
      </c>
    </row>
    <row r="239" spans="1:10" ht="22.5" x14ac:dyDescent="0.25">
      <c r="A239" s="111">
        <v>407</v>
      </c>
      <c r="B239" s="110" t="s">
        <v>453</v>
      </c>
      <c r="C239" s="110" t="s">
        <v>281</v>
      </c>
      <c r="D239" s="110" t="s">
        <v>162</v>
      </c>
      <c r="E239" s="110" t="s">
        <v>122</v>
      </c>
      <c r="F239" s="110" t="s">
        <v>2</v>
      </c>
      <c r="G239" s="110" t="s">
        <v>372</v>
      </c>
      <c r="H239" s="110" t="s">
        <v>454</v>
      </c>
      <c r="I239" s="110" t="s">
        <v>438</v>
      </c>
      <c r="J239" s="88" t="s">
        <v>292</v>
      </c>
    </row>
    <row r="240" spans="1:10" ht="22.5" x14ac:dyDescent="0.25">
      <c r="A240" s="111">
        <v>289</v>
      </c>
      <c r="B240" s="110" t="s">
        <v>455</v>
      </c>
      <c r="C240" s="110" t="s">
        <v>281</v>
      </c>
      <c r="D240" s="110" t="s">
        <v>162</v>
      </c>
      <c r="E240" s="110" t="s">
        <v>122</v>
      </c>
      <c r="F240" s="110" t="s">
        <v>3</v>
      </c>
      <c r="G240" s="110" t="s">
        <v>368</v>
      </c>
      <c r="H240" s="110" t="s">
        <v>283</v>
      </c>
      <c r="I240" s="110" t="s">
        <v>284</v>
      </c>
      <c r="J240" s="88" t="s">
        <v>310</v>
      </c>
    </row>
    <row r="241" spans="1:10" x14ac:dyDescent="0.25">
      <c r="A241" s="111">
        <v>4044</v>
      </c>
      <c r="B241" s="110" t="s">
        <v>456</v>
      </c>
      <c r="C241" s="110" t="s">
        <v>281</v>
      </c>
      <c r="D241" s="110" t="s">
        <v>162</v>
      </c>
      <c r="E241" s="110" t="s">
        <v>163</v>
      </c>
      <c r="F241" s="110" t="s">
        <v>2</v>
      </c>
      <c r="G241" s="110" t="s">
        <v>372</v>
      </c>
      <c r="H241" s="110" t="s">
        <v>417</v>
      </c>
      <c r="I241" s="110" t="s">
        <v>418</v>
      </c>
      <c r="J241" s="88" t="s">
        <v>310</v>
      </c>
    </row>
    <row r="242" spans="1:10" ht="22.5" x14ac:dyDescent="0.25">
      <c r="A242" s="111">
        <v>90</v>
      </c>
      <c r="B242" s="110" t="s">
        <v>457</v>
      </c>
      <c r="C242" s="110" t="s">
        <v>281</v>
      </c>
      <c r="D242" s="110" t="s">
        <v>162</v>
      </c>
      <c r="E242" s="110" t="s">
        <v>163</v>
      </c>
      <c r="F242" s="110" t="s">
        <v>3</v>
      </c>
      <c r="G242" s="110" t="s">
        <v>372</v>
      </c>
      <c r="H242" s="110" t="s">
        <v>458</v>
      </c>
      <c r="I242" s="110" t="s">
        <v>284</v>
      </c>
      <c r="J242" s="88" t="s">
        <v>310</v>
      </c>
    </row>
    <row r="243" spans="1:10" ht="22.5" x14ac:dyDescent="0.25">
      <c r="A243" s="111">
        <v>79</v>
      </c>
      <c r="B243" s="110" t="s">
        <v>459</v>
      </c>
      <c r="C243" s="110" t="s">
        <v>281</v>
      </c>
      <c r="D243" s="110" t="s">
        <v>162</v>
      </c>
      <c r="E243" s="110" t="s">
        <v>163</v>
      </c>
      <c r="F243" s="110" t="s">
        <v>2</v>
      </c>
      <c r="G243" s="110" t="s">
        <v>377</v>
      </c>
      <c r="H243" s="110" t="s">
        <v>378</v>
      </c>
      <c r="I243" s="110" t="s">
        <v>379</v>
      </c>
      <c r="J243" s="88" t="s">
        <v>341</v>
      </c>
    </row>
    <row r="244" spans="1:10" x14ac:dyDescent="0.25">
      <c r="A244" s="111">
        <v>4045</v>
      </c>
      <c r="B244" s="110" t="s">
        <v>460</v>
      </c>
      <c r="C244" s="110" t="s">
        <v>281</v>
      </c>
      <c r="D244" s="110" t="s">
        <v>162</v>
      </c>
      <c r="E244" s="110" t="s">
        <v>163</v>
      </c>
      <c r="F244" s="110" t="s">
        <v>2</v>
      </c>
      <c r="G244" s="110" t="s">
        <v>434</v>
      </c>
      <c r="H244" s="110" t="s">
        <v>440</v>
      </c>
      <c r="I244" s="110" t="s">
        <v>438</v>
      </c>
      <c r="J244" s="88" t="s">
        <v>294</v>
      </c>
    </row>
    <row r="245" spans="1:10" ht="22.5" x14ac:dyDescent="0.25">
      <c r="A245" s="111">
        <v>4050</v>
      </c>
      <c r="B245" s="110" t="s">
        <v>461</v>
      </c>
      <c r="C245" s="110" t="s">
        <v>281</v>
      </c>
      <c r="D245" s="110" t="s">
        <v>162</v>
      </c>
      <c r="E245" s="110" t="s">
        <v>163</v>
      </c>
      <c r="F245" s="110" t="s">
        <v>3</v>
      </c>
      <c r="G245" s="110" t="s">
        <v>373</v>
      </c>
      <c r="H245" s="110" t="s">
        <v>283</v>
      </c>
      <c r="I245" s="110" t="s">
        <v>284</v>
      </c>
      <c r="J245" s="88" t="s">
        <v>341</v>
      </c>
    </row>
    <row r="246" spans="1:10" ht="22.5" x14ac:dyDescent="0.25">
      <c r="A246" s="115">
        <v>583</v>
      </c>
      <c r="B246" s="116" t="s">
        <v>462</v>
      </c>
      <c r="C246" s="116" t="s">
        <v>337</v>
      </c>
      <c r="D246" s="116" t="s">
        <v>162</v>
      </c>
      <c r="E246" s="116" t="s">
        <v>122</v>
      </c>
      <c r="F246" s="116" t="s">
        <v>3</v>
      </c>
      <c r="G246" s="116" t="s">
        <v>373</v>
      </c>
      <c r="H246" s="116" t="s">
        <v>283</v>
      </c>
      <c r="I246" s="116" t="s">
        <v>284</v>
      </c>
      <c r="J246" s="88" t="s">
        <v>337</v>
      </c>
    </row>
    <row r="247" spans="1:10" ht="22.5" x14ac:dyDescent="0.25">
      <c r="A247" s="111">
        <v>637</v>
      </c>
      <c r="B247" s="110" t="s">
        <v>463</v>
      </c>
      <c r="C247" s="110" t="s">
        <v>281</v>
      </c>
      <c r="D247" s="110" t="s">
        <v>212</v>
      </c>
      <c r="E247" s="110" t="s">
        <v>213</v>
      </c>
      <c r="F247" s="110" t="s">
        <v>123</v>
      </c>
      <c r="G247" s="110" t="s">
        <v>464</v>
      </c>
      <c r="H247" s="110" t="s">
        <v>407</v>
      </c>
      <c r="I247" s="110" t="s">
        <v>284</v>
      </c>
      <c r="J247" s="88" t="s">
        <v>294</v>
      </c>
    </row>
    <row r="248" spans="1:10" ht="22.5" x14ac:dyDescent="0.25">
      <c r="A248" s="111">
        <v>301</v>
      </c>
      <c r="B248" s="110" t="s">
        <v>465</v>
      </c>
      <c r="C248" s="110" t="s">
        <v>281</v>
      </c>
      <c r="D248" s="110" t="s">
        <v>212</v>
      </c>
      <c r="E248" s="110" t="s">
        <v>213</v>
      </c>
      <c r="F248" s="110" t="s">
        <v>3</v>
      </c>
      <c r="G248" s="110" t="s">
        <v>464</v>
      </c>
      <c r="H248" s="110" t="s">
        <v>283</v>
      </c>
      <c r="I248" s="110" t="s">
        <v>284</v>
      </c>
      <c r="J248" s="88" t="s">
        <v>292</v>
      </c>
    </row>
    <row r="249" spans="1:10" ht="22.5" x14ac:dyDescent="0.25">
      <c r="A249" s="111">
        <v>429</v>
      </c>
      <c r="B249" s="110" t="s">
        <v>466</v>
      </c>
      <c r="C249" s="110" t="s">
        <v>281</v>
      </c>
      <c r="D249" s="110" t="s">
        <v>212</v>
      </c>
      <c r="E249" s="110" t="s">
        <v>213</v>
      </c>
      <c r="F249" s="110" t="s">
        <v>3</v>
      </c>
      <c r="G249" s="110" t="s">
        <v>464</v>
      </c>
      <c r="H249" s="110" t="s">
        <v>283</v>
      </c>
      <c r="I249" s="110" t="s">
        <v>284</v>
      </c>
      <c r="J249" s="88" t="s">
        <v>294</v>
      </c>
    </row>
    <row r="250" spans="1:10" ht="22.5" x14ac:dyDescent="0.25">
      <c r="A250" s="111">
        <v>375</v>
      </c>
      <c r="B250" s="110" t="s">
        <v>467</v>
      </c>
      <c r="C250" s="110" t="s">
        <v>281</v>
      </c>
      <c r="D250" s="110" t="s">
        <v>212</v>
      </c>
      <c r="E250" s="110" t="s">
        <v>213</v>
      </c>
      <c r="F250" s="110" t="s">
        <v>3</v>
      </c>
      <c r="G250" s="110" t="s">
        <v>464</v>
      </c>
      <c r="H250" s="110" t="s">
        <v>283</v>
      </c>
      <c r="I250" s="110" t="s">
        <v>284</v>
      </c>
      <c r="J250" s="88" t="s">
        <v>292</v>
      </c>
    </row>
    <row r="251" spans="1:10" ht="22.5" x14ac:dyDescent="0.25">
      <c r="A251" s="111">
        <v>277</v>
      </c>
      <c r="B251" s="110" t="s">
        <v>468</v>
      </c>
      <c r="C251" s="110" t="s">
        <v>281</v>
      </c>
      <c r="D251" s="110" t="s">
        <v>212</v>
      </c>
      <c r="E251" s="110" t="s">
        <v>213</v>
      </c>
      <c r="F251" s="110" t="s">
        <v>3</v>
      </c>
      <c r="G251" s="110" t="s">
        <v>464</v>
      </c>
      <c r="H251" s="110" t="s">
        <v>283</v>
      </c>
      <c r="I251" s="110" t="s">
        <v>284</v>
      </c>
      <c r="J251" s="88" t="s">
        <v>292</v>
      </c>
    </row>
    <row r="252" spans="1:10" ht="22.5" x14ac:dyDescent="0.25">
      <c r="A252" s="111">
        <v>127</v>
      </c>
      <c r="B252" s="110" t="s">
        <v>469</v>
      </c>
      <c r="C252" s="110" t="s">
        <v>281</v>
      </c>
      <c r="D252" s="110" t="s">
        <v>212</v>
      </c>
      <c r="E252" s="110" t="s">
        <v>213</v>
      </c>
      <c r="F252" s="110" t="s">
        <v>3</v>
      </c>
      <c r="G252" s="110" t="s">
        <v>464</v>
      </c>
      <c r="H252" s="110" t="s">
        <v>283</v>
      </c>
      <c r="I252" s="110" t="s">
        <v>284</v>
      </c>
      <c r="J252" s="88" t="s">
        <v>294</v>
      </c>
    </row>
    <row r="253" spans="1:10" ht="22.5" x14ac:dyDescent="0.25">
      <c r="A253" s="111">
        <v>273</v>
      </c>
      <c r="B253" s="110" t="s">
        <v>470</v>
      </c>
      <c r="C253" s="110" t="s">
        <v>281</v>
      </c>
      <c r="D253" s="110" t="s">
        <v>212</v>
      </c>
      <c r="E253" s="110" t="s">
        <v>213</v>
      </c>
      <c r="F253" s="110" t="s">
        <v>3</v>
      </c>
      <c r="G253" s="110" t="s">
        <v>464</v>
      </c>
      <c r="H253" s="110" t="s">
        <v>283</v>
      </c>
      <c r="I253" s="110" t="s">
        <v>284</v>
      </c>
      <c r="J253" s="88" t="s">
        <v>292</v>
      </c>
    </row>
    <row r="254" spans="1:10" ht="22.5" x14ac:dyDescent="0.25">
      <c r="A254" s="111">
        <v>4174</v>
      </c>
      <c r="B254" s="110" t="s">
        <v>471</v>
      </c>
      <c r="C254" s="110" t="s">
        <v>281</v>
      </c>
      <c r="D254" s="110" t="s">
        <v>212</v>
      </c>
      <c r="E254" s="110" t="s">
        <v>213</v>
      </c>
      <c r="F254" s="110" t="s">
        <v>3</v>
      </c>
      <c r="G254" s="110" t="s">
        <v>464</v>
      </c>
      <c r="H254" s="110" t="s">
        <v>283</v>
      </c>
      <c r="I254" s="110" t="s">
        <v>284</v>
      </c>
      <c r="J254" s="88" t="s">
        <v>310</v>
      </c>
    </row>
    <row r="255" spans="1:10" ht="22.5" x14ac:dyDescent="0.25">
      <c r="A255" s="111">
        <v>4179</v>
      </c>
      <c r="B255" s="110" t="s">
        <v>472</v>
      </c>
      <c r="C255" s="110" t="s">
        <v>281</v>
      </c>
      <c r="D255" s="110" t="s">
        <v>212</v>
      </c>
      <c r="E255" s="110" t="s">
        <v>213</v>
      </c>
      <c r="F255" s="110" t="s">
        <v>3</v>
      </c>
      <c r="G255" s="110" t="s">
        <v>464</v>
      </c>
      <c r="H255" s="110" t="s">
        <v>283</v>
      </c>
      <c r="I255" s="110" t="s">
        <v>284</v>
      </c>
      <c r="J255" s="88" t="s">
        <v>294</v>
      </c>
    </row>
    <row r="256" spans="1:10" ht="22.5" x14ac:dyDescent="0.25">
      <c r="A256" s="111">
        <v>714</v>
      </c>
      <c r="B256" s="110" t="s">
        <v>473</v>
      </c>
      <c r="C256" s="110" t="s">
        <v>281</v>
      </c>
      <c r="D256" s="110" t="s">
        <v>212</v>
      </c>
      <c r="E256" s="110" t="s">
        <v>213</v>
      </c>
      <c r="F256" s="110" t="s">
        <v>3</v>
      </c>
      <c r="G256" s="110" t="s">
        <v>464</v>
      </c>
      <c r="H256" s="110" t="s">
        <v>283</v>
      </c>
      <c r="I256" s="110" t="s">
        <v>284</v>
      </c>
      <c r="J256" s="88" t="s">
        <v>292</v>
      </c>
    </row>
    <row r="257" spans="1:10" ht="22.5" x14ac:dyDescent="0.25">
      <c r="A257" s="111">
        <v>4172</v>
      </c>
      <c r="B257" s="110" t="s">
        <v>474</v>
      </c>
      <c r="C257" s="110" t="s">
        <v>281</v>
      </c>
      <c r="D257" s="110" t="s">
        <v>212</v>
      </c>
      <c r="E257" s="110" t="s">
        <v>213</v>
      </c>
      <c r="F257" s="110" t="s">
        <v>3</v>
      </c>
      <c r="G257" s="110" t="s">
        <v>464</v>
      </c>
      <c r="H257" s="110" t="s">
        <v>283</v>
      </c>
      <c r="I257" s="110" t="s">
        <v>284</v>
      </c>
      <c r="J257" s="88" t="s">
        <v>289</v>
      </c>
    </row>
    <row r="258" spans="1:10" ht="22.5" x14ac:dyDescent="0.25">
      <c r="A258" s="111">
        <v>87</v>
      </c>
      <c r="B258" s="110" t="s">
        <v>475</v>
      </c>
      <c r="C258" s="110" t="s">
        <v>281</v>
      </c>
      <c r="D258" s="110" t="s">
        <v>212</v>
      </c>
      <c r="E258" s="110" t="s">
        <v>213</v>
      </c>
      <c r="F258" s="110" t="s">
        <v>2</v>
      </c>
      <c r="G258" s="110" t="s">
        <v>464</v>
      </c>
      <c r="H258" s="110" t="s">
        <v>304</v>
      </c>
      <c r="I258" s="110" t="s">
        <v>305</v>
      </c>
      <c r="J258" s="88" t="s">
        <v>289</v>
      </c>
    </row>
    <row r="259" spans="1:10" ht="22.5" x14ac:dyDescent="0.25">
      <c r="A259" s="111">
        <v>359</v>
      </c>
      <c r="B259" s="110" t="s">
        <v>476</v>
      </c>
      <c r="C259" s="110" t="s">
        <v>281</v>
      </c>
      <c r="D259" s="110" t="s">
        <v>212</v>
      </c>
      <c r="E259" s="110" t="s">
        <v>213</v>
      </c>
      <c r="F259" s="110" t="s">
        <v>3</v>
      </c>
      <c r="G259" s="110" t="s">
        <v>464</v>
      </c>
      <c r="H259" s="110" t="s">
        <v>283</v>
      </c>
      <c r="I259" s="110" t="s">
        <v>284</v>
      </c>
      <c r="J259" s="88" t="s">
        <v>292</v>
      </c>
    </row>
    <row r="260" spans="1:10" ht="22.5" x14ac:dyDescent="0.25">
      <c r="A260" s="111">
        <v>649</v>
      </c>
      <c r="B260" s="110" t="s">
        <v>477</v>
      </c>
      <c r="C260" s="110" t="s">
        <v>281</v>
      </c>
      <c r="D260" s="110" t="s">
        <v>212</v>
      </c>
      <c r="E260" s="110" t="s">
        <v>213</v>
      </c>
      <c r="F260" s="110" t="s">
        <v>3</v>
      </c>
      <c r="G260" s="110" t="s">
        <v>464</v>
      </c>
      <c r="H260" s="110" t="s">
        <v>283</v>
      </c>
      <c r="I260" s="110" t="s">
        <v>284</v>
      </c>
      <c r="J260" s="88" t="s">
        <v>292</v>
      </c>
    </row>
    <row r="261" spans="1:10" ht="22.5" x14ac:dyDescent="0.25">
      <c r="A261" s="111">
        <v>413</v>
      </c>
      <c r="B261" s="110" t="s">
        <v>478</v>
      </c>
      <c r="C261" s="110" t="s">
        <v>281</v>
      </c>
      <c r="D261" s="110" t="s">
        <v>212</v>
      </c>
      <c r="E261" s="110" t="s">
        <v>213</v>
      </c>
      <c r="F261" s="110" t="s">
        <v>3</v>
      </c>
      <c r="G261" s="110" t="s">
        <v>464</v>
      </c>
      <c r="H261" s="110" t="s">
        <v>283</v>
      </c>
      <c r="I261" s="110" t="s">
        <v>284</v>
      </c>
      <c r="J261" s="88" t="s">
        <v>292</v>
      </c>
    </row>
    <row r="262" spans="1:10" ht="22.5" x14ac:dyDescent="0.25">
      <c r="A262" s="111">
        <v>110</v>
      </c>
      <c r="B262" s="110" t="s">
        <v>479</v>
      </c>
      <c r="C262" s="110" t="s">
        <v>281</v>
      </c>
      <c r="D262" s="110" t="s">
        <v>212</v>
      </c>
      <c r="E262" s="110" t="s">
        <v>213</v>
      </c>
      <c r="F262" s="110" t="s">
        <v>3</v>
      </c>
      <c r="G262" s="110" t="s">
        <v>464</v>
      </c>
      <c r="H262" s="110" t="s">
        <v>283</v>
      </c>
      <c r="I262" s="110" t="s">
        <v>284</v>
      </c>
      <c r="J262" s="88" t="s">
        <v>292</v>
      </c>
    </row>
    <row r="263" spans="1:10" ht="22.5" x14ac:dyDescent="0.25">
      <c r="A263" s="111">
        <v>324</v>
      </c>
      <c r="B263" s="110" t="s">
        <v>480</v>
      </c>
      <c r="C263" s="110" t="s">
        <v>281</v>
      </c>
      <c r="D263" s="110" t="s">
        <v>212</v>
      </c>
      <c r="E263" s="110" t="s">
        <v>213</v>
      </c>
      <c r="F263" s="110" t="s">
        <v>3</v>
      </c>
      <c r="G263" s="110" t="s">
        <v>464</v>
      </c>
      <c r="H263" s="110" t="s">
        <v>283</v>
      </c>
      <c r="I263" s="110" t="s">
        <v>284</v>
      </c>
      <c r="J263" s="88" t="s">
        <v>292</v>
      </c>
    </row>
    <row r="264" spans="1:10" ht="22.5" x14ac:dyDescent="0.25">
      <c r="A264" s="111">
        <v>456</v>
      </c>
      <c r="B264" s="110" t="s">
        <v>481</v>
      </c>
      <c r="C264" s="110" t="s">
        <v>281</v>
      </c>
      <c r="D264" s="110" t="s">
        <v>212</v>
      </c>
      <c r="E264" s="110" t="s">
        <v>213</v>
      </c>
      <c r="F264" s="110" t="s">
        <v>3</v>
      </c>
      <c r="G264" s="110" t="s">
        <v>464</v>
      </c>
      <c r="H264" s="110" t="s">
        <v>283</v>
      </c>
      <c r="I264" s="110" t="s">
        <v>284</v>
      </c>
      <c r="J264" s="88" t="s">
        <v>292</v>
      </c>
    </row>
    <row r="265" spans="1:10" ht="22.5" x14ac:dyDescent="0.25">
      <c r="A265" s="111">
        <v>256</v>
      </c>
      <c r="B265" s="110" t="s">
        <v>482</v>
      </c>
      <c r="C265" s="110" t="s">
        <v>281</v>
      </c>
      <c r="D265" s="110" t="s">
        <v>212</v>
      </c>
      <c r="E265" s="110" t="s">
        <v>213</v>
      </c>
      <c r="F265" s="110" t="s">
        <v>3</v>
      </c>
      <c r="G265" s="110" t="s">
        <v>464</v>
      </c>
      <c r="H265" s="110" t="s">
        <v>283</v>
      </c>
      <c r="I265" s="110" t="s">
        <v>284</v>
      </c>
      <c r="J265" s="88" t="s">
        <v>292</v>
      </c>
    </row>
    <row r="266" spans="1:10" ht="22.5" x14ac:dyDescent="0.25">
      <c r="A266" s="111">
        <v>658</v>
      </c>
      <c r="B266" s="110" t="s">
        <v>483</v>
      </c>
      <c r="C266" s="110" t="s">
        <v>281</v>
      </c>
      <c r="D266" s="110" t="s">
        <v>212</v>
      </c>
      <c r="E266" s="110" t="s">
        <v>213</v>
      </c>
      <c r="F266" s="110" t="s">
        <v>3</v>
      </c>
      <c r="G266" s="110" t="s">
        <v>464</v>
      </c>
      <c r="H266" s="110" t="s">
        <v>283</v>
      </c>
      <c r="I266" s="110" t="s">
        <v>284</v>
      </c>
      <c r="J266" s="88" t="s">
        <v>294</v>
      </c>
    </row>
    <row r="267" spans="1:10" ht="22.5" x14ac:dyDescent="0.25">
      <c r="A267" s="111">
        <v>255</v>
      </c>
      <c r="B267" s="110" t="s">
        <v>484</v>
      </c>
      <c r="C267" s="110" t="s">
        <v>281</v>
      </c>
      <c r="D267" s="110" t="s">
        <v>212</v>
      </c>
      <c r="E267" s="110" t="s">
        <v>213</v>
      </c>
      <c r="F267" s="110" t="s">
        <v>3</v>
      </c>
      <c r="G267" s="110" t="s">
        <v>464</v>
      </c>
      <c r="H267" s="110" t="s">
        <v>283</v>
      </c>
      <c r="I267" s="110" t="s">
        <v>284</v>
      </c>
      <c r="J267" s="88" t="s">
        <v>294</v>
      </c>
    </row>
    <row r="268" spans="1:10" ht="22.5" x14ac:dyDescent="0.25">
      <c r="A268" s="111">
        <v>4176</v>
      </c>
      <c r="B268" s="110" t="s">
        <v>485</v>
      </c>
      <c r="C268" s="110" t="s">
        <v>281</v>
      </c>
      <c r="D268" s="110" t="s">
        <v>212</v>
      </c>
      <c r="E268" s="110" t="s">
        <v>213</v>
      </c>
      <c r="F268" s="110" t="s">
        <v>3</v>
      </c>
      <c r="G268" s="110" t="s">
        <v>464</v>
      </c>
      <c r="H268" s="110" t="s">
        <v>283</v>
      </c>
      <c r="I268" s="110" t="s">
        <v>284</v>
      </c>
      <c r="J268" s="88" t="s">
        <v>289</v>
      </c>
    </row>
    <row r="269" spans="1:10" ht="22.5" x14ac:dyDescent="0.25">
      <c r="A269" s="111">
        <v>272</v>
      </c>
      <c r="B269" s="110" t="s">
        <v>486</v>
      </c>
      <c r="C269" s="110" t="s">
        <v>281</v>
      </c>
      <c r="D269" s="110" t="s">
        <v>212</v>
      </c>
      <c r="E269" s="110" t="s">
        <v>213</v>
      </c>
      <c r="F269" s="110" t="s">
        <v>3</v>
      </c>
      <c r="G269" s="110" t="s">
        <v>464</v>
      </c>
      <c r="H269" s="110" t="s">
        <v>283</v>
      </c>
      <c r="I269" s="110" t="s">
        <v>284</v>
      </c>
      <c r="J269" s="88" t="s">
        <v>294</v>
      </c>
    </row>
    <row r="270" spans="1:10" ht="22.5" x14ac:dyDescent="0.25">
      <c r="A270" s="111">
        <v>659</v>
      </c>
      <c r="B270" s="110" t="s">
        <v>487</v>
      </c>
      <c r="C270" s="110" t="s">
        <v>281</v>
      </c>
      <c r="D270" s="110" t="s">
        <v>212</v>
      </c>
      <c r="E270" s="110" t="s">
        <v>213</v>
      </c>
      <c r="F270" s="110" t="s">
        <v>3</v>
      </c>
      <c r="G270" s="110" t="s">
        <v>464</v>
      </c>
      <c r="H270" s="110" t="s">
        <v>283</v>
      </c>
      <c r="I270" s="110" t="s">
        <v>284</v>
      </c>
      <c r="J270" s="88" t="s">
        <v>294</v>
      </c>
    </row>
    <row r="271" spans="1:10" ht="22.5" x14ac:dyDescent="0.25">
      <c r="A271" s="111">
        <v>497</v>
      </c>
      <c r="B271" s="110" t="s">
        <v>488</v>
      </c>
      <c r="C271" s="110" t="s">
        <v>281</v>
      </c>
      <c r="D271" s="110" t="s">
        <v>212</v>
      </c>
      <c r="E271" s="110" t="s">
        <v>213</v>
      </c>
      <c r="F271" s="110" t="s">
        <v>3</v>
      </c>
      <c r="G271" s="110" t="s">
        <v>464</v>
      </c>
      <c r="H271" s="110" t="s">
        <v>283</v>
      </c>
      <c r="I271" s="110" t="s">
        <v>284</v>
      </c>
      <c r="J271" s="88" t="s">
        <v>294</v>
      </c>
    </row>
    <row r="272" spans="1:10" ht="22.5" x14ac:dyDescent="0.25">
      <c r="A272" s="111">
        <v>719</v>
      </c>
      <c r="B272" s="110" t="s">
        <v>489</v>
      </c>
      <c r="C272" s="110" t="s">
        <v>281</v>
      </c>
      <c r="D272" s="110" t="s">
        <v>212</v>
      </c>
      <c r="E272" s="110" t="s">
        <v>213</v>
      </c>
      <c r="F272" s="110" t="s">
        <v>3</v>
      </c>
      <c r="G272" s="110" t="s">
        <v>464</v>
      </c>
      <c r="H272" s="110" t="s">
        <v>283</v>
      </c>
      <c r="I272" s="110" t="s">
        <v>284</v>
      </c>
      <c r="J272" s="88" t="s">
        <v>292</v>
      </c>
    </row>
    <row r="273" spans="1:10" ht="22.5" x14ac:dyDescent="0.25">
      <c r="A273" s="111">
        <v>4159</v>
      </c>
      <c r="B273" s="110" t="s">
        <v>490</v>
      </c>
      <c r="C273" s="110" t="s">
        <v>281</v>
      </c>
      <c r="D273" s="110" t="s">
        <v>212</v>
      </c>
      <c r="E273" s="110" t="s">
        <v>213</v>
      </c>
      <c r="F273" s="110" t="s">
        <v>3</v>
      </c>
      <c r="G273" s="110" t="s">
        <v>464</v>
      </c>
      <c r="H273" s="110" t="s">
        <v>283</v>
      </c>
      <c r="I273" s="110" t="s">
        <v>284</v>
      </c>
      <c r="J273" s="88" t="s">
        <v>294</v>
      </c>
    </row>
    <row r="274" spans="1:10" ht="22.5" x14ac:dyDescent="0.25">
      <c r="A274" s="111">
        <v>411</v>
      </c>
      <c r="B274" s="110" t="s">
        <v>491</v>
      </c>
      <c r="C274" s="110" t="s">
        <v>281</v>
      </c>
      <c r="D274" s="110" t="s">
        <v>212</v>
      </c>
      <c r="E274" s="110" t="s">
        <v>213</v>
      </c>
      <c r="F274" s="110" t="s">
        <v>3</v>
      </c>
      <c r="G274" s="110" t="s">
        <v>464</v>
      </c>
      <c r="H274" s="110" t="s">
        <v>283</v>
      </c>
      <c r="I274" s="110" t="s">
        <v>284</v>
      </c>
      <c r="J274" s="88" t="s">
        <v>294</v>
      </c>
    </row>
    <row r="275" spans="1:10" ht="22.5" x14ac:dyDescent="0.25">
      <c r="A275" s="111">
        <v>4171</v>
      </c>
      <c r="B275" s="110" t="s">
        <v>492</v>
      </c>
      <c r="C275" s="110" t="s">
        <v>281</v>
      </c>
      <c r="D275" s="110" t="s">
        <v>212</v>
      </c>
      <c r="E275" s="110" t="s">
        <v>213</v>
      </c>
      <c r="F275" s="110" t="s">
        <v>2</v>
      </c>
      <c r="G275" s="110" t="s">
        <v>464</v>
      </c>
      <c r="H275" s="110" t="s">
        <v>283</v>
      </c>
      <c r="I275" s="110" t="s">
        <v>284</v>
      </c>
      <c r="J275" s="88" t="s">
        <v>289</v>
      </c>
    </row>
    <row r="276" spans="1:10" ht="22.5" x14ac:dyDescent="0.25">
      <c r="A276" s="111">
        <v>622</v>
      </c>
      <c r="B276" s="110" t="s">
        <v>493</v>
      </c>
      <c r="C276" s="110" t="s">
        <v>281</v>
      </c>
      <c r="D276" s="110" t="s">
        <v>212</v>
      </c>
      <c r="E276" s="110" t="s">
        <v>213</v>
      </c>
      <c r="F276" s="110" t="s">
        <v>3</v>
      </c>
      <c r="G276" s="110" t="s">
        <v>464</v>
      </c>
      <c r="H276" s="110" t="s">
        <v>283</v>
      </c>
      <c r="I276" s="110" t="s">
        <v>284</v>
      </c>
      <c r="J276" s="88" t="s">
        <v>289</v>
      </c>
    </row>
    <row r="277" spans="1:10" ht="22.5" x14ac:dyDescent="0.25">
      <c r="A277" s="111">
        <v>4166</v>
      </c>
      <c r="B277" s="110" t="s">
        <v>494</v>
      </c>
      <c r="C277" s="110" t="s">
        <v>281</v>
      </c>
      <c r="D277" s="110" t="s">
        <v>212</v>
      </c>
      <c r="E277" s="110" t="s">
        <v>213</v>
      </c>
      <c r="F277" s="110" t="s">
        <v>3</v>
      </c>
      <c r="G277" s="110" t="s">
        <v>464</v>
      </c>
      <c r="H277" s="110" t="s">
        <v>283</v>
      </c>
      <c r="I277" s="110" t="s">
        <v>284</v>
      </c>
      <c r="J277" s="88" t="s">
        <v>341</v>
      </c>
    </row>
    <row r="278" spans="1:10" ht="22.5" x14ac:dyDescent="0.25">
      <c r="A278" s="111">
        <v>4173</v>
      </c>
      <c r="B278" s="110" t="s">
        <v>495</v>
      </c>
      <c r="C278" s="110" t="s">
        <v>281</v>
      </c>
      <c r="D278" s="110" t="s">
        <v>212</v>
      </c>
      <c r="E278" s="110" t="s">
        <v>213</v>
      </c>
      <c r="F278" s="110" t="s">
        <v>2</v>
      </c>
      <c r="G278" s="110" t="s">
        <v>464</v>
      </c>
      <c r="H278" s="110" t="s">
        <v>318</v>
      </c>
      <c r="I278" s="110" t="s">
        <v>284</v>
      </c>
      <c r="J278" s="88" t="s">
        <v>294</v>
      </c>
    </row>
    <row r="279" spans="1:10" ht="22.5" x14ac:dyDescent="0.25">
      <c r="A279" s="111">
        <v>327</v>
      </c>
      <c r="B279" s="110" t="s">
        <v>496</v>
      </c>
      <c r="C279" s="110" t="s">
        <v>281</v>
      </c>
      <c r="D279" s="110" t="s">
        <v>212</v>
      </c>
      <c r="E279" s="110" t="s">
        <v>213</v>
      </c>
      <c r="F279" s="110" t="s">
        <v>3</v>
      </c>
      <c r="G279" s="110" t="s">
        <v>464</v>
      </c>
      <c r="H279" s="110" t="s">
        <v>283</v>
      </c>
      <c r="I279" s="110" t="s">
        <v>284</v>
      </c>
      <c r="J279" s="88" t="s">
        <v>292</v>
      </c>
    </row>
    <row r="280" spans="1:10" ht="22.5" x14ac:dyDescent="0.25">
      <c r="A280" s="111">
        <v>360</v>
      </c>
      <c r="B280" s="110" t="s">
        <v>497</v>
      </c>
      <c r="C280" s="110" t="s">
        <v>281</v>
      </c>
      <c r="D280" s="110" t="s">
        <v>212</v>
      </c>
      <c r="E280" s="110" t="s">
        <v>213</v>
      </c>
      <c r="F280" s="110" t="s">
        <v>3</v>
      </c>
      <c r="G280" s="110" t="s">
        <v>464</v>
      </c>
      <c r="H280" s="110" t="s">
        <v>283</v>
      </c>
      <c r="I280" s="110" t="s">
        <v>284</v>
      </c>
      <c r="J280" s="88" t="s">
        <v>294</v>
      </c>
    </row>
    <row r="281" spans="1:10" ht="22.5" x14ac:dyDescent="0.25">
      <c r="A281" s="111">
        <v>4109</v>
      </c>
      <c r="B281" s="110" t="s">
        <v>498</v>
      </c>
      <c r="C281" s="110" t="s">
        <v>281</v>
      </c>
      <c r="D281" s="110" t="s">
        <v>212</v>
      </c>
      <c r="E281" s="110" t="s">
        <v>213</v>
      </c>
      <c r="F281" s="110" t="s">
        <v>3</v>
      </c>
      <c r="G281" s="110" t="s">
        <v>464</v>
      </c>
      <c r="H281" s="110" t="s">
        <v>283</v>
      </c>
      <c r="I281" s="110" t="s">
        <v>284</v>
      </c>
      <c r="J281" s="88" t="s">
        <v>294</v>
      </c>
    </row>
    <row r="282" spans="1:10" ht="22.5" x14ac:dyDescent="0.25">
      <c r="A282" s="111">
        <v>278</v>
      </c>
      <c r="B282" s="110" t="s">
        <v>499</v>
      </c>
      <c r="C282" s="110" t="s">
        <v>281</v>
      </c>
      <c r="D282" s="110" t="s">
        <v>212</v>
      </c>
      <c r="E282" s="110" t="s">
        <v>213</v>
      </c>
      <c r="F282" s="110" t="s">
        <v>3</v>
      </c>
      <c r="G282" s="110" t="s">
        <v>464</v>
      </c>
      <c r="H282" s="110" t="s">
        <v>283</v>
      </c>
      <c r="I282" s="110" t="s">
        <v>284</v>
      </c>
      <c r="J282" s="88" t="s">
        <v>292</v>
      </c>
    </row>
    <row r="283" spans="1:10" ht="22.5" x14ac:dyDescent="0.25">
      <c r="A283" s="111">
        <v>4107</v>
      </c>
      <c r="B283" s="110" t="s">
        <v>500</v>
      </c>
      <c r="C283" s="110" t="s">
        <v>281</v>
      </c>
      <c r="D283" s="110" t="s">
        <v>212</v>
      </c>
      <c r="E283" s="110" t="s">
        <v>213</v>
      </c>
      <c r="F283" s="110" t="s">
        <v>2</v>
      </c>
      <c r="G283" s="110" t="s">
        <v>214</v>
      </c>
      <c r="H283" s="110" t="s">
        <v>501</v>
      </c>
      <c r="I283" s="110" t="s">
        <v>284</v>
      </c>
      <c r="J283" s="88" t="s">
        <v>292</v>
      </c>
    </row>
    <row r="284" spans="1:10" ht="22.5" x14ac:dyDescent="0.25">
      <c r="A284" s="111">
        <v>4187</v>
      </c>
      <c r="B284" s="110" t="s">
        <v>502</v>
      </c>
      <c r="C284" s="110" t="s">
        <v>281</v>
      </c>
      <c r="D284" s="110" t="s">
        <v>212</v>
      </c>
      <c r="E284" s="110" t="s">
        <v>213</v>
      </c>
      <c r="F284" s="110" t="s">
        <v>3</v>
      </c>
      <c r="G284" s="110" t="s">
        <v>464</v>
      </c>
      <c r="H284" s="110" t="s">
        <v>283</v>
      </c>
      <c r="I284" s="110" t="s">
        <v>284</v>
      </c>
      <c r="J284" s="88" t="s">
        <v>292</v>
      </c>
    </row>
    <row r="285" spans="1:10" ht="22.5" x14ac:dyDescent="0.25">
      <c r="A285" s="111">
        <v>188</v>
      </c>
      <c r="B285" s="110" t="s">
        <v>503</v>
      </c>
      <c r="C285" s="110" t="s">
        <v>281</v>
      </c>
      <c r="D285" s="110" t="s">
        <v>212</v>
      </c>
      <c r="E285" s="110" t="s">
        <v>213</v>
      </c>
      <c r="F285" s="110" t="s">
        <v>2</v>
      </c>
      <c r="G285" s="110" t="s">
        <v>464</v>
      </c>
      <c r="H285" s="110" t="s">
        <v>304</v>
      </c>
      <c r="I285" s="110" t="s">
        <v>305</v>
      </c>
      <c r="J285" s="88" t="s">
        <v>289</v>
      </c>
    </row>
    <row r="286" spans="1:10" ht="22.5" x14ac:dyDescent="0.25">
      <c r="A286" s="111">
        <v>279</v>
      </c>
      <c r="B286" s="110" t="s">
        <v>504</v>
      </c>
      <c r="C286" s="110" t="s">
        <v>281</v>
      </c>
      <c r="D286" s="110" t="s">
        <v>212</v>
      </c>
      <c r="E286" s="110" t="s">
        <v>213</v>
      </c>
      <c r="F286" s="110" t="s">
        <v>3</v>
      </c>
      <c r="G286" s="110" t="s">
        <v>464</v>
      </c>
      <c r="H286" s="110" t="s">
        <v>283</v>
      </c>
      <c r="I286" s="110" t="s">
        <v>284</v>
      </c>
      <c r="J286" s="88" t="s">
        <v>292</v>
      </c>
    </row>
    <row r="287" spans="1:10" ht="22.5" x14ac:dyDescent="0.25">
      <c r="A287" s="111">
        <v>723</v>
      </c>
      <c r="B287" s="110" t="s">
        <v>505</v>
      </c>
      <c r="C287" s="110" t="s">
        <v>281</v>
      </c>
      <c r="D287" s="110" t="s">
        <v>212</v>
      </c>
      <c r="E287" s="110" t="s">
        <v>213</v>
      </c>
      <c r="F287" s="110" t="s">
        <v>3</v>
      </c>
      <c r="G287" s="110" t="s">
        <v>464</v>
      </c>
      <c r="H287" s="110" t="s">
        <v>283</v>
      </c>
      <c r="I287" s="110" t="s">
        <v>284</v>
      </c>
      <c r="J287" s="88" t="s">
        <v>310</v>
      </c>
    </row>
    <row r="288" spans="1:10" ht="22.5" x14ac:dyDescent="0.25">
      <c r="A288" s="111">
        <v>4169</v>
      </c>
      <c r="B288" s="110" t="s">
        <v>506</v>
      </c>
      <c r="C288" s="110" t="s">
        <v>281</v>
      </c>
      <c r="D288" s="110" t="s">
        <v>212</v>
      </c>
      <c r="E288" s="110" t="s">
        <v>213</v>
      </c>
      <c r="F288" s="110" t="s">
        <v>3</v>
      </c>
      <c r="G288" s="110" t="s">
        <v>464</v>
      </c>
      <c r="H288" s="110" t="s">
        <v>283</v>
      </c>
      <c r="I288" s="110" t="s">
        <v>284</v>
      </c>
      <c r="J288" s="88" t="s">
        <v>292</v>
      </c>
    </row>
    <row r="289" spans="1:10" x14ac:dyDescent="0.25">
      <c r="A289" s="115">
        <v>4156</v>
      </c>
      <c r="B289" s="116" t="s">
        <v>507</v>
      </c>
      <c r="C289" s="116" t="s">
        <v>337</v>
      </c>
      <c r="D289" s="116" t="s">
        <v>212</v>
      </c>
      <c r="E289" s="116" t="s">
        <v>213</v>
      </c>
      <c r="F289" s="116" t="s">
        <v>2</v>
      </c>
      <c r="G289" s="116" t="s">
        <v>464</v>
      </c>
      <c r="H289" s="116" t="s">
        <v>304</v>
      </c>
      <c r="I289" s="116" t="s">
        <v>305</v>
      </c>
      <c r="J289" s="88" t="s">
        <v>337</v>
      </c>
    </row>
    <row r="290" spans="1:10" ht="22.5" x14ac:dyDescent="0.25">
      <c r="A290" s="111">
        <v>459</v>
      </c>
      <c r="B290" s="110" t="s">
        <v>508</v>
      </c>
      <c r="C290" s="110" t="s">
        <v>281</v>
      </c>
      <c r="D290" s="110" t="s">
        <v>212</v>
      </c>
      <c r="E290" s="110" t="s">
        <v>213</v>
      </c>
      <c r="F290" s="110" t="s">
        <v>3</v>
      </c>
      <c r="G290" s="110" t="s">
        <v>464</v>
      </c>
      <c r="H290" s="110" t="s">
        <v>283</v>
      </c>
      <c r="I290" s="110" t="s">
        <v>284</v>
      </c>
      <c r="J290" s="88" t="s">
        <v>294</v>
      </c>
    </row>
    <row r="291" spans="1:10" ht="22.5" x14ac:dyDescent="0.25">
      <c r="A291" s="111">
        <v>657</v>
      </c>
      <c r="B291" s="110" t="s">
        <v>509</v>
      </c>
      <c r="C291" s="110" t="s">
        <v>281</v>
      </c>
      <c r="D291" s="110" t="s">
        <v>212</v>
      </c>
      <c r="E291" s="110" t="s">
        <v>213</v>
      </c>
      <c r="F291" s="110" t="s">
        <v>3</v>
      </c>
      <c r="G291" s="110" t="s">
        <v>464</v>
      </c>
      <c r="H291" s="110" t="s">
        <v>283</v>
      </c>
      <c r="I291" s="110" t="s">
        <v>284</v>
      </c>
      <c r="J291" s="88" t="s">
        <v>294</v>
      </c>
    </row>
    <row r="292" spans="1:10" ht="22.5" x14ac:dyDescent="0.25">
      <c r="A292" s="111">
        <v>108</v>
      </c>
      <c r="B292" s="110" t="s">
        <v>510</v>
      </c>
      <c r="C292" s="110" t="s">
        <v>281</v>
      </c>
      <c r="D292" s="110" t="s">
        <v>212</v>
      </c>
      <c r="E292" s="110" t="s">
        <v>213</v>
      </c>
      <c r="F292" s="110" t="s">
        <v>3</v>
      </c>
      <c r="G292" s="110" t="s">
        <v>464</v>
      </c>
      <c r="H292" s="110" t="s">
        <v>283</v>
      </c>
      <c r="I292" s="110" t="s">
        <v>284</v>
      </c>
      <c r="J292" s="88" t="s">
        <v>289</v>
      </c>
    </row>
    <row r="293" spans="1:10" ht="22.5" x14ac:dyDescent="0.25">
      <c r="A293" s="111">
        <v>638</v>
      </c>
      <c r="B293" s="110" t="s">
        <v>511</v>
      </c>
      <c r="C293" s="110" t="s">
        <v>281</v>
      </c>
      <c r="D293" s="110" t="s">
        <v>212</v>
      </c>
      <c r="E293" s="110" t="s">
        <v>213</v>
      </c>
      <c r="F293" s="110" t="s">
        <v>123</v>
      </c>
      <c r="G293" s="110" t="s">
        <v>464</v>
      </c>
      <c r="H293" s="110" t="s">
        <v>288</v>
      </c>
      <c r="I293" s="110" t="s">
        <v>284</v>
      </c>
      <c r="J293" s="88" t="s">
        <v>289</v>
      </c>
    </row>
    <row r="294" spans="1:10" ht="22.5" x14ac:dyDescent="0.25">
      <c r="A294" s="111">
        <v>4188</v>
      </c>
      <c r="B294" s="110" t="s">
        <v>512</v>
      </c>
      <c r="C294" s="110" t="s">
        <v>281</v>
      </c>
      <c r="D294" s="110" t="s">
        <v>212</v>
      </c>
      <c r="E294" s="110" t="s">
        <v>213</v>
      </c>
      <c r="F294" s="110" t="s">
        <v>3</v>
      </c>
      <c r="G294" s="110" t="s">
        <v>464</v>
      </c>
      <c r="H294" s="110" t="s">
        <v>283</v>
      </c>
      <c r="I294" s="110" t="s">
        <v>284</v>
      </c>
      <c r="J294" s="88" t="s">
        <v>289</v>
      </c>
    </row>
    <row r="295" spans="1:10" ht="22.5" x14ac:dyDescent="0.25">
      <c r="A295" s="111">
        <v>4178</v>
      </c>
      <c r="B295" s="110" t="s">
        <v>513</v>
      </c>
      <c r="C295" s="110" t="s">
        <v>281</v>
      </c>
      <c r="D295" s="110" t="s">
        <v>212</v>
      </c>
      <c r="E295" s="110" t="s">
        <v>213</v>
      </c>
      <c r="F295" s="110" t="s">
        <v>3</v>
      </c>
      <c r="G295" s="110" t="s">
        <v>464</v>
      </c>
      <c r="H295" s="110" t="s">
        <v>283</v>
      </c>
      <c r="I295" s="110" t="s">
        <v>284</v>
      </c>
      <c r="J295" s="88" t="s">
        <v>294</v>
      </c>
    </row>
    <row r="296" spans="1:10" ht="22.5" x14ac:dyDescent="0.25">
      <c r="A296" s="111">
        <v>4157</v>
      </c>
      <c r="B296" s="110" t="s">
        <v>514</v>
      </c>
      <c r="C296" s="110" t="s">
        <v>281</v>
      </c>
      <c r="D296" s="110" t="s">
        <v>212</v>
      </c>
      <c r="E296" s="110" t="s">
        <v>213</v>
      </c>
      <c r="F296" s="110" t="s">
        <v>2</v>
      </c>
      <c r="G296" s="110" t="s">
        <v>464</v>
      </c>
      <c r="H296" s="110" t="s">
        <v>304</v>
      </c>
      <c r="I296" s="110" t="s">
        <v>305</v>
      </c>
      <c r="J296" s="88" t="s">
        <v>289</v>
      </c>
    </row>
    <row r="297" spans="1:10" ht="22.5" x14ac:dyDescent="0.25">
      <c r="A297" s="109">
        <v>987</v>
      </c>
      <c r="B297" s="110" t="s">
        <v>515</v>
      </c>
      <c r="C297" s="110" t="s">
        <v>281</v>
      </c>
      <c r="D297" s="110" t="s">
        <v>516</v>
      </c>
      <c r="E297" s="110" t="s">
        <v>516</v>
      </c>
      <c r="F297" s="110" t="s">
        <v>3</v>
      </c>
      <c r="G297" s="110" t="s">
        <v>115</v>
      </c>
      <c r="H297" s="110" t="s">
        <v>283</v>
      </c>
      <c r="I297" s="110" t="s">
        <v>284</v>
      </c>
      <c r="J297" s="88" t="s">
        <v>117</v>
      </c>
    </row>
    <row r="298" spans="1:10" ht="22.5" x14ac:dyDescent="0.25">
      <c r="A298" s="111">
        <v>915</v>
      </c>
      <c r="B298" s="110" t="s">
        <v>517</v>
      </c>
      <c r="C298" s="110" t="s">
        <v>281</v>
      </c>
      <c r="D298" s="110" t="s">
        <v>238</v>
      </c>
      <c r="E298" s="110" t="s">
        <v>238</v>
      </c>
      <c r="F298" s="110" t="s">
        <v>3</v>
      </c>
      <c r="G298" s="110" t="s">
        <v>238</v>
      </c>
      <c r="H298" s="110" t="s">
        <v>283</v>
      </c>
      <c r="I298" s="110" t="s">
        <v>284</v>
      </c>
      <c r="J298" s="88" t="s">
        <v>292</v>
      </c>
    </row>
    <row r="299" spans="1:10" ht="22.5" x14ac:dyDescent="0.25">
      <c r="A299" s="109">
        <v>935</v>
      </c>
      <c r="B299" s="110" t="s">
        <v>518</v>
      </c>
      <c r="C299" s="110" t="s">
        <v>281</v>
      </c>
      <c r="D299" s="110" t="s">
        <v>519</v>
      </c>
      <c r="E299" s="110" t="s">
        <v>519</v>
      </c>
      <c r="F299" s="110" t="s">
        <v>3</v>
      </c>
      <c r="G299" s="110" t="s">
        <v>114</v>
      </c>
      <c r="H299" s="110" t="s">
        <v>283</v>
      </c>
      <c r="I299" s="110" t="s">
        <v>284</v>
      </c>
      <c r="J299" s="88" t="s">
        <v>310</v>
      </c>
    </row>
    <row r="300" spans="1:10" x14ac:dyDescent="0.25">
      <c r="A300" s="111">
        <v>4317</v>
      </c>
      <c r="B300" s="110" t="s">
        <v>520</v>
      </c>
      <c r="C300" s="110" t="s">
        <v>281</v>
      </c>
      <c r="D300" s="110" t="s">
        <v>521</v>
      </c>
      <c r="E300" s="110" t="s">
        <v>122</v>
      </c>
      <c r="F300" s="110" t="s">
        <v>2</v>
      </c>
      <c r="G300" s="110" t="s">
        <v>522</v>
      </c>
      <c r="H300" s="110" t="s">
        <v>523</v>
      </c>
      <c r="I300" s="110" t="s">
        <v>438</v>
      </c>
      <c r="J300" s="88" t="s">
        <v>310</v>
      </c>
    </row>
    <row r="301" spans="1:10" ht="22.5" x14ac:dyDescent="0.25">
      <c r="A301" s="111">
        <v>4258</v>
      </c>
      <c r="B301" s="110" t="s">
        <v>524</v>
      </c>
      <c r="C301" s="110" t="s">
        <v>281</v>
      </c>
      <c r="D301" s="110" t="s">
        <v>521</v>
      </c>
      <c r="E301" s="110" t="s">
        <v>122</v>
      </c>
      <c r="F301" s="110"/>
      <c r="G301" s="110" t="s">
        <v>522</v>
      </c>
      <c r="H301" s="110" t="s">
        <v>525</v>
      </c>
      <c r="I301" s="110" t="s">
        <v>319</v>
      </c>
      <c r="J301" s="88" t="s">
        <v>310</v>
      </c>
    </row>
    <row r="302" spans="1:10" x14ac:dyDescent="0.25">
      <c r="A302" s="111">
        <v>4322</v>
      </c>
      <c r="B302" s="110" t="s">
        <v>526</v>
      </c>
      <c r="C302" s="110" t="s">
        <v>281</v>
      </c>
      <c r="D302" s="110" t="s">
        <v>521</v>
      </c>
      <c r="E302" s="110" t="s">
        <v>122</v>
      </c>
      <c r="F302" s="110" t="s">
        <v>2</v>
      </c>
      <c r="G302" s="110" t="s">
        <v>522</v>
      </c>
      <c r="H302" s="110" t="s">
        <v>440</v>
      </c>
      <c r="I302" s="110" t="s">
        <v>438</v>
      </c>
      <c r="J302" s="88" t="s">
        <v>294</v>
      </c>
    </row>
    <row r="303" spans="1:10" ht="22.5" x14ac:dyDescent="0.25">
      <c r="A303" s="111">
        <v>4257</v>
      </c>
      <c r="B303" s="110" t="s">
        <v>527</v>
      </c>
      <c r="C303" s="110" t="s">
        <v>281</v>
      </c>
      <c r="D303" s="110" t="s">
        <v>521</v>
      </c>
      <c r="E303" s="110" t="s">
        <v>122</v>
      </c>
      <c r="F303" s="110" t="s">
        <v>2</v>
      </c>
      <c r="G303" s="110" t="s">
        <v>522</v>
      </c>
      <c r="H303" s="110" t="s">
        <v>528</v>
      </c>
      <c r="I303" s="110" t="s">
        <v>438</v>
      </c>
      <c r="J303" s="88" t="s">
        <v>292</v>
      </c>
    </row>
    <row r="304" spans="1:10" ht="22.5" x14ac:dyDescent="0.25">
      <c r="A304" s="111">
        <v>4318</v>
      </c>
      <c r="B304" s="110" t="s">
        <v>529</v>
      </c>
      <c r="C304" s="110" t="s">
        <v>281</v>
      </c>
      <c r="D304" s="110" t="s">
        <v>521</v>
      </c>
      <c r="E304" s="110" t="s">
        <v>122</v>
      </c>
      <c r="F304" s="110"/>
      <c r="G304" s="110" t="s">
        <v>522</v>
      </c>
      <c r="H304" s="110" t="s">
        <v>530</v>
      </c>
      <c r="I304" s="110" t="s">
        <v>438</v>
      </c>
      <c r="J304" s="88" t="s">
        <v>292</v>
      </c>
    </row>
    <row r="305" spans="1:10" x14ac:dyDescent="0.25">
      <c r="A305" s="111">
        <v>4320</v>
      </c>
      <c r="B305" s="110" t="s">
        <v>531</v>
      </c>
      <c r="C305" s="110" t="s">
        <v>281</v>
      </c>
      <c r="D305" s="110" t="s">
        <v>521</v>
      </c>
      <c r="E305" s="110" t="s">
        <v>122</v>
      </c>
      <c r="F305" s="110" t="s">
        <v>3</v>
      </c>
      <c r="G305" s="110" t="s">
        <v>522</v>
      </c>
      <c r="H305" s="110" t="s">
        <v>440</v>
      </c>
      <c r="I305" s="110" t="s">
        <v>438</v>
      </c>
      <c r="J305" s="88" t="s">
        <v>294</v>
      </c>
    </row>
    <row r="306" spans="1:10" ht="22.5" x14ac:dyDescent="0.25">
      <c r="A306" s="111">
        <v>434</v>
      </c>
      <c r="B306" s="110" t="s">
        <v>532</v>
      </c>
      <c r="C306" s="110" t="s">
        <v>281</v>
      </c>
      <c r="D306" s="110" t="s">
        <v>240</v>
      </c>
      <c r="E306" s="110" t="s">
        <v>241</v>
      </c>
      <c r="F306" s="110" t="s">
        <v>3</v>
      </c>
      <c r="G306" s="110" t="s">
        <v>533</v>
      </c>
      <c r="H306" s="110" t="s">
        <v>283</v>
      </c>
      <c r="I306" s="110" t="s">
        <v>284</v>
      </c>
      <c r="J306" s="88" t="s">
        <v>341</v>
      </c>
    </row>
    <row r="307" spans="1:10" ht="22.5" x14ac:dyDescent="0.25">
      <c r="A307" s="111">
        <v>640</v>
      </c>
      <c r="B307" s="110" t="s">
        <v>534</v>
      </c>
      <c r="C307" s="110" t="s">
        <v>281</v>
      </c>
      <c r="D307" s="110" t="s">
        <v>240</v>
      </c>
      <c r="E307" s="110" t="s">
        <v>241</v>
      </c>
      <c r="F307" s="110" t="s">
        <v>3</v>
      </c>
      <c r="G307" s="110" t="s">
        <v>533</v>
      </c>
      <c r="H307" s="110" t="s">
        <v>283</v>
      </c>
      <c r="I307" s="110" t="s">
        <v>284</v>
      </c>
      <c r="J307" s="88" t="s">
        <v>341</v>
      </c>
    </row>
    <row r="308" spans="1:10" ht="22.5" x14ac:dyDescent="0.25">
      <c r="A308" s="111">
        <v>225</v>
      </c>
      <c r="B308" s="110" t="s">
        <v>535</v>
      </c>
      <c r="C308" s="110" t="s">
        <v>281</v>
      </c>
      <c r="D308" s="110" t="s">
        <v>240</v>
      </c>
      <c r="E308" s="110" t="s">
        <v>241</v>
      </c>
      <c r="F308" s="110" t="s">
        <v>3</v>
      </c>
      <c r="G308" s="110" t="s">
        <v>536</v>
      </c>
      <c r="H308" s="110" t="s">
        <v>446</v>
      </c>
      <c r="I308" s="110" t="s">
        <v>284</v>
      </c>
      <c r="J308" s="88" t="s">
        <v>310</v>
      </c>
    </row>
    <row r="309" spans="1:10" ht="22.5" x14ac:dyDescent="0.25">
      <c r="A309" s="111">
        <v>105</v>
      </c>
      <c r="B309" s="110" t="s">
        <v>537</v>
      </c>
      <c r="C309" s="110" t="s">
        <v>281</v>
      </c>
      <c r="D309" s="110" t="s">
        <v>240</v>
      </c>
      <c r="E309" s="110" t="s">
        <v>241</v>
      </c>
      <c r="F309" s="110" t="s">
        <v>3</v>
      </c>
      <c r="G309" s="110" t="s">
        <v>533</v>
      </c>
      <c r="H309" s="110" t="s">
        <v>283</v>
      </c>
      <c r="I309" s="110" t="s">
        <v>284</v>
      </c>
      <c r="J309" s="88" t="s">
        <v>341</v>
      </c>
    </row>
    <row r="310" spans="1:10" ht="22.5" x14ac:dyDescent="0.25">
      <c r="A310" s="111">
        <v>481</v>
      </c>
      <c r="B310" s="110" t="s">
        <v>538</v>
      </c>
      <c r="C310" s="110" t="s">
        <v>281</v>
      </c>
      <c r="D310" s="110" t="s">
        <v>240</v>
      </c>
      <c r="E310" s="110" t="s">
        <v>241</v>
      </c>
      <c r="F310" s="110" t="s">
        <v>3</v>
      </c>
      <c r="G310" s="110" t="s">
        <v>533</v>
      </c>
      <c r="H310" s="110" t="s">
        <v>283</v>
      </c>
      <c r="I310" s="110" t="s">
        <v>284</v>
      </c>
      <c r="J310" s="88" t="s">
        <v>310</v>
      </c>
    </row>
    <row r="311" spans="1:10" ht="22.5" x14ac:dyDescent="0.25">
      <c r="A311" s="111">
        <v>310</v>
      </c>
      <c r="B311" s="110" t="s">
        <v>539</v>
      </c>
      <c r="C311" s="110" t="s">
        <v>281</v>
      </c>
      <c r="D311" s="110" t="s">
        <v>240</v>
      </c>
      <c r="E311" s="110" t="s">
        <v>241</v>
      </c>
      <c r="F311" s="110" t="s">
        <v>3</v>
      </c>
      <c r="G311" s="110" t="s">
        <v>533</v>
      </c>
      <c r="H311" s="110" t="s">
        <v>283</v>
      </c>
      <c r="I311" s="110" t="s">
        <v>284</v>
      </c>
      <c r="J311" s="88" t="s">
        <v>341</v>
      </c>
    </row>
    <row r="312" spans="1:10" ht="22.5" x14ac:dyDescent="0.25">
      <c r="A312" s="111">
        <v>733</v>
      </c>
      <c r="B312" s="110" t="s">
        <v>540</v>
      </c>
      <c r="C312" s="110" t="s">
        <v>281</v>
      </c>
      <c r="D312" s="110" t="s">
        <v>240</v>
      </c>
      <c r="E312" s="110" t="s">
        <v>115</v>
      </c>
      <c r="F312" s="110" t="s">
        <v>3</v>
      </c>
      <c r="G312" s="110" t="s">
        <v>536</v>
      </c>
      <c r="H312" s="110" t="s">
        <v>541</v>
      </c>
      <c r="I312" s="110" t="s">
        <v>284</v>
      </c>
      <c r="J312" s="88" t="s">
        <v>289</v>
      </c>
    </row>
    <row r="313" spans="1:10" ht="22.5" x14ac:dyDescent="0.25">
      <c r="A313" s="111">
        <v>412</v>
      </c>
      <c r="B313" s="110" t="s">
        <v>542</v>
      </c>
      <c r="C313" s="110" t="s">
        <v>281</v>
      </c>
      <c r="D313" s="110" t="s">
        <v>240</v>
      </c>
      <c r="E313" s="110" t="s">
        <v>115</v>
      </c>
      <c r="F313" s="110" t="s">
        <v>3</v>
      </c>
      <c r="G313" s="110" t="s">
        <v>536</v>
      </c>
      <c r="H313" s="110" t="s">
        <v>283</v>
      </c>
      <c r="I313" s="110" t="s">
        <v>284</v>
      </c>
      <c r="J313" s="88" t="s">
        <v>310</v>
      </c>
    </row>
    <row r="314" spans="1:10" ht="22.5" x14ac:dyDescent="0.25">
      <c r="A314" s="111">
        <v>436</v>
      </c>
      <c r="B314" s="110" t="s">
        <v>543</v>
      </c>
      <c r="C314" s="110" t="s">
        <v>281</v>
      </c>
      <c r="D314" s="110" t="s">
        <v>240</v>
      </c>
      <c r="E314" s="110" t="s">
        <v>115</v>
      </c>
      <c r="F314" s="110" t="s">
        <v>123</v>
      </c>
      <c r="G314" s="110" t="s">
        <v>536</v>
      </c>
      <c r="H314" s="110" t="s">
        <v>288</v>
      </c>
      <c r="I314" s="110" t="s">
        <v>284</v>
      </c>
      <c r="J314" s="88" t="s">
        <v>289</v>
      </c>
    </row>
    <row r="315" spans="1:10" ht="22.5" x14ac:dyDescent="0.25">
      <c r="A315" s="115">
        <v>386</v>
      </c>
      <c r="B315" s="116" t="s">
        <v>544</v>
      </c>
      <c r="C315" s="116" t="s">
        <v>337</v>
      </c>
      <c r="D315" s="116" t="s">
        <v>240</v>
      </c>
      <c r="E315" s="116" t="s">
        <v>115</v>
      </c>
      <c r="F315" s="116" t="s">
        <v>3</v>
      </c>
      <c r="G315" s="116" t="s">
        <v>536</v>
      </c>
      <c r="H315" s="116" t="s">
        <v>283</v>
      </c>
      <c r="I315" s="116" t="s">
        <v>284</v>
      </c>
      <c r="J315" s="88" t="s">
        <v>337</v>
      </c>
    </row>
    <row r="316" spans="1:10" ht="22.5" x14ac:dyDescent="0.25">
      <c r="A316" s="111">
        <v>311</v>
      </c>
      <c r="B316" s="110" t="s">
        <v>545</v>
      </c>
      <c r="C316" s="110" t="s">
        <v>281</v>
      </c>
      <c r="D316" s="110" t="s">
        <v>240</v>
      </c>
      <c r="E316" s="110" t="s">
        <v>241</v>
      </c>
      <c r="F316" s="110" t="s">
        <v>3</v>
      </c>
      <c r="G316" s="110" t="s">
        <v>533</v>
      </c>
      <c r="H316" s="110" t="s">
        <v>283</v>
      </c>
      <c r="I316" s="110" t="s">
        <v>284</v>
      </c>
      <c r="J316" s="88" t="s">
        <v>341</v>
      </c>
    </row>
    <row r="317" spans="1:10" ht="22.5" x14ac:dyDescent="0.25">
      <c r="A317" s="111">
        <v>576</v>
      </c>
      <c r="B317" s="110" t="s">
        <v>546</v>
      </c>
      <c r="C317" s="110" t="s">
        <v>281</v>
      </c>
      <c r="D317" s="110" t="s">
        <v>240</v>
      </c>
      <c r="E317" s="110" t="s">
        <v>115</v>
      </c>
      <c r="F317" s="110" t="s">
        <v>123</v>
      </c>
      <c r="G317" s="110" t="s">
        <v>536</v>
      </c>
      <c r="H317" s="110" t="s">
        <v>340</v>
      </c>
      <c r="I317" s="110" t="s">
        <v>284</v>
      </c>
      <c r="J317" s="88" t="s">
        <v>341</v>
      </c>
    </row>
    <row r="318" spans="1:10" ht="22.5" x14ac:dyDescent="0.25">
      <c r="A318" s="111">
        <v>388</v>
      </c>
      <c r="B318" s="110" t="s">
        <v>547</v>
      </c>
      <c r="C318" s="110" t="s">
        <v>281</v>
      </c>
      <c r="D318" s="110" t="s">
        <v>240</v>
      </c>
      <c r="E318" s="110" t="s">
        <v>115</v>
      </c>
      <c r="F318" s="110" t="s">
        <v>3</v>
      </c>
      <c r="G318" s="110" t="s">
        <v>536</v>
      </c>
      <c r="H318" s="110" t="s">
        <v>283</v>
      </c>
      <c r="I318" s="110" t="s">
        <v>284</v>
      </c>
      <c r="J318" s="88" t="s">
        <v>310</v>
      </c>
    </row>
    <row r="319" spans="1:10" ht="22.5" x14ac:dyDescent="0.25">
      <c r="A319" s="111">
        <v>579</v>
      </c>
      <c r="B319" s="110" t="s">
        <v>548</v>
      </c>
      <c r="C319" s="110" t="s">
        <v>281</v>
      </c>
      <c r="D319" s="110" t="s">
        <v>240</v>
      </c>
      <c r="E319" s="110" t="s">
        <v>115</v>
      </c>
      <c r="F319" s="110" t="s">
        <v>3</v>
      </c>
      <c r="G319" s="110" t="s">
        <v>533</v>
      </c>
      <c r="H319" s="110" t="s">
        <v>444</v>
      </c>
      <c r="I319" s="110" t="s">
        <v>284</v>
      </c>
      <c r="J319" s="88" t="s">
        <v>341</v>
      </c>
    </row>
    <row r="320" spans="1:10" ht="22.5" x14ac:dyDescent="0.25">
      <c r="A320" s="111">
        <v>718</v>
      </c>
      <c r="B320" s="110" t="s">
        <v>549</v>
      </c>
      <c r="C320" s="110" t="s">
        <v>281</v>
      </c>
      <c r="D320" s="110" t="s">
        <v>240</v>
      </c>
      <c r="E320" s="110" t="s">
        <v>241</v>
      </c>
      <c r="F320" s="110" t="s">
        <v>3</v>
      </c>
      <c r="G320" s="110" t="s">
        <v>536</v>
      </c>
      <c r="H320" s="110" t="s">
        <v>283</v>
      </c>
      <c r="I320" s="110" t="s">
        <v>284</v>
      </c>
      <c r="J320" s="88" t="s">
        <v>310</v>
      </c>
    </row>
    <row r="321" spans="1:10" ht="22.5" x14ac:dyDescent="0.25">
      <c r="A321" s="115">
        <v>705</v>
      </c>
      <c r="B321" s="116" t="s">
        <v>550</v>
      </c>
      <c r="C321" s="116" t="s">
        <v>337</v>
      </c>
      <c r="D321" s="116" t="s">
        <v>240</v>
      </c>
      <c r="E321" s="116" t="s">
        <v>115</v>
      </c>
      <c r="F321" s="116" t="s">
        <v>3</v>
      </c>
      <c r="G321" s="116" t="s">
        <v>533</v>
      </c>
      <c r="H321" s="116" t="s">
        <v>283</v>
      </c>
      <c r="I321" s="116" t="s">
        <v>284</v>
      </c>
      <c r="J321" s="88" t="s">
        <v>337</v>
      </c>
    </row>
    <row r="322" spans="1:10" ht="22.5" x14ac:dyDescent="0.25">
      <c r="A322" s="111">
        <v>166</v>
      </c>
      <c r="B322" s="110" t="s">
        <v>551</v>
      </c>
      <c r="C322" s="110" t="s">
        <v>281</v>
      </c>
      <c r="D322" s="110" t="s">
        <v>240</v>
      </c>
      <c r="E322" s="110" t="s">
        <v>241</v>
      </c>
      <c r="F322" s="110" t="s">
        <v>3</v>
      </c>
      <c r="G322" s="110" t="s">
        <v>533</v>
      </c>
      <c r="H322" s="110" t="s">
        <v>283</v>
      </c>
      <c r="I322" s="110" t="s">
        <v>284</v>
      </c>
      <c r="J322" s="88" t="s">
        <v>341</v>
      </c>
    </row>
    <row r="323" spans="1:10" ht="22.5" x14ac:dyDescent="0.25">
      <c r="A323" s="115">
        <v>476</v>
      </c>
      <c r="B323" s="116" t="s">
        <v>552</v>
      </c>
      <c r="C323" s="116" t="s">
        <v>337</v>
      </c>
      <c r="D323" s="116" t="s">
        <v>240</v>
      </c>
      <c r="E323" s="116" t="s">
        <v>115</v>
      </c>
      <c r="F323" s="116" t="s">
        <v>3</v>
      </c>
      <c r="G323" s="116" t="s">
        <v>536</v>
      </c>
      <c r="H323" s="116" t="s">
        <v>553</v>
      </c>
      <c r="I323" s="116" t="s">
        <v>284</v>
      </c>
      <c r="J323" s="88" t="s">
        <v>337</v>
      </c>
    </row>
    <row r="324" spans="1:10" ht="22.5" x14ac:dyDescent="0.25">
      <c r="A324" s="111">
        <v>703</v>
      </c>
      <c r="B324" s="110" t="s">
        <v>554</v>
      </c>
      <c r="C324" s="110" t="s">
        <v>281</v>
      </c>
      <c r="D324" s="110" t="s">
        <v>240</v>
      </c>
      <c r="E324" s="110" t="s">
        <v>115</v>
      </c>
      <c r="F324" s="110" t="s">
        <v>3</v>
      </c>
      <c r="G324" s="110" t="s">
        <v>536</v>
      </c>
      <c r="H324" s="110" t="s">
        <v>323</v>
      </c>
      <c r="I324" s="110" t="s">
        <v>284</v>
      </c>
      <c r="J324" s="88" t="s">
        <v>292</v>
      </c>
    </row>
    <row r="325" spans="1:10" ht="22.5" x14ac:dyDescent="0.25">
      <c r="A325" s="115">
        <v>790</v>
      </c>
      <c r="B325" s="116" t="s">
        <v>555</v>
      </c>
      <c r="C325" s="116" t="s">
        <v>337</v>
      </c>
      <c r="D325" s="116" t="s">
        <v>240</v>
      </c>
      <c r="E325" s="116" t="s">
        <v>115</v>
      </c>
      <c r="F325" s="116" t="s">
        <v>3</v>
      </c>
      <c r="G325" s="116" t="s">
        <v>533</v>
      </c>
      <c r="H325" s="116" t="s">
        <v>283</v>
      </c>
      <c r="I325" s="116" t="s">
        <v>284</v>
      </c>
      <c r="J325" s="88" t="s">
        <v>337</v>
      </c>
    </row>
    <row r="326" spans="1:10" ht="22.5" x14ac:dyDescent="0.25">
      <c r="A326" s="111">
        <v>432</v>
      </c>
      <c r="B326" s="110" t="s">
        <v>556</v>
      </c>
      <c r="C326" s="110" t="s">
        <v>281</v>
      </c>
      <c r="D326" s="110" t="s">
        <v>240</v>
      </c>
      <c r="E326" s="110" t="s">
        <v>115</v>
      </c>
      <c r="F326" s="110" t="s">
        <v>3</v>
      </c>
      <c r="G326" s="110" t="s">
        <v>536</v>
      </c>
      <c r="H326" s="110" t="s">
        <v>557</v>
      </c>
      <c r="I326" s="110" t="s">
        <v>284</v>
      </c>
      <c r="J326" s="88" t="s">
        <v>310</v>
      </c>
    </row>
    <row r="327" spans="1:10" ht="22.5" x14ac:dyDescent="0.25">
      <c r="A327" s="115">
        <v>588</v>
      </c>
      <c r="B327" s="116" t="s">
        <v>558</v>
      </c>
      <c r="C327" s="116" t="s">
        <v>337</v>
      </c>
      <c r="D327" s="116" t="s">
        <v>240</v>
      </c>
      <c r="E327" s="116" t="s">
        <v>115</v>
      </c>
      <c r="F327" s="116" t="s">
        <v>3</v>
      </c>
      <c r="G327" s="116" t="s">
        <v>536</v>
      </c>
      <c r="H327" s="116" t="s">
        <v>283</v>
      </c>
      <c r="I327" s="116" t="s">
        <v>284</v>
      </c>
      <c r="J327" s="88" t="s">
        <v>337</v>
      </c>
    </row>
    <row r="328" spans="1:10" ht="22.5" x14ac:dyDescent="0.25">
      <c r="A328" s="111">
        <v>391</v>
      </c>
      <c r="B328" s="110" t="s">
        <v>559</v>
      </c>
      <c r="C328" s="110" t="s">
        <v>281</v>
      </c>
      <c r="D328" s="110" t="s">
        <v>240</v>
      </c>
      <c r="E328" s="110" t="s">
        <v>115</v>
      </c>
      <c r="F328" s="110" t="s">
        <v>3</v>
      </c>
      <c r="G328" s="110" t="s">
        <v>533</v>
      </c>
      <c r="H328" s="110" t="s">
        <v>283</v>
      </c>
      <c r="I328" s="110" t="s">
        <v>284</v>
      </c>
      <c r="J328" s="88" t="s">
        <v>341</v>
      </c>
    </row>
    <row r="329" spans="1:10" ht="22.5" x14ac:dyDescent="0.25">
      <c r="A329" s="111">
        <v>635</v>
      </c>
      <c r="B329" s="110" t="s">
        <v>560</v>
      </c>
      <c r="C329" s="110" t="s">
        <v>281</v>
      </c>
      <c r="D329" s="110" t="s">
        <v>240</v>
      </c>
      <c r="E329" s="110" t="s">
        <v>115</v>
      </c>
      <c r="F329" s="110" t="s">
        <v>2</v>
      </c>
      <c r="G329" s="110" t="s">
        <v>533</v>
      </c>
      <c r="H329" s="110" t="s">
        <v>304</v>
      </c>
      <c r="I329" s="110" t="s">
        <v>305</v>
      </c>
      <c r="J329" s="88" t="s">
        <v>289</v>
      </c>
    </row>
    <row r="330" spans="1:10" ht="22.5" x14ac:dyDescent="0.25">
      <c r="A330" s="115">
        <v>392</v>
      </c>
      <c r="B330" s="116" t="s">
        <v>561</v>
      </c>
      <c r="C330" s="116" t="s">
        <v>337</v>
      </c>
      <c r="D330" s="116" t="s">
        <v>240</v>
      </c>
      <c r="E330" s="116" t="s">
        <v>115</v>
      </c>
      <c r="F330" s="116" t="s">
        <v>3</v>
      </c>
      <c r="G330" s="116" t="s">
        <v>536</v>
      </c>
      <c r="H330" s="116" t="s">
        <v>283</v>
      </c>
      <c r="I330" s="116" t="s">
        <v>284</v>
      </c>
      <c r="J330" s="88" t="s">
        <v>337</v>
      </c>
    </row>
    <row r="331" spans="1:10" ht="22.5" x14ac:dyDescent="0.25">
      <c r="A331" s="111">
        <v>393</v>
      </c>
      <c r="B331" s="110" t="s">
        <v>562</v>
      </c>
      <c r="C331" s="110" t="s">
        <v>281</v>
      </c>
      <c r="D331" s="110" t="s">
        <v>240</v>
      </c>
      <c r="E331" s="110" t="s">
        <v>115</v>
      </c>
      <c r="F331" s="110" t="s">
        <v>3</v>
      </c>
      <c r="G331" s="110" t="s">
        <v>533</v>
      </c>
      <c r="H331" s="110" t="s">
        <v>283</v>
      </c>
      <c r="I331" s="110" t="s">
        <v>284</v>
      </c>
      <c r="J331" s="88" t="s">
        <v>310</v>
      </c>
    </row>
    <row r="332" spans="1:10" ht="22.5" x14ac:dyDescent="0.25">
      <c r="A332" s="111">
        <v>450</v>
      </c>
      <c r="B332" s="110" t="s">
        <v>563</v>
      </c>
      <c r="C332" s="110" t="s">
        <v>281</v>
      </c>
      <c r="D332" s="110" t="s">
        <v>240</v>
      </c>
      <c r="E332" s="110" t="s">
        <v>241</v>
      </c>
      <c r="F332" s="110" t="s">
        <v>3</v>
      </c>
      <c r="G332" s="110" t="s">
        <v>533</v>
      </c>
      <c r="H332" s="110" t="s">
        <v>283</v>
      </c>
      <c r="I332" s="110" t="s">
        <v>284</v>
      </c>
      <c r="J332" s="88" t="s">
        <v>341</v>
      </c>
    </row>
    <row r="333" spans="1:10" ht="22.5" x14ac:dyDescent="0.25">
      <c r="A333" s="115">
        <v>396</v>
      </c>
      <c r="B333" s="116" t="s">
        <v>564</v>
      </c>
      <c r="C333" s="116" t="s">
        <v>337</v>
      </c>
      <c r="D333" s="116" t="s">
        <v>240</v>
      </c>
      <c r="E333" s="116" t="s">
        <v>115</v>
      </c>
      <c r="F333" s="116" t="s">
        <v>3</v>
      </c>
      <c r="G333" s="116" t="s">
        <v>536</v>
      </c>
      <c r="H333" s="116" t="s">
        <v>283</v>
      </c>
      <c r="I333" s="116" t="s">
        <v>284</v>
      </c>
      <c r="J333" s="88" t="s">
        <v>337</v>
      </c>
    </row>
    <row r="334" spans="1:10" ht="22.5" x14ac:dyDescent="0.25">
      <c r="A334" s="111">
        <v>443</v>
      </c>
      <c r="B334" s="110" t="s">
        <v>565</v>
      </c>
      <c r="C334" s="110" t="s">
        <v>281</v>
      </c>
      <c r="D334" s="110" t="s">
        <v>240</v>
      </c>
      <c r="E334" s="110" t="s">
        <v>115</v>
      </c>
      <c r="F334" s="110" t="s">
        <v>3</v>
      </c>
      <c r="G334" s="110" t="s">
        <v>533</v>
      </c>
      <c r="H334" s="110" t="s">
        <v>444</v>
      </c>
      <c r="I334" s="110" t="s">
        <v>284</v>
      </c>
      <c r="J334" s="88" t="s">
        <v>341</v>
      </c>
    </row>
    <row r="335" spans="1:10" ht="22.5" x14ac:dyDescent="0.25">
      <c r="A335" s="111">
        <v>577</v>
      </c>
      <c r="B335" s="110" t="s">
        <v>566</v>
      </c>
      <c r="C335" s="110" t="s">
        <v>281</v>
      </c>
      <c r="D335" s="110" t="s">
        <v>240</v>
      </c>
      <c r="E335" s="110" t="s">
        <v>115</v>
      </c>
      <c r="F335" s="110" t="s">
        <v>3</v>
      </c>
      <c r="G335" s="110" t="s">
        <v>536</v>
      </c>
      <c r="H335" s="110" t="s">
        <v>567</v>
      </c>
      <c r="I335" s="110" t="s">
        <v>284</v>
      </c>
      <c r="J335" s="88" t="s">
        <v>294</v>
      </c>
    </row>
    <row r="336" spans="1:10" ht="22.5" x14ac:dyDescent="0.25">
      <c r="A336" s="111">
        <v>398</v>
      </c>
      <c r="B336" s="110" t="s">
        <v>568</v>
      </c>
      <c r="C336" s="110" t="s">
        <v>281</v>
      </c>
      <c r="D336" s="110" t="s">
        <v>240</v>
      </c>
      <c r="E336" s="110" t="s">
        <v>115</v>
      </c>
      <c r="F336" s="110" t="s">
        <v>3</v>
      </c>
      <c r="G336" s="110" t="s">
        <v>536</v>
      </c>
      <c r="H336" s="110" t="s">
        <v>283</v>
      </c>
      <c r="I336" s="110" t="s">
        <v>284</v>
      </c>
      <c r="J336" s="88" t="s">
        <v>289</v>
      </c>
    </row>
    <row r="337" spans="1:10" ht="22.5" x14ac:dyDescent="0.25">
      <c r="A337" s="115">
        <v>399</v>
      </c>
      <c r="B337" s="116" t="s">
        <v>569</v>
      </c>
      <c r="C337" s="116" t="s">
        <v>337</v>
      </c>
      <c r="D337" s="116" t="s">
        <v>240</v>
      </c>
      <c r="E337" s="116" t="s">
        <v>115</v>
      </c>
      <c r="F337" s="116" t="s">
        <v>3</v>
      </c>
      <c r="G337" s="116" t="s">
        <v>533</v>
      </c>
      <c r="H337" s="116" t="s">
        <v>283</v>
      </c>
      <c r="I337" s="116" t="s">
        <v>284</v>
      </c>
      <c r="J337" s="88" t="s">
        <v>337</v>
      </c>
    </row>
    <row r="338" spans="1:10" ht="22.5" x14ac:dyDescent="0.25">
      <c r="A338" s="111">
        <v>451</v>
      </c>
      <c r="B338" s="110" t="s">
        <v>570</v>
      </c>
      <c r="C338" s="110" t="s">
        <v>281</v>
      </c>
      <c r="D338" s="110" t="s">
        <v>240</v>
      </c>
      <c r="E338" s="110" t="s">
        <v>115</v>
      </c>
      <c r="F338" s="110" t="s">
        <v>123</v>
      </c>
      <c r="G338" s="110" t="s">
        <v>533</v>
      </c>
      <c r="H338" s="110" t="s">
        <v>571</v>
      </c>
      <c r="I338" s="110" t="s">
        <v>284</v>
      </c>
      <c r="J338" s="88" t="s">
        <v>292</v>
      </c>
    </row>
    <row r="339" spans="1:10" ht="22.5" x14ac:dyDescent="0.25">
      <c r="A339" s="111">
        <v>467</v>
      </c>
      <c r="B339" s="110" t="s">
        <v>572</v>
      </c>
      <c r="C339" s="110" t="s">
        <v>281</v>
      </c>
      <c r="D339" s="110" t="s">
        <v>240</v>
      </c>
      <c r="E339" s="110" t="s">
        <v>241</v>
      </c>
      <c r="F339" s="110" t="s">
        <v>3</v>
      </c>
      <c r="G339" s="110" t="s">
        <v>536</v>
      </c>
      <c r="H339" s="110" t="s">
        <v>283</v>
      </c>
      <c r="I339" s="110" t="s">
        <v>284</v>
      </c>
      <c r="J339" s="88" t="s">
        <v>294</v>
      </c>
    </row>
    <row r="340" spans="1:10" ht="22.5" x14ac:dyDescent="0.25">
      <c r="A340" s="111">
        <v>224</v>
      </c>
      <c r="B340" s="110" t="s">
        <v>573</v>
      </c>
      <c r="C340" s="110" t="s">
        <v>281</v>
      </c>
      <c r="D340" s="110" t="s">
        <v>240</v>
      </c>
      <c r="E340" s="110" t="s">
        <v>241</v>
      </c>
      <c r="F340" s="110" t="s">
        <v>3</v>
      </c>
      <c r="G340" s="110" t="s">
        <v>533</v>
      </c>
      <c r="H340" s="110" t="s">
        <v>283</v>
      </c>
      <c r="I340" s="110" t="s">
        <v>284</v>
      </c>
      <c r="J340" s="88" t="s">
        <v>341</v>
      </c>
    </row>
    <row r="341" spans="1:10" ht="22.5" x14ac:dyDescent="0.25">
      <c r="A341" s="111">
        <v>686</v>
      </c>
      <c r="B341" s="110" t="s">
        <v>574</v>
      </c>
      <c r="C341" s="110" t="s">
        <v>281</v>
      </c>
      <c r="D341" s="110" t="s">
        <v>240</v>
      </c>
      <c r="E341" s="110" t="s">
        <v>241</v>
      </c>
      <c r="F341" s="110" t="s">
        <v>3</v>
      </c>
      <c r="G341" s="110" t="s">
        <v>536</v>
      </c>
      <c r="H341" s="110" t="s">
        <v>283</v>
      </c>
      <c r="I341" s="110" t="s">
        <v>284</v>
      </c>
      <c r="J341" s="88" t="s">
        <v>289</v>
      </c>
    </row>
    <row r="342" spans="1:10" ht="22.5" x14ac:dyDescent="0.25">
      <c r="A342" s="111">
        <v>471</v>
      </c>
      <c r="B342" s="110" t="s">
        <v>575</v>
      </c>
      <c r="C342" s="110" t="s">
        <v>281</v>
      </c>
      <c r="D342" s="110" t="s">
        <v>240</v>
      </c>
      <c r="E342" s="110" t="s">
        <v>241</v>
      </c>
      <c r="F342" s="110" t="s">
        <v>3</v>
      </c>
      <c r="G342" s="110" t="s">
        <v>536</v>
      </c>
      <c r="H342" s="110" t="s">
        <v>283</v>
      </c>
      <c r="I342" s="110" t="s">
        <v>284</v>
      </c>
      <c r="J342" s="88" t="s">
        <v>289</v>
      </c>
    </row>
    <row r="343" spans="1:10" ht="22.5" x14ac:dyDescent="0.25">
      <c r="A343" s="111">
        <v>781</v>
      </c>
      <c r="B343" s="110" t="s">
        <v>576</v>
      </c>
      <c r="C343" s="110" t="s">
        <v>281</v>
      </c>
      <c r="D343" s="110" t="s">
        <v>240</v>
      </c>
      <c r="E343" s="110" t="s">
        <v>241</v>
      </c>
      <c r="F343" s="110" t="s">
        <v>3</v>
      </c>
      <c r="G343" s="110" t="s">
        <v>533</v>
      </c>
      <c r="H343" s="110" t="s">
        <v>283</v>
      </c>
      <c r="I343" s="110" t="s">
        <v>284</v>
      </c>
      <c r="J343" s="88" t="s">
        <v>341</v>
      </c>
    </row>
    <row r="344" spans="1:10" ht="22.5" x14ac:dyDescent="0.25">
      <c r="A344" s="111">
        <v>768</v>
      </c>
      <c r="B344" s="110" t="s">
        <v>577</v>
      </c>
      <c r="C344" s="110" t="s">
        <v>281</v>
      </c>
      <c r="D344" s="110" t="s">
        <v>240</v>
      </c>
      <c r="E344" s="110" t="s">
        <v>241</v>
      </c>
      <c r="F344" s="110" t="s">
        <v>3</v>
      </c>
      <c r="G344" s="110" t="s">
        <v>533</v>
      </c>
      <c r="H344" s="110" t="s">
        <v>283</v>
      </c>
      <c r="I344" s="110" t="s">
        <v>284</v>
      </c>
      <c r="J344" s="88" t="s">
        <v>341</v>
      </c>
    </row>
    <row r="345" spans="1:10" ht="22.5" x14ac:dyDescent="0.25">
      <c r="A345" s="111">
        <v>571</v>
      </c>
      <c r="B345" s="110" t="s">
        <v>578</v>
      </c>
      <c r="C345" s="110" t="s">
        <v>281</v>
      </c>
      <c r="D345" s="110" t="s">
        <v>240</v>
      </c>
      <c r="E345" s="110" t="s">
        <v>241</v>
      </c>
      <c r="F345" s="110" t="s">
        <v>579</v>
      </c>
      <c r="G345" s="110" t="s">
        <v>536</v>
      </c>
      <c r="H345" s="110" t="s">
        <v>580</v>
      </c>
      <c r="I345" s="110" t="s">
        <v>284</v>
      </c>
      <c r="J345" s="88" t="s">
        <v>294</v>
      </c>
    </row>
    <row r="346" spans="1:10" ht="22.5" x14ac:dyDescent="0.25">
      <c r="A346" s="111">
        <v>449</v>
      </c>
      <c r="B346" s="110" t="s">
        <v>581</v>
      </c>
      <c r="C346" s="110" t="s">
        <v>281</v>
      </c>
      <c r="D346" s="110" t="s">
        <v>240</v>
      </c>
      <c r="E346" s="110" t="s">
        <v>241</v>
      </c>
      <c r="F346" s="110" t="s">
        <v>3</v>
      </c>
      <c r="G346" s="110" t="s">
        <v>536</v>
      </c>
      <c r="H346" s="110" t="s">
        <v>283</v>
      </c>
      <c r="I346" s="110" t="s">
        <v>284</v>
      </c>
      <c r="J346" s="88" t="s">
        <v>310</v>
      </c>
    </row>
    <row r="347" spans="1:10" ht="22.5" x14ac:dyDescent="0.25">
      <c r="A347" s="111">
        <v>470</v>
      </c>
      <c r="B347" s="110" t="s">
        <v>582</v>
      </c>
      <c r="C347" s="110" t="s">
        <v>281</v>
      </c>
      <c r="D347" s="110" t="s">
        <v>240</v>
      </c>
      <c r="E347" s="110" t="s">
        <v>241</v>
      </c>
      <c r="F347" s="110" t="s">
        <v>3</v>
      </c>
      <c r="G347" s="110" t="s">
        <v>533</v>
      </c>
      <c r="H347" s="110" t="s">
        <v>283</v>
      </c>
      <c r="I347" s="110" t="s">
        <v>284</v>
      </c>
      <c r="J347" s="88" t="s">
        <v>341</v>
      </c>
    </row>
    <row r="348" spans="1:10" ht="22.5" x14ac:dyDescent="0.25">
      <c r="A348" s="111">
        <v>506</v>
      </c>
      <c r="B348" s="110" t="s">
        <v>583</v>
      </c>
      <c r="C348" s="110" t="s">
        <v>281</v>
      </c>
      <c r="D348" s="110" t="s">
        <v>240</v>
      </c>
      <c r="E348" s="110" t="s">
        <v>241</v>
      </c>
      <c r="F348" s="110" t="s">
        <v>3</v>
      </c>
      <c r="G348" s="110" t="s">
        <v>533</v>
      </c>
      <c r="H348" s="110" t="s">
        <v>283</v>
      </c>
      <c r="I348" s="110" t="s">
        <v>284</v>
      </c>
      <c r="J348" s="88" t="s">
        <v>341</v>
      </c>
    </row>
    <row r="349" spans="1:10" ht="22.5" x14ac:dyDescent="0.25">
      <c r="A349" s="111">
        <v>219</v>
      </c>
      <c r="B349" s="110" t="s">
        <v>584</v>
      </c>
      <c r="C349" s="110" t="s">
        <v>281</v>
      </c>
      <c r="D349" s="110" t="s">
        <v>240</v>
      </c>
      <c r="E349" s="110" t="s">
        <v>241</v>
      </c>
      <c r="F349" s="110" t="s">
        <v>3</v>
      </c>
      <c r="G349" s="110" t="s">
        <v>536</v>
      </c>
      <c r="H349" s="110" t="s">
        <v>283</v>
      </c>
      <c r="I349" s="110" t="s">
        <v>284</v>
      </c>
      <c r="J349" s="88" t="s">
        <v>289</v>
      </c>
    </row>
    <row r="350" spans="1:10" ht="22.5" x14ac:dyDescent="0.25">
      <c r="A350" s="111">
        <v>511</v>
      </c>
      <c r="B350" s="110" t="s">
        <v>585</v>
      </c>
      <c r="C350" s="110" t="s">
        <v>281</v>
      </c>
      <c r="D350" s="110" t="s">
        <v>240</v>
      </c>
      <c r="E350" s="110" t="s">
        <v>241</v>
      </c>
      <c r="F350" s="110" t="s">
        <v>3</v>
      </c>
      <c r="G350" s="110" t="s">
        <v>536</v>
      </c>
      <c r="H350" s="110" t="s">
        <v>283</v>
      </c>
      <c r="I350" s="110" t="s">
        <v>284</v>
      </c>
      <c r="J350" s="88" t="s">
        <v>292</v>
      </c>
    </row>
    <row r="351" spans="1:10" ht="22.5" x14ac:dyDescent="0.25">
      <c r="A351" s="111">
        <v>472</v>
      </c>
      <c r="B351" s="110" t="s">
        <v>586</v>
      </c>
      <c r="C351" s="110" t="s">
        <v>281</v>
      </c>
      <c r="D351" s="110" t="s">
        <v>240</v>
      </c>
      <c r="E351" s="110" t="s">
        <v>241</v>
      </c>
      <c r="F351" s="110" t="s">
        <v>3</v>
      </c>
      <c r="G351" s="110" t="s">
        <v>533</v>
      </c>
      <c r="H351" s="110" t="s">
        <v>283</v>
      </c>
      <c r="I351" s="110" t="s">
        <v>284</v>
      </c>
      <c r="J351" s="88" t="s">
        <v>341</v>
      </c>
    </row>
    <row r="352" spans="1:10" ht="22.5" x14ac:dyDescent="0.25">
      <c r="A352" s="111">
        <v>217</v>
      </c>
      <c r="B352" s="110" t="s">
        <v>587</v>
      </c>
      <c r="C352" s="110" t="s">
        <v>281</v>
      </c>
      <c r="D352" s="110" t="s">
        <v>240</v>
      </c>
      <c r="E352" s="110" t="s">
        <v>241</v>
      </c>
      <c r="F352" s="110" t="s">
        <v>3</v>
      </c>
      <c r="G352" s="110" t="s">
        <v>536</v>
      </c>
      <c r="H352" s="110" t="s">
        <v>283</v>
      </c>
      <c r="I352" s="110" t="s">
        <v>284</v>
      </c>
      <c r="J352" s="88" t="s">
        <v>289</v>
      </c>
    </row>
    <row r="353" spans="1:10" ht="22.5" x14ac:dyDescent="0.25">
      <c r="A353" s="111">
        <v>227</v>
      </c>
      <c r="B353" s="110" t="s">
        <v>588</v>
      </c>
      <c r="C353" s="110" t="s">
        <v>281</v>
      </c>
      <c r="D353" s="110" t="s">
        <v>240</v>
      </c>
      <c r="E353" s="110" t="s">
        <v>241</v>
      </c>
      <c r="F353" s="110" t="s">
        <v>3</v>
      </c>
      <c r="G353" s="110" t="s">
        <v>536</v>
      </c>
      <c r="H353" s="110" t="s">
        <v>283</v>
      </c>
      <c r="I353" s="110" t="s">
        <v>284</v>
      </c>
      <c r="J353" s="88" t="s">
        <v>310</v>
      </c>
    </row>
    <row r="354" spans="1:10" ht="22.5" x14ac:dyDescent="0.25">
      <c r="A354" s="111">
        <v>575</v>
      </c>
      <c r="B354" s="110" t="s">
        <v>589</v>
      </c>
      <c r="C354" s="110" t="s">
        <v>281</v>
      </c>
      <c r="D354" s="110" t="s">
        <v>240</v>
      </c>
      <c r="E354" s="110" t="s">
        <v>241</v>
      </c>
      <c r="F354" s="110" t="s">
        <v>3</v>
      </c>
      <c r="G354" s="110" t="s">
        <v>533</v>
      </c>
      <c r="H354" s="110" t="s">
        <v>444</v>
      </c>
      <c r="I354" s="110" t="s">
        <v>284</v>
      </c>
      <c r="J354" s="88" t="s">
        <v>341</v>
      </c>
    </row>
    <row r="355" spans="1:10" ht="22.5" x14ac:dyDescent="0.25">
      <c r="A355" s="111">
        <v>646</v>
      </c>
      <c r="B355" s="110" t="s">
        <v>590</v>
      </c>
      <c r="C355" s="110" t="s">
        <v>281</v>
      </c>
      <c r="D355" s="110" t="s">
        <v>240</v>
      </c>
      <c r="E355" s="110" t="s">
        <v>241</v>
      </c>
      <c r="F355" s="110" t="s">
        <v>3</v>
      </c>
      <c r="G355" s="110" t="s">
        <v>536</v>
      </c>
      <c r="H355" s="110" t="s">
        <v>283</v>
      </c>
      <c r="I355" s="110" t="s">
        <v>284</v>
      </c>
      <c r="J355" s="88" t="s">
        <v>294</v>
      </c>
    </row>
    <row r="356" spans="1:10" ht="22.5" x14ac:dyDescent="0.25">
      <c r="A356" s="111">
        <v>623</v>
      </c>
      <c r="B356" s="110" t="s">
        <v>591</v>
      </c>
      <c r="C356" s="110" t="s">
        <v>281</v>
      </c>
      <c r="D356" s="110" t="s">
        <v>240</v>
      </c>
      <c r="E356" s="110" t="s">
        <v>241</v>
      </c>
      <c r="F356" s="110" t="s">
        <v>3</v>
      </c>
      <c r="G356" s="110" t="s">
        <v>533</v>
      </c>
      <c r="H356" s="110" t="s">
        <v>283</v>
      </c>
      <c r="I356" s="110" t="s">
        <v>284</v>
      </c>
      <c r="J356" s="88" t="s">
        <v>310</v>
      </c>
    </row>
    <row r="357" spans="1:10" ht="22.5" x14ac:dyDescent="0.25">
      <c r="A357" s="111">
        <v>226</v>
      </c>
      <c r="B357" s="110" t="s">
        <v>592</v>
      </c>
      <c r="C357" s="110" t="s">
        <v>281</v>
      </c>
      <c r="D357" s="110" t="s">
        <v>240</v>
      </c>
      <c r="E357" s="110" t="s">
        <v>241</v>
      </c>
      <c r="F357" s="110" t="s">
        <v>3</v>
      </c>
      <c r="G357" s="110" t="s">
        <v>536</v>
      </c>
      <c r="H357" s="110" t="s">
        <v>283</v>
      </c>
      <c r="I357" s="110" t="s">
        <v>284</v>
      </c>
      <c r="J357" s="88" t="s">
        <v>292</v>
      </c>
    </row>
    <row r="358" spans="1:10" ht="22.5" x14ac:dyDescent="0.25">
      <c r="A358" s="111">
        <v>473</v>
      </c>
      <c r="B358" s="110" t="s">
        <v>593</v>
      </c>
      <c r="C358" s="110" t="s">
        <v>281</v>
      </c>
      <c r="D358" s="110" t="s">
        <v>240</v>
      </c>
      <c r="E358" s="110" t="s">
        <v>241</v>
      </c>
      <c r="F358" s="110" t="s">
        <v>3</v>
      </c>
      <c r="G358" s="110" t="s">
        <v>536</v>
      </c>
      <c r="H358" s="110" t="s">
        <v>283</v>
      </c>
      <c r="I358" s="110" t="s">
        <v>284</v>
      </c>
      <c r="J358" s="88" t="s">
        <v>289</v>
      </c>
    </row>
    <row r="359" spans="1:10" ht="22.5" x14ac:dyDescent="0.25">
      <c r="A359" s="111">
        <v>573</v>
      </c>
      <c r="B359" s="110" t="s">
        <v>594</v>
      </c>
      <c r="C359" s="110" t="s">
        <v>281</v>
      </c>
      <c r="D359" s="110" t="s">
        <v>240</v>
      </c>
      <c r="E359" s="110" t="s">
        <v>241</v>
      </c>
      <c r="F359" s="110" t="s">
        <v>123</v>
      </c>
      <c r="G359" s="110" t="s">
        <v>536</v>
      </c>
      <c r="H359" s="110" t="s">
        <v>595</v>
      </c>
      <c r="I359" s="110" t="s">
        <v>284</v>
      </c>
      <c r="J359" s="88" t="s">
        <v>294</v>
      </c>
    </row>
    <row r="360" spans="1:10" ht="22.5" x14ac:dyDescent="0.25">
      <c r="A360" s="111">
        <v>474</v>
      </c>
      <c r="B360" s="110" t="s">
        <v>596</v>
      </c>
      <c r="C360" s="110" t="s">
        <v>281</v>
      </c>
      <c r="D360" s="110" t="s">
        <v>240</v>
      </c>
      <c r="E360" s="110" t="s">
        <v>241</v>
      </c>
      <c r="F360" s="110" t="s">
        <v>3</v>
      </c>
      <c r="G360" s="110" t="s">
        <v>536</v>
      </c>
      <c r="H360" s="110" t="s">
        <v>283</v>
      </c>
      <c r="I360" s="110" t="s">
        <v>284</v>
      </c>
      <c r="J360" s="88" t="s">
        <v>289</v>
      </c>
    </row>
    <row r="361" spans="1:10" ht="22.5" x14ac:dyDescent="0.25">
      <c r="A361" s="111">
        <v>794</v>
      </c>
      <c r="B361" s="110" t="s">
        <v>597</v>
      </c>
      <c r="C361" s="110" t="s">
        <v>281</v>
      </c>
      <c r="D361" s="110" t="s">
        <v>240</v>
      </c>
      <c r="E361" s="110" t="s">
        <v>241</v>
      </c>
      <c r="F361" s="110" t="s">
        <v>3</v>
      </c>
      <c r="G361" s="110" t="s">
        <v>533</v>
      </c>
      <c r="H361" s="110" t="s">
        <v>283</v>
      </c>
      <c r="I361" s="110" t="s">
        <v>284</v>
      </c>
      <c r="J361" s="88" t="s">
        <v>341</v>
      </c>
    </row>
    <row r="362" spans="1:10" ht="22.5" x14ac:dyDescent="0.25">
      <c r="A362" s="111">
        <v>767</v>
      </c>
      <c r="B362" s="110" t="s">
        <v>598</v>
      </c>
      <c r="C362" s="110" t="s">
        <v>281</v>
      </c>
      <c r="D362" s="110" t="s">
        <v>240</v>
      </c>
      <c r="E362" s="110" t="s">
        <v>241</v>
      </c>
      <c r="F362" s="110" t="s">
        <v>3</v>
      </c>
      <c r="G362" s="110" t="s">
        <v>536</v>
      </c>
      <c r="H362" s="110" t="s">
        <v>283</v>
      </c>
      <c r="I362" s="110" t="s">
        <v>284</v>
      </c>
      <c r="J362" s="88" t="s">
        <v>294</v>
      </c>
    </row>
    <row r="363" spans="1:10" ht="22.5" x14ac:dyDescent="0.25">
      <c r="A363" s="111">
        <v>513</v>
      </c>
      <c r="B363" s="110" t="s">
        <v>599</v>
      </c>
      <c r="C363" s="110" t="s">
        <v>281</v>
      </c>
      <c r="D363" s="110" t="s">
        <v>240</v>
      </c>
      <c r="E363" s="110" t="s">
        <v>241</v>
      </c>
      <c r="F363" s="110" t="s">
        <v>3</v>
      </c>
      <c r="G363" s="110" t="s">
        <v>536</v>
      </c>
      <c r="H363" s="110" t="s">
        <v>283</v>
      </c>
      <c r="I363" s="110" t="s">
        <v>284</v>
      </c>
      <c r="J363" s="88" t="s">
        <v>310</v>
      </c>
    </row>
    <row r="364" spans="1:10" ht="22.5" x14ac:dyDescent="0.25">
      <c r="A364" s="111">
        <v>503</v>
      </c>
      <c r="B364" s="110" t="s">
        <v>600</v>
      </c>
      <c r="C364" s="110" t="s">
        <v>281</v>
      </c>
      <c r="D364" s="110" t="s">
        <v>240</v>
      </c>
      <c r="E364" s="110" t="s">
        <v>241</v>
      </c>
      <c r="F364" s="110" t="s">
        <v>3</v>
      </c>
      <c r="G364" s="110" t="s">
        <v>536</v>
      </c>
      <c r="H364" s="110" t="s">
        <v>283</v>
      </c>
      <c r="I364" s="110" t="s">
        <v>284</v>
      </c>
      <c r="J364" s="88" t="s">
        <v>310</v>
      </c>
    </row>
    <row r="365" spans="1:10" ht="22.5" x14ac:dyDescent="0.25">
      <c r="A365" s="111">
        <v>709</v>
      </c>
      <c r="B365" s="110" t="s">
        <v>601</v>
      </c>
      <c r="C365" s="110" t="s">
        <v>281</v>
      </c>
      <c r="D365" s="110" t="s">
        <v>240</v>
      </c>
      <c r="E365" s="110" t="s">
        <v>241</v>
      </c>
      <c r="F365" s="110" t="s">
        <v>3</v>
      </c>
      <c r="G365" s="110" t="s">
        <v>533</v>
      </c>
      <c r="H365" s="110" t="s">
        <v>444</v>
      </c>
      <c r="I365" s="110" t="s">
        <v>284</v>
      </c>
      <c r="J365" s="88" t="s">
        <v>341</v>
      </c>
    </row>
    <row r="366" spans="1:10" ht="22.5" x14ac:dyDescent="0.25">
      <c r="A366" s="115">
        <v>589</v>
      </c>
      <c r="B366" s="116" t="s">
        <v>602</v>
      </c>
      <c r="C366" s="116" t="s">
        <v>337</v>
      </c>
      <c r="D366" s="116" t="s">
        <v>240</v>
      </c>
      <c r="E366" s="116" t="s">
        <v>241</v>
      </c>
      <c r="F366" s="116" t="s">
        <v>3</v>
      </c>
      <c r="G366" s="116" t="s">
        <v>536</v>
      </c>
      <c r="H366" s="116" t="s">
        <v>283</v>
      </c>
      <c r="I366" s="116" t="s">
        <v>284</v>
      </c>
      <c r="J366" s="88" t="s">
        <v>337</v>
      </c>
    </row>
    <row r="367" spans="1:10" ht="22.5" x14ac:dyDescent="0.25">
      <c r="A367" s="111">
        <v>606</v>
      </c>
      <c r="B367" s="110" t="s">
        <v>603</v>
      </c>
      <c r="C367" s="110" t="s">
        <v>281</v>
      </c>
      <c r="D367" s="110" t="s">
        <v>240</v>
      </c>
      <c r="E367" s="110" t="s">
        <v>241</v>
      </c>
      <c r="F367" s="110" t="s">
        <v>3</v>
      </c>
      <c r="G367" s="110" t="s">
        <v>533</v>
      </c>
      <c r="H367" s="110" t="s">
        <v>283</v>
      </c>
      <c r="I367" s="110" t="s">
        <v>284</v>
      </c>
      <c r="J367" s="88" t="s">
        <v>341</v>
      </c>
    </row>
    <row r="368" spans="1:10" ht="22.5" x14ac:dyDescent="0.25">
      <c r="A368" s="111">
        <v>775</v>
      </c>
      <c r="B368" s="110" t="s">
        <v>604</v>
      </c>
      <c r="C368" s="110" t="s">
        <v>281</v>
      </c>
      <c r="D368" s="110" t="s">
        <v>240</v>
      </c>
      <c r="E368" s="110" t="s">
        <v>241</v>
      </c>
      <c r="F368" s="110" t="s">
        <v>3</v>
      </c>
      <c r="G368" s="110" t="s">
        <v>533</v>
      </c>
      <c r="H368" s="110" t="s">
        <v>283</v>
      </c>
      <c r="I368" s="110" t="s">
        <v>284</v>
      </c>
      <c r="J368" s="88" t="s">
        <v>341</v>
      </c>
    </row>
    <row r="369" spans="1:10" ht="22.5" x14ac:dyDescent="0.25">
      <c r="A369" s="111">
        <v>711</v>
      </c>
      <c r="B369" s="110" t="s">
        <v>605</v>
      </c>
      <c r="C369" s="110" t="s">
        <v>281</v>
      </c>
      <c r="D369" s="110" t="s">
        <v>240</v>
      </c>
      <c r="E369" s="110" t="s">
        <v>241</v>
      </c>
      <c r="F369" s="110" t="s">
        <v>3</v>
      </c>
      <c r="G369" s="110" t="s">
        <v>536</v>
      </c>
      <c r="H369" s="110" t="s">
        <v>283</v>
      </c>
      <c r="I369" s="110" t="s">
        <v>284</v>
      </c>
      <c r="J369" s="88" t="s">
        <v>294</v>
      </c>
    </row>
    <row r="370" spans="1:10" ht="22.5" x14ac:dyDescent="0.25">
      <c r="A370" s="111">
        <v>766</v>
      </c>
      <c r="B370" s="110" t="s">
        <v>606</v>
      </c>
      <c r="C370" s="110" t="s">
        <v>281</v>
      </c>
      <c r="D370" s="110" t="s">
        <v>240</v>
      </c>
      <c r="E370" s="110" t="s">
        <v>241</v>
      </c>
      <c r="F370" s="110" t="s">
        <v>3</v>
      </c>
      <c r="G370" s="110" t="s">
        <v>533</v>
      </c>
      <c r="H370" s="110" t="s">
        <v>283</v>
      </c>
      <c r="I370" s="110" t="s">
        <v>284</v>
      </c>
      <c r="J370" s="88" t="s">
        <v>341</v>
      </c>
    </row>
    <row r="371" spans="1:10" ht="22.5" x14ac:dyDescent="0.25">
      <c r="A371" s="111">
        <v>4525</v>
      </c>
      <c r="B371" s="110" t="s">
        <v>607</v>
      </c>
      <c r="C371" s="110" t="s">
        <v>281</v>
      </c>
      <c r="D371" s="110" t="s">
        <v>240</v>
      </c>
      <c r="E371" s="110" t="s">
        <v>115</v>
      </c>
      <c r="F371" s="110" t="s">
        <v>2</v>
      </c>
      <c r="G371" s="110" t="s">
        <v>533</v>
      </c>
      <c r="H371" s="110" t="s">
        <v>608</v>
      </c>
      <c r="I371" s="110" t="s">
        <v>305</v>
      </c>
      <c r="J371" s="88" t="s">
        <v>289</v>
      </c>
    </row>
    <row r="372" spans="1:10" ht="22.5" x14ac:dyDescent="0.25">
      <c r="A372" s="111">
        <v>431</v>
      </c>
      <c r="B372" s="110" t="s">
        <v>609</v>
      </c>
      <c r="C372" s="110" t="s">
        <v>281</v>
      </c>
      <c r="D372" s="110" t="s">
        <v>140</v>
      </c>
      <c r="E372" s="110" t="s">
        <v>115</v>
      </c>
      <c r="F372" s="110" t="s">
        <v>3</v>
      </c>
      <c r="G372" s="110" t="s">
        <v>114</v>
      </c>
      <c r="H372" s="110" t="s">
        <v>283</v>
      </c>
      <c r="I372" s="110" t="s">
        <v>284</v>
      </c>
      <c r="J372" s="88" t="s">
        <v>341</v>
      </c>
    </row>
    <row r="373" spans="1:10" ht="22.5" x14ac:dyDescent="0.25">
      <c r="A373" s="111">
        <v>4709</v>
      </c>
      <c r="B373" s="110" t="s">
        <v>610</v>
      </c>
      <c r="C373" s="110" t="s">
        <v>281</v>
      </c>
      <c r="D373" s="110" t="s">
        <v>611</v>
      </c>
      <c r="E373" s="110" t="s">
        <v>611</v>
      </c>
      <c r="F373" s="110" t="s">
        <v>612</v>
      </c>
      <c r="G373" s="110" t="s">
        <v>114</v>
      </c>
      <c r="H373" s="110" t="s">
        <v>444</v>
      </c>
      <c r="I373" s="110" t="s">
        <v>284</v>
      </c>
      <c r="J373" s="88" t="s">
        <v>341</v>
      </c>
    </row>
    <row r="374" spans="1:10" ht="22.5" x14ac:dyDescent="0.25">
      <c r="A374" s="111">
        <v>4723</v>
      </c>
      <c r="B374" s="110" t="s">
        <v>613</v>
      </c>
      <c r="C374" s="110" t="s">
        <v>281</v>
      </c>
      <c r="D374" s="110" t="s">
        <v>611</v>
      </c>
      <c r="E374" s="110" t="s">
        <v>611</v>
      </c>
      <c r="F374" s="110" t="s">
        <v>612</v>
      </c>
      <c r="G374" s="110" t="s">
        <v>114</v>
      </c>
      <c r="H374" s="110" t="s">
        <v>283</v>
      </c>
      <c r="I374" s="110" t="s">
        <v>284</v>
      </c>
      <c r="J374" s="88" t="s">
        <v>341</v>
      </c>
    </row>
    <row r="375" spans="1:10" ht="22.5" x14ac:dyDescent="0.25">
      <c r="A375" s="109">
        <v>4710</v>
      </c>
      <c r="B375" s="110" t="s">
        <v>614</v>
      </c>
      <c r="C375" s="110" t="s">
        <v>281</v>
      </c>
      <c r="D375" s="110" t="s">
        <v>611</v>
      </c>
      <c r="E375" s="110" t="s">
        <v>611</v>
      </c>
      <c r="F375" s="110" t="s">
        <v>123</v>
      </c>
      <c r="G375" s="110" t="s">
        <v>114</v>
      </c>
      <c r="H375" s="110" t="s">
        <v>288</v>
      </c>
      <c r="I375" s="110" t="s">
        <v>284</v>
      </c>
      <c r="J375" s="88" t="s">
        <v>289</v>
      </c>
    </row>
    <row r="376" spans="1:10" ht="22.5" x14ac:dyDescent="0.25">
      <c r="A376" s="111">
        <v>4712</v>
      </c>
      <c r="B376" s="110" t="s">
        <v>615</v>
      </c>
      <c r="C376" s="110" t="s">
        <v>281</v>
      </c>
      <c r="D376" s="110" t="s">
        <v>611</v>
      </c>
      <c r="E376" s="110" t="s">
        <v>611</v>
      </c>
      <c r="F376" s="110" t="s">
        <v>612</v>
      </c>
      <c r="G376" s="110" t="s">
        <v>114</v>
      </c>
      <c r="H376" s="110" t="s">
        <v>458</v>
      </c>
      <c r="I376" s="110" t="s">
        <v>284</v>
      </c>
      <c r="J376" s="88" t="s">
        <v>289</v>
      </c>
    </row>
    <row r="377" spans="1:10" ht="22.5" x14ac:dyDescent="0.25">
      <c r="A377" s="111">
        <v>4705</v>
      </c>
      <c r="B377" s="110" t="s">
        <v>616</v>
      </c>
      <c r="C377" s="110" t="s">
        <v>281</v>
      </c>
      <c r="D377" s="110" t="s">
        <v>611</v>
      </c>
      <c r="E377" s="110" t="s">
        <v>611</v>
      </c>
      <c r="F377" s="110" t="s">
        <v>3</v>
      </c>
      <c r="G377" s="110" t="s">
        <v>114</v>
      </c>
      <c r="H377" s="110" t="s">
        <v>283</v>
      </c>
      <c r="I377" s="110" t="s">
        <v>284</v>
      </c>
      <c r="J377" s="88" t="s">
        <v>341</v>
      </c>
    </row>
    <row r="378" spans="1:10" ht="22.5" x14ac:dyDescent="0.25">
      <c r="A378" s="111">
        <v>4701</v>
      </c>
      <c r="B378" s="110" t="s">
        <v>617</v>
      </c>
      <c r="C378" s="110" t="s">
        <v>281</v>
      </c>
      <c r="D378" s="110" t="s">
        <v>611</v>
      </c>
      <c r="E378" s="110" t="s">
        <v>611</v>
      </c>
      <c r="F378" s="110" t="s">
        <v>3</v>
      </c>
      <c r="G378" s="110" t="s">
        <v>114</v>
      </c>
      <c r="H378" s="110" t="s">
        <v>283</v>
      </c>
      <c r="I378" s="110" t="s">
        <v>284</v>
      </c>
      <c r="J378" s="88" t="s">
        <v>341</v>
      </c>
    </row>
    <row r="379" spans="1:10" ht="22.5" x14ac:dyDescent="0.25">
      <c r="A379" s="111">
        <v>4722</v>
      </c>
      <c r="B379" s="110" t="s">
        <v>618</v>
      </c>
      <c r="C379" s="110" t="s">
        <v>281</v>
      </c>
      <c r="D379" s="110" t="s">
        <v>611</v>
      </c>
      <c r="E379" s="110" t="s">
        <v>611</v>
      </c>
      <c r="F379" s="110" t="s">
        <v>612</v>
      </c>
      <c r="G379" s="110" t="s">
        <v>114</v>
      </c>
      <c r="H379" s="110" t="s">
        <v>283</v>
      </c>
      <c r="I379" s="110" t="s">
        <v>284</v>
      </c>
      <c r="J379" s="88" t="s">
        <v>310</v>
      </c>
    </row>
    <row r="380" spans="1:10" ht="22.5" x14ac:dyDescent="0.25">
      <c r="A380" s="109">
        <v>4714</v>
      </c>
      <c r="B380" s="110" t="s">
        <v>619</v>
      </c>
      <c r="C380" s="110" t="s">
        <v>281</v>
      </c>
      <c r="D380" s="110" t="s">
        <v>611</v>
      </c>
      <c r="E380" s="110" t="s">
        <v>611</v>
      </c>
      <c r="F380" s="110" t="s">
        <v>3</v>
      </c>
      <c r="G380" s="110" t="s">
        <v>114</v>
      </c>
      <c r="H380" s="110" t="s">
        <v>283</v>
      </c>
      <c r="I380" s="110" t="s">
        <v>284</v>
      </c>
      <c r="J380" s="88" t="s">
        <v>310</v>
      </c>
    </row>
    <row r="381" spans="1:10" ht="22.5" x14ac:dyDescent="0.25">
      <c r="A381" s="111">
        <v>4725</v>
      </c>
      <c r="B381" s="110" t="s">
        <v>620</v>
      </c>
      <c r="C381" s="110" t="s">
        <v>281</v>
      </c>
      <c r="D381" s="110" t="s">
        <v>611</v>
      </c>
      <c r="E381" s="110" t="s">
        <v>611</v>
      </c>
      <c r="F381" s="110"/>
      <c r="G381" s="110" t="s">
        <v>114</v>
      </c>
      <c r="H381" s="110" t="s">
        <v>283</v>
      </c>
      <c r="I381" s="110" t="s">
        <v>284</v>
      </c>
      <c r="J381" s="88" t="s">
        <v>310</v>
      </c>
    </row>
    <row r="382" spans="1:10" ht="22.5" x14ac:dyDescent="0.25">
      <c r="A382" s="109">
        <v>4719</v>
      </c>
      <c r="B382" s="110" t="s">
        <v>621</v>
      </c>
      <c r="C382" s="110" t="s">
        <v>281</v>
      </c>
      <c r="D382" s="110" t="s">
        <v>611</v>
      </c>
      <c r="E382" s="110" t="s">
        <v>611</v>
      </c>
      <c r="F382" s="110" t="s">
        <v>3</v>
      </c>
      <c r="G382" s="110" t="s">
        <v>114</v>
      </c>
      <c r="H382" s="110" t="s">
        <v>444</v>
      </c>
      <c r="I382" s="110" t="s">
        <v>284</v>
      </c>
      <c r="J382" s="88" t="s">
        <v>341</v>
      </c>
    </row>
    <row r="383" spans="1:10" ht="22.5" x14ac:dyDescent="0.25">
      <c r="A383" s="111">
        <v>4724</v>
      </c>
      <c r="B383" s="110" t="s">
        <v>622</v>
      </c>
      <c r="C383" s="110" t="s">
        <v>281</v>
      </c>
      <c r="D383" s="110" t="s">
        <v>611</v>
      </c>
      <c r="E383" s="110" t="s">
        <v>611</v>
      </c>
      <c r="F383" s="110"/>
      <c r="G383" s="110" t="s">
        <v>114</v>
      </c>
      <c r="H383" s="110" t="s">
        <v>283</v>
      </c>
      <c r="I383" s="110" t="s">
        <v>284</v>
      </c>
      <c r="J383" s="88" t="s">
        <v>294</v>
      </c>
    </row>
    <row r="384" spans="1:10" ht="22.5" x14ac:dyDescent="0.25">
      <c r="A384" s="109">
        <v>4711</v>
      </c>
      <c r="B384" s="110" t="s">
        <v>623</v>
      </c>
      <c r="C384" s="110" t="s">
        <v>281</v>
      </c>
      <c r="D384" s="110" t="s">
        <v>611</v>
      </c>
      <c r="E384" s="110" t="s">
        <v>611</v>
      </c>
      <c r="F384" s="110" t="s">
        <v>3</v>
      </c>
      <c r="G384" s="110" t="s">
        <v>114</v>
      </c>
      <c r="H384" s="110" t="s">
        <v>283</v>
      </c>
      <c r="I384" s="110" t="s">
        <v>284</v>
      </c>
      <c r="J384" s="88" t="s">
        <v>310</v>
      </c>
    </row>
    <row r="385" spans="1:10" ht="22.5" x14ac:dyDescent="0.25">
      <c r="A385" s="111">
        <v>4704</v>
      </c>
      <c r="B385" s="110" t="s">
        <v>624</v>
      </c>
      <c r="C385" s="110" t="s">
        <v>281</v>
      </c>
      <c r="D385" s="110" t="s">
        <v>611</v>
      </c>
      <c r="E385" s="110" t="s">
        <v>611</v>
      </c>
      <c r="F385" s="110" t="s">
        <v>3</v>
      </c>
      <c r="G385" s="110" t="s">
        <v>114</v>
      </c>
      <c r="H385" s="110" t="s">
        <v>283</v>
      </c>
      <c r="I385" s="110" t="s">
        <v>284</v>
      </c>
      <c r="J385" s="88" t="s">
        <v>310</v>
      </c>
    </row>
    <row r="386" spans="1:10" ht="22.5" x14ac:dyDescent="0.25">
      <c r="A386" s="109">
        <v>4713</v>
      </c>
      <c r="B386" s="110" t="s">
        <v>625</v>
      </c>
      <c r="C386" s="110" t="s">
        <v>281</v>
      </c>
      <c r="D386" s="110" t="s">
        <v>611</v>
      </c>
      <c r="E386" s="110" t="s">
        <v>611</v>
      </c>
      <c r="F386" s="110" t="s">
        <v>3</v>
      </c>
      <c r="G386" s="110" t="s">
        <v>114</v>
      </c>
      <c r="H386" s="110" t="s">
        <v>283</v>
      </c>
      <c r="I386" s="110" t="s">
        <v>284</v>
      </c>
      <c r="J386" s="88" t="s">
        <v>310</v>
      </c>
    </row>
    <row r="387" spans="1:10" ht="22.5" x14ac:dyDescent="0.25">
      <c r="A387" s="111">
        <v>4720</v>
      </c>
      <c r="B387" s="110" t="s">
        <v>626</v>
      </c>
      <c r="C387" s="110" t="s">
        <v>281</v>
      </c>
      <c r="D387" s="110" t="s">
        <v>611</v>
      </c>
      <c r="E387" s="110" t="s">
        <v>611</v>
      </c>
      <c r="F387" s="110" t="s">
        <v>612</v>
      </c>
      <c r="G387" s="110" t="s">
        <v>114</v>
      </c>
      <c r="H387" s="110" t="s">
        <v>627</v>
      </c>
      <c r="I387" s="110" t="s">
        <v>284</v>
      </c>
      <c r="J387" s="88" t="s">
        <v>341</v>
      </c>
    </row>
    <row r="388" spans="1:10" ht="22.5" x14ac:dyDescent="0.25">
      <c r="A388" s="111">
        <v>4703</v>
      </c>
      <c r="B388" s="110" t="s">
        <v>628</v>
      </c>
      <c r="C388" s="110" t="s">
        <v>281</v>
      </c>
      <c r="D388" s="110" t="s">
        <v>611</v>
      </c>
      <c r="E388" s="110" t="s">
        <v>611</v>
      </c>
      <c r="F388" s="110" t="s">
        <v>2</v>
      </c>
      <c r="G388" s="110" t="s">
        <v>114</v>
      </c>
      <c r="H388" s="110" t="s">
        <v>304</v>
      </c>
      <c r="I388" s="110" t="s">
        <v>284</v>
      </c>
      <c r="J388" s="88" t="s">
        <v>289</v>
      </c>
    </row>
    <row r="389" spans="1:10" ht="22.5" x14ac:dyDescent="0.25">
      <c r="A389" s="111">
        <v>4707</v>
      </c>
      <c r="B389" s="110" t="s">
        <v>629</v>
      </c>
      <c r="C389" s="110" t="s">
        <v>281</v>
      </c>
      <c r="D389" s="110" t="s">
        <v>611</v>
      </c>
      <c r="E389" s="110" t="s">
        <v>611</v>
      </c>
      <c r="F389" s="110" t="s">
        <v>3</v>
      </c>
      <c r="G389" s="110" t="s">
        <v>114</v>
      </c>
      <c r="H389" s="110" t="s">
        <v>283</v>
      </c>
      <c r="I389" s="110" t="s">
        <v>284</v>
      </c>
      <c r="J389" s="88" t="s">
        <v>310</v>
      </c>
    </row>
    <row r="390" spans="1:10" ht="22.5" x14ac:dyDescent="0.25">
      <c r="A390" s="111">
        <v>4721</v>
      </c>
      <c r="B390" s="110" t="s">
        <v>630</v>
      </c>
      <c r="C390" s="110" t="s">
        <v>281</v>
      </c>
      <c r="D390" s="110" t="s">
        <v>611</v>
      </c>
      <c r="E390" s="110" t="s">
        <v>611</v>
      </c>
      <c r="F390" s="110" t="s">
        <v>3</v>
      </c>
      <c r="G390" s="110" t="s">
        <v>114</v>
      </c>
      <c r="H390" s="110" t="s">
        <v>283</v>
      </c>
      <c r="I390" s="110" t="s">
        <v>284</v>
      </c>
      <c r="J390" s="88" t="s">
        <v>289</v>
      </c>
    </row>
    <row r="391" spans="1:10" ht="22.5" x14ac:dyDescent="0.25">
      <c r="A391" s="111">
        <v>4727</v>
      </c>
      <c r="B391" s="110" t="s">
        <v>631</v>
      </c>
      <c r="C391" s="110" t="s">
        <v>281</v>
      </c>
      <c r="D391" s="110" t="s">
        <v>611</v>
      </c>
      <c r="E391" s="110" t="s">
        <v>611</v>
      </c>
      <c r="F391" s="110" t="s">
        <v>3</v>
      </c>
      <c r="G391" s="110" t="s">
        <v>114</v>
      </c>
      <c r="H391" s="110" t="s">
        <v>283</v>
      </c>
      <c r="I391" s="110" t="s">
        <v>284</v>
      </c>
      <c r="J391" s="88" t="s">
        <v>294</v>
      </c>
    </row>
    <row r="392" spans="1:10" ht="22.5" x14ac:dyDescent="0.25">
      <c r="A392" s="111">
        <v>4728</v>
      </c>
      <c r="B392" s="110" t="s">
        <v>632</v>
      </c>
      <c r="C392" s="110" t="s">
        <v>281</v>
      </c>
      <c r="D392" s="110" t="s">
        <v>611</v>
      </c>
      <c r="E392" s="110" t="s">
        <v>611</v>
      </c>
      <c r="F392" s="110" t="s">
        <v>3</v>
      </c>
      <c r="G392" s="110" t="s">
        <v>114</v>
      </c>
      <c r="H392" s="110" t="s">
        <v>283</v>
      </c>
      <c r="I392" s="110" t="s">
        <v>284</v>
      </c>
      <c r="J392" s="88" t="s">
        <v>310</v>
      </c>
    </row>
    <row r="393" spans="1:10" ht="22.5" x14ac:dyDescent="0.25">
      <c r="A393" s="111">
        <v>4730</v>
      </c>
      <c r="B393" s="110" t="s">
        <v>633</v>
      </c>
      <c r="C393" s="110" t="s">
        <v>281</v>
      </c>
      <c r="D393" s="110" t="s">
        <v>611</v>
      </c>
      <c r="E393" s="110" t="s">
        <v>611</v>
      </c>
      <c r="F393" s="110" t="s">
        <v>3</v>
      </c>
      <c r="G393" s="110" t="s">
        <v>114</v>
      </c>
      <c r="H393" s="110" t="s">
        <v>283</v>
      </c>
      <c r="I393" s="110" t="s">
        <v>284</v>
      </c>
      <c r="J393" s="88" t="s">
        <v>341</v>
      </c>
    </row>
    <row r="394" spans="1:10" ht="22.5" x14ac:dyDescent="0.25">
      <c r="A394" s="111">
        <v>4717</v>
      </c>
      <c r="B394" s="110" t="s">
        <v>634</v>
      </c>
      <c r="C394" s="110" t="s">
        <v>281</v>
      </c>
      <c r="D394" s="110" t="s">
        <v>611</v>
      </c>
      <c r="E394" s="110" t="s">
        <v>611</v>
      </c>
      <c r="F394" s="110"/>
      <c r="G394" s="110" t="s">
        <v>114</v>
      </c>
      <c r="H394" s="110" t="s">
        <v>458</v>
      </c>
      <c r="I394" s="110" t="s">
        <v>284</v>
      </c>
      <c r="J394" s="88" t="s">
        <v>310</v>
      </c>
    </row>
    <row r="395" spans="1:10" ht="22.5" x14ac:dyDescent="0.25">
      <c r="A395" s="111">
        <v>4718</v>
      </c>
      <c r="B395" s="110" t="s">
        <v>635</v>
      </c>
      <c r="C395" s="110" t="s">
        <v>281</v>
      </c>
      <c r="D395" s="110" t="s">
        <v>611</v>
      </c>
      <c r="E395" s="110" t="s">
        <v>611</v>
      </c>
      <c r="F395" s="110"/>
      <c r="G395" s="110" t="s">
        <v>114</v>
      </c>
      <c r="H395" s="110" t="s">
        <v>432</v>
      </c>
      <c r="I395" s="110" t="s">
        <v>284</v>
      </c>
      <c r="J395" s="88" t="s">
        <v>341</v>
      </c>
    </row>
    <row r="396" spans="1:10" ht="22.5" x14ac:dyDescent="0.25">
      <c r="A396" s="111">
        <v>5007</v>
      </c>
      <c r="B396" s="110" t="s">
        <v>636</v>
      </c>
      <c r="C396" s="110" t="s">
        <v>281</v>
      </c>
      <c r="D396" s="110" t="s">
        <v>275</v>
      </c>
      <c r="E396" s="110" t="s">
        <v>276</v>
      </c>
      <c r="F396" s="110" t="s">
        <v>2</v>
      </c>
      <c r="G396" s="110" t="s">
        <v>276</v>
      </c>
      <c r="H396" s="110" t="s">
        <v>304</v>
      </c>
      <c r="I396" s="110" t="s">
        <v>305</v>
      </c>
      <c r="J396" s="88" t="s">
        <v>289</v>
      </c>
    </row>
    <row r="397" spans="1:10" ht="22.5" x14ac:dyDescent="0.25">
      <c r="A397" s="111">
        <v>5240</v>
      </c>
      <c r="B397" s="110" t="s">
        <v>637</v>
      </c>
      <c r="C397" s="110" t="s">
        <v>281</v>
      </c>
      <c r="D397" s="110" t="s">
        <v>275</v>
      </c>
      <c r="E397" s="110" t="s">
        <v>276</v>
      </c>
      <c r="F397" s="110" t="s">
        <v>2</v>
      </c>
      <c r="G397" s="110" t="s">
        <v>276</v>
      </c>
      <c r="H397" s="110" t="s">
        <v>378</v>
      </c>
      <c r="I397" s="110" t="s">
        <v>379</v>
      </c>
      <c r="J397" s="88" t="s">
        <v>341</v>
      </c>
    </row>
    <row r="398" spans="1:10" ht="22.5" x14ac:dyDescent="0.25">
      <c r="A398" s="111">
        <v>280</v>
      </c>
      <c r="B398" s="110" t="s">
        <v>638</v>
      </c>
      <c r="C398" s="110" t="s">
        <v>639</v>
      </c>
      <c r="D398" s="110" t="s">
        <v>121</v>
      </c>
      <c r="E398" s="110" t="s">
        <v>122</v>
      </c>
      <c r="F398" s="110" t="s">
        <v>3</v>
      </c>
      <c r="G398" s="110" t="s">
        <v>640</v>
      </c>
      <c r="H398" s="110" t="s">
        <v>641</v>
      </c>
      <c r="I398" s="110" t="s">
        <v>642</v>
      </c>
      <c r="J398" s="88" t="s">
        <v>643</v>
      </c>
    </row>
    <row r="399" spans="1:10" ht="22.5" x14ac:dyDescent="0.25">
      <c r="A399" s="111">
        <v>665</v>
      </c>
      <c r="B399" s="110" t="s">
        <v>644</v>
      </c>
      <c r="C399" s="110" t="s">
        <v>639</v>
      </c>
      <c r="D399" s="110" t="s">
        <v>121</v>
      </c>
      <c r="E399" s="110" t="s">
        <v>122</v>
      </c>
      <c r="F399" s="110" t="s">
        <v>2</v>
      </c>
      <c r="G399" s="110" t="s">
        <v>640</v>
      </c>
      <c r="H399" s="110" t="s">
        <v>645</v>
      </c>
      <c r="I399" s="110" t="s">
        <v>646</v>
      </c>
      <c r="J399" s="88" t="s">
        <v>647</v>
      </c>
    </row>
    <row r="400" spans="1:10" ht="22.5" x14ac:dyDescent="0.25">
      <c r="A400" s="111">
        <v>370</v>
      </c>
      <c r="B400" s="110" t="s">
        <v>648</v>
      </c>
      <c r="C400" s="110" t="s">
        <v>639</v>
      </c>
      <c r="D400" s="110" t="s">
        <v>162</v>
      </c>
      <c r="E400" s="110" t="s">
        <v>163</v>
      </c>
      <c r="F400" s="110" t="s">
        <v>3</v>
      </c>
      <c r="G400" s="110" t="s">
        <v>199</v>
      </c>
      <c r="H400" s="110" t="s">
        <v>650</v>
      </c>
      <c r="I400" s="110" t="s">
        <v>651</v>
      </c>
      <c r="J400" s="88" t="s">
        <v>652</v>
      </c>
    </row>
    <row r="401" spans="1:10" ht="22.5" x14ac:dyDescent="0.25">
      <c r="A401" s="111">
        <v>371</v>
      </c>
      <c r="B401" s="110" t="s">
        <v>653</v>
      </c>
      <c r="C401" s="110" t="s">
        <v>639</v>
      </c>
      <c r="D401" s="110" t="s">
        <v>162</v>
      </c>
      <c r="E401" s="110" t="s">
        <v>163</v>
      </c>
      <c r="F401" s="110" t="s">
        <v>3</v>
      </c>
      <c r="G401" s="110" t="s">
        <v>199</v>
      </c>
      <c r="H401" s="110" t="s">
        <v>650</v>
      </c>
      <c r="I401" s="110" t="s">
        <v>651</v>
      </c>
      <c r="J401" s="88" t="s">
        <v>652</v>
      </c>
    </row>
    <row r="402" spans="1:10" ht="22.5" x14ac:dyDescent="0.25">
      <c r="A402" s="111">
        <v>599</v>
      </c>
      <c r="B402" s="110" t="s">
        <v>654</v>
      </c>
      <c r="C402" s="110" t="s">
        <v>639</v>
      </c>
      <c r="D402" s="110" t="s">
        <v>121</v>
      </c>
      <c r="E402" s="110" t="s">
        <v>122</v>
      </c>
      <c r="F402" s="110" t="s">
        <v>3</v>
      </c>
      <c r="G402" s="110" t="s">
        <v>640</v>
      </c>
      <c r="H402" s="110" t="s">
        <v>641</v>
      </c>
      <c r="I402" s="110" t="s">
        <v>642</v>
      </c>
      <c r="J402" s="88" t="s">
        <v>643</v>
      </c>
    </row>
    <row r="403" spans="1:10" ht="22.5" x14ac:dyDescent="0.25">
      <c r="A403" s="111">
        <v>4800</v>
      </c>
      <c r="B403" s="110" t="s">
        <v>655</v>
      </c>
      <c r="C403" s="110" t="s">
        <v>639</v>
      </c>
      <c r="D403" s="110" t="s">
        <v>121</v>
      </c>
      <c r="E403" s="110" t="s">
        <v>122</v>
      </c>
      <c r="F403" s="110" t="s">
        <v>3</v>
      </c>
      <c r="G403" s="110" t="s">
        <v>640</v>
      </c>
      <c r="H403" s="110" t="s">
        <v>656</v>
      </c>
      <c r="I403" s="110" t="s">
        <v>642</v>
      </c>
      <c r="J403" s="88" t="s">
        <v>647</v>
      </c>
    </row>
    <row r="404" spans="1:10" ht="22.5" x14ac:dyDescent="0.25">
      <c r="A404" s="111">
        <v>534</v>
      </c>
      <c r="B404" s="110" t="s">
        <v>657</v>
      </c>
      <c r="C404" s="110" t="s">
        <v>639</v>
      </c>
      <c r="D404" s="110" t="s">
        <v>121</v>
      </c>
      <c r="E404" s="110" t="s">
        <v>122</v>
      </c>
      <c r="F404" s="110" t="s">
        <v>3</v>
      </c>
      <c r="G404" s="110" t="s">
        <v>640</v>
      </c>
      <c r="H404" s="110" t="s">
        <v>641</v>
      </c>
      <c r="I404" s="110" t="s">
        <v>642</v>
      </c>
      <c r="J404" s="88" t="s">
        <v>643</v>
      </c>
    </row>
    <row r="405" spans="1:10" ht="22.5" x14ac:dyDescent="0.25">
      <c r="A405" s="111">
        <v>629</v>
      </c>
      <c r="B405" s="110" t="s">
        <v>658</v>
      </c>
      <c r="C405" s="110" t="s">
        <v>639</v>
      </c>
      <c r="D405" s="110" t="s">
        <v>121</v>
      </c>
      <c r="E405" s="110" t="s">
        <v>122</v>
      </c>
      <c r="F405" s="110" t="s">
        <v>2</v>
      </c>
      <c r="G405" s="110" t="s">
        <v>640</v>
      </c>
      <c r="H405" s="110" t="s">
        <v>645</v>
      </c>
      <c r="I405" s="110" t="s">
        <v>646</v>
      </c>
      <c r="J405" s="88" t="s">
        <v>647</v>
      </c>
    </row>
    <row r="406" spans="1:10" ht="22.5" x14ac:dyDescent="0.25">
      <c r="A406" s="111">
        <v>536</v>
      </c>
      <c r="B406" s="110" t="s">
        <v>659</v>
      </c>
      <c r="C406" s="110" t="s">
        <v>639</v>
      </c>
      <c r="D406" s="110" t="s">
        <v>121</v>
      </c>
      <c r="E406" s="110" t="s">
        <v>122</v>
      </c>
      <c r="F406" s="110" t="s">
        <v>3</v>
      </c>
      <c r="G406" s="110" t="s">
        <v>640</v>
      </c>
      <c r="H406" s="110" t="s">
        <v>641</v>
      </c>
      <c r="I406" s="110" t="s">
        <v>642</v>
      </c>
      <c r="J406" s="88" t="s">
        <v>643</v>
      </c>
    </row>
    <row r="407" spans="1:10" ht="22.5" x14ac:dyDescent="0.25">
      <c r="A407" s="111">
        <v>4804</v>
      </c>
      <c r="B407" s="110" t="s">
        <v>660</v>
      </c>
      <c r="C407" s="110" t="s">
        <v>639</v>
      </c>
      <c r="D407" s="110" t="s">
        <v>121</v>
      </c>
      <c r="E407" s="110" t="s">
        <v>122</v>
      </c>
      <c r="F407" s="110" t="s">
        <v>2</v>
      </c>
      <c r="G407" s="110" t="s">
        <v>640</v>
      </c>
      <c r="H407" s="110" t="s">
        <v>645</v>
      </c>
      <c r="I407" s="110" t="s">
        <v>646</v>
      </c>
      <c r="J407" s="88" t="s">
        <v>647</v>
      </c>
    </row>
    <row r="408" spans="1:10" ht="22.5" x14ac:dyDescent="0.25">
      <c r="A408" s="111">
        <v>660</v>
      </c>
      <c r="B408" s="110" t="s">
        <v>661</v>
      </c>
      <c r="C408" s="110" t="s">
        <v>639</v>
      </c>
      <c r="D408" s="110" t="s">
        <v>121</v>
      </c>
      <c r="E408" s="110" t="s">
        <v>122</v>
      </c>
      <c r="F408" s="110" t="s">
        <v>3</v>
      </c>
      <c r="G408" s="110" t="s">
        <v>640</v>
      </c>
      <c r="H408" s="110" t="s">
        <v>656</v>
      </c>
      <c r="I408" s="110" t="s">
        <v>642</v>
      </c>
      <c r="J408" s="88" t="s">
        <v>647</v>
      </c>
    </row>
    <row r="409" spans="1:10" x14ac:dyDescent="0.25">
      <c r="A409" s="111">
        <v>44</v>
      </c>
      <c r="B409" s="110" t="s">
        <v>662</v>
      </c>
      <c r="C409" s="110" t="s">
        <v>639</v>
      </c>
      <c r="D409" s="110" t="s">
        <v>162</v>
      </c>
      <c r="E409" s="110" t="s">
        <v>163</v>
      </c>
      <c r="F409" s="110" t="s">
        <v>3</v>
      </c>
      <c r="G409" s="110" t="s">
        <v>199</v>
      </c>
      <c r="H409" s="110" t="s">
        <v>650</v>
      </c>
      <c r="I409" s="110" t="s">
        <v>651</v>
      </c>
      <c r="J409" s="88" t="s">
        <v>652</v>
      </c>
    </row>
    <row r="410" spans="1:10" x14ac:dyDescent="0.25">
      <c r="A410" s="111">
        <v>4810</v>
      </c>
      <c r="B410" s="110" t="s">
        <v>663</v>
      </c>
      <c r="C410" s="110" t="s">
        <v>639</v>
      </c>
      <c r="D410" s="110" t="s">
        <v>121</v>
      </c>
      <c r="E410" s="110" t="s">
        <v>122</v>
      </c>
      <c r="F410" s="110" t="s">
        <v>3</v>
      </c>
      <c r="G410" s="110" t="s">
        <v>640</v>
      </c>
      <c r="H410" s="110" t="s">
        <v>641</v>
      </c>
      <c r="I410" s="110" t="s">
        <v>642</v>
      </c>
      <c r="J410" s="88" t="s">
        <v>647</v>
      </c>
    </row>
    <row r="411" spans="1:10" x14ac:dyDescent="0.25">
      <c r="A411" s="111">
        <v>257</v>
      </c>
      <c r="B411" s="110" t="s">
        <v>664</v>
      </c>
      <c r="C411" s="110" t="s">
        <v>639</v>
      </c>
      <c r="D411" s="110" t="s">
        <v>162</v>
      </c>
      <c r="E411" s="110" t="s">
        <v>181</v>
      </c>
      <c r="F411" s="110" t="s">
        <v>3</v>
      </c>
      <c r="G411" s="110" t="s">
        <v>199</v>
      </c>
      <c r="H411" s="110" t="s">
        <v>650</v>
      </c>
      <c r="I411" s="110" t="s">
        <v>651</v>
      </c>
      <c r="J411" s="88" t="s">
        <v>652</v>
      </c>
    </row>
    <row r="412" spans="1:10" ht="22.5" x14ac:dyDescent="0.25">
      <c r="A412" s="111">
        <v>367</v>
      </c>
      <c r="B412" s="110" t="s">
        <v>665</v>
      </c>
      <c r="C412" s="110" t="s">
        <v>639</v>
      </c>
      <c r="D412" s="110" t="s">
        <v>162</v>
      </c>
      <c r="E412" s="110" t="s">
        <v>163</v>
      </c>
      <c r="F412" s="110" t="s">
        <v>3</v>
      </c>
      <c r="G412" s="110" t="s">
        <v>199</v>
      </c>
      <c r="H412" s="110" t="s">
        <v>650</v>
      </c>
      <c r="I412" s="110" t="s">
        <v>651</v>
      </c>
      <c r="J412" s="88" t="s">
        <v>652</v>
      </c>
    </row>
    <row r="413" spans="1:10" x14ac:dyDescent="0.25">
      <c r="A413" s="111">
        <v>634</v>
      </c>
      <c r="B413" s="110" t="s">
        <v>666</v>
      </c>
      <c r="C413" s="110" t="s">
        <v>639</v>
      </c>
      <c r="D413" s="110" t="s">
        <v>121</v>
      </c>
      <c r="E413" s="110" t="s">
        <v>122</v>
      </c>
      <c r="F413" s="110" t="s">
        <v>3</v>
      </c>
      <c r="G413" s="110" t="s">
        <v>640</v>
      </c>
      <c r="H413" s="110" t="s">
        <v>650</v>
      </c>
      <c r="I413" s="110" t="s">
        <v>651</v>
      </c>
      <c r="J413" s="88" t="s">
        <v>652</v>
      </c>
    </row>
    <row r="414" spans="1:10" x14ac:dyDescent="0.25">
      <c r="A414" s="111">
        <v>538</v>
      </c>
      <c r="B414" s="110" t="s">
        <v>667</v>
      </c>
      <c r="C414" s="110" t="s">
        <v>639</v>
      </c>
      <c r="D414" s="110" t="s">
        <v>121</v>
      </c>
      <c r="E414" s="110" t="s">
        <v>122</v>
      </c>
      <c r="F414" s="110" t="s">
        <v>3</v>
      </c>
      <c r="G414" s="110" t="s">
        <v>640</v>
      </c>
      <c r="H414" s="110" t="s">
        <v>650</v>
      </c>
      <c r="I414" s="110" t="s">
        <v>651</v>
      </c>
      <c r="J414" s="88" t="s">
        <v>652</v>
      </c>
    </row>
    <row r="415" spans="1:10" x14ac:dyDescent="0.25">
      <c r="A415" s="111">
        <v>539</v>
      </c>
      <c r="B415" s="110" t="s">
        <v>668</v>
      </c>
      <c r="C415" s="110" t="s">
        <v>639</v>
      </c>
      <c r="D415" s="110" t="s">
        <v>121</v>
      </c>
      <c r="E415" s="110" t="s">
        <v>122</v>
      </c>
      <c r="F415" s="110" t="s">
        <v>3</v>
      </c>
      <c r="G415" s="110" t="s">
        <v>640</v>
      </c>
      <c r="H415" s="110" t="s">
        <v>650</v>
      </c>
      <c r="I415" s="110" t="s">
        <v>651</v>
      </c>
      <c r="J415" s="88" t="s">
        <v>652</v>
      </c>
    </row>
    <row r="416" spans="1:10" ht="22.5" x14ac:dyDescent="0.25">
      <c r="A416" s="111">
        <v>535</v>
      </c>
      <c r="B416" s="110" t="s">
        <v>669</v>
      </c>
      <c r="C416" s="110" t="s">
        <v>639</v>
      </c>
      <c r="D416" s="110" t="s">
        <v>121</v>
      </c>
      <c r="E416" s="110" t="s">
        <v>122</v>
      </c>
      <c r="F416" s="110" t="s">
        <v>2</v>
      </c>
      <c r="G416" s="110" t="s">
        <v>640</v>
      </c>
      <c r="H416" s="110" t="s">
        <v>670</v>
      </c>
      <c r="I416" s="110" t="s">
        <v>671</v>
      </c>
      <c r="J416" s="88" t="s">
        <v>643</v>
      </c>
    </row>
    <row r="417" spans="1:10" x14ac:dyDescent="0.25">
      <c r="A417" s="111">
        <v>533</v>
      </c>
      <c r="B417" s="110" t="s">
        <v>672</v>
      </c>
      <c r="C417" s="110" t="s">
        <v>639</v>
      </c>
      <c r="D417" s="110" t="s">
        <v>121</v>
      </c>
      <c r="E417" s="110" t="s">
        <v>138</v>
      </c>
      <c r="F417" s="110" t="s">
        <v>3</v>
      </c>
      <c r="G417" s="110" t="s">
        <v>640</v>
      </c>
      <c r="H417" s="110" t="s">
        <v>650</v>
      </c>
      <c r="I417" s="110" t="s">
        <v>651</v>
      </c>
      <c r="J417" s="88" t="s">
        <v>652</v>
      </c>
    </row>
    <row r="418" spans="1:10" x14ac:dyDescent="0.25">
      <c r="A418" s="115">
        <v>4815</v>
      </c>
      <c r="B418" s="116" t="s">
        <v>673</v>
      </c>
      <c r="C418" s="116" t="s">
        <v>337</v>
      </c>
      <c r="D418" s="116" t="s">
        <v>121</v>
      </c>
      <c r="E418" s="116" t="s">
        <v>674</v>
      </c>
      <c r="F418" s="116"/>
      <c r="G418" s="116" t="s">
        <v>337</v>
      </c>
      <c r="H418" s="116" t="s">
        <v>337</v>
      </c>
      <c r="I418" s="116" t="s">
        <v>337</v>
      </c>
      <c r="J418" s="88" t="s">
        <v>337</v>
      </c>
    </row>
    <row r="419" spans="1:10" x14ac:dyDescent="0.25">
      <c r="A419" s="111">
        <v>146</v>
      </c>
      <c r="B419" s="110" t="s">
        <v>675</v>
      </c>
      <c r="C419" s="110" t="s">
        <v>639</v>
      </c>
      <c r="D419" s="110" t="s">
        <v>358</v>
      </c>
      <c r="E419" s="110" t="s">
        <v>145</v>
      </c>
      <c r="F419" s="110" t="s">
        <v>3</v>
      </c>
      <c r="G419" s="110" t="s">
        <v>145</v>
      </c>
      <c r="H419" s="110" t="s">
        <v>641</v>
      </c>
      <c r="I419" s="110" t="s">
        <v>642</v>
      </c>
      <c r="J419" s="88" t="s">
        <v>676</v>
      </c>
    </row>
    <row r="420" spans="1:10" x14ac:dyDescent="0.25">
      <c r="A420" s="111">
        <v>252</v>
      </c>
      <c r="B420" s="110" t="s">
        <v>677</v>
      </c>
      <c r="C420" s="110" t="s">
        <v>639</v>
      </c>
      <c r="D420" s="110" t="s">
        <v>152</v>
      </c>
      <c r="E420" s="110" t="s">
        <v>153</v>
      </c>
      <c r="F420" s="110"/>
      <c r="G420" s="110" t="s">
        <v>1106</v>
      </c>
      <c r="H420" s="110" t="s">
        <v>678</v>
      </c>
      <c r="I420" s="110" t="s">
        <v>679</v>
      </c>
      <c r="J420" s="88" t="s">
        <v>117</v>
      </c>
    </row>
    <row r="421" spans="1:10" x14ac:dyDescent="0.25">
      <c r="A421" s="111">
        <v>836</v>
      </c>
      <c r="B421" s="110" t="s">
        <v>680</v>
      </c>
      <c r="C421" s="110" t="s">
        <v>639</v>
      </c>
      <c r="D421" s="110" t="s">
        <v>152</v>
      </c>
      <c r="E421" s="110" t="s">
        <v>153</v>
      </c>
      <c r="F421" s="110"/>
      <c r="G421" s="110" t="s">
        <v>1106</v>
      </c>
      <c r="H421" s="110" t="s">
        <v>678</v>
      </c>
      <c r="I421" s="110" t="s">
        <v>679</v>
      </c>
      <c r="J421" s="88" t="s">
        <v>117</v>
      </c>
    </row>
    <row r="422" spans="1:10" ht="22.5" x14ac:dyDescent="0.25">
      <c r="A422" s="111">
        <v>41</v>
      </c>
      <c r="B422" s="110" t="s">
        <v>681</v>
      </c>
      <c r="C422" s="110" t="s">
        <v>639</v>
      </c>
      <c r="D422" s="110" t="s">
        <v>162</v>
      </c>
      <c r="E422" s="110" t="s">
        <v>163</v>
      </c>
      <c r="F422" s="110" t="s">
        <v>3</v>
      </c>
      <c r="G422" s="110" t="s">
        <v>649</v>
      </c>
      <c r="H422" s="110" t="s">
        <v>641</v>
      </c>
      <c r="I422" s="110" t="s">
        <v>642</v>
      </c>
      <c r="J422" s="88" t="s">
        <v>643</v>
      </c>
    </row>
    <row r="423" spans="1:10" x14ac:dyDescent="0.25">
      <c r="A423" s="111">
        <v>4163</v>
      </c>
      <c r="B423" s="110" t="s">
        <v>682</v>
      </c>
      <c r="C423" s="110" t="s">
        <v>639</v>
      </c>
      <c r="D423" s="110" t="s">
        <v>212</v>
      </c>
      <c r="E423" s="110" t="s">
        <v>213</v>
      </c>
      <c r="F423" s="110" t="s">
        <v>3</v>
      </c>
      <c r="G423" s="110" t="s">
        <v>214</v>
      </c>
      <c r="H423" s="110" t="s">
        <v>650</v>
      </c>
      <c r="I423" s="110" t="s">
        <v>651</v>
      </c>
      <c r="J423" s="88" t="s">
        <v>652</v>
      </c>
    </row>
    <row r="424" spans="1:10" ht="22.5" x14ac:dyDescent="0.25">
      <c r="A424" s="111">
        <v>4041</v>
      </c>
      <c r="B424" s="110" t="s">
        <v>683</v>
      </c>
      <c r="C424" s="110" t="s">
        <v>639</v>
      </c>
      <c r="D424" s="110" t="s">
        <v>162</v>
      </c>
      <c r="E424" s="110" t="s">
        <v>181</v>
      </c>
      <c r="F424" s="110" t="s">
        <v>3</v>
      </c>
      <c r="G424" s="110" t="s">
        <v>649</v>
      </c>
      <c r="H424" s="110"/>
      <c r="I424" s="110" t="s">
        <v>642</v>
      </c>
      <c r="J424" s="88" t="s">
        <v>643</v>
      </c>
    </row>
    <row r="425" spans="1:10" ht="22.5" x14ac:dyDescent="0.25">
      <c r="A425" s="111">
        <v>68</v>
      </c>
      <c r="B425" s="110" t="s">
        <v>684</v>
      </c>
      <c r="C425" s="110" t="s">
        <v>639</v>
      </c>
      <c r="D425" s="110" t="s">
        <v>162</v>
      </c>
      <c r="E425" s="110" t="s">
        <v>122</v>
      </c>
      <c r="F425" s="110" t="s">
        <v>2</v>
      </c>
      <c r="G425" s="110" t="s">
        <v>199</v>
      </c>
      <c r="H425" s="110" t="s">
        <v>685</v>
      </c>
      <c r="I425" s="110" t="s">
        <v>679</v>
      </c>
      <c r="J425" s="88" t="s">
        <v>643</v>
      </c>
    </row>
    <row r="426" spans="1:10" ht="22.5" x14ac:dyDescent="0.25">
      <c r="A426" s="111">
        <v>369</v>
      </c>
      <c r="B426" s="110" t="s">
        <v>686</v>
      </c>
      <c r="C426" s="110" t="s">
        <v>639</v>
      </c>
      <c r="D426" s="110" t="s">
        <v>162</v>
      </c>
      <c r="E426" s="110" t="s">
        <v>163</v>
      </c>
      <c r="F426" s="110" t="s">
        <v>3</v>
      </c>
      <c r="G426" s="110" t="s">
        <v>649</v>
      </c>
      <c r="H426" s="110" t="s">
        <v>641</v>
      </c>
      <c r="I426" s="110" t="s">
        <v>642</v>
      </c>
      <c r="J426" s="88" t="s">
        <v>647</v>
      </c>
    </row>
    <row r="427" spans="1:10" x14ac:dyDescent="0.25">
      <c r="A427" s="109">
        <v>4033</v>
      </c>
      <c r="B427" s="110" t="s">
        <v>687</v>
      </c>
      <c r="C427" s="110" t="s">
        <v>639</v>
      </c>
      <c r="D427" s="110" t="s">
        <v>162</v>
      </c>
      <c r="E427" s="110" t="s">
        <v>163</v>
      </c>
      <c r="F427" s="110" t="s">
        <v>2</v>
      </c>
      <c r="G427" s="110" t="s">
        <v>199</v>
      </c>
      <c r="H427" s="110" t="s">
        <v>688</v>
      </c>
      <c r="I427" s="110" t="s">
        <v>689</v>
      </c>
      <c r="J427" s="88" t="s">
        <v>652</v>
      </c>
    </row>
    <row r="428" spans="1:10" ht="22.5" x14ac:dyDescent="0.25">
      <c r="A428" s="111">
        <v>264</v>
      </c>
      <c r="B428" s="110" t="s">
        <v>690</v>
      </c>
      <c r="C428" s="110" t="s">
        <v>639</v>
      </c>
      <c r="D428" s="110" t="s">
        <v>162</v>
      </c>
      <c r="E428" s="110" t="s">
        <v>122</v>
      </c>
      <c r="F428" s="110" t="s">
        <v>2</v>
      </c>
      <c r="G428" s="110" t="s">
        <v>199</v>
      </c>
      <c r="H428" s="110" t="s">
        <v>678</v>
      </c>
      <c r="I428" s="110" t="s">
        <v>679</v>
      </c>
      <c r="J428" s="88" t="s">
        <v>643</v>
      </c>
    </row>
    <row r="429" spans="1:10" ht="22.5" x14ac:dyDescent="0.25">
      <c r="A429" s="111">
        <v>368</v>
      </c>
      <c r="B429" s="110" t="s">
        <v>691</v>
      </c>
      <c r="C429" s="110" t="s">
        <v>639</v>
      </c>
      <c r="D429" s="110" t="s">
        <v>162</v>
      </c>
      <c r="E429" s="110" t="s">
        <v>163</v>
      </c>
      <c r="F429" s="110" t="s">
        <v>3</v>
      </c>
      <c r="G429" s="110" t="s">
        <v>649</v>
      </c>
      <c r="H429" s="110" t="s">
        <v>641</v>
      </c>
      <c r="I429" s="110" t="s">
        <v>642</v>
      </c>
      <c r="J429" s="88" t="s">
        <v>647</v>
      </c>
    </row>
    <row r="430" spans="1:10" ht="22.5" x14ac:dyDescent="0.25">
      <c r="A430" s="111">
        <v>363</v>
      </c>
      <c r="B430" s="110" t="s">
        <v>692</v>
      </c>
      <c r="C430" s="110" t="s">
        <v>639</v>
      </c>
      <c r="D430" s="110" t="s">
        <v>162</v>
      </c>
      <c r="E430" s="110" t="s">
        <v>163</v>
      </c>
      <c r="F430" s="110" t="s">
        <v>2</v>
      </c>
      <c r="G430" s="110" t="s">
        <v>649</v>
      </c>
      <c r="H430" s="110" t="s">
        <v>645</v>
      </c>
      <c r="I430" s="110" t="s">
        <v>646</v>
      </c>
      <c r="J430" s="88" t="s">
        <v>647</v>
      </c>
    </row>
    <row r="431" spans="1:10" ht="22.5" x14ac:dyDescent="0.25">
      <c r="A431" s="111">
        <v>541</v>
      </c>
      <c r="B431" s="110" t="s">
        <v>693</v>
      </c>
      <c r="C431" s="110" t="s">
        <v>639</v>
      </c>
      <c r="D431" s="110" t="s">
        <v>121</v>
      </c>
      <c r="E431" s="110" t="s">
        <v>122</v>
      </c>
      <c r="F431" s="110" t="s">
        <v>3</v>
      </c>
      <c r="G431" s="110" t="s">
        <v>640</v>
      </c>
      <c r="H431" s="110" t="s">
        <v>650</v>
      </c>
      <c r="I431" s="110" t="s">
        <v>651</v>
      </c>
      <c r="J431" s="88" t="s">
        <v>652</v>
      </c>
    </row>
    <row r="432" spans="1:10" ht="22.5" x14ac:dyDescent="0.25">
      <c r="A432" s="111">
        <v>460</v>
      </c>
      <c r="B432" s="110" t="s">
        <v>694</v>
      </c>
      <c r="C432" s="110" t="s">
        <v>639</v>
      </c>
      <c r="D432" s="110" t="s">
        <v>240</v>
      </c>
      <c r="E432" s="110" t="s">
        <v>241</v>
      </c>
      <c r="F432" s="110" t="s">
        <v>3</v>
      </c>
      <c r="G432" s="110" t="s">
        <v>272</v>
      </c>
      <c r="H432" s="110" t="s">
        <v>650</v>
      </c>
      <c r="I432" s="110" t="s">
        <v>651</v>
      </c>
      <c r="J432" s="88" t="s">
        <v>652</v>
      </c>
    </row>
    <row r="433" spans="1:10" ht="22.5" x14ac:dyDescent="0.25">
      <c r="A433" s="111">
        <v>385</v>
      </c>
      <c r="B433" s="110" t="s">
        <v>695</v>
      </c>
      <c r="C433" s="110" t="s">
        <v>639</v>
      </c>
      <c r="D433" s="110" t="s">
        <v>162</v>
      </c>
      <c r="E433" s="110" t="s">
        <v>191</v>
      </c>
      <c r="F433" s="110" t="s">
        <v>2</v>
      </c>
      <c r="G433" s="110" t="s">
        <v>649</v>
      </c>
      <c r="H433" s="110" t="s">
        <v>696</v>
      </c>
      <c r="I433" s="110" t="s">
        <v>671</v>
      </c>
      <c r="J433" s="88" t="s">
        <v>643</v>
      </c>
    </row>
    <row r="434" spans="1:10" ht="22.5" x14ac:dyDescent="0.25">
      <c r="A434" s="111">
        <v>43</v>
      </c>
      <c r="B434" s="110" t="s">
        <v>697</v>
      </c>
      <c r="C434" s="110" t="s">
        <v>639</v>
      </c>
      <c r="D434" s="110" t="s">
        <v>162</v>
      </c>
      <c r="E434" s="110" t="s">
        <v>163</v>
      </c>
      <c r="F434" s="110" t="s">
        <v>2</v>
      </c>
      <c r="G434" s="110" t="s">
        <v>199</v>
      </c>
      <c r="H434" s="110" t="s">
        <v>678</v>
      </c>
      <c r="I434" s="110" t="s">
        <v>679</v>
      </c>
      <c r="J434" s="88" t="s">
        <v>643</v>
      </c>
    </row>
    <row r="435" spans="1:10" ht="22.5" x14ac:dyDescent="0.25">
      <c r="A435" s="111">
        <v>661</v>
      </c>
      <c r="B435" s="110" t="s">
        <v>698</v>
      </c>
      <c r="C435" s="110" t="s">
        <v>639</v>
      </c>
      <c r="D435" s="110" t="s">
        <v>121</v>
      </c>
      <c r="E435" s="110" t="s">
        <v>138</v>
      </c>
      <c r="F435" s="110" t="s">
        <v>3</v>
      </c>
      <c r="G435" s="110" t="s">
        <v>640</v>
      </c>
      <c r="H435" s="110" t="s">
        <v>650</v>
      </c>
      <c r="I435" s="110" t="s">
        <v>651</v>
      </c>
      <c r="J435" s="88" t="s">
        <v>652</v>
      </c>
    </row>
    <row r="436" spans="1:10" x14ac:dyDescent="0.25">
      <c r="A436" s="111">
        <v>262</v>
      </c>
      <c r="B436" s="110" t="s">
        <v>699</v>
      </c>
      <c r="C436" s="110" t="s">
        <v>639</v>
      </c>
      <c r="D436" s="110" t="s">
        <v>162</v>
      </c>
      <c r="E436" s="110" t="s">
        <v>181</v>
      </c>
      <c r="F436" s="110" t="s">
        <v>2</v>
      </c>
      <c r="G436" s="110" t="s">
        <v>199</v>
      </c>
      <c r="H436" s="110" t="s">
        <v>700</v>
      </c>
      <c r="I436" s="110" t="s">
        <v>689</v>
      </c>
      <c r="J436" s="88" t="s">
        <v>652</v>
      </c>
    </row>
    <row r="437" spans="1:10" x14ac:dyDescent="0.25">
      <c r="A437" s="111">
        <v>647</v>
      </c>
      <c r="B437" s="110" t="s">
        <v>701</v>
      </c>
      <c r="C437" s="110" t="s">
        <v>639</v>
      </c>
      <c r="D437" s="110" t="s">
        <v>121</v>
      </c>
      <c r="E437" s="110" t="s">
        <v>122</v>
      </c>
      <c r="F437" s="110" t="s">
        <v>3</v>
      </c>
      <c r="G437" s="110" t="s">
        <v>640</v>
      </c>
      <c r="H437" s="110" t="s">
        <v>650</v>
      </c>
      <c r="I437" s="110" t="s">
        <v>651</v>
      </c>
      <c r="J437" s="88" t="s">
        <v>652</v>
      </c>
    </row>
    <row r="438" spans="1:10" ht="22.5" x14ac:dyDescent="0.25">
      <c r="A438" s="111">
        <v>357</v>
      </c>
      <c r="B438" s="110" t="s">
        <v>702</v>
      </c>
      <c r="C438" s="110" t="s">
        <v>639</v>
      </c>
      <c r="D438" s="110" t="s">
        <v>162</v>
      </c>
      <c r="E438" s="110" t="s">
        <v>163</v>
      </c>
      <c r="F438" s="110" t="s">
        <v>2</v>
      </c>
      <c r="G438" s="110" t="s">
        <v>199</v>
      </c>
      <c r="H438" s="110" t="s">
        <v>700</v>
      </c>
      <c r="I438" s="110" t="s">
        <v>689</v>
      </c>
      <c r="J438" s="88" t="s">
        <v>652</v>
      </c>
    </row>
    <row r="439" spans="1:10" x14ac:dyDescent="0.25">
      <c r="A439" s="111">
        <v>266</v>
      </c>
      <c r="B439" s="110" t="s">
        <v>703</v>
      </c>
      <c r="C439" s="110" t="s">
        <v>639</v>
      </c>
      <c r="D439" s="110" t="s">
        <v>162</v>
      </c>
      <c r="E439" s="110" t="s">
        <v>181</v>
      </c>
      <c r="F439" s="110" t="s">
        <v>2</v>
      </c>
      <c r="G439" s="110" t="s">
        <v>649</v>
      </c>
      <c r="H439" s="110" t="s">
        <v>704</v>
      </c>
      <c r="I439" s="110" t="s">
        <v>705</v>
      </c>
      <c r="J439" s="88" t="s">
        <v>647</v>
      </c>
    </row>
    <row r="440" spans="1:10" x14ac:dyDescent="0.25">
      <c r="A440" s="111">
        <v>362</v>
      </c>
      <c r="B440" s="110" t="s">
        <v>706</v>
      </c>
      <c r="C440" s="110" t="s">
        <v>639</v>
      </c>
      <c r="D440" s="110" t="s">
        <v>162</v>
      </c>
      <c r="E440" s="110" t="s">
        <v>163</v>
      </c>
      <c r="F440" s="110" t="s">
        <v>3</v>
      </c>
      <c r="G440" s="110" t="s">
        <v>649</v>
      </c>
      <c r="H440" s="110" t="s">
        <v>641</v>
      </c>
      <c r="I440" s="110" t="s">
        <v>642</v>
      </c>
      <c r="J440" s="88" t="s">
        <v>647</v>
      </c>
    </row>
    <row r="441" spans="1:10" x14ac:dyDescent="0.25">
      <c r="A441" s="111">
        <v>263</v>
      </c>
      <c r="B441" s="110" t="s">
        <v>707</v>
      </c>
      <c r="C441" s="110" t="s">
        <v>639</v>
      </c>
      <c r="D441" s="110" t="s">
        <v>162</v>
      </c>
      <c r="E441" s="110" t="s">
        <v>181</v>
      </c>
      <c r="F441" s="110" t="s">
        <v>2</v>
      </c>
      <c r="G441" s="110" t="s">
        <v>199</v>
      </c>
      <c r="H441" s="110" t="s">
        <v>700</v>
      </c>
      <c r="I441" s="110" t="s">
        <v>689</v>
      </c>
      <c r="J441" s="88" t="s">
        <v>652</v>
      </c>
    </row>
    <row r="442" spans="1:10" ht="22.5" x14ac:dyDescent="0.25">
      <c r="A442" s="111">
        <v>258</v>
      </c>
      <c r="B442" s="110" t="s">
        <v>708</v>
      </c>
      <c r="C442" s="110" t="s">
        <v>639</v>
      </c>
      <c r="D442" s="110" t="s">
        <v>162</v>
      </c>
      <c r="E442" s="110" t="s">
        <v>181</v>
      </c>
      <c r="F442" s="110" t="s">
        <v>2</v>
      </c>
      <c r="G442" s="110" t="s">
        <v>649</v>
      </c>
      <c r="H442" s="110" t="s">
        <v>645</v>
      </c>
      <c r="I442" s="110" t="s">
        <v>646</v>
      </c>
      <c r="J442" s="88" t="s">
        <v>647</v>
      </c>
    </row>
    <row r="443" spans="1:10" ht="22.5" x14ac:dyDescent="0.25">
      <c r="A443" s="111">
        <v>364</v>
      </c>
      <c r="B443" s="110" t="s">
        <v>709</v>
      </c>
      <c r="C443" s="110" t="s">
        <v>639</v>
      </c>
      <c r="D443" s="110" t="s">
        <v>162</v>
      </c>
      <c r="E443" s="110" t="s">
        <v>181</v>
      </c>
      <c r="F443" s="110" t="s">
        <v>3</v>
      </c>
      <c r="G443" s="110" t="s">
        <v>649</v>
      </c>
      <c r="H443" s="110" t="s">
        <v>641</v>
      </c>
      <c r="I443" s="110" t="s">
        <v>642</v>
      </c>
      <c r="J443" s="88" t="s">
        <v>643</v>
      </c>
    </row>
    <row r="444" spans="1:10" ht="22.5" x14ac:dyDescent="0.25">
      <c r="A444" s="111">
        <v>47</v>
      </c>
      <c r="B444" s="110" t="s">
        <v>710</v>
      </c>
      <c r="C444" s="110" t="s">
        <v>639</v>
      </c>
      <c r="D444" s="110" t="s">
        <v>162</v>
      </c>
      <c r="E444" s="110" t="s">
        <v>163</v>
      </c>
      <c r="F444" s="110" t="s">
        <v>3</v>
      </c>
      <c r="G444" s="110" t="s">
        <v>649</v>
      </c>
      <c r="H444" s="110" t="s">
        <v>641</v>
      </c>
      <c r="I444" s="110" t="s">
        <v>642</v>
      </c>
      <c r="J444" s="88" t="s">
        <v>647</v>
      </c>
    </row>
    <row r="445" spans="1:10" ht="22.5" x14ac:dyDescent="0.25">
      <c r="A445" s="111">
        <v>172</v>
      </c>
      <c r="B445" s="110" t="s">
        <v>711</v>
      </c>
      <c r="C445" s="110" t="s">
        <v>639</v>
      </c>
      <c r="D445" s="110" t="s">
        <v>162</v>
      </c>
      <c r="E445" s="110" t="s">
        <v>163</v>
      </c>
      <c r="F445" s="110" t="s">
        <v>2</v>
      </c>
      <c r="G445" s="110" t="s">
        <v>199</v>
      </c>
      <c r="H445" s="110" t="s">
        <v>712</v>
      </c>
      <c r="I445" s="110" t="s">
        <v>651</v>
      </c>
      <c r="J445" s="88" t="s">
        <v>643</v>
      </c>
    </row>
    <row r="446" spans="1:10" ht="22.5" x14ac:dyDescent="0.25">
      <c r="A446" s="111">
        <v>250</v>
      </c>
      <c r="B446" s="110" t="s">
        <v>713</v>
      </c>
      <c r="C446" s="110" t="s">
        <v>639</v>
      </c>
      <c r="D446" s="110" t="s">
        <v>162</v>
      </c>
      <c r="E446" s="110" t="s">
        <v>181</v>
      </c>
      <c r="F446" s="110" t="s">
        <v>3</v>
      </c>
      <c r="G446" s="110" t="s">
        <v>649</v>
      </c>
      <c r="H446" s="110" t="s">
        <v>641</v>
      </c>
      <c r="I446" s="110" t="s">
        <v>642</v>
      </c>
      <c r="J446" s="88" t="s">
        <v>643</v>
      </c>
    </row>
    <row r="447" spans="1:10" ht="22.5" x14ac:dyDescent="0.25">
      <c r="A447" s="111">
        <v>259</v>
      </c>
      <c r="B447" s="110" t="s">
        <v>714</v>
      </c>
      <c r="C447" s="110" t="s">
        <v>639</v>
      </c>
      <c r="D447" s="110" t="s">
        <v>162</v>
      </c>
      <c r="E447" s="110" t="s">
        <v>122</v>
      </c>
      <c r="F447" s="110" t="s">
        <v>2</v>
      </c>
      <c r="G447" s="110" t="s">
        <v>649</v>
      </c>
      <c r="H447" s="110" t="s">
        <v>645</v>
      </c>
      <c r="I447" s="110" t="s">
        <v>646</v>
      </c>
      <c r="J447" s="88" t="s">
        <v>647</v>
      </c>
    </row>
    <row r="448" spans="1:10" ht="22.5" x14ac:dyDescent="0.25">
      <c r="A448" s="111">
        <v>4036</v>
      </c>
      <c r="B448" s="110" t="s">
        <v>715</v>
      </c>
      <c r="C448" s="110" t="s">
        <v>639</v>
      </c>
      <c r="D448" s="110" t="s">
        <v>162</v>
      </c>
      <c r="E448" s="110" t="s">
        <v>181</v>
      </c>
      <c r="F448" s="110" t="s">
        <v>2</v>
      </c>
      <c r="G448" s="110" t="s">
        <v>649</v>
      </c>
      <c r="H448" s="110" t="s">
        <v>716</v>
      </c>
      <c r="I448" s="110" t="s">
        <v>642</v>
      </c>
      <c r="J448" s="88" t="s">
        <v>643</v>
      </c>
    </row>
    <row r="449" spans="1:10" x14ac:dyDescent="0.25">
      <c r="A449" s="111">
        <v>4022</v>
      </c>
      <c r="B449" s="110" t="s">
        <v>717</v>
      </c>
      <c r="C449" s="110" t="s">
        <v>639</v>
      </c>
      <c r="D449" s="110" t="s">
        <v>162</v>
      </c>
      <c r="E449" s="110" t="s">
        <v>181</v>
      </c>
      <c r="F449" s="110" t="s">
        <v>2</v>
      </c>
      <c r="G449" s="110" t="s">
        <v>649</v>
      </c>
      <c r="H449" s="110" t="s">
        <v>704</v>
      </c>
      <c r="I449" s="110" t="s">
        <v>705</v>
      </c>
      <c r="J449" s="88" t="s">
        <v>647</v>
      </c>
    </row>
    <row r="450" spans="1:10" ht="22.5" x14ac:dyDescent="0.25">
      <c r="A450" s="111">
        <v>354</v>
      </c>
      <c r="B450" s="110" t="s">
        <v>718</v>
      </c>
      <c r="C450" s="110" t="s">
        <v>639</v>
      </c>
      <c r="D450" s="110" t="s">
        <v>162</v>
      </c>
      <c r="E450" s="110" t="s">
        <v>163</v>
      </c>
      <c r="F450" s="110" t="s">
        <v>2</v>
      </c>
      <c r="G450" s="110" t="s">
        <v>649</v>
      </c>
      <c r="H450" s="110" t="s">
        <v>704</v>
      </c>
      <c r="I450" s="110" t="s">
        <v>705</v>
      </c>
      <c r="J450" s="88" t="s">
        <v>647</v>
      </c>
    </row>
    <row r="451" spans="1:10" ht="22.5" x14ac:dyDescent="0.25">
      <c r="A451" s="111">
        <v>366</v>
      </c>
      <c r="B451" s="110" t="s">
        <v>719</v>
      </c>
      <c r="C451" s="110" t="s">
        <v>639</v>
      </c>
      <c r="D451" s="110" t="s">
        <v>162</v>
      </c>
      <c r="E451" s="110" t="s">
        <v>163</v>
      </c>
      <c r="F451" s="110" t="s">
        <v>3</v>
      </c>
      <c r="G451" s="110" t="s">
        <v>649</v>
      </c>
      <c r="H451" s="110" t="s">
        <v>641</v>
      </c>
      <c r="I451" s="110" t="s">
        <v>642</v>
      </c>
      <c r="J451" s="88" t="s">
        <v>643</v>
      </c>
    </row>
    <row r="452" spans="1:10" x14ac:dyDescent="0.25">
      <c r="A452" s="111">
        <v>171</v>
      </c>
      <c r="B452" s="110" t="s">
        <v>720</v>
      </c>
      <c r="C452" s="110" t="s">
        <v>639</v>
      </c>
      <c r="D452" s="110" t="s">
        <v>162</v>
      </c>
      <c r="E452" s="110" t="s">
        <v>163</v>
      </c>
      <c r="F452" s="110" t="s">
        <v>3</v>
      </c>
      <c r="G452" s="110" t="s">
        <v>649</v>
      </c>
      <c r="H452" s="110" t="s">
        <v>721</v>
      </c>
      <c r="I452" s="110" t="s">
        <v>642</v>
      </c>
      <c r="J452" s="88" t="s">
        <v>647</v>
      </c>
    </row>
    <row r="453" spans="1:10" ht="22.5" x14ac:dyDescent="0.25">
      <c r="A453" s="111">
        <v>748</v>
      </c>
      <c r="B453" s="110" t="s">
        <v>722</v>
      </c>
      <c r="C453" s="110" t="s">
        <v>639</v>
      </c>
      <c r="D453" s="110" t="s">
        <v>212</v>
      </c>
      <c r="E453" s="110" t="s">
        <v>213</v>
      </c>
      <c r="F453" s="110" t="s">
        <v>3</v>
      </c>
      <c r="G453" s="110" t="s">
        <v>214</v>
      </c>
      <c r="H453" s="110" t="s">
        <v>650</v>
      </c>
      <c r="I453" s="110" t="s">
        <v>651</v>
      </c>
      <c r="J453" s="88" t="s">
        <v>652</v>
      </c>
    </row>
    <row r="454" spans="1:10" ht="22.5" x14ac:dyDescent="0.25">
      <c r="A454" s="111">
        <v>670</v>
      </c>
      <c r="B454" s="110" t="s">
        <v>723</v>
      </c>
      <c r="C454" s="110" t="s">
        <v>639</v>
      </c>
      <c r="D454" s="110" t="s">
        <v>121</v>
      </c>
      <c r="E454" s="110" t="s">
        <v>138</v>
      </c>
      <c r="F454" s="110" t="s">
        <v>3</v>
      </c>
      <c r="G454" s="110" t="s">
        <v>640</v>
      </c>
      <c r="H454" s="110" t="s">
        <v>650</v>
      </c>
      <c r="I454" s="110" t="s">
        <v>651</v>
      </c>
      <c r="J454" s="88" t="s">
        <v>652</v>
      </c>
    </row>
    <row r="455" spans="1:10" x14ac:dyDescent="0.25">
      <c r="A455" s="111">
        <v>496</v>
      </c>
      <c r="B455" s="110" t="s">
        <v>724</v>
      </c>
      <c r="C455" s="110" t="s">
        <v>639</v>
      </c>
      <c r="D455" s="110" t="s">
        <v>212</v>
      </c>
      <c r="E455" s="110" t="s">
        <v>213</v>
      </c>
      <c r="F455" s="110" t="s">
        <v>3</v>
      </c>
      <c r="G455" s="110" t="s">
        <v>214</v>
      </c>
      <c r="H455" s="110" t="s">
        <v>650</v>
      </c>
      <c r="I455" s="110" t="s">
        <v>651</v>
      </c>
      <c r="J455" s="88" t="s">
        <v>652</v>
      </c>
    </row>
    <row r="456" spans="1:10" x14ac:dyDescent="0.25">
      <c r="A456" s="111">
        <v>739</v>
      </c>
      <c r="B456" s="110" t="s">
        <v>725</v>
      </c>
      <c r="C456" s="110" t="s">
        <v>639</v>
      </c>
      <c r="D456" s="110" t="s">
        <v>212</v>
      </c>
      <c r="E456" s="110" t="s">
        <v>213</v>
      </c>
      <c r="F456" s="110" t="s">
        <v>3</v>
      </c>
      <c r="G456" s="110" t="s">
        <v>214</v>
      </c>
      <c r="H456" s="110" t="s">
        <v>650</v>
      </c>
      <c r="I456" s="110" t="s">
        <v>651</v>
      </c>
      <c r="J456" s="88" t="s">
        <v>652</v>
      </c>
    </row>
    <row r="457" spans="1:10" ht="22.5" x14ac:dyDescent="0.25">
      <c r="A457" s="111">
        <v>551</v>
      </c>
      <c r="B457" s="110" t="s">
        <v>726</v>
      </c>
      <c r="C457" s="110" t="s">
        <v>639</v>
      </c>
      <c r="D457" s="110" t="s">
        <v>121</v>
      </c>
      <c r="E457" s="110" t="s">
        <v>138</v>
      </c>
      <c r="F457" s="110" t="s">
        <v>3</v>
      </c>
      <c r="G457" s="110" t="s">
        <v>640</v>
      </c>
      <c r="H457" s="110" t="s">
        <v>650</v>
      </c>
      <c r="I457" s="110" t="s">
        <v>651</v>
      </c>
      <c r="J457" s="88" t="s">
        <v>652</v>
      </c>
    </row>
    <row r="458" spans="1:10" ht="22.5" x14ac:dyDescent="0.25">
      <c r="A458" s="111">
        <v>4161</v>
      </c>
      <c r="B458" s="110" t="s">
        <v>727</v>
      </c>
      <c r="C458" s="110" t="s">
        <v>639</v>
      </c>
      <c r="D458" s="110" t="s">
        <v>212</v>
      </c>
      <c r="E458" s="110" t="s">
        <v>213</v>
      </c>
      <c r="F458" s="110" t="s">
        <v>2</v>
      </c>
      <c r="G458" s="110" t="s">
        <v>214</v>
      </c>
      <c r="H458" s="110" t="s">
        <v>645</v>
      </c>
      <c r="I458" s="110" t="s">
        <v>646</v>
      </c>
      <c r="J458" s="88" t="s">
        <v>647</v>
      </c>
    </row>
    <row r="459" spans="1:10" ht="22.5" x14ac:dyDescent="0.25">
      <c r="A459" s="111">
        <v>4175</v>
      </c>
      <c r="B459" s="110" t="s">
        <v>728</v>
      </c>
      <c r="C459" s="110" t="s">
        <v>639</v>
      </c>
      <c r="D459" s="110" t="s">
        <v>212</v>
      </c>
      <c r="E459" s="110" t="s">
        <v>213</v>
      </c>
      <c r="F459" s="110" t="s">
        <v>2</v>
      </c>
      <c r="G459" s="110" t="s">
        <v>214</v>
      </c>
      <c r="H459" s="110" t="s">
        <v>729</v>
      </c>
      <c r="I459" s="110" t="s">
        <v>679</v>
      </c>
      <c r="J459" s="88" t="s">
        <v>643</v>
      </c>
    </row>
    <row r="460" spans="1:10" ht="22.5" x14ac:dyDescent="0.25">
      <c r="A460" s="111">
        <v>735</v>
      </c>
      <c r="B460" s="110" t="s">
        <v>730</v>
      </c>
      <c r="C460" s="110" t="s">
        <v>639</v>
      </c>
      <c r="D460" s="110" t="s">
        <v>212</v>
      </c>
      <c r="E460" s="110" t="s">
        <v>213</v>
      </c>
      <c r="F460" s="110" t="s">
        <v>2</v>
      </c>
      <c r="G460" s="110" t="s">
        <v>214</v>
      </c>
      <c r="H460" s="110" t="s">
        <v>645</v>
      </c>
      <c r="I460" s="110" t="s">
        <v>646</v>
      </c>
      <c r="J460" s="88" t="s">
        <v>647</v>
      </c>
    </row>
    <row r="461" spans="1:10" ht="22.5" x14ac:dyDescent="0.25">
      <c r="A461" s="111">
        <v>611</v>
      </c>
      <c r="B461" s="110" t="s">
        <v>731</v>
      </c>
      <c r="C461" s="110" t="s">
        <v>639</v>
      </c>
      <c r="D461" s="110" t="s">
        <v>240</v>
      </c>
      <c r="E461" s="110" t="s">
        <v>241</v>
      </c>
      <c r="F461" s="110" t="s">
        <v>3</v>
      </c>
      <c r="G461" s="110" t="s">
        <v>272</v>
      </c>
      <c r="H461" s="110" t="s">
        <v>721</v>
      </c>
      <c r="I461" s="110" t="s">
        <v>642</v>
      </c>
      <c r="J461" s="88" t="s">
        <v>647</v>
      </c>
    </row>
    <row r="462" spans="1:10" ht="22.5" x14ac:dyDescent="0.25">
      <c r="A462" s="111">
        <v>489</v>
      </c>
      <c r="B462" s="110" t="s">
        <v>732</v>
      </c>
      <c r="C462" s="110" t="s">
        <v>639</v>
      </c>
      <c r="D462" s="110" t="s">
        <v>240</v>
      </c>
      <c r="E462" s="110" t="s">
        <v>115</v>
      </c>
      <c r="F462" s="110" t="s">
        <v>2</v>
      </c>
      <c r="G462" s="110" t="s">
        <v>272</v>
      </c>
      <c r="H462" s="110" t="s">
        <v>700</v>
      </c>
      <c r="I462" s="110" t="s">
        <v>689</v>
      </c>
      <c r="J462" s="88" t="s">
        <v>652</v>
      </c>
    </row>
    <row r="463" spans="1:10" ht="22.5" x14ac:dyDescent="0.25">
      <c r="A463" s="111">
        <v>4520</v>
      </c>
      <c r="B463" s="110" t="s">
        <v>733</v>
      </c>
      <c r="C463" s="110" t="s">
        <v>639</v>
      </c>
      <c r="D463" s="110" t="s">
        <v>240</v>
      </c>
      <c r="E463" s="110" t="s">
        <v>115</v>
      </c>
      <c r="F463" s="110" t="s">
        <v>2</v>
      </c>
      <c r="G463" s="110" t="s">
        <v>272</v>
      </c>
      <c r="H463" s="110" t="s">
        <v>734</v>
      </c>
      <c r="I463" s="110" t="s">
        <v>689</v>
      </c>
      <c r="J463" s="88" t="s">
        <v>652</v>
      </c>
    </row>
    <row r="464" spans="1:10" ht="22.5" x14ac:dyDescent="0.25">
      <c r="A464" s="111">
        <v>688</v>
      </c>
      <c r="B464" s="110" t="s">
        <v>735</v>
      </c>
      <c r="C464" s="110" t="s">
        <v>639</v>
      </c>
      <c r="D464" s="110" t="s">
        <v>240</v>
      </c>
      <c r="E464" s="110" t="s">
        <v>115</v>
      </c>
      <c r="F464" s="110" t="s">
        <v>2</v>
      </c>
      <c r="G464" s="110" t="s">
        <v>272</v>
      </c>
      <c r="H464" s="110" t="s">
        <v>736</v>
      </c>
      <c r="I464" s="110" t="s">
        <v>689</v>
      </c>
      <c r="J464" s="88" t="s">
        <v>652</v>
      </c>
    </row>
    <row r="465" spans="1:10" ht="22.5" x14ac:dyDescent="0.25">
      <c r="A465" s="111">
        <v>374</v>
      </c>
      <c r="B465" s="110" t="s">
        <v>737</v>
      </c>
      <c r="C465" s="110" t="s">
        <v>639</v>
      </c>
      <c r="D465" s="110" t="s">
        <v>240</v>
      </c>
      <c r="E465" s="110" t="s">
        <v>115</v>
      </c>
      <c r="F465" s="110" t="s">
        <v>2</v>
      </c>
      <c r="G465" s="110" t="s">
        <v>272</v>
      </c>
      <c r="H465" s="110" t="s">
        <v>738</v>
      </c>
      <c r="I465" s="110" t="s">
        <v>679</v>
      </c>
      <c r="J465" s="88" t="s">
        <v>643</v>
      </c>
    </row>
    <row r="466" spans="1:10" ht="22.5" x14ac:dyDescent="0.25">
      <c r="A466" s="111">
        <v>454</v>
      </c>
      <c r="B466" s="110" t="s">
        <v>739</v>
      </c>
      <c r="C466" s="110" t="s">
        <v>639</v>
      </c>
      <c r="D466" s="110" t="s">
        <v>240</v>
      </c>
      <c r="E466" s="110" t="s">
        <v>115</v>
      </c>
      <c r="F466" s="110" t="s">
        <v>2</v>
      </c>
      <c r="G466" s="110" t="s">
        <v>272</v>
      </c>
      <c r="H466" s="110" t="s">
        <v>740</v>
      </c>
      <c r="I466" s="110" t="s">
        <v>689</v>
      </c>
      <c r="J466" s="88" t="s">
        <v>652</v>
      </c>
    </row>
    <row r="467" spans="1:10" ht="22.5" x14ac:dyDescent="0.25">
      <c r="A467" s="111">
        <v>636</v>
      </c>
      <c r="B467" s="110" t="s">
        <v>741</v>
      </c>
      <c r="C467" s="110" t="s">
        <v>639</v>
      </c>
      <c r="D467" s="110" t="s">
        <v>212</v>
      </c>
      <c r="E467" s="110" t="s">
        <v>213</v>
      </c>
      <c r="F467" s="110" t="s">
        <v>3</v>
      </c>
      <c r="G467" s="110" t="s">
        <v>214</v>
      </c>
      <c r="H467" s="110" t="s">
        <v>650</v>
      </c>
      <c r="I467" s="110" t="s">
        <v>651</v>
      </c>
      <c r="J467" s="88" t="s">
        <v>652</v>
      </c>
    </row>
    <row r="468" spans="1:10" ht="22.5" x14ac:dyDescent="0.25">
      <c r="A468" s="115">
        <v>510</v>
      </c>
      <c r="B468" s="116" t="s">
        <v>742</v>
      </c>
      <c r="C468" s="116" t="s">
        <v>337</v>
      </c>
      <c r="D468" s="116" t="s">
        <v>240</v>
      </c>
      <c r="E468" s="116" t="s">
        <v>241</v>
      </c>
      <c r="F468" s="116" t="s">
        <v>3</v>
      </c>
      <c r="G468" s="116" t="s">
        <v>272</v>
      </c>
      <c r="H468" s="116" t="s">
        <v>641</v>
      </c>
      <c r="I468" s="116" t="s">
        <v>642</v>
      </c>
      <c r="J468" s="88" t="s">
        <v>337</v>
      </c>
    </row>
    <row r="469" spans="1:10" ht="22.5" x14ac:dyDescent="0.25">
      <c r="A469" s="111">
        <v>461</v>
      </c>
      <c r="B469" s="110" t="s">
        <v>743</v>
      </c>
      <c r="C469" s="110" t="s">
        <v>639</v>
      </c>
      <c r="D469" s="110" t="s">
        <v>240</v>
      </c>
      <c r="E469" s="110" t="s">
        <v>241</v>
      </c>
      <c r="F469" s="110" t="s">
        <v>3</v>
      </c>
      <c r="G469" s="110" t="s">
        <v>272</v>
      </c>
      <c r="H469" s="110" t="s">
        <v>641</v>
      </c>
      <c r="I469" s="110" t="s">
        <v>642</v>
      </c>
      <c r="J469" s="88" t="s">
        <v>647</v>
      </c>
    </row>
    <row r="470" spans="1:10" ht="22.5" x14ac:dyDescent="0.25">
      <c r="A470" s="111">
        <v>783</v>
      </c>
      <c r="B470" s="110" t="s">
        <v>744</v>
      </c>
      <c r="C470" s="110" t="s">
        <v>639</v>
      </c>
      <c r="D470" s="110" t="s">
        <v>240</v>
      </c>
      <c r="E470" s="110" t="s">
        <v>115</v>
      </c>
      <c r="F470" s="110" t="s">
        <v>3</v>
      </c>
      <c r="G470" s="110" t="s">
        <v>272</v>
      </c>
      <c r="H470" s="110" t="s">
        <v>641</v>
      </c>
      <c r="I470" s="110" t="s">
        <v>642</v>
      </c>
      <c r="J470" s="88" t="s">
        <v>643</v>
      </c>
    </row>
    <row r="471" spans="1:10" ht="22.5" x14ac:dyDescent="0.25">
      <c r="A471" s="111">
        <v>715</v>
      </c>
      <c r="B471" s="110" t="s">
        <v>745</v>
      </c>
      <c r="C471" s="110" t="s">
        <v>639</v>
      </c>
      <c r="D471" s="110" t="s">
        <v>240</v>
      </c>
      <c r="E471" s="110" t="s">
        <v>241</v>
      </c>
      <c r="F471" s="110" t="s">
        <v>3</v>
      </c>
      <c r="G471" s="110" t="s">
        <v>272</v>
      </c>
      <c r="H471" s="110" t="s">
        <v>641</v>
      </c>
      <c r="I471" s="110" t="s">
        <v>642</v>
      </c>
      <c r="J471" s="88" t="s">
        <v>647</v>
      </c>
    </row>
    <row r="472" spans="1:10" ht="22.5" x14ac:dyDescent="0.25">
      <c r="A472" s="115">
        <v>4521</v>
      </c>
      <c r="B472" s="116" t="s">
        <v>746</v>
      </c>
      <c r="C472" s="116" t="s">
        <v>337</v>
      </c>
      <c r="D472" s="116" t="s">
        <v>240</v>
      </c>
      <c r="E472" s="116" t="s">
        <v>241</v>
      </c>
      <c r="F472" s="116" t="s">
        <v>3</v>
      </c>
      <c r="G472" s="116" t="s">
        <v>272</v>
      </c>
      <c r="H472" s="116" t="s">
        <v>641</v>
      </c>
      <c r="I472" s="116" t="s">
        <v>642</v>
      </c>
      <c r="J472" s="88" t="s">
        <v>337</v>
      </c>
    </row>
    <row r="473" spans="1:10" ht="22.5" x14ac:dyDescent="0.25">
      <c r="A473" s="111">
        <v>4522</v>
      </c>
      <c r="B473" s="110" t="s">
        <v>747</v>
      </c>
      <c r="C473" s="110" t="s">
        <v>639</v>
      </c>
      <c r="D473" s="110" t="s">
        <v>240</v>
      </c>
      <c r="E473" s="110" t="s">
        <v>115</v>
      </c>
      <c r="F473" s="110" t="s">
        <v>3</v>
      </c>
      <c r="G473" s="110" t="s">
        <v>272</v>
      </c>
      <c r="H473" s="110" t="s">
        <v>748</v>
      </c>
      <c r="I473" s="110" t="s">
        <v>642</v>
      </c>
      <c r="J473" s="88" t="s">
        <v>643</v>
      </c>
    </row>
    <row r="474" spans="1:10" ht="22.5" x14ac:dyDescent="0.25">
      <c r="A474" s="111">
        <v>4706</v>
      </c>
      <c r="B474" s="110" t="s">
        <v>749</v>
      </c>
      <c r="C474" s="110" t="s">
        <v>639</v>
      </c>
      <c r="D474" s="110" t="s">
        <v>611</v>
      </c>
      <c r="E474" s="110" t="s">
        <v>611</v>
      </c>
      <c r="F474" s="110" t="s">
        <v>3</v>
      </c>
      <c r="G474" s="110" t="s">
        <v>114</v>
      </c>
      <c r="H474" s="110" t="s">
        <v>641</v>
      </c>
      <c r="I474" s="110" t="s">
        <v>642</v>
      </c>
      <c r="J474" s="88" t="s">
        <v>643</v>
      </c>
    </row>
    <row r="475" spans="1:10" x14ac:dyDescent="0.25">
      <c r="A475" s="111">
        <v>4715</v>
      </c>
      <c r="B475" s="110" t="s">
        <v>750</v>
      </c>
      <c r="C475" s="110" t="s">
        <v>639</v>
      </c>
      <c r="D475" s="110" t="s">
        <v>611</v>
      </c>
      <c r="E475" s="110" t="s">
        <v>611</v>
      </c>
      <c r="F475" s="110" t="s">
        <v>612</v>
      </c>
      <c r="G475" s="110" t="s">
        <v>114</v>
      </c>
      <c r="H475" s="110" t="s">
        <v>641</v>
      </c>
      <c r="I475" s="110" t="s">
        <v>642</v>
      </c>
      <c r="J475" s="88" t="s">
        <v>647</v>
      </c>
    </row>
    <row r="476" spans="1:10" x14ac:dyDescent="0.25">
      <c r="A476" s="111">
        <v>4716</v>
      </c>
      <c r="B476" s="110" t="s">
        <v>751</v>
      </c>
      <c r="C476" s="110" t="s">
        <v>639</v>
      </c>
      <c r="D476" s="110" t="s">
        <v>611</v>
      </c>
      <c r="E476" s="110" t="s">
        <v>611</v>
      </c>
      <c r="F476" s="110" t="s">
        <v>2</v>
      </c>
      <c r="G476" s="110" t="s">
        <v>114</v>
      </c>
      <c r="H476" s="110" t="s">
        <v>752</v>
      </c>
      <c r="I476" s="110" t="s">
        <v>651</v>
      </c>
      <c r="J476" s="88" t="s">
        <v>652</v>
      </c>
    </row>
    <row r="477" spans="1:10" ht="22.5" x14ac:dyDescent="0.25">
      <c r="A477" s="111">
        <v>4729</v>
      </c>
      <c r="B477" s="110" t="s">
        <v>753</v>
      </c>
      <c r="C477" s="110" t="s">
        <v>281</v>
      </c>
      <c r="D477" s="110" t="s">
        <v>611</v>
      </c>
      <c r="E477" s="110" t="s">
        <v>611</v>
      </c>
      <c r="F477" s="110"/>
      <c r="G477" s="110" t="s">
        <v>114</v>
      </c>
      <c r="H477" s="110" t="s">
        <v>283</v>
      </c>
      <c r="I477" s="110" t="s">
        <v>284</v>
      </c>
      <c r="J477" s="88" t="s">
        <v>289</v>
      </c>
    </row>
    <row r="478" spans="1:10" ht="22.5" x14ac:dyDescent="0.25">
      <c r="A478" s="111">
        <v>5906</v>
      </c>
      <c r="B478" s="110" t="s">
        <v>754</v>
      </c>
      <c r="C478" s="110" t="s">
        <v>639</v>
      </c>
      <c r="D478" s="110" t="s">
        <v>275</v>
      </c>
      <c r="E478" s="110" t="s">
        <v>276</v>
      </c>
      <c r="F478" s="110" t="s">
        <v>2</v>
      </c>
      <c r="G478" s="110" t="s">
        <v>276</v>
      </c>
      <c r="H478" s="110" t="s">
        <v>678</v>
      </c>
      <c r="I478" s="110" t="s">
        <v>679</v>
      </c>
      <c r="J478" s="88" t="s">
        <v>643</v>
      </c>
    </row>
    <row r="479" spans="1:10" ht="22.5" x14ac:dyDescent="0.25">
      <c r="A479" s="111">
        <v>5555</v>
      </c>
      <c r="B479" s="110" t="s">
        <v>755</v>
      </c>
      <c r="C479" s="110" t="s">
        <v>639</v>
      </c>
      <c r="D479" s="110" t="s">
        <v>275</v>
      </c>
      <c r="E479" s="110" t="s">
        <v>276</v>
      </c>
      <c r="F479" s="110" t="s">
        <v>3</v>
      </c>
      <c r="G479" s="110" t="s">
        <v>276</v>
      </c>
      <c r="H479" s="110" t="s">
        <v>641</v>
      </c>
      <c r="I479" s="110" t="s">
        <v>642</v>
      </c>
      <c r="J479" s="88" t="s">
        <v>643</v>
      </c>
    </row>
    <row r="480" spans="1:10" ht="22.5" x14ac:dyDescent="0.25">
      <c r="A480" s="111">
        <v>3333</v>
      </c>
      <c r="B480" s="110" t="s">
        <v>756</v>
      </c>
      <c r="C480" s="110" t="s">
        <v>639</v>
      </c>
      <c r="D480" s="110" t="s">
        <v>275</v>
      </c>
      <c r="E480" s="110" t="s">
        <v>276</v>
      </c>
      <c r="F480" s="110" t="s">
        <v>2</v>
      </c>
      <c r="G480" s="110" t="s">
        <v>276</v>
      </c>
      <c r="H480" s="110" t="s">
        <v>757</v>
      </c>
      <c r="I480" s="110" t="s">
        <v>671</v>
      </c>
      <c r="J480" s="88" t="s">
        <v>643</v>
      </c>
    </row>
    <row r="481" spans="1:10" x14ac:dyDescent="0.25">
      <c r="A481" s="115">
        <v>591</v>
      </c>
      <c r="B481" s="116" t="s">
        <v>758</v>
      </c>
      <c r="C481" s="116" t="s">
        <v>337</v>
      </c>
      <c r="D481" s="116" t="s">
        <v>121</v>
      </c>
      <c r="E481" s="116" t="s">
        <v>337</v>
      </c>
      <c r="F481" s="116" t="s">
        <v>337</v>
      </c>
      <c r="G481" s="116" t="s">
        <v>337</v>
      </c>
      <c r="H481" s="116" t="s">
        <v>337</v>
      </c>
      <c r="I481" s="116" t="s">
        <v>337</v>
      </c>
      <c r="J481" s="88" t="s">
        <v>337</v>
      </c>
    </row>
    <row r="482" spans="1:10" ht="22.5" x14ac:dyDescent="0.25">
      <c r="A482" s="115">
        <v>682</v>
      </c>
      <c r="B482" s="116" t="s">
        <v>759</v>
      </c>
      <c r="C482" s="116" t="s">
        <v>337</v>
      </c>
      <c r="D482" s="116" t="s">
        <v>121</v>
      </c>
      <c r="E482" s="116" t="s">
        <v>337</v>
      </c>
      <c r="F482" s="116" t="s">
        <v>337</v>
      </c>
      <c r="G482" s="116" t="s">
        <v>337</v>
      </c>
      <c r="H482" s="116" t="s">
        <v>337</v>
      </c>
      <c r="I482" s="116" t="s">
        <v>337</v>
      </c>
      <c r="J482" s="88" t="s">
        <v>337</v>
      </c>
    </row>
    <row r="483" spans="1:10" ht="22.5" x14ac:dyDescent="0.25">
      <c r="A483" s="115">
        <v>671</v>
      </c>
      <c r="B483" s="116" t="s">
        <v>760</v>
      </c>
      <c r="C483" s="116" t="s">
        <v>337</v>
      </c>
      <c r="D483" s="116" t="s">
        <v>121</v>
      </c>
      <c r="E483" s="116" t="s">
        <v>337</v>
      </c>
      <c r="F483" s="116" t="s">
        <v>337</v>
      </c>
      <c r="G483" s="116" t="s">
        <v>337</v>
      </c>
      <c r="H483" s="116" t="s">
        <v>337</v>
      </c>
      <c r="I483" s="116" t="s">
        <v>337</v>
      </c>
      <c r="J483" s="88" t="s">
        <v>337</v>
      </c>
    </row>
    <row r="484" spans="1:10" x14ac:dyDescent="0.25">
      <c r="A484" s="115">
        <v>529</v>
      </c>
      <c r="B484" s="116" t="s">
        <v>761</v>
      </c>
      <c r="C484" s="116" t="s">
        <v>337</v>
      </c>
      <c r="D484" s="116" t="s">
        <v>121</v>
      </c>
      <c r="E484" s="116" t="s">
        <v>337</v>
      </c>
      <c r="F484" s="116" t="s">
        <v>337</v>
      </c>
      <c r="G484" s="116" t="s">
        <v>337</v>
      </c>
      <c r="H484" s="116" t="s">
        <v>337</v>
      </c>
      <c r="I484" s="116" t="s">
        <v>337</v>
      </c>
      <c r="J484" s="88" t="s">
        <v>337</v>
      </c>
    </row>
    <row r="485" spans="1:10" ht="22.5" x14ac:dyDescent="0.25">
      <c r="A485" s="115">
        <v>4807</v>
      </c>
      <c r="B485" s="116" t="s">
        <v>762</v>
      </c>
      <c r="C485" s="116" t="s">
        <v>337</v>
      </c>
      <c r="D485" s="116" t="s">
        <v>121</v>
      </c>
      <c r="E485" s="116" t="s">
        <v>337</v>
      </c>
      <c r="F485" s="116" t="s">
        <v>337</v>
      </c>
      <c r="G485" s="116" t="s">
        <v>337</v>
      </c>
      <c r="H485" s="116" t="s">
        <v>337</v>
      </c>
      <c r="I485" s="116" t="s">
        <v>337</v>
      </c>
      <c r="J485" s="88" t="s">
        <v>337</v>
      </c>
    </row>
    <row r="486" spans="1:10" x14ac:dyDescent="0.25">
      <c r="A486" s="115">
        <v>829</v>
      </c>
      <c r="B486" s="116" t="s">
        <v>763</v>
      </c>
      <c r="C486" s="116" t="s">
        <v>337</v>
      </c>
      <c r="D486" s="116" t="s">
        <v>121</v>
      </c>
      <c r="E486" s="116" t="s">
        <v>337</v>
      </c>
      <c r="F486" s="116" t="s">
        <v>337</v>
      </c>
      <c r="G486" s="116" t="s">
        <v>337</v>
      </c>
      <c r="H486" s="116" t="s">
        <v>337</v>
      </c>
      <c r="I486" s="116" t="s">
        <v>337</v>
      </c>
      <c r="J486" s="88" t="s">
        <v>337</v>
      </c>
    </row>
    <row r="487" spans="1:10" x14ac:dyDescent="0.25">
      <c r="A487" s="115">
        <v>632</v>
      </c>
      <c r="B487" s="116" t="s">
        <v>764</v>
      </c>
      <c r="C487" s="116" t="s">
        <v>337</v>
      </c>
      <c r="D487" s="116" t="s">
        <v>121</v>
      </c>
      <c r="E487" s="116" t="s">
        <v>337</v>
      </c>
      <c r="F487" s="116" t="s">
        <v>337</v>
      </c>
      <c r="G487" s="116" t="s">
        <v>337</v>
      </c>
      <c r="H487" s="116" t="s">
        <v>337</v>
      </c>
      <c r="I487" s="116" t="s">
        <v>337</v>
      </c>
      <c r="J487" s="88" t="s">
        <v>337</v>
      </c>
    </row>
    <row r="488" spans="1:10" x14ac:dyDescent="0.25">
      <c r="A488" s="115">
        <v>3000</v>
      </c>
      <c r="B488" s="116" t="s">
        <v>765</v>
      </c>
      <c r="C488" s="116" t="s">
        <v>337</v>
      </c>
      <c r="D488" s="116" t="s">
        <v>276</v>
      </c>
      <c r="E488" s="116" t="s">
        <v>337</v>
      </c>
      <c r="F488" s="116" t="s">
        <v>337</v>
      </c>
      <c r="G488" s="116" t="s">
        <v>337</v>
      </c>
      <c r="H488" s="116" t="s">
        <v>337</v>
      </c>
      <c r="I488" s="116" t="s">
        <v>337</v>
      </c>
      <c r="J488" s="88" t="s">
        <v>337</v>
      </c>
    </row>
    <row r="489" spans="1:10" x14ac:dyDescent="0.25">
      <c r="A489" s="115">
        <v>1111</v>
      </c>
      <c r="B489" s="116" t="s">
        <v>766</v>
      </c>
      <c r="C489" s="116" t="s">
        <v>337</v>
      </c>
      <c r="D489" s="116" t="s">
        <v>767</v>
      </c>
      <c r="E489" s="116" t="s">
        <v>337</v>
      </c>
      <c r="F489" s="116" t="s">
        <v>337</v>
      </c>
      <c r="G489" s="116" t="s">
        <v>337</v>
      </c>
      <c r="H489" s="116" t="s">
        <v>337</v>
      </c>
      <c r="I489" s="116" t="s">
        <v>337</v>
      </c>
      <c r="J489" s="88" t="s">
        <v>337</v>
      </c>
    </row>
    <row r="490" spans="1:10" x14ac:dyDescent="0.25">
      <c r="A490" s="115">
        <v>116</v>
      </c>
      <c r="B490" s="116" t="s">
        <v>768</v>
      </c>
      <c r="C490" s="116" t="s">
        <v>337</v>
      </c>
      <c r="D490" s="116" t="s">
        <v>162</v>
      </c>
      <c r="E490" s="116" t="s">
        <v>337</v>
      </c>
      <c r="F490" s="116" t="s">
        <v>337</v>
      </c>
      <c r="G490" s="116" t="s">
        <v>337</v>
      </c>
      <c r="H490" s="116" t="s">
        <v>337</v>
      </c>
      <c r="I490" s="116" t="s">
        <v>337</v>
      </c>
      <c r="J490" s="88" t="s">
        <v>337</v>
      </c>
    </row>
    <row r="491" spans="1:10" x14ac:dyDescent="0.25">
      <c r="A491" s="115">
        <v>331</v>
      </c>
      <c r="B491" s="116" t="s">
        <v>769</v>
      </c>
      <c r="C491" s="116" t="s">
        <v>337</v>
      </c>
      <c r="D491" s="116" t="s">
        <v>162</v>
      </c>
      <c r="E491" s="116" t="s">
        <v>337</v>
      </c>
      <c r="F491" s="116" t="s">
        <v>337</v>
      </c>
      <c r="G491" s="116" t="s">
        <v>337</v>
      </c>
      <c r="H491" s="116" t="s">
        <v>337</v>
      </c>
      <c r="I491" s="116" t="s">
        <v>337</v>
      </c>
      <c r="J491" s="88" t="s">
        <v>337</v>
      </c>
    </row>
    <row r="492" spans="1:10" x14ac:dyDescent="0.25">
      <c r="A492" s="115">
        <v>72</v>
      </c>
      <c r="B492" s="116" t="s">
        <v>770</v>
      </c>
      <c r="C492" s="116" t="s">
        <v>337</v>
      </c>
      <c r="D492" s="116" t="s">
        <v>162</v>
      </c>
      <c r="E492" s="116" t="s">
        <v>337</v>
      </c>
      <c r="F492" s="116" t="s">
        <v>337</v>
      </c>
      <c r="G492" s="116" t="s">
        <v>337</v>
      </c>
      <c r="H492" s="116" t="s">
        <v>337</v>
      </c>
      <c r="I492" s="116" t="s">
        <v>337</v>
      </c>
      <c r="J492" s="88" t="s">
        <v>337</v>
      </c>
    </row>
    <row r="493" spans="1:10" x14ac:dyDescent="0.25">
      <c r="A493" s="115">
        <v>601</v>
      </c>
      <c r="B493" s="116" t="s">
        <v>771</v>
      </c>
      <c r="C493" s="116" t="s">
        <v>337</v>
      </c>
      <c r="D493" s="116" t="s">
        <v>162</v>
      </c>
      <c r="E493" s="116" t="s">
        <v>337</v>
      </c>
      <c r="F493" s="116" t="s">
        <v>337</v>
      </c>
      <c r="G493" s="116" t="s">
        <v>337</v>
      </c>
      <c r="H493" s="116" t="s">
        <v>337</v>
      </c>
      <c r="I493" s="116" t="s">
        <v>337</v>
      </c>
      <c r="J493" s="88" t="s">
        <v>337</v>
      </c>
    </row>
    <row r="494" spans="1:10" x14ac:dyDescent="0.25">
      <c r="A494" s="115">
        <v>602</v>
      </c>
      <c r="B494" s="116" t="s">
        <v>772</v>
      </c>
      <c r="C494" s="116" t="s">
        <v>337</v>
      </c>
      <c r="D494" s="116" t="s">
        <v>162</v>
      </c>
      <c r="E494" s="116" t="s">
        <v>337</v>
      </c>
      <c r="F494" s="116" t="s">
        <v>337</v>
      </c>
      <c r="G494" s="116" t="s">
        <v>337</v>
      </c>
      <c r="H494" s="116" t="s">
        <v>337</v>
      </c>
      <c r="I494" s="116" t="s">
        <v>337</v>
      </c>
      <c r="J494" s="88" t="s">
        <v>337</v>
      </c>
    </row>
    <row r="495" spans="1:10" x14ac:dyDescent="0.25">
      <c r="A495" s="115">
        <v>433</v>
      </c>
      <c r="B495" s="116" t="s">
        <v>773</v>
      </c>
      <c r="C495" s="116" t="s">
        <v>337</v>
      </c>
      <c r="D495" s="116" t="s">
        <v>162</v>
      </c>
      <c r="E495" s="116" t="s">
        <v>337</v>
      </c>
      <c r="F495" s="116" t="s">
        <v>337</v>
      </c>
      <c r="G495" s="116" t="s">
        <v>337</v>
      </c>
      <c r="H495" s="116" t="s">
        <v>337</v>
      </c>
      <c r="I495" s="116" t="s">
        <v>337</v>
      </c>
      <c r="J495" s="88" t="s">
        <v>337</v>
      </c>
    </row>
    <row r="496" spans="1:10" x14ac:dyDescent="0.25">
      <c r="A496" s="115">
        <v>604</v>
      </c>
      <c r="B496" s="116" t="s">
        <v>774</v>
      </c>
      <c r="C496" s="116" t="s">
        <v>337</v>
      </c>
      <c r="D496" s="116" t="s">
        <v>162</v>
      </c>
      <c r="E496" s="116" t="s">
        <v>337</v>
      </c>
      <c r="F496" s="116" t="s">
        <v>337</v>
      </c>
      <c r="G496" s="116" t="s">
        <v>337</v>
      </c>
      <c r="H496" s="116" t="s">
        <v>337</v>
      </c>
      <c r="I496" s="116" t="s">
        <v>337</v>
      </c>
      <c r="J496" s="88" t="s">
        <v>337</v>
      </c>
    </row>
    <row r="497" spans="1:10" x14ac:dyDescent="0.25">
      <c r="A497" s="115">
        <v>377</v>
      </c>
      <c r="B497" s="116" t="s">
        <v>775</v>
      </c>
      <c r="C497" s="116" t="s">
        <v>337</v>
      </c>
      <c r="D497" s="116" t="s">
        <v>162</v>
      </c>
      <c r="E497" s="116" t="s">
        <v>337</v>
      </c>
      <c r="F497" s="116" t="s">
        <v>337</v>
      </c>
      <c r="G497" s="116" t="s">
        <v>337</v>
      </c>
      <c r="H497" s="116" t="s">
        <v>337</v>
      </c>
      <c r="I497" s="116" t="s">
        <v>337</v>
      </c>
      <c r="J497" s="88" t="s">
        <v>337</v>
      </c>
    </row>
    <row r="498" spans="1:10" x14ac:dyDescent="0.25">
      <c r="A498" s="115">
        <v>292</v>
      </c>
      <c r="B498" s="116" t="s">
        <v>776</v>
      </c>
      <c r="C498" s="116" t="s">
        <v>337</v>
      </c>
      <c r="D498" s="116" t="s">
        <v>162</v>
      </c>
      <c r="E498" s="116" t="s">
        <v>337</v>
      </c>
      <c r="F498" s="116" t="s">
        <v>337</v>
      </c>
      <c r="G498" s="116" t="s">
        <v>337</v>
      </c>
      <c r="H498" s="116" t="s">
        <v>337</v>
      </c>
      <c r="I498" s="116" t="s">
        <v>337</v>
      </c>
      <c r="J498" s="88" t="s">
        <v>337</v>
      </c>
    </row>
    <row r="499" spans="1:10" x14ac:dyDescent="0.25">
      <c r="A499" s="115">
        <v>380</v>
      </c>
      <c r="B499" s="116" t="s">
        <v>777</v>
      </c>
      <c r="C499" s="116" t="s">
        <v>337</v>
      </c>
      <c r="D499" s="116" t="s">
        <v>162</v>
      </c>
      <c r="E499" s="116" t="s">
        <v>337</v>
      </c>
      <c r="F499" s="116" t="s">
        <v>337</v>
      </c>
      <c r="G499" s="116" t="s">
        <v>337</v>
      </c>
      <c r="H499" s="116" t="s">
        <v>337</v>
      </c>
      <c r="I499" s="116" t="s">
        <v>337</v>
      </c>
      <c r="J499" s="88" t="s">
        <v>337</v>
      </c>
    </row>
    <row r="500" spans="1:10" x14ac:dyDescent="0.25">
      <c r="A500" s="115">
        <v>428</v>
      </c>
      <c r="B500" s="116" t="s">
        <v>778</v>
      </c>
      <c r="C500" s="116" t="s">
        <v>337</v>
      </c>
      <c r="D500" s="116" t="s">
        <v>162</v>
      </c>
      <c r="E500" s="116" t="s">
        <v>337</v>
      </c>
      <c r="F500" s="116" t="s">
        <v>337</v>
      </c>
      <c r="G500" s="116" t="s">
        <v>337</v>
      </c>
      <c r="H500" s="116" t="s">
        <v>337</v>
      </c>
      <c r="I500" s="116" t="s">
        <v>337</v>
      </c>
      <c r="J500" s="88" t="s">
        <v>337</v>
      </c>
    </row>
    <row r="501" spans="1:10" x14ac:dyDescent="0.25">
      <c r="A501" s="115">
        <v>4023</v>
      </c>
      <c r="B501" s="116" t="s">
        <v>779</v>
      </c>
      <c r="C501" s="116" t="s">
        <v>337</v>
      </c>
      <c r="D501" s="116" t="s">
        <v>162</v>
      </c>
      <c r="E501" s="116" t="s">
        <v>337</v>
      </c>
      <c r="F501" s="116" t="s">
        <v>337</v>
      </c>
      <c r="G501" s="116" t="s">
        <v>337</v>
      </c>
      <c r="H501" s="116" t="s">
        <v>337</v>
      </c>
      <c r="I501" s="116" t="s">
        <v>337</v>
      </c>
      <c r="J501" s="88" t="s">
        <v>337</v>
      </c>
    </row>
    <row r="502" spans="1:10" x14ac:dyDescent="0.25">
      <c r="A502" s="115">
        <v>36</v>
      </c>
      <c r="B502" s="116" t="s">
        <v>780</v>
      </c>
      <c r="C502" s="116" t="s">
        <v>337</v>
      </c>
      <c r="D502" s="116" t="s">
        <v>162</v>
      </c>
      <c r="E502" s="116" t="s">
        <v>337</v>
      </c>
      <c r="F502" s="116" t="s">
        <v>337</v>
      </c>
      <c r="G502" s="116" t="s">
        <v>337</v>
      </c>
      <c r="H502" s="116" t="s">
        <v>337</v>
      </c>
      <c r="I502" s="116" t="s">
        <v>337</v>
      </c>
      <c r="J502" s="88" t="s">
        <v>337</v>
      </c>
    </row>
    <row r="503" spans="1:10" x14ac:dyDescent="0.25">
      <c r="A503" s="115">
        <v>426</v>
      </c>
      <c r="B503" s="116" t="s">
        <v>781</v>
      </c>
      <c r="C503" s="116" t="s">
        <v>337</v>
      </c>
      <c r="D503" s="116" t="s">
        <v>162</v>
      </c>
      <c r="E503" s="116" t="s">
        <v>337</v>
      </c>
      <c r="F503" s="116" t="s">
        <v>337</v>
      </c>
      <c r="G503" s="116" t="s">
        <v>337</v>
      </c>
      <c r="H503" s="116" t="s">
        <v>337</v>
      </c>
      <c r="I503" s="116" t="s">
        <v>337</v>
      </c>
      <c r="J503" s="88" t="s">
        <v>337</v>
      </c>
    </row>
    <row r="504" spans="1:10" ht="22.5" x14ac:dyDescent="0.25">
      <c r="A504" s="115">
        <v>372</v>
      </c>
      <c r="B504" s="116" t="s">
        <v>782</v>
      </c>
      <c r="C504" s="116" t="s">
        <v>337</v>
      </c>
      <c r="D504" s="116" t="s">
        <v>162</v>
      </c>
      <c r="E504" s="116" t="s">
        <v>337</v>
      </c>
      <c r="F504" s="116" t="s">
        <v>337</v>
      </c>
      <c r="G504" s="116" t="s">
        <v>337</v>
      </c>
      <c r="H504" s="116" t="s">
        <v>337</v>
      </c>
      <c r="I504" s="116" t="s">
        <v>337</v>
      </c>
      <c r="J504" s="88" t="s">
        <v>337</v>
      </c>
    </row>
    <row r="505" spans="1:10" x14ac:dyDescent="0.25">
      <c r="A505" s="115">
        <v>418</v>
      </c>
      <c r="B505" s="116" t="s">
        <v>783</v>
      </c>
      <c r="C505" s="116" t="s">
        <v>337</v>
      </c>
      <c r="D505" s="116" t="s">
        <v>162</v>
      </c>
      <c r="E505" s="116" t="s">
        <v>337</v>
      </c>
      <c r="F505" s="116" t="s">
        <v>337</v>
      </c>
      <c r="G505" s="116" t="s">
        <v>337</v>
      </c>
      <c r="H505" s="116" t="s">
        <v>337</v>
      </c>
      <c r="I505" s="116" t="s">
        <v>337</v>
      </c>
      <c r="J505" s="88" t="s">
        <v>337</v>
      </c>
    </row>
    <row r="506" spans="1:10" x14ac:dyDescent="0.25">
      <c r="A506" s="115">
        <v>66</v>
      </c>
      <c r="B506" s="116" t="s">
        <v>784</v>
      </c>
      <c r="C506" s="116" t="s">
        <v>337</v>
      </c>
      <c r="D506" s="116" t="s">
        <v>162</v>
      </c>
      <c r="E506" s="116" t="s">
        <v>337</v>
      </c>
      <c r="F506" s="116" t="s">
        <v>337</v>
      </c>
      <c r="G506" s="116" t="s">
        <v>337</v>
      </c>
      <c r="H506" s="116" t="s">
        <v>337</v>
      </c>
      <c r="I506" s="116" t="s">
        <v>337</v>
      </c>
      <c r="J506" s="88" t="s">
        <v>337</v>
      </c>
    </row>
    <row r="507" spans="1:10" x14ac:dyDescent="0.25">
      <c r="A507" s="115">
        <v>179</v>
      </c>
      <c r="B507" s="116" t="s">
        <v>785</v>
      </c>
      <c r="C507" s="116" t="s">
        <v>337</v>
      </c>
      <c r="D507" s="116" t="s">
        <v>162</v>
      </c>
      <c r="E507" s="116" t="s">
        <v>337</v>
      </c>
      <c r="F507" s="116" t="s">
        <v>337</v>
      </c>
      <c r="G507" s="116" t="s">
        <v>337</v>
      </c>
      <c r="H507" s="116" t="s">
        <v>337</v>
      </c>
      <c r="I507" s="116" t="s">
        <v>337</v>
      </c>
      <c r="J507" s="88" t="s">
        <v>337</v>
      </c>
    </row>
    <row r="508" spans="1:10" x14ac:dyDescent="0.25">
      <c r="A508" s="115">
        <v>4024</v>
      </c>
      <c r="B508" s="116" t="s">
        <v>786</v>
      </c>
      <c r="C508" s="116" t="s">
        <v>337</v>
      </c>
      <c r="D508" s="116" t="s">
        <v>162</v>
      </c>
      <c r="E508" s="116" t="s">
        <v>337</v>
      </c>
      <c r="F508" s="116" t="s">
        <v>337</v>
      </c>
      <c r="G508" s="116" t="s">
        <v>337</v>
      </c>
      <c r="H508" s="116" t="s">
        <v>337</v>
      </c>
      <c r="I508" s="116" t="s">
        <v>337</v>
      </c>
      <c r="J508" s="88" t="s">
        <v>337</v>
      </c>
    </row>
    <row r="509" spans="1:10" ht="22.5" x14ac:dyDescent="0.25">
      <c r="A509" s="115">
        <v>4031</v>
      </c>
      <c r="B509" s="116" t="s">
        <v>787</v>
      </c>
      <c r="C509" s="116" t="s">
        <v>337</v>
      </c>
      <c r="D509" s="116" t="s">
        <v>162</v>
      </c>
      <c r="E509" s="116" t="s">
        <v>337</v>
      </c>
      <c r="F509" s="116" t="s">
        <v>337</v>
      </c>
      <c r="G509" s="116" t="s">
        <v>337</v>
      </c>
      <c r="H509" s="116" t="s">
        <v>337</v>
      </c>
      <c r="I509" s="116" t="s">
        <v>337</v>
      </c>
      <c r="J509" s="88" t="s">
        <v>337</v>
      </c>
    </row>
    <row r="510" spans="1:10" x14ac:dyDescent="0.25">
      <c r="A510" s="115">
        <v>4030</v>
      </c>
      <c r="B510" s="116" t="s">
        <v>788</v>
      </c>
      <c r="C510" s="116" t="s">
        <v>337</v>
      </c>
      <c r="D510" s="116" t="s">
        <v>162</v>
      </c>
      <c r="E510" s="116" t="s">
        <v>337</v>
      </c>
      <c r="F510" s="116" t="s">
        <v>337</v>
      </c>
      <c r="G510" s="116" t="s">
        <v>337</v>
      </c>
      <c r="H510" s="116" t="s">
        <v>337</v>
      </c>
      <c r="I510" s="116" t="s">
        <v>337</v>
      </c>
      <c r="J510" s="88" t="s">
        <v>337</v>
      </c>
    </row>
    <row r="511" spans="1:10" x14ac:dyDescent="0.25">
      <c r="A511" s="115">
        <v>346</v>
      </c>
      <c r="B511" s="116" t="s">
        <v>789</v>
      </c>
      <c r="C511" s="116" t="s">
        <v>337</v>
      </c>
      <c r="D511" s="116" t="s">
        <v>162</v>
      </c>
      <c r="E511" s="116" t="s">
        <v>337</v>
      </c>
      <c r="F511" s="116" t="s">
        <v>337</v>
      </c>
      <c r="G511" s="116" t="s">
        <v>337</v>
      </c>
      <c r="H511" s="116" t="s">
        <v>337</v>
      </c>
      <c r="I511" s="116" t="s">
        <v>337</v>
      </c>
      <c r="J511" s="88" t="s">
        <v>337</v>
      </c>
    </row>
    <row r="512" spans="1:10" x14ac:dyDescent="0.25">
      <c r="A512" s="115">
        <v>178</v>
      </c>
      <c r="B512" s="116" t="s">
        <v>790</v>
      </c>
      <c r="C512" s="116" t="s">
        <v>337</v>
      </c>
      <c r="D512" s="116" t="s">
        <v>162</v>
      </c>
      <c r="E512" s="116" t="s">
        <v>337</v>
      </c>
      <c r="F512" s="116" t="s">
        <v>337</v>
      </c>
      <c r="G512" s="116" t="s">
        <v>337</v>
      </c>
      <c r="H512" s="116" t="s">
        <v>337</v>
      </c>
      <c r="I512" s="116" t="s">
        <v>337</v>
      </c>
      <c r="J512" s="88" t="s">
        <v>337</v>
      </c>
    </row>
    <row r="513" spans="1:10" x14ac:dyDescent="0.25">
      <c r="A513" s="115">
        <v>288</v>
      </c>
      <c r="B513" s="116" t="s">
        <v>791</v>
      </c>
      <c r="C513" s="116" t="s">
        <v>337</v>
      </c>
      <c r="D513" s="116" t="s">
        <v>162</v>
      </c>
      <c r="E513" s="116" t="s">
        <v>337</v>
      </c>
      <c r="F513" s="116" t="s">
        <v>337</v>
      </c>
      <c r="G513" s="116" t="s">
        <v>337</v>
      </c>
      <c r="H513" s="116" t="s">
        <v>337</v>
      </c>
      <c r="I513" s="116" t="s">
        <v>337</v>
      </c>
      <c r="J513" s="88" t="s">
        <v>337</v>
      </c>
    </row>
    <row r="514" spans="1:10" x14ac:dyDescent="0.25">
      <c r="A514" s="115">
        <v>347</v>
      </c>
      <c r="B514" s="116" t="s">
        <v>792</v>
      </c>
      <c r="C514" s="116" t="s">
        <v>337</v>
      </c>
      <c r="D514" s="116" t="s">
        <v>162</v>
      </c>
      <c r="E514" s="116" t="s">
        <v>337</v>
      </c>
      <c r="F514" s="116" t="s">
        <v>337</v>
      </c>
      <c r="G514" s="116" t="s">
        <v>337</v>
      </c>
      <c r="H514" s="116" t="s">
        <v>337</v>
      </c>
      <c r="I514" s="116" t="s">
        <v>337</v>
      </c>
      <c r="J514" s="88" t="s">
        <v>337</v>
      </c>
    </row>
    <row r="515" spans="1:10" x14ac:dyDescent="0.25">
      <c r="A515" s="115">
        <v>295</v>
      </c>
      <c r="B515" s="116" t="s">
        <v>793</v>
      </c>
      <c r="C515" s="116" t="s">
        <v>337</v>
      </c>
      <c r="D515" s="116" t="s">
        <v>162</v>
      </c>
      <c r="E515" s="116" t="s">
        <v>337</v>
      </c>
      <c r="F515" s="116" t="s">
        <v>337</v>
      </c>
      <c r="G515" s="116" t="s">
        <v>337</v>
      </c>
      <c r="H515" s="116" t="s">
        <v>337</v>
      </c>
      <c r="I515" s="116" t="s">
        <v>337</v>
      </c>
      <c r="J515" s="88" t="s">
        <v>337</v>
      </c>
    </row>
    <row r="516" spans="1:10" x14ac:dyDescent="0.25">
      <c r="A516" s="115">
        <v>381</v>
      </c>
      <c r="B516" s="116" t="s">
        <v>794</v>
      </c>
      <c r="C516" s="116" t="s">
        <v>337</v>
      </c>
      <c r="D516" s="116" t="s">
        <v>162</v>
      </c>
      <c r="E516" s="116" t="s">
        <v>337</v>
      </c>
      <c r="F516" s="116" t="s">
        <v>337</v>
      </c>
      <c r="G516" s="116" t="s">
        <v>337</v>
      </c>
      <c r="H516" s="116" t="s">
        <v>337</v>
      </c>
      <c r="I516" s="116" t="s">
        <v>337</v>
      </c>
      <c r="J516" s="88" t="s">
        <v>337</v>
      </c>
    </row>
    <row r="517" spans="1:10" x14ac:dyDescent="0.25">
      <c r="A517" s="115">
        <v>286</v>
      </c>
      <c r="B517" s="116" t="s">
        <v>795</v>
      </c>
      <c r="C517" s="116" t="s">
        <v>337</v>
      </c>
      <c r="D517" s="116" t="s">
        <v>162</v>
      </c>
      <c r="E517" s="116" t="s">
        <v>337</v>
      </c>
      <c r="F517" s="116" t="s">
        <v>337</v>
      </c>
      <c r="G517" s="116" t="s">
        <v>337</v>
      </c>
      <c r="H517" s="116" t="s">
        <v>337</v>
      </c>
      <c r="I517" s="116" t="s">
        <v>337</v>
      </c>
      <c r="J517" s="88" t="s">
        <v>337</v>
      </c>
    </row>
    <row r="518" spans="1:10" ht="22.5" x14ac:dyDescent="0.25">
      <c r="A518" s="115">
        <v>4164</v>
      </c>
      <c r="B518" s="116" t="s">
        <v>796</v>
      </c>
      <c r="C518" s="116" t="s">
        <v>337</v>
      </c>
      <c r="D518" s="116" t="s">
        <v>212</v>
      </c>
      <c r="E518" s="116" t="s">
        <v>337</v>
      </c>
      <c r="F518" s="116" t="s">
        <v>337</v>
      </c>
      <c r="G518" s="116" t="s">
        <v>337</v>
      </c>
      <c r="H518" s="116" t="s">
        <v>337</v>
      </c>
      <c r="I518" s="116" t="s">
        <v>337</v>
      </c>
      <c r="J518" s="88" t="s">
        <v>337</v>
      </c>
    </row>
    <row r="519" spans="1:10" x14ac:dyDescent="0.25">
      <c r="A519" s="115">
        <v>4153</v>
      </c>
      <c r="B519" s="116" t="s">
        <v>797</v>
      </c>
      <c r="C519" s="116" t="s">
        <v>337</v>
      </c>
      <c r="D519" s="116" t="s">
        <v>212</v>
      </c>
      <c r="E519" s="116" t="s">
        <v>337</v>
      </c>
      <c r="F519" s="116" t="s">
        <v>337</v>
      </c>
      <c r="G519" s="116" t="s">
        <v>337</v>
      </c>
      <c r="H519" s="116" t="s">
        <v>337</v>
      </c>
      <c r="I519" s="116" t="s">
        <v>337</v>
      </c>
      <c r="J519" s="88" t="s">
        <v>337</v>
      </c>
    </row>
    <row r="520" spans="1:10" ht="22.5" x14ac:dyDescent="0.25">
      <c r="A520" s="115">
        <v>4150</v>
      </c>
      <c r="B520" s="116" t="s">
        <v>798</v>
      </c>
      <c r="C520" s="116" t="s">
        <v>337</v>
      </c>
      <c r="D520" s="116" t="s">
        <v>212</v>
      </c>
      <c r="E520" s="116" t="s">
        <v>337</v>
      </c>
      <c r="F520" s="116" t="s">
        <v>337</v>
      </c>
      <c r="G520" s="116" t="s">
        <v>337</v>
      </c>
      <c r="H520" s="116" t="s">
        <v>337</v>
      </c>
      <c r="I520" s="116" t="s">
        <v>337</v>
      </c>
      <c r="J520" s="88" t="s">
        <v>337</v>
      </c>
    </row>
    <row r="521" spans="1:10" ht="22.5" x14ac:dyDescent="0.25">
      <c r="A521" s="115">
        <v>4108</v>
      </c>
      <c r="B521" s="116" t="s">
        <v>799</v>
      </c>
      <c r="C521" s="116" t="s">
        <v>337</v>
      </c>
      <c r="D521" s="116" t="s">
        <v>212</v>
      </c>
      <c r="E521" s="116" t="s">
        <v>337</v>
      </c>
      <c r="F521" s="116" t="s">
        <v>337</v>
      </c>
      <c r="G521" s="116" t="s">
        <v>337</v>
      </c>
      <c r="H521" s="116" t="s">
        <v>337</v>
      </c>
      <c r="I521" s="116" t="s">
        <v>337</v>
      </c>
      <c r="J521" s="88" t="s">
        <v>337</v>
      </c>
    </row>
    <row r="522" spans="1:10" ht="22.5" x14ac:dyDescent="0.25">
      <c r="A522" s="115">
        <v>268</v>
      </c>
      <c r="B522" s="116" t="s">
        <v>800</v>
      </c>
      <c r="C522" s="116" t="s">
        <v>337</v>
      </c>
      <c r="D522" s="116" t="s">
        <v>212</v>
      </c>
      <c r="E522" s="116" t="s">
        <v>337</v>
      </c>
      <c r="F522" s="116" t="s">
        <v>337</v>
      </c>
      <c r="G522" s="116" t="s">
        <v>337</v>
      </c>
      <c r="H522" s="116" t="s">
        <v>337</v>
      </c>
      <c r="I522" s="116" t="s">
        <v>337</v>
      </c>
      <c r="J522" s="88" t="s">
        <v>337</v>
      </c>
    </row>
    <row r="523" spans="1:10" x14ac:dyDescent="0.25">
      <c r="A523" s="115">
        <v>645</v>
      </c>
      <c r="B523" s="116" t="s">
        <v>801</v>
      </c>
      <c r="C523" s="116" t="s">
        <v>337</v>
      </c>
      <c r="D523" s="116" t="s">
        <v>212</v>
      </c>
      <c r="E523" s="116" t="s">
        <v>337</v>
      </c>
      <c r="F523" s="116" t="s">
        <v>337</v>
      </c>
      <c r="G523" s="116" t="s">
        <v>337</v>
      </c>
      <c r="H523" s="116" t="s">
        <v>337</v>
      </c>
      <c r="I523" s="116" t="s">
        <v>337</v>
      </c>
      <c r="J523" s="88" t="s">
        <v>337</v>
      </c>
    </row>
    <row r="524" spans="1:10" x14ac:dyDescent="0.25">
      <c r="A524" s="115">
        <v>4104</v>
      </c>
      <c r="B524" s="116" t="s">
        <v>802</v>
      </c>
      <c r="C524" s="116" t="s">
        <v>337</v>
      </c>
      <c r="D524" s="116" t="s">
        <v>212</v>
      </c>
      <c r="E524" s="116" t="s">
        <v>337</v>
      </c>
      <c r="F524" s="116" t="s">
        <v>337</v>
      </c>
      <c r="G524" s="116" t="s">
        <v>337</v>
      </c>
      <c r="H524" s="116" t="s">
        <v>337</v>
      </c>
      <c r="I524" s="116" t="s">
        <v>337</v>
      </c>
      <c r="J524" s="88" t="s">
        <v>337</v>
      </c>
    </row>
    <row r="525" spans="1:10" x14ac:dyDescent="0.25">
      <c r="A525" s="115">
        <v>70</v>
      </c>
      <c r="B525" s="116" t="s">
        <v>803</v>
      </c>
      <c r="C525" s="116" t="s">
        <v>337</v>
      </c>
      <c r="D525" s="116" t="s">
        <v>212</v>
      </c>
      <c r="E525" s="116" t="s">
        <v>337</v>
      </c>
      <c r="F525" s="116" t="s">
        <v>337</v>
      </c>
      <c r="G525" s="116" t="s">
        <v>337</v>
      </c>
      <c r="H525" s="116" t="s">
        <v>337</v>
      </c>
      <c r="I525" s="116" t="s">
        <v>337</v>
      </c>
      <c r="J525" s="88" t="s">
        <v>337</v>
      </c>
    </row>
    <row r="526" spans="1:10" x14ac:dyDescent="0.25">
      <c r="A526" s="115">
        <v>269</v>
      </c>
      <c r="B526" s="116" t="s">
        <v>804</v>
      </c>
      <c r="C526" s="116" t="s">
        <v>337</v>
      </c>
      <c r="D526" s="116" t="s">
        <v>212</v>
      </c>
      <c r="E526" s="116" t="s">
        <v>337</v>
      </c>
      <c r="F526" s="116" t="s">
        <v>337</v>
      </c>
      <c r="G526" s="116" t="s">
        <v>337</v>
      </c>
      <c r="H526" s="116" t="s">
        <v>337</v>
      </c>
      <c r="I526" s="116" t="s">
        <v>337</v>
      </c>
      <c r="J526" s="88" t="s">
        <v>337</v>
      </c>
    </row>
    <row r="527" spans="1:10" x14ac:dyDescent="0.25">
      <c r="A527" s="115">
        <v>267</v>
      </c>
      <c r="B527" s="116" t="s">
        <v>805</v>
      </c>
      <c r="C527" s="116" t="s">
        <v>337</v>
      </c>
      <c r="D527" s="116" t="s">
        <v>212</v>
      </c>
      <c r="E527" s="116" t="s">
        <v>337</v>
      </c>
      <c r="F527" s="116" t="s">
        <v>337</v>
      </c>
      <c r="G527" s="116" t="s">
        <v>337</v>
      </c>
      <c r="H527" s="116" t="s">
        <v>337</v>
      </c>
      <c r="I527" s="116" t="s">
        <v>337</v>
      </c>
      <c r="J527" s="88" t="s">
        <v>337</v>
      </c>
    </row>
    <row r="528" spans="1:10" x14ac:dyDescent="0.25">
      <c r="A528" s="115">
        <v>648</v>
      </c>
      <c r="B528" s="116" t="s">
        <v>806</v>
      </c>
      <c r="C528" s="116" t="s">
        <v>337</v>
      </c>
      <c r="D528" s="116" t="s">
        <v>212</v>
      </c>
      <c r="E528" s="116" t="s">
        <v>337</v>
      </c>
      <c r="F528" s="116" t="s">
        <v>337</v>
      </c>
      <c r="G528" s="116" t="s">
        <v>337</v>
      </c>
      <c r="H528" s="116" t="s">
        <v>337</v>
      </c>
      <c r="I528" s="116" t="s">
        <v>337</v>
      </c>
      <c r="J528" s="88" t="s">
        <v>337</v>
      </c>
    </row>
    <row r="529" spans="1:10" x14ac:dyDescent="0.25">
      <c r="A529" s="115">
        <v>778</v>
      </c>
      <c r="B529" s="116" t="s">
        <v>807</v>
      </c>
      <c r="C529" s="116" t="s">
        <v>337</v>
      </c>
      <c r="D529" s="116" t="s">
        <v>212</v>
      </c>
      <c r="E529" s="116" t="s">
        <v>337</v>
      </c>
      <c r="F529" s="116" t="s">
        <v>337</v>
      </c>
      <c r="G529" s="116" t="s">
        <v>337</v>
      </c>
      <c r="H529" s="116" t="s">
        <v>337</v>
      </c>
      <c r="I529" s="116" t="s">
        <v>337</v>
      </c>
      <c r="J529" s="88" t="s">
        <v>337</v>
      </c>
    </row>
    <row r="530" spans="1:10" ht="22.5" x14ac:dyDescent="0.25">
      <c r="A530" s="115">
        <v>479</v>
      </c>
      <c r="B530" s="116" t="s">
        <v>808</v>
      </c>
      <c r="C530" s="116" t="s">
        <v>337</v>
      </c>
      <c r="D530" s="116" t="s">
        <v>212</v>
      </c>
      <c r="E530" s="116" t="s">
        <v>337</v>
      </c>
      <c r="F530" s="116" t="s">
        <v>337</v>
      </c>
      <c r="G530" s="116" t="s">
        <v>337</v>
      </c>
      <c r="H530" s="116" t="s">
        <v>337</v>
      </c>
      <c r="I530" s="116" t="s">
        <v>337</v>
      </c>
      <c r="J530" s="88" t="s">
        <v>337</v>
      </c>
    </row>
    <row r="531" spans="1:10" ht="22.5" x14ac:dyDescent="0.25">
      <c r="A531" s="115">
        <v>296</v>
      </c>
      <c r="B531" s="116" t="s">
        <v>809</v>
      </c>
      <c r="C531" s="116" t="s">
        <v>337</v>
      </c>
      <c r="D531" s="116" t="s">
        <v>212</v>
      </c>
      <c r="E531" s="116" t="s">
        <v>337</v>
      </c>
      <c r="F531" s="116" t="s">
        <v>337</v>
      </c>
      <c r="G531" s="116" t="s">
        <v>337</v>
      </c>
      <c r="H531" s="116" t="s">
        <v>337</v>
      </c>
      <c r="I531" s="116" t="s">
        <v>337</v>
      </c>
      <c r="J531" s="88" t="s">
        <v>337</v>
      </c>
    </row>
    <row r="532" spans="1:10" ht="22.5" x14ac:dyDescent="0.25">
      <c r="A532" s="115">
        <v>639</v>
      </c>
      <c r="B532" s="116" t="s">
        <v>810</v>
      </c>
      <c r="C532" s="116" t="s">
        <v>337</v>
      </c>
      <c r="D532" s="116" t="s">
        <v>212</v>
      </c>
      <c r="E532" s="116" t="s">
        <v>337</v>
      </c>
      <c r="F532" s="116" t="s">
        <v>337</v>
      </c>
      <c r="G532" s="116" t="s">
        <v>337</v>
      </c>
      <c r="H532" s="116" t="s">
        <v>337</v>
      </c>
      <c r="I532" s="116" t="s">
        <v>337</v>
      </c>
      <c r="J532" s="88" t="s">
        <v>337</v>
      </c>
    </row>
    <row r="533" spans="1:10" ht="22.5" x14ac:dyDescent="0.25">
      <c r="A533" s="115">
        <v>4162</v>
      </c>
      <c r="B533" s="116" t="s">
        <v>811</v>
      </c>
      <c r="C533" s="116" t="s">
        <v>337</v>
      </c>
      <c r="D533" s="116" t="s">
        <v>212</v>
      </c>
      <c r="E533" s="116" t="s">
        <v>337</v>
      </c>
      <c r="F533" s="116" t="s">
        <v>337</v>
      </c>
      <c r="G533" s="116" t="s">
        <v>337</v>
      </c>
      <c r="H533" s="116" t="s">
        <v>337</v>
      </c>
      <c r="I533" s="116" t="s">
        <v>337</v>
      </c>
      <c r="J533" s="88" t="s">
        <v>337</v>
      </c>
    </row>
    <row r="534" spans="1:10" ht="22.5" x14ac:dyDescent="0.25">
      <c r="A534" s="115">
        <v>734</v>
      </c>
      <c r="B534" s="116" t="s">
        <v>812</v>
      </c>
      <c r="C534" s="116" t="s">
        <v>337</v>
      </c>
      <c r="D534" s="116" t="s">
        <v>212</v>
      </c>
      <c r="E534" s="116" t="s">
        <v>337</v>
      </c>
      <c r="F534" s="116" t="s">
        <v>337</v>
      </c>
      <c r="G534" s="116" t="s">
        <v>337</v>
      </c>
      <c r="H534" s="116" t="s">
        <v>337</v>
      </c>
      <c r="I534" s="116" t="s">
        <v>337</v>
      </c>
      <c r="J534" s="88" t="s">
        <v>337</v>
      </c>
    </row>
    <row r="535" spans="1:10" ht="22.5" x14ac:dyDescent="0.25">
      <c r="A535" s="115">
        <v>747</v>
      </c>
      <c r="B535" s="116" t="s">
        <v>813</v>
      </c>
      <c r="C535" s="116" t="s">
        <v>337</v>
      </c>
      <c r="D535" s="116" t="s">
        <v>212</v>
      </c>
      <c r="E535" s="116" t="s">
        <v>337</v>
      </c>
      <c r="F535" s="116" t="s">
        <v>337</v>
      </c>
      <c r="G535" s="116" t="s">
        <v>337</v>
      </c>
      <c r="H535" s="116" t="s">
        <v>337</v>
      </c>
      <c r="I535" s="116" t="s">
        <v>337</v>
      </c>
      <c r="J535" s="88" t="s">
        <v>337</v>
      </c>
    </row>
    <row r="536" spans="1:10" ht="22.5" x14ac:dyDescent="0.25">
      <c r="A536" s="115">
        <v>309</v>
      </c>
      <c r="B536" s="116" t="s">
        <v>814</v>
      </c>
      <c r="C536" s="116" t="s">
        <v>337</v>
      </c>
      <c r="D536" s="116" t="s">
        <v>212</v>
      </c>
      <c r="E536" s="116" t="s">
        <v>337</v>
      </c>
      <c r="F536" s="116" t="s">
        <v>337</v>
      </c>
      <c r="G536" s="116" t="s">
        <v>337</v>
      </c>
      <c r="H536" s="116" t="s">
        <v>337</v>
      </c>
      <c r="I536" s="116" t="s">
        <v>337</v>
      </c>
      <c r="J536" s="88" t="s">
        <v>337</v>
      </c>
    </row>
    <row r="537" spans="1:10" x14ac:dyDescent="0.25">
      <c r="A537" s="115">
        <v>4165</v>
      </c>
      <c r="B537" s="116" t="s">
        <v>815</v>
      </c>
      <c r="C537" s="116" t="s">
        <v>337</v>
      </c>
      <c r="D537" s="116" t="s">
        <v>212</v>
      </c>
      <c r="E537" s="116" t="s">
        <v>337</v>
      </c>
      <c r="F537" s="116" t="s">
        <v>337</v>
      </c>
      <c r="G537" s="116" t="s">
        <v>337</v>
      </c>
      <c r="H537" s="116" t="s">
        <v>337</v>
      </c>
      <c r="I537" s="116" t="s">
        <v>337</v>
      </c>
      <c r="J537" s="88" t="s">
        <v>337</v>
      </c>
    </row>
    <row r="538" spans="1:10" ht="22.5" x14ac:dyDescent="0.25">
      <c r="A538" s="115">
        <v>731</v>
      </c>
      <c r="B538" s="116" t="s">
        <v>816</v>
      </c>
      <c r="C538" s="116" t="s">
        <v>337</v>
      </c>
      <c r="D538" s="116" t="s">
        <v>212</v>
      </c>
      <c r="E538" s="116" t="s">
        <v>337</v>
      </c>
      <c r="F538" s="116" t="s">
        <v>337</v>
      </c>
      <c r="G538" s="116" t="s">
        <v>337</v>
      </c>
      <c r="H538" s="116" t="s">
        <v>337</v>
      </c>
      <c r="I538" s="116" t="s">
        <v>337</v>
      </c>
      <c r="J538" s="88" t="s">
        <v>337</v>
      </c>
    </row>
    <row r="539" spans="1:10" ht="22.5" x14ac:dyDescent="0.25">
      <c r="A539" s="115">
        <v>736</v>
      </c>
      <c r="B539" s="116" t="s">
        <v>817</v>
      </c>
      <c r="C539" s="116" t="s">
        <v>337</v>
      </c>
      <c r="D539" s="116" t="s">
        <v>212</v>
      </c>
      <c r="E539" s="116" t="s">
        <v>337</v>
      </c>
      <c r="F539" s="116" t="s">
        <v>337</v>
      </c>
      <c r="G539" s="116" t="s">
        <v>337</v>
      </c>
      <c r="H539" s="116" t="s">
        <v>337</v>
      </c>
      <c r="I539" s="116" t="s">
        <v>337</v>
      </c>
      <c r="J539" s="88" t="s">
        <v>337</v>
      </c>
    </row>
    <row r="540" spans="1:10" x14ac:dyDescent="0.25">
      <c r="A540" s="115">
        <v>4103</v>
      </c>
      <c r="B540" s="116" t="s">
        <v>818</v>
      </c>
      <c r="C540" s="116" t="s">
        <v>337</v>
      </c>
      <c r="D540" s="116" t="s">
        <v>212</v>
      </c>
      <c r="E540" s="116" t="s">
        <v>337</v>
      </c>
      <c r="F540" s="116" t="s">
        <v>337</v>
      </c>
      <c r="G540" s="116" t="s">
        <v>337</v>
      </c>
      <c r="H540" s="116" t="s">
        <v>337</v>
      </c>
      <c r="I540" s="116" t="s">
        <v>337</v>
      </c>
      <c r="J540" s="88" t="s">
        <v>337</v>
      </c>
    </row>
    <row r="541" spans="1:10" x14ac:dyDescent="0.25">
      <c r="A541" s="115">
        <v>478</v>
      </c>
      <c r="B541" s="116" t="s">
        <v>819</v>
      </c>
      <c r="C541" s="116" t="s">
        <v>337</v>
      </c>
      <c r="D541" s="116" t="s">
        <v>212</v>
      </c>
      <c r="E541" s="116" t="s">
        <v>337</v>
      </c>
      <c r="F541" s="116" t="s">
        <v>337</v>
      </c>
      <c r="G541" s="116" t="s">
        <v>337</v>
      </c>
      <c r="H541" s="116" t="s">
        <v>337</v>
      </c>
      <c r="I541" s="116" t="s">
        <v>337</v>
      </c>
      <c r="J541" s="88" t="s">
        <v>337</v>
      </c>
    </row>
    <row r="542" spans="1:10" x14ac:dyDescent="0.25">
      <c r="A542" s="115">
        <v>373</v>
      </c>
      <c r="B542" s="116" t="s">
        <v>820</v>
      </c>
      <c r="C542" s="116" t="s">
        <v>337</v>
      </c>
      <c r="D542" s="116" t="s">
        <v>212</v>
      </c>
      <c r="E542" s="116" t="s">
        <v>337</v>
      </c>
      <c r="F542" s="116" t="s">
        <v>337</v>
      </c>
      <c r="G542" s="116" t="s">
        <v>337</v>
      </c>
      <c r="H542" s="116" t="s">
        <v>337</v>
      </c>
      <c r="I542" s="116" t="s">
        <v>337</v>
      </c>
      <c r="J542" s="88" t="s">
        <v>337</v>
      </c>
    </row>
    <row r="543" spans="1:10" x14ac:dyDescent="0.25">
      <c r="A543" s="115">
        <v>730</v>
      </c>
      <c r="B543" s="116" t="s">
        <v>821</v>
      </c>
      <c r="C543" s="116" t="s">
        <v>337</v>
      </c>
      <c r="D543" s="116" t="s">
        <v>212</v>
      </c>
      <c r="E543" s="116" t="s">
        <v>337</v>
      </c>
      <c r="F543" s="116" t="s">
        <v>337</v>
      </c>
      <c r="G543" s="116" t="s">
        <v>337</v>
      </c>
      <c r="H543" s="116" t="s">
        <v>337</v>
      </c>
      <c r="I543" s="116" t="s">
        <v>337</v>
      </c>
      <c r="J543" s="88" t="s">
        <v>337</v>
      </c>
    </row>
    <row r="544" spans="1:10" ht="22.5" x14ac:dyDescent="0.25">
      <c r="A544" s="115">
        <v>625</v>
      </c>
      <c r="B544" s="116" t="s">
        <v>822</v>
      </c>
      <c r="C544" s="116" t="s">
        <v>337</v>
      </c>
      <c r="D544" s="116" t="s">
        <v>212</v>
      </c>
      <c r="E544" s="116" t="s">
        <v>337</v>
      </c>
      <c r="F544" s="116" t="s">
        <v>337</v>
      </c>
      <c r="G544" s="116" t="s">
        <v>337</v>
      </c>
      <c r="H544" s="116" t="s">
        <v>337</v>
      </c>
      <c r="I544" s="116" t="s">
        <v>337</v>
      </c>
      <c r="J544" s="88" t="s">
        <v>337</v>
      </c>
    </row>
    <row r="545" spans="1:10" x14ac:dyDescent="0.25">
      <c r="A545" s="115">
        <v>779</v>
      </c>
      <c r="B545" s="116" t="s">
        <v>823</v>
      </c>
      <c r="C545" s="116" t="s">
        <v>337</v>
      </c>
      <c r="D545" s="116" t="s">
        <v>212</v>
      </c>
      <c r="E545" s="116" t="s">
        <v>337</v>
      </c>
      <c r="F545" s="116" t="s">
        <v>337</v>
      </c>
      <c r="G545" s="116" t="s">
        <v>337</v>
      </c>
      <c r="H545" s="116" t="s">
        <v>337</v>
      </c>
      <c r="I545" s="116" t="s">
        <v>337</v>
      </c>
      <c r="J545" s="88" t="s">
        <v>337</v>
      </c>
    </row>
    <row r="546" spans="1:10" x14ac:dyDescent="0.25">
      <c r="A546" s="115">
        <v>194</v>
      </c>
      <c r="B546" s="116" t="s">
        <v>824</v>
      </c>
      <c r="C546" s="116" t="s">
        <v>337</v>
      </c>
      <c r="D546" s="116" t="s">
        <v>212</v>
      </c>
      <c r="E546" s="116" t="s">
        <v>337</v>
      </c>
      <c r="F546" s="116" t="s">
        <v>337</v>
      </c>
      <c r="G546" s="116" t="s">
        <v>337</v>
      </c>
      <c r="H546" s="116" t="s">
        <v>337</v>
      </c>
      <c r="I546" s="116" t="s">
        <v>337</v>
      </c>
      <c r="J546" s="88" t="s">
        <v>337</v>
      </c>
    </row>
    <row r="547" spans="1:10" x14ac:dyDescent="0.25">
      <c r="A547" s="115">
        <v>260</v>
      </c>
      <c r="B547" s="116" t="s">
        <v>825</v>
      </c>
      <c r="C547" s="116" t="s">
        <v>337</v>
      </c>
      <c r="D547" s="116" t="s">
        <v>212</v>
      </c>
      <c r="E547" s="116" t="s">
        <v>337</v>
      </c>
      <c r="F547" s="116" t="s">
        <v>337</v>
      </c>
      <c r="G547" s="116" t="s">
        <v>337</v>
      </c>
      <c r="H547" s="116" t="s">
        <v>337</v>
      </c>
      <c r="I547" s="116" t="s">
        <v>337</v>
      </c>
      <c r="J547" s="88" t="s">
        <v>337</v>
      </c>
    </row>
    <row r="548" spans="1:10" x14ac:dyDescent="0.25">
      <c r="A548" s="115">
        <v>169</v>
      </c>
      <c r="B548" s="116" t="s">
        <v>826</v>
      </c>
      <c r="C548" s="116" t="s">
        <v>337</v>
      </c>
      <c r="D548" s="116" t="s">
        <v>212</v>
      </c>
      <c r="E548" s="116" t="s">
        <v>337</v>
      </c>
      <c r="F548" s="116" t="s">
        <v>337</v>
      </c>
      <c r="G548" s="116" t="s">
        <v>337</v>
      </c>
      <c r="H548" s="116" t="s">
        <v>337</v>
      </c>
      <c r="I548" s="116" t="s">
        <v>337</v>
      </c>
      <c r="J548" s="88" t="s">
        <v>337</v>
      </c>
    </row>
    <row r="549" spans="1:10" x14ac:dyDescent="0.25">
      <c r="A549" s="115">
        <v>4168</v>
      </c>
      <c r="B549" s="116" t="s">
        <v>827</v>
      </c>
      <c r="C549" s="116" t="s">
        <v>337</v>
      </c>
      <c r="D549" s="116" t="s">
        <v>212</v>
      </c>
      <c r="E549" s="116" t="s">
        <v>337</v>
      </c>
      <c r="F549" s="116" t="s">
        <v>337</v>
      </c>
      <c r="G549" s="116" t="s">
        <v>337</v>
      </c>
      <c r="H549" s="116" t="s">
        <v>337</v>
      </c>
      <c r="I549" s="116" t="s">
        <v>337</v>
      </c>
      <c r="J549" s="88" t="s">
        <v>337</v>
      </c>
    </row>
    <row r="550" spans="1:10" ht="22.5" x14ac:dyDescent="0.25">
      <c r="A550" s="115">
        <v>4160</v>
      </c>
      <c r="B550" s="116" t="s">
        <v>828</v>
      </c>
      <c r="C550" s="116" t="s">
        <v>337</v>
      </c>
      <c r="D550" s="116" t="s">
        <v>212</v>
      </c>
      <c r="E550" s="116" t="s">
        <v>337</v>
      </c>
      <c r="F550" s="116" t="s">
        <v>337</v>
      </c>
      <c r="G550" s="116" t="s">
        <v>337</v>
      </c>
      <c r="H550" s="116" t="s">
        <v>337</v>
      </c>
      <c r="I550" s="116" t="s">
        <v>337</v>
      </c>
      <c r="J550" s="88" t="s">
        <v>337</v>
      </c>
    </row>
    <row r="551" spans="1:10" x14ac:dyDescent="0.25">
      <c r="A551" s="115">
        <v>499</v>
      </c>
      <c r="B551" s="116" t="s">
        <v>829</v>
      </c>
      <c r="C551" s="116" t="s">
        <v>337</v>
      </c>
      <c r="D551" s="116" t="s">
        <v>212</v>
      </c>
      <c r="E551" s="116" t="s">
        <v>337</v>
      </c>
      <c r="F551" s="116" t="s">
        <v>337</v>
      </c>
      <c r="G551" s="116" t="s">
        <v>337</v>
      </c>
      <c r="H551" s="116" t="s">
        <v>337</v>
      </c>
      <c r="I551" s="116" t="s">
        <v>337</v>
      </c>
      <c r="J551" s="88" t="s">
        <v>337</v>
      </c>
    </row>
    <row r="552" spans="1:10" ht="22.5" x14ac:dyDescent="0.25">
      <c r="A552" s="115">
        <v>740</v>
      </c>
      <c r="B552" s="116" t="s">
        <v>830</v>
      </c>
      <c r="C552" s="116" t="s">
        <v>337</v>
      </c>
      <c r="D552" s="116" t="s">
        <v>212</v>
      </c>
      <c r="E552" s="116" t="s">
        <v>337</v>
      </c>
      <c r="F552" s="116" t="s">
        <v>337</v>
      </c>
      <c r="G552" s="116" t="s">
        <v>337</v>
      </c>
      <c r="H552" s="116" t="s">
        <v>337</v>
      </c>
      <c r="I552" s="116" t="s">
        <v>337</v>
      </c>
      <c r="J552" s="88" t="s">
        <v>337</v>
      </c>
    </row>
    <row r="553" spans="1:10" ht="22.5" x14ac:dyDescent="0.25">
      <c r="A553" s="115">
        <v>167</v>
      </c>
      <c r="B553" s="116" t="s">
        <v>831</v>
      </c>
      <c r="C553" s="116" t="s">
        <v>337</v>
      </c>
      <c r="D553" s="116" t="s">
        <v>212</v>
      </c>
      <c r="E553" s="116" t="s">
        <v>337</v>
      </c>
      <c r="F553" s="116" t="s">
        <v>337</v>
      </c>
      <c r="G553" s="116" t="s">
        <v>337</v>
      </c>
      <c r="H553" s="116" t="s">
        <v>337</v>
      </c>
      <c r="I553" s="116" t="s">
        <v>337</v>
      </c>
      <c r="J553" s="88" t="s">
        <v>337</v>
      </c>
    </row>
    <row r="554" spans="1:10" x14ac:dyDescent="0.25">
      <c r="A554" s="115">
        <v>4158</v>
      </c>
      <c r="B554" s="116" t="s">
        <v>832</v>
      </c>
      <c r="C554" s="116" t="s">
        <v>337</v>
      </c>
      <c r="D554" s="116" t="s">
        <v>212</v>
      </c>
      <c r="E554" s="116" t="s">
        <v>337</v>
      </c>
      <c r="F554" s="116" t="s">
        <v>337</v>
      </c>
      <c r="G554" s="116" t="s">
        <v>337</v>
      </c>
      <c r="H554" s="116" t="s">
        <v>337</v>
      </c>
      <c r="I554" s="116" t="s">
        <v>337</v>
      </c>
      <c r="J554" s="88" t="s">
        <v>337</v>
      </c>
    </row>
    <row r="555" spans="1:10" ht="22.5" x14ac:dyDescent="0.25">
      <c r="A555" s="115">
        <v>182</v>
      </c>
      <c r="B555" s="116" t="s">
        <v>833</v>
      </c>
      <c r="C555" s="116" t="s">
        <v>337</v>
      </c>
      <c r="D555" s="116" t="s">
        <v>212</v>
      </c>
      <c r="E555" s="116" t="s">
        <v>337</v>
      </c>
      <c r="F555" s="116" t="s">
        <v>337</v>
      </c>
      <c r="G555" s="116" t="s">
        <v>337</v>
      </c>
      <c r="H555" s="116" t="s">
        <v>337</v>
      </c>
      <c r="I555" s="116" t="s">
        <v>337</v>
      </c>
      <c r="J555" s="88" t="s">
        <v>337</v>
      </c>
    </row>
    <row r="556" spans="1:10" ht="22.5" x14ac:dyDescent="0.25">
      <c r="A556" s="115">
        <v>498</v>
      </c>
      <c r="B556" s="116" t="s">
        <v>834</v>
      </c>
      <c r="C556" s="116" t="s">
        <v>337</v>
      </c>
      <c r="D556" s="116" t="s">
        <v>212</v>
      </c>
      <c r="E556" s="116" t="s">
        <v>337</v>
      </c>
      <c r="F556" s="116" t="s">
        <v>337</v>
      </c>
      <c r="G556" s="116" t="s">
        <v>337</v>
      </c>
      <c r="H556" s="116" t="s">
        <v>337</v>
      </c>
      <c r="I556" s="116" t="s">
        <v>337</v>
      </c>
      <c r="J556" s="88" t="s">
        <v>337</v>
      </c>
    </row>
    <row r="557" spans="1:10" x14ac:dyDescent="0.25">
      <c r="A557" s="115">
        <v>184</v>
      </c>
      <c r="B557" s="116" t="s">
        <v>835</v>
      </c>
      <c r="C557" s="116" t="s">
        <v>337</v>
      </c>
      <c r="D557" s="116" t="s">
        <v>212</v>
      </c>
      <c r="E557" s="116" t="s">
        <v>337</v>
      </c>
      <c r="F557" s="116" t="s">
        <v>337</v>
      </c>
      <c r="G557" s="116" t="s">
        <v>337</v>
      </c>
      <c r="H557" s="116" t="s">
        <v>337</v>
      </c>
      <c r="I557" s="116" t="s">
        <v>337</v>
      </c>
      <c r="J557" s="88" t="s">
        <v>337</v>
      </c>
    </row>
    <row r="558" spans="1:10" ht="22.5" x14ac:dyDescent="0.25">
      <c r="A558" s="115">
        <v>4102</v>
      </c>
      <c r="B558" s="116" t="s">
        <v>836</v>
      </c>
      <c r="C558" s="116" t="s">
        <v>337</v>
      </c>
      <c r="D558" s="116" t="s">
        <v>212</v>
      </c>
      <c r="E558" s="116" t="s">
        <v>337</v>
      </c>
      <c r="F558" s="116" t="s">
        <v>337</v>
      </c>
      <c r="G558" s="116" t="s">
        <v>337</v>
      </c>
      <c r="H558" s="116" t="s">
        <v>337</v>
      </c>
      <c r="I558" s="116" t="s">
        <v>337</v>
      </c>
      <c r="J558" s="88" t="s">
        <v>337</v>
      </c>
    </row>
    <row r="559" spans="1:10" x14ac:dyDescent="0.25">
      <c r="A559" s="115">
        <v>103</v>
      </c>
      <c r="B559" s="116" t="s">
        <v>837</v>
      </c>
      <c r="C559" s="116" t="s">
        <v>337</v>
      </c>
      <c r="D559" s="116" t="s">
        <v>212</v>
      </c>
      <c r="E559" s="116" t="s">
        <v>337</v>
      </c>
      <c r="F559" s="116" t="s">
        <v>337</v>
      </c>
      <c r="G559" s="116" t="s">
        <v>337</v>
      </c>
      <c r="H559" s="116" t="s">
        <v>337</v>
      </c>
      <c r="I559" s="116" t="s">
        <v>337</v>
      </c>
      <c r="J559" s="88" t="s">
        <v>337</v>
      </c>
    </row>
    <row r="560" spans="1:10" ht="22.5" x14ac:dyDescent="0.25">
      <c r="A560" s="115">
        <v>209</v>
      </c>
      <c r="B560" s="116" t="s">
        <v>838</v>
      </c>
      <c r="C560" s="116" t="s">
        <v>337</v>
      </c>
      <c r="D560" s="116" t="s">
        <v>212</v>
      </c>
      <c r="E560" s="116" t="s">
        <v>337</v>
      </c>
      <c r="F560" s="116" t="s">
        <v>337</v>
      </c>
      <c r="G560" s="116" t="s">
        <v>337</v>
      </c>
      <c r="H560" s="116" t="s">
        <v>337</v>
      </c>
      <c r="I560" s="116" t="s">
        <v>337</v>
      </c>
      <c r="J560" s="88" t="s">
        <v>337</v>
      </c>
    </row>
    <row r="561" spans="1:10" x14ac:dyDescent="0.25">
      <c r="A561" s="115">
        <v>4255</v>
      </c>
      <c r="B561" s="116" t="s">
        <v>839</v>
      </c>
      <c r="C561" s="116" t="s">
        <v>337</v>
      </c>
      <c r="D561" s="116" t="s">
        <v>840</v>
      </c>
      <c r="E561" s="116" t="s">
        <v>337</v>
      </c>
      <c r="F561" s="116" t="s">
        <v>337</v>
      </c>
      <c r="G561" s="116" t="s">
        <v>337</v>
      </c>
      <c r="H561" s="116" t="s">
        <v>337</v>
      </c>
      <c r="I561" s="116" t="s">
        <v>337</v>
      </c>
      <c r="J561" s="88" t="s">
        <v>337</v>
      </c>
    </row>
    <row r="562" spans="1:10" ht="22.5" x14ac:dyDescent="0.25">
      <c r="A562" s="115">
        <v>4265</v>
      </c>
      <c r="B562" s="116" t="s">
        <v>841</v>
      </c>
      <c r="C562" s="116" t="s">
        <v>337</v>
      </c>
      <c r="D562" s="116" t="s">
        <v>521</v>
      </c>
      <c r="E562" s="116" t="s">
        <v>337</v>
      </c>
      <c r="F562" s="116" t="s">
        <v>337</v>
      </c>
      <c r="G562" s="116" t="s">
        <v>337</v>
      </c>
      <c r="H562" s="116" t="s">
        <v>337</v>
      </c>
      <c r="I562" s="116" t="s">
        <v>337</v>
      </c>
      <c r="J562" s="88" t="s">
        <v>337</v>
      </c>
    </row>
    <row r="563" spans="1:10" ht="22.5" x14ac:dyDescent="0.25">
      <c r="A563" s="115">
        <v>4263</v>
      </c>
      <c r="B563" s="116" t="s">
        <v>842</v>
      </c>
      <c r="C563" s="116" t="s">
        <v>337</v>
      </c>
      <c r="D563" s="116" t="s">
        <v>521</v>
      </c>
      <c r="E563" s="116" t="s">
        <v>337</v>
      </c>
      <c r="F563" s="116" t="s">
        <v>337</v>
      </c>
      <c r="G563" s="116" t="s">
        <v>337</v>
      </c>
      <c r="H563" s="116" t="s">
        <v>337</v>
      </c>
      <c r="I563" s="116" t="s">
        <v>337</v>
      </c>
      <c r="J563" s="88" t="s">
        <v>337</v>
      </c>
    </row>
    <row r="564" spans="1:10" x14ac:dyDescent="0.25">
      <c r="A564" s="115">
        <v>4274</v>
      </c>
      <c r="B564" s="116" t="s">
        <v>843</v>
      </c>
      <c r="C564" s="116" t="s">
        <v>337</v>
      </c>
      <c r="D564" s="116" t="s">
        <v>521</v>
      </c>
      <c r="E564" s="116" t="s">
        <v>337</v>
      </c>
      <c r="F564" s="116" t="s">
        <v>337</v>
      </c>
      <c r="G564" s="116" t="s">
        <v>337</v>
      </c>
      <c r="H564" s="116" t="s">
        <v>337</v>
      </c>
      <c r="I564" s="116" t="s">
        <v>337</v>
      </c>
      <c r="J564" s="88" t="s">
        <v>337</v>
      </c>
    </row>
    <row r="565" spans="1:10" x14ac:dyDescent="0.25">
      <c r="A565" s="115">
        <v>753</v>
      </c>
      <c r="B565" s="116" t="s">
        <v>844</v>
      </c>
      <c r="C565" s="116" t="s">
        <v>337</v>
      </c>
      <c r="D565" s="116" t="s">
        <v>240</v>
      </c>
      <c r="E565" s="116" t="s">
        <v>337</v>
      </c>
      <c r="F565" s="116" t="s">
        <v>337</v>
      </c>
      <c r="G565" s="116" t="s">
        <v>337</v>
      </c>
      <c r="H565" s="116" t="s">
        <v>337</v>
      </c>
      <c r="I565" s="116" t="s">
        <v>337</v>
      </c>
      <c r="J565" s="88" t="s">
        <v>337</v>
      </c>
    </row>
    <row r="566" spans="1:10" ht="22.5" x14ac:dyDescent="0.25">
      <c r="A566" s="115">
        <v>417</v>
      </c>
      <c r="B566" s="116" t="s">
        <v>845</v>
      </c>
      <c r="C566" s="116" t="s">
        <v>337</v>
      </c>
      <c r="D566" s="116" t="s">
        <v>240</v>
      </c>
      <c r="E566" s="116" t="s">
        <v>337</v>
      </c>
      <c r="F566" s="116" t="s">
        <v>337</v>
      </c>
      <c r="G566" s="116" t="s">
        <v>337</v>
      </c>
      <c r="H566" s="116" t="s">
        <v>337</v>
      </c>
      <c r="I566" s="116" t="s">
        <v>337</v>
      </c>
      <c r="J566" s="88" t="s">
        <v>337</v>
      </c>
    </row>
    <row r="567" spans="1:10" ht="22.5" x14ac:dyDescent="0.25">
      <c r="A567" s="115">
        <v>626</v>
      </c>
      <c r="B567" s="116" t="s">
        <v>846</v>
      </c>
      <c r="C567" s="116" t="s">
        <v>337</v>
      </c>
      <c r="D567" s="116" t="s">
        <v>240</v>
      </c>
      <c r="E567" s="116" t="s">
        <v>337</v>
      </c>
      <c r="F567" s="116" t="s">
        <v>337</v>
      </c>
      <c r="G567" s="116" t="s">
        <v>337</v>
      </c>
      <c r="H567" s="116" t="s">
        <v>337</v>
      </c>
      <c r="I567" s="116" t="s">
        <v>337</v>
      </c>
      <c r="J567" s="88" t="s">
        <v>337</v>
      </c>
    </row>
    <row r="568" spans="1:10" ht="22.5" x14ac:dyDescent="0.25">
      <c r="A568" s="115">
        <v>641</v>
      </c>
      <c r="B568" s="116" t="s">
        <v>847</v>
      </c>
      <c r="C568" s="116" t="s">
        <v>337</v>
      </c>
      <c r="D568" s="116" t="s">
        <v>240</v>
      </c>
      <c r="E568" s="116" t="s">
        <v>337</v>
      </c>
      <c r="F568" s="116" t="s">
        <v>337</v>
      </c>
      <c r="G568" s="116" t="s">
        <v>337</v>
      </c>
      <c r="H568" s="116" t="s">
        <v>337</v>
      </c>
      <c r="I568" s="116" t="s">
        <v>337</v>
      </c>
      <c r="J568" s="88" t="s">
        <v>337</v>
      </c>
    </row>
    <row r="569" spans="1:10" ht="22.5" x14ac:dyDescent="0.25">
      <c r="A569" s="115">
        <v>607</v>
      </c>
      <c r="B569" s="116" t="s">
        <v>848</v>
      </c>
      <c r="C569" s="116" t="s">
        <v>337</v>
      </c>
      <c r="D569" s="116" t="s">
        <v>240</v>
      </c>
      <c r="E569" s="116" t="s">
        <v>337</v>
      </c>
      <c r="F569" s="116" t="s">
        <v>3</v>
      </c>
      <c r="G569" s="116" t="s">
        <v>533</v>
      </c>
      <c r="H569" s="116" t="s">
        <v>283</v>
      </c>
      <c r="I569" s="116" t="s">
        <v>284</v>
      </c>
      <c r="J569" s="88" t="s">
        <v>337</v>
      </c>
    </row>
    <row r="570" spans="1:10" ht="22.5" x14ac:dyDescent="0.25">
      <c r="A570" s="115">
        <v>785</v>
      </c>
      <c r="B570" s="116" t="s">
        <v>849</v>
      </c>
      <c r="C570" s="116" t="s">
        <v>337</v>
      </c>
      <c r="D570" s="116" t="s">
        <v>240</v>
      </c>
      <c r="E570" s="116" t="s">
        <v>337</v>
      </c>
      <c r="F570" s="116" t="s">
        <v>337</v>
      </c>
      <c r="G570" s="116" t="s">
        <v>337</v>
      </c>
      <c r="H570" s="116" t="s">
        <v>337</v>
      </c>
      <c r="I570" s="116" t="s">
        <v>337</v>
      </c>
      <c r="J570" s="88" t="s">
        <v>337</v>
      </c>
    </row>
    <row r="571" spans="1:10" ht="22.5" x14ac:dyDescent="0.25">
      <c r="A571" s="115">
        <v>458</v>
      </c>
      <c r="B571" s="116" t="s">
        <v>850</v>
      </c>
      <c r="C571" s="116" t="s">
        <v>337</v>
      </c>
      <c r="D571" s="116" t="s">
        <v>240</v>
      </c>
      <c r="E571" s="116" t="s">
        <v>337</v>
      </c>
      <c r="F571" s="116" t="s">
        <v>337</v>
      </c>
      <c r="G571" s="116" t="s">
        <v>337</v>
      </c>
      <c r="H571" s="116" t="s">
        <v>337</v>
      </c>
      <c r="I571" s="116" t="s">
        <v>337</v>
      </c>
      <c r="J571" s="88" t="s">
        <v>337</v>
      </c>
    </row>
    <row r="572" spans="1:10" ht="22.5" x14ac:dyDescent="0.25">
      <c r="A572" s="115">
        <v>823</v>
      </c>
      <c r="B572" s="116" t="s">
        <v>851</v>
      </c>
      <c r="C572" s="116" t="s">
        <v>337</v>
      </c>
      <c r="D572" s="116" t="s">
        <v>240</v>
      </c>
      <c r="E572" s="116" t="s">
        <v>337</v>
      </c>
      <c r="F572" s="116" t="s">
        <v>337</v>
      </c>
      <c r="G572" s="116" t="s">
        <v>337</v>
      </c>
      <c r="H572" s="116" t="s">
        <v>337</v>
      </c>
      <c r="I572" s="116" t="s">
        <v>337</v>
      </c>
      <c r="J572" s="88" t="s">
        <v>337</v>
      </c>
    </row>
    <row r="573" spans="1:10" x14ac:dyDescent="0.25">
      <c r="A573" s="115">
        <v>787</v>
      </c>
      <c r="B573" s="116" t="s">
        <v>852</v>
      </c>
      <c r="C573" s="116" t="s">
        <v>337</v>
      </c>
      <c r="D573" s="116" t="s">
        <v>240</v>
      </c>
      <c r="E573" s="116" t="s">
        <v>337</v>
      </c>
      <c r="F573" s="116" t="s">
        <v>337</v>
      </c>
      <c r="G573" s="116" t="s">
        <v>337</v>
      </c>
      <c r="H573" s="116" t="s">
        <v>337</v>
      </c>
      <c r="I573" s="116" t="s">
        <v>337</v>
      </c>
      <c r="J573" s="88" t="s">
        <v>337</v>
      </c>
    </row>
    <row r="574" spans="1:10" x14ac:dyDescent="0.25">
      <c r="A574" s="115">
        <v>312</v>
      </c>
      <c r="B574" s="116" t="s">
        <v>853</v>
      </c>
      <c r="C574" s="116" t="s">
        <v>337</v>
      </c>
      <c r="D574" s="116" t="s">
        <v>240</v>
      </c>
      <c r="E574" s="116" t="s">
        <v>337</v>
      </c>
      <c r="F574" s="116" t="s">
        <v>337</v>
      </c>
      <c r="G574" s="116" t="s">
        <v>337</v>
      </c>
      <c r="H574" s="116" t="s">
        <v>337</v>
      </c>
      <c r="I574" s="116" t="s">
        <v>337</v>
      </c>
      <c r="J574" s="88" t="s">
        <v>337</v>
      </c>
    </row>
    <row r="575" spans="1:10" ht="22.5" x14ac:dyDescent="0.25">
      <c r="A575" s="115">
        <v>643</v>
      </c>
      <c r="B575" s="116" t="s">
        <v>854</v>
      </c>
      <c r="C575" s="116" t="s">
        <v>337</v>
      </c>
      <c r="D575" s="116" t="s">
        <v>240</v>
      </c>
      <c r="E575" s="116" t="s">
        <v>337</v>
      </c>
      <c r="F575" s="116" t="s">
        <v>337</v>
      </c>
      <c r="G575" s="116" t="s">
        <v>337</v>
      </c>
      <c r="H575" s="116" t="s">
        <v>337</v>
      </c>
      <c r="I575" s="116" t="s">
        <v>337</v>
      </c>
      <c r="J575" s="88" t="s">
        <v>337</v>
      </c>
    </row>
    <row r="576" spans="1:10" x14ac:dyDescent="0.25">
      <c r="A576" s="115">
        <v>416</v>
      </c>
      <c r="B576" s="116" t="s">
        <v>855</v>
      </c>
      <c r="C576" s="116" t="s">
        <v>337</v>
      </c>
      <c r="D576" s="116" t="s">
        <v>240</v>
      </c>
      <c r="E576" s="116" t="s">
        <v>337</v>
      </c>
      <c r="F576" s="116" t="s">
        <v>337</v>
      </c>
      <c r="G576" s="116" t="s">
        <v>337</v>
      </c>
      <c r="H576" s="116" t="s">
        <v>337</v>
      </c>
      <c r="I576" s="116" t="s">
        <v>337</v>
      </c>
      <c r="J576" s="88" t="s">
        <v>337</v>
      </c>
    </row>
    <row r="577" spans="1:10" x14ac:dyDescent="0.25">
      <c r="A577" s="115">
        <v>462</v>
      </c>
      <c r="B577" s="116" t="s">
        <v>856</v>
      </c>
      <c r="C577" s="116" t="s">
        <v>337</v>
      </c>
      <c r="D577" s="116" t="s">
        <v>240</v>
      </c>
      <c r="E577" s="116" t="s">
        <v>337</v>
      </c>
      <c r="F577" s="116" t="s">
        <v>337</v>
      </c>
      <c r="G577" s="116" t="s">
        <v>337</v>
      </c>
      <c r="H577" s="116" t="s">
        <v>337</v>
      </c>
      <c r="I577" s="116" t="s">
        <v>337</v>
      </c>
      <c r="J577" s="88" t="s">
        <v>337</v>
      </c>
    </row>
    <row r="578" spans="1:10" x14ac:dyDescent="0.25">
      <c r="A578" s="115">
        <v>687</v>
      </c>
      <c r="B578" s="116" t="s">
        <v>857</v>
      </c>
      <c r="C578" s="116" t="s">
        <v>337</v>
      </c>
      <c r="D578" s="116" t="s">
        <v>240</v>
      </c>
      <c r="E578" s="116" t="s">
        <v>337</v>
      </c>
      <c r="F578" s="116" t="s">
        <v>337</v>
      </c>
      <c r="G578" s="116" t="s">
        <v>337</v>
      </c>
      <c r="H578" s="116" t="s">
        <v>337</v>
      </c>
      <c r="I578" s="116" t="s">
        <v>337</v>
      </c>
      <c r="J578" s="88" t="s">
        <v>337</v>
      </c>
    </row>
    <row r="579" spans="1:10" x14ac:dyDescent="0.25">
      <c r="A579" s="115">
        <v>401</v>
      </c>
      <c r="B579" s="116" t="s">
        <v>858</v>
      </c>
      <c r="C579" s="116" t="s">
        <v>337</v>
      </c>
      <c r="D579" s="116" t="s">
        <v>240</v>
      </c>
      <c r="E579" s="116" t="s">
        <v>337</v>
      </c>
      <c r="F579" s="116" t="s">
        <v>337</v>
      </c>
      <c r="G579" s="116" t="s">
        <v>337</v>
      </c>
      <c r="H579" s="116" t="s">
        <v>337</v>
      </c>
      <c r="I579" s="116" t="s">
        <v>337</v>
      </c>
      <c r="J579" s="88" t="s">
        <v>337</v>
      </c>
    </row>
    <row r="580" spans="1:10" x14ac:dyDescent="0.25">
      <c r="A580" s="115">
        <v>791</v>
      </c>
      <c r="B580" s="116" t="s">
        <v>859</v>
      </c>
      <c r="C580" s="116" t="s">
        <v>337</v>
      </c>
      <c r="D580" s="116" t="s">
        <v>240</v>
      </c>
      <c r="E580" s="116" t="s">
        <v>337</v>
      </c>
      <c r="F580" s="116" t="s">
        <v>337</v>
      </c>
      <c r="G580" s="116" t="s">
        <v>337</v>
      </c>
      <c r="H580" s="116" t="s">
        <v>337</v>
      </c>
      <c r="I580" s="116" t="s">
        <v>337</v>
      </c>
      <c r="J580" s="88" t="s">
        <v>337</v>
      </c>
    </row>
    <row r="581" spans="1:10" ht="22.5" x14ac:dyDescent="0.25">
      <c r="A581" s="115">
        <v>889</v>
      </c>
      <c r="B581" s="116" t="s">
        <v>860</v>
      </c>
      <c r="C581" s="116" t="s">
        <v>337</v>
      </c>
      <c r="D581" s="116" t="s">
        <v>240</v>
      </c>
      <c r="E581" s="116" t="s">
        <v>337</v>
      </c>
      <c r="F581" s="116" t="s">
        <v>337</v>
      </c>
      <c r="G581" s="116" t="s">
        <v>337</v>
      </c>
      <c r="H581" s="116" t="s">
        <v>337</v>
      </c>
      <c r="I581" s="116" t="s">
        <v>337</v>
      </c>
      <c r="J581" s="88" t="s">
        <v>337</v>
      </c>
    </row>
    <row r="582" spans="1:10" x14ac:dyDescent="0.25">
      <c r="A582" s="115">
        <v>438</v>
      </c>
      <c r="B582" s="116" t="s">
        <v>861</v>
      </c>
      <c r="C582" s="116" t="s">
        <v>337</v>
      </c>
      <c r="D582" s="116" t="s">
        <v>240</v>
      </c>
      <c r="E582" s="116" t="s">
        <v>337</v>
      </c>
      <c r="F582" s="116" t="s">
        <v>337</v>
      </c>
      <c r="G582" s="116" t="s">
        <v>337</v>
      </c>
      <c r="H582" s="116" t="s">
        <v>337</v>
      </c>
      <c r="I582" s="116" t="s">
        <v>337</v>
      </c>
      <c r="J582" s="88" t="s">
        <v>337</v>
      </c>
    </row>
    <row r="583" spans="1:10" x14ac:dyDescent="0.25">
      <c r="A583" s="115">
        <v>446</v>
      </c>
      <c r="B583" s="116" t="s">
        <v>862</v>
      </c>
      <c r="C583" s="116" t="s">
        <v>337</v>
      </c>
      <c r="D583" s="116" t="s">
        <v>240</v>
      </c>
      <c r="E583" s="116" t="s">
        <v>337</v>
      </c>
      <c r="F583" s="116" t="s">
        <v>337</v>
      </c>
      <c r="G583" s="116" t="s">
        <v>337</v>
      </c>
      <c r="H583" s="116" t="s">
        <v>337</v>
      </c>
      <c r="I583" s="116" t="s">
        <v>337</v>
      </c>
      <c r="J583" s="88" t="s">
        <v>337</v>
      </c>
    </row>
    <row r="584" spans="1:10" x14ac:dyDescent="0.25">
      <c r="A584" s="115">
        <v>344</v>
      </c>
      <c r="B584" s="116" t="s">
        <v>863</v>
      </c>
      <c r="C584" s="116" t="s">
        <v>337</v>
      </c>
      <c r="D584" s="116" t="s">
        <v>240</v>
      </c>
      <c r="E584" s="116" t="s">
        <v>337</v>
      </c>
      <c r="F584" s="116" t="s">
        <v>337</v>
      </c>
      <c r="G584" s="116" t="s">
        <v>337</v>
      </c>
      <c r="H584" s="116" t="s">
        <v>337</v>
      </c>
      <c r="I584" s="116" t="s">
        <v>337</v>
      </c>
      <c r="J584" s="88" t="s">
        <v>337</v>
      </c>
    </row>
    <row r="585" spans="1:10" ht="22.5" x14ac:dyDescent="0.25">
      <c r="A585" s="115">
        <v>706</v>
      </c>
      <c r="B585" s="116" t="s">
        <v>864</v>
      </c>
      <c r="C585" s="116" t="s">
        <v>337</v>
      </c>
      <c r="D585" s="116" t="s">
        <v>240</v>
      </c>
      <c r="E585" s="116" t="s">
        <v>337</v>
      </c>
      <c r="F585" s="116" t="s">
        <v>337</v>
      </c>
      <c r="G585" s="116" t="s">
        <v>337</v>
      </c>
      <c r="H585" s="116" t="s">
        <v>337</v>
      </c>
      <c r="I585" s="116" t="s">
        <v>337</v>
      </c>
      <c r="J585" s="88" t="s">
        <v>337</v>
      </c>
    </row>
    <row r="586" spans="1:10" x14ac:dyDescent="0.25">
      <c r="A586" s="115">
        <v>389</v>
      </c>
      <c r="B586" s="116" t="s">
        <v>865</v>
      </c>
      <c r="C586" s="116" t="s">
        <v>337</v>
      </c>
      <c r="D586" s="116" t="s">
        <v>240</v>
      </c>
      <c r="E586" s="116" t="s">
        <v>337</v>
      </c>
      <c r="F586" s="116" t="s">
        <v>337</v>
      </c>
      <c r="G586" s="116" t="s">
        <v>337</v>
      </c>
      <c r="H586" s="116" t="s">
        <v>337</v>
      </c>
      <c r="I586" s="116" t="s">
        <v>337</v>
      </c>
      <c r="J586" s="88" t="s">
        <v>337</v>
      </c>
    </row>
    <row r="587" spans="1:10" x14ac:dyDescent="0.25">
      <c r="A587" s="115">
        <v>445</v>
      </c>
      <c r="B587" s="116" t="s">
        <v>866</v>
      </c>
      <c r="C587" s="116" t="s">
        <v>337</v>
      </c>
      <c r="D587" s="116" t="s">
        <v>240</v>
      </c>
      <c r="E587" s="116" t="s">
        <v>337</v>
      </c>
      <c r="F587" s="116" t="s">
        <v>337</v>
      </c>
      <c r="G587" s="116" t="s">
        <v>337</v>
      </c>
      <c r="H587" s="116" t="s">
        <v>337</v>
      </c>
      <c r="I587" s="116" t="s">
        <v>337</v>
      </c>
      <c r="J587" s="88" t="s">
        <v>337</v>
      </c>
    </row>
    <row r="588" spans="1:10" x14ac:dyDescent="0.25">
      <c r="A588" s="115">
        <v>697</v>
      </c>
      <c r="B588" s="116" t="s">
        <v>867</v>
      </c>
      <c r="C588" s="116" t="s">
        <v>337</v>
      </c>
      <c r="D588" s="116" t="s">
        <v>240</v>
      </c>
      <c r="E588" s="116" t="s">
        <v>337</v>
      </c>
      <c r="F588" s="116" t="s">
        <v>337</v>
      </c>
      <c r="G588" s="116" t="s">
        <v>337</v>
      </c>
      <c r="H588" s="116" t="s">
        <v>337</v>
      </c>
      <c r="I588" s="116" t="s">
        <v>337</v>
      </c>
      <c r="J588" s="88" t="s">
        <v>337</v>
      </c>
    </row>
    <row r="589" spans="1:10" x14ac:dyDescent="0.25">
      <c r="A589" s="115">
        <v>741</v>
      </c>
      <c r="B589" s="116" t="s">
        <v>868</v>
      </c>
      <c r="C589" s="116" t="s">
        <v>337</v>
      </c>
      <c r="D589" s="116" t="s">
        <v>240</v>
      </c>
      <c r="E589" s="116" t="s">
        <v>337</v>
      </c>
      <c r="F589" s="116" t="s">
        <v>337</v>
      </c>
      <c r="G589" s="116" t="s">
        <v>337</v>
      </c>
      <c r="H589" s="116" t="s">
        <v>337</v>
      </c>
      <c r="I589" s="116" t="s">
        <v>337</v>
      </c>
      <c r="J589" s="88" t="s">
        <v>337</v>
      </c>
    </row>
    <row r="590" spans="1:10" x14ac:dyDescent="0.25">
      <c r="A590" s="115">
        <v>784</v>
      </c>
      <c r="B590" s="116" t="s">
        <v>869</v>
      </c>
      <c r="C590" s="116" t="s">
        <v>337</v>
      </c>
      <c r="D590" s="116" t="s">
        <v>240</v>
      </c>
      <c r="E590" s="116" t="s">
        <v>337</v>
      </c>
      <c r="F590" s="116" t="s">
        <v>337</v>
      </c>
      <c r="G590" s="116" t="s">
        <v>337</v>
      </c>
      <c r="H590" s="116" t="s">
        <v>337</v>
      </c>
      <c r="I590" s="116" t="s">
        <v>337</v>
      </c>
      <c r="J590" s="88" t="s">
        <v>337</v>
      </c>
    </row>
    <row r="591" spans="1:10" x14ac:dyDescent="0.25">
      <c r="A591" s="115">
        <v>724</v>
      </c>
      <c r="B591" s="116" t="s">
        <v>870</v>
      </c>
      <c r="C591" s="116" t="s">
        <v>337</v>
      </c>
      <c r="D591" s="116" t="s">
        <v>240</v>
      </c>
      <c r="E591" s="116" t="s">
        <v>337</v>
      </c>
      <c r="F591" s="116" t="s">
        <v>337</v>
      </c>
      <c r="G591" s="116" t="s">
        <v>337</v>
      </c>
      <c r="H591" s="116" t="s">
        <v>337</v>
      </c>
      <c r="I591" s="116" t="s">
        <v>337</v>
      </c>
      <c r="J591" s="88" t="s">
        <v>337</v>
      </c>
    </row>
    <row r="592" spans="1:10" x14ac:dyDescent="0.25">
      <c r="A592" s="115">
        <v>465</v>
      </c>
      <c r="B592" s="116" t="s">
        <v>871</v>
      </c>
      <c r="C592" s="116" t="s">
        <v>337</v>
      </c>
      <c r="D592" s="116" t="s">
        <v>240</v>
      </c>
      <c r="E592" s="116" t="s">
        <v>337</v>
      </c>
      <c r="F592" s="116" t="s">
        <v>337</v>
      </c>
      <c r="G592" s="116" t="s">
        <v>337</v>
      </c>
      <c r="H592" s="116" t="s">
        <v>337</v>
      </c>
      <c r="I592" s="116" t="s">
        <v>337</v>
      </c>
      <c r="J592" s="88" t="s">
        <v>337</v>
      </c>
    </row>
    <row r="593" spans="1:10" x14ac:dyDescent="0.25">
      <c r="A593" s="115">
        <v>689</v>
      </c>
      <c r="B593" s="116" t="s">
        <v>872</v>
      </c>
      <c r="C593" s="116" t="s">
        <v>337</v>
      </c>
      <c r="D593" s="116" t="s">
        <v>240</v>
      </c>
      <c r="E593" s="116" t="s">
        <v>337</v>
      </c>
      <c r="F593" s="116" t="s">
        <v>337</v>
      </c>
      <c r="G593" s="116" t="s">
        <v>337</v>
      </c>
      <c r="H593" s="116" t="s">
        <v>337</v>
      </c>
      <c r="I593" s="116" t="s">
        <v>337</v>
      </c>
      <c r="J593" s="88" t="s">
        <v>337</v>
      </c>
    </row>
    <row r="594" spans="1:10" x14ac:dyDescent="0.25">
      <c r="A594" s="115">
        <v>440</v>
      </c>
      <c r="B594" s="116" t="s">
        <v>873</v>
      </c>
      <c r="C594" s="116" t="s">
        <v>337</v>
      </c>
      <c r="D594" s="116" t="s">
        <v>240</v>
      </c>
      <c r="E594" s="116" t="s">
        <v>337</v>
      </c>
      <c r="F594" s="116" t="s">
        <v>337</v>
      </c>
      <c r="G594" s="116" t="s">
        <v>337</v>
      </c>
      <c r="H594" s="116" t="s">
        <v>337</v>
      </c>
      <c r="I594" s="116" t="s">
        <v>337</v>
      </c>
      <c r="J594" s="88" t="s">
        <v>337</v>
      </c>
    </row>
    <row r="595" spans="1:10" x14ac:dyDescent="0.25">
      <c r="A595" s="115">
        <v>394</v>
      </c>
      <c r="B595" s="116" t="s">
        <v>874</v>
      </c>
      <c r="C595" s="116" t="s">
        <v>337</v>
      </c>
      <c r="D595" s="116" t="s">
        <v>240</v>
      </c>
      <c r="E595" s="116" t="s">
        <v>337</v>
      </c>
      <c r="F595" s="116" t="s">
        <v>337</v>
      </c>
      <c r="G595" s="116" t="s">
        <v>337</v>
      </c>
      <c r="H595" s="116" t="s">
        <v>337</v>
      </c>
      <c r="I595" s="116" t="s">
        <v>337</v>
      </c>
      <c r="J595" s="88" t="s">
        <v>337</v>
      </c>
    </row>
    <row r="596" spans="1:10" x14ac:dyDescent="0.25">
      <c r="A596" s="115">
        <v>395</v>
      </c>
      <c r="B596" s="116" t="s">
        <v>875</v>
      </c>
      <c r="C596" s="116" t="s">
        <v>337</v>
      </c>
      <c r="D596" s="116" t="s">
        <v>240</v>
      </c>
      <c r="E596" s="116" t="s">
        <v>337</v>
      </c>
      <c r="F596" s="116" t="s">
        <v>337</v>
      </c>
      <c r="G596" s="116" t="s">
        <v>337</v>
      </c>
      <c r="H596" s="116" t="s">
        <v>337</v>
      </c>
      <c r="I596" s="116" t="s">
        <v>337</v>
      </c>
      <c r="J596" s="88" t="s">
        <v>337</v>
      </c>
    </row>
    <row r="597" spans="1:10" x14ac:dyDescent="0.25">
      <c r="A597" s="115">
        <v>397</v>
      </c>
      <c r="B597" s="116" t="s">
        <v>876</v>
      </c>
      <c r="C597" s="116" t="s">
        <v>337</v>
      </c>
      <c r="D597" s="116" t="s">
        <v>240</v>
      </c>
      <c r="E597" s="116" t="s">
        <v>337</v>
      </c>
      <c r="F597" s="116" t="s">
        <v>337</v>
      </c>
      <c r="G597" s="116" t="s">
        <v>337</v>
      </c>
      <c r="H597" s="116" t="s">
        <v>337</v>
      </c>
      <c r="I597" s="116" t="s">
        <v>337</v>
      </c>
      <c r="J597" s="88" t="s">
        <v>337</v>
      </c>
    </row>
    <row r="598" spans="1:10" x14ac:dyDescent="0.25">
      <c r="A598" s="115">
        <v>708</v>
      </c>
      <c r="B598" s="116" t="s">
        <v>877</v>
      </c>
      <c r="C598" s="116" t="s">
        <v>337</v>
      </c>
      <c r="D598" s="116" t="s">
        <v>240</v>
      </c>
      <c r="E598" s="116" t="s">
        <v>337</v>
      </c>
      <c r="F598" s="116" t="s">
        <v>337</v>
      </c>
      <c r="G598" s="116" t="s">
        <v>337</v>
      </c>
      <c r="H598" s="116" t="s">
        <v>337</v>
      </c>
      <c r="I598" s="116" t="s">
        <v>337</v>
      </c>
      <c r="J598" s="88" t="s">
        <v>337</v>
      </c>
    </row>
    <row r="599" spans="1:10" x14ac:dyDescent="0.25">
      <c r="A599" s="115">
        <v>439</v>
      </c>
      <c r="B599" s="116" t="s">
        <v>878</v>
      </c>
      <c r="C599" s="116" t="s">
        <v>337</v>
      </c>
      <c r="D599" s="116" t="s">
        <v>240</v>
      </c>
      <c r="E599" s="116" t="s">
        <v>337</v>
      </c>
      <c r="F599" s="116" t="s">
        <v>337</v>
      </c>
      <c r="G599" s="116" t="s">
        <v>337</v>
      </c>
      <c r="H599" s="116" t="s">
        <v>337</v>
      </c>
      <c r="I599" s="116" t="s">
        <v>337</v>
      </c>
      <c r="J599" s="88" t="s">
        <v>337</v>
      </c>
    </row>
    <row r="600" spans="1:10" x14ac:dyDescent="0.25">
      <c r="A600" s="115">
        <v>742</v>
      </c>
      <c r="B600" s="116" t="s">
        <v>879</v>
      </c>
      <c r="C600" s="116" t="s">
        <v>337</v>
      </c>
      <c r="D600" s="116" t="s">
        <v>240</v>
      </c>
      <c r="E600" s="116" t="s">
        <v>337</v>
      </c>
      <c r="F600" s="116" t="s">
        <v>337</v>
      </c>
      <c r="G600" s="116" t="s">
        <v>337</v>
      </c>
      <c r="H600" s="116" t="s">
        <v>337</v>
      </c>
      <c r="I600" s="116" t="s">
        <v>337</v>
      </c>
      <c r="J600" s="88" t="s">
        <v>337</v>
      </c>
    </row>
    <row r="601" spans="1:10" x14ac:dyDescent="0.25">
      <c r="A601" s="115">
        <v>782</v>
      </c>
      <c r="B601" s="116" t="s">
        <v>880</v>
      </c>
      <c r="C601" s="116" t="s">
        <v>337</v>
      </c>
      <c r="D601" s="116" t="s">
        <v>240</v>
      </c>
      <c r="E601" s="116" t="s">
        <v>337</v>
      </c>
      <c r="F601" s="116" t="s">
        <v>337</v>
      </c>
      <c r="G601" s="116" t="s">
        <v>337</v>
      </c>
      <c r="H601" s="116" t="s">
        <v>337</v>
      </c>
      <c r="I601" s="116" t="s">
        <v>337</v>
      </c>
      <c r="J601" s="88" t="s">
        <v>337</v>
      </c>
    </row>
    <row r="602" spans="1:10" ht="22.5" x14ac:dyDescent="0.25">
      <c r="A602" s="115">
        <v>743</v>
      </c>
      <c r="B602" s="116" t="s">
        <v>881</v>
      </c>
      <c r="C602" s="116" t="s">
        <v>337</v>
      </c>
      <c r="D602" s="116" t="s">
        <v>240</v>
      </c>
      <c r="E602" s="116" t="s">
        <v>337</v>
      </c>
      <c r="F602" s="116" t="s">
        <v>337</v>
      </c>
      <c r="G602" s="116" t="s">
        <v>337</v>
      </c>
      <c r="H602" s="116" t="s">
        <v>337</v>
      </c>
      <c r="I602" s="116" t="s">
        <v>337</v>
      </c>
      <c r="J602" s="88" t="s">
        <v>337</v>
      </c>
    </row>
    <row r="603" spans="1:10" ht="22.5" x14ac:dyDescent="0.25">
      <c r="A603" s="115">
        <v>229</v>
      </c>
      <c r="B603" s="116" t="s">
        <v>882</v>
      </c>
      <c r="C603" s="116" t="s">
        <v>337</v>
      </c>
      <c r="D603" s="116" t="s">
        <v>240</v>
      </c>
      <c r="E603" s="116" t="s">
        <v>337</v>
      </c>
      <c r="F603" s="116" t="s">
        <v>337</v>
      </c>
      <c r="G603" s="116" t="s">
        <v>337</v>
      </c>
      <c r="H603" s="116" t="s">
        <v>337</v>
      </c>
      <c r="I603" s="116" t="s">
        <v>337</v>
      </c>
      <c r="J603" s="88" t="s">
        <v>337</v>
      </c>
    </row>
    <row r="604" spans="1:10" x14ac:dyDescent="0.25">
      <c r="A604" s="115">
        <v>698</v>
      </c>
      <c r="B604" s="116" t="s">
        <v>883</v>
      </c>
      <c r="C604" s="116" t="s">
        <v>337</v>
      </c>
      <c r="D604" s="116" t="s">
        <v>240</v>
      </c>
      <c r="E604" s="116" t="s">
        <v>337</v>
      </c>
      <c r="F604" s="116" t="s">
        <v>337</v>
      </c>
      <c r="G604" s="116" t="s">
        <v>337</v>
      </c>
      <c r="H604" s="116" t="s">
        <v>337</v>
      </c>
      <c r="I604" s="116" t="s">
        <v>337</v>
      </c>
      <c r="J604" s="88" t="s">
        <v>337</v>
      </c>
    </row>
    <row r="605" spans="1:10" x14ac:dyDescent="0.25">
      <c r="A605" s="115">
        <v>750</v>
      </c>
      <c r="B605" s="116" t="s">
        <v>884</v>
      </c>
      <c r="C605" s="116" t="s">
        <v>337</v>
      </c>
      <c r="D605" s="116" t="s">
        <v>240</v>
      </c>
      <c r="E605" s="116" t="s">
        <v>337</v>
      </c>
      <c r="F605" s="116" t="s">
        <v>337</v>
      </c>
      <c r="G605" s="116" t="s">
        <v>337</v>
      </c>
      <c r="H605" s="116" t="s">
        <v>337</v>
      </c>
      <c r="I605" s="116" t="s">
        <v>337</v>
      </c>
      <c r="J605" s="88" t="s">
        <v>337</v>
      </c>
    </row>
    <row r="606" spans="1:10" ht="22.5" x14ac:dyDescent="0.25">
      <c r="A606" s="115">
        <v>329</v>
      </c>
      <c r="B606" s="116" t="s">
        <v>885</v>
      </c>
      <c r="C606" s="116" t="s">
        <v>337</v>
      </c>
      <c r="D606" s="116" t="s">
        <v>240</v>
      </c>
      <c r="E606" s="116" t="s">
        <v>337</v>
      </c>
      <c r="F606" s="116" t="s">
        <v>337</v>
      </c>
      <c r="G606" s="116" t="s">
        <v>337</v>
      </c>
      <c r="H606" s="116" t="s">
        <v>337</v>
      </c>
      <c r="I606" s="116" t="s">
        <v>337</v>
      </c>
      <c r="J606" s="88" t="s">
        <v>337</v>
      </c>
    </row>
    <row r="607" spans="1:10" ht="22.5" x14ac:dyDescent="0.25">
      <c r="A607" s="115">
        <v>211</v>
      </c>
      <c r="B607" s="116" t="s">
        <v>886</v>
      </c>
      <c r="C607" s="116" t="s">
        <v>337</v>
      </c>
      <c r="D607" s="116" t="s">
        <v>240</v>
      </c>
      <c r="E607" s="116" t="s">
        <v>337</v>
      </c>
      <c r="F607" s="116" t="s">
        <v>337</v>
      </c>
      <c r="G607" s="116" t="s">
        <v>337</v>
      </c>
      <c r="H607" s="116" t="s">
        <v>337</v>
      </c>
      <c r="I607" s="116" t="s">
        <v>337</v>
      </c>
      <c r="J607" s="88" t="s">
        <v>337</v>
      </c>
    </row>
    <row r="608" spans="1:10" x14ac:dyDescent="0.25">
      <c r="A608" s="115">
        <v>343</v>
      </c>
      <c r="B608" s="116" t="s">
        <v>887</v>
      </c>
      <c r="C608" s="116" t="s">
        <v>337</v>
      </c>
      <c r="D608" s="116" t="s">
        <v>240</v>
      </c>
      <c r="E608" s="116" t="s">
        <v>337</v>
      </c>
      <c r="F608" s="116" t="s">
        <v>337</v>
      </c>
      <c r="G608" s="116" t="s">
        <v>337</v>
      </c>
      <c r="H608" s="116" t="s">
        <v>337</v>
      </c>
      <c r="I608" s="116" t="s">
        <v>337</v>
      </c>
      <c r="J608" s="88" t="s">
        <v>337</v>
      </c>
    </row>
    <row r="609" spans="1:10" ht="22.5" x14ac:dyDescent="0.25">
      <c r="A609" s="115">
        <v>475</v>
      </c>
      <c r="B609" s="116" t="s">
        <v>888</v>
      </c>
      <c r="C609" s="116" t="s">
        <v>337</v>
      </c>
      <c r="D609" s="116" t="s">
        <v>240</v>
      </c>
      <c r="E609" s="116" t="s">
        <v>337</v>
      </c>
      <c r="F609" s="116" t="s">
        <v>337</v>
      </c>
      <c r="G609" s="116" t="s">
        <v>337</v>
      </c>
      <c r="H609" s="116" t="s">
        <v>337</v>
      </c>
      <c r="I609" s="116" t="s">
        <v>337</v>
      </c>
      <c r="J609" s="88" t="s">
        <v>337</v>
      </c>
    </row>
    <row r="610" spans="1:10" ht="22.5" x14ac:dyDescent="0.25">
      <c r="A610" s="115">
        <v>786</v>
      </c>
      <c r="B610" s="116" t="s">
        <v>889</v>
      </c>
      <c r="C610" s="116" t="s">
        <v>337</v>
      </c>
      <c r="D610" s="116" t="s">
        <v>240</v>
      </c>
      <c r="E610" s="116" t="s">
        <v>337</v>
      </c>
      <c r="F610" s="116" t="s">
        <v>337</v>
      </c>
      <c r="G610" s="116" t="s">
        <v>337</v>
      </c>
      <c r="H610" s="116" t="s">
        <v>337</v>
      </c>
      <c r="I610" s="116" t="s">
        <v>337</v>
      </c>
      <c r="J610" s="88" t="s">
        <v>337</v>
      </c>
    </row>
    <row r="611" spans="1:10" ht="22.5" x14ac:dyDescent="0.25">
      <c r="A611" s="115">
        <v>644</v>
      </c>
      <c r="B611" s="116" t="s">
        <v>890</v>
      </c>
      <c r="C611" s="116" t="s">
        <v>337</v>
      </c>
      <c r="D611" s="116" t="s">
        <v>240</v>
      </c>
      <c r="E611" s="116" t="s">
        <v>337</v>
      </c>
      <c r="F611" s="116" t="s">
        <v>337</v>
      </c>
      <c r="G611" s="116" t="s">
        <v>337</v>
      </c>
      <c r="H611" s="116" t="s">
        <v>337</v>
      </c>
      <c r="I611" s="116" t="s">
        <v>337</v>
      </c>
      <c r="J611" s="88" t="s">
        <v>337</v>
      </c>
    </row>
    <row r="612" spans="1:10" x14ac:dyDescent="0.25">
      <c r="A612" s="115">
        <v>757</v>
      </c>
      <c r="B612" s="116" t="s">
        <v>891</v>
      </c>
      <c r="C612" s="116" t="s">
        <v>337</v>
      </c>
      <c r="D612" s="116" t="s">
        <v>240</v>
      </c>
      <c r="E612" s="116" t="s">
        <v>337</v>
      </c>
      <c r="F612" s="116" t="s">
        <v>337</v>
      </c>
      <c r="G612" s="116" t="s">
        <v>337</v>
      </c>
      <c r="H612" s="116" t="s">
        <v>337</v>
      </c>
      <c r="I612" s="116" t="s">
        <v>337</v>
      </c>
      <c r="J612" s="88" t="s">
        <v>337</v>
      </c>
    </row>
    <row r="613" spans="1:10" x14ac:dyDescent="0.25">
      <c r="A613" s="115">
        <v>712</v>
      </c>
      <c r="B613" s="116" t="s">
        <v>892</v>
      </c>
      <c r="C613" s="116" t="s">
        <v>337</v>
      </c>
      <c r="D613" s="116" t="s">
        <v>240</v>
      </c>
      <c r="E613" s="116" t="s">
        <v>337</v>
      </c>
      <c r="F613" s="116" t="s">
        <v>337</v>
      </c>
      <c r="G613" s="116" t="s">
        <v>337</v>
      </c>
      <c r="H613" s="116" t="s">
        <v>337</v>
      </c>
      <c r="I613" s="116" t="s">
        <v>337</v>
      </c>
      <c r="J613" s="88" t="s">
        <v>337</v>
      </c>
    </row>
    <row r="614" spans="1:10" ht="22.5" x14ac:dyDescent="0.25">
      <c r="A614" s="115">
        <v>700</v>
      </c>
      <c r="B614" s="116" t="s">
        <v>893</v>
      </c>
      <c r="C614" s="116" t="s">
        <v>337</v>
      </c>
      <c r="D614" s="116" t="s">
        <v>240</v>
      </c>
      <c r="E614" s="116" t="s">
        <v>337</v>
      </c>
      <c r="F614" s="116" t="s">
        <v>337</v>
      </c>
      <c r="G614" s="116" t="s">
        <v>337</v>
      </c>
      <c r="H614" s="116" t="s">
        <v>337</v>
      </c>
      <c r="I614" s="116" t="s">
        <v>337</v>
      </c>
      <c r="J614" s="88" t="s">
        <v>337</v>
      </c>
    </row>
    <row r="615" spans="1:10" x14ac:dyDescent="0.25">
      <c r="A615" s="115">
        <v>477</v>
      </c>
      <c r="B615" s="116" t="s">
        <v>894</v>
      </c>
      <c r="C615" s="116" t="s">
        <v>337</v>
      </c>
      <c r="D615" s="116" t="s">
        <v>240</v>
      </c>
      <c r="E615" s="116" t="s">
        <v>337</v>
      </c>
      <c r="F615" s="116" t="s">
        <v>337</v>
      </c>
      <c r="G615" s="116" t="s">
        <v>337</v>
      </c>
      <c r="H615" s="116" t="s">
        <v>337</v>
      </c>
      <c r="I615" s="116" t="s">
        <v>337</v>
      </c>
      <c r="J615" s="88" t="s">
        <v>337</v>
      </c>
    </row>
    <row r="616" spans="1:10" ht="22.5" x14ac:dyDescent="0.25">
      <c r="A616" s="115">
        <v>466</v>
      </c>
      <c r="B616" s="116" t="s">
        <v>895</v>
      </c>
      <c r="C616" s="116" t="s">
        <v>337</v>
      </c>
      <c r="D616" s="116" t="s">
        <v>240</v>
      </c>
      <c r="E616" s="116" t="s">
        <v>337</v>
      </c>
      <c r="F616" s="116" t="s">
        <v>337</v>
      </c>
      <c r="G616" s="116" t="s">
        <v>337</v>
      </c>
      <c r="H616" s="116" t="s">
        <v>337</v>
      </c>
      <c r="I616" s="116" t="s">
        <v>337</v>
      </c>
      <c r="J616" s="88" t="s">
        <v>337</v>
      </c>
    </row>
    <row r="617" spans="1:10" ht="22.5" x14ac:dyDescent="0.25">
      <c r="A617" s="115">
        <v>699</v>
      </c>
      <c r="B617" s="116" t="s">
        <v>896</v>
      </c>
      <c r="C617" s="116" t="s">
        <v>337</v>
      </c>
      <c r="D617" s="116" t="s">
        <v>240</v>
      </c>
      <c r="E617" s="116" t="s">
        <v>337</v>
      </c>
      <c r="F617" s="116" t="s">
        <v>337</v>
      </c>
      <c r="G617" s="116" t="s">
        <v>337</v>
      </c>
      <c r="H617" s="116" t="s">
        <v>337</v>
      </c>
      <c r="I617" s="116" t="s">
        <v>337</v>
      </c>
      <c r="J617" s="88" t="s">
        <v>337</v>
      </c>
    </row>
    <row r="618" spans="1:10" ht="22.5" x14ac:dyDescent="0.25">
      <c r="A618" s="115">
        <v>251</v>
      </c>
      <c r="B618" s="116" t="s">
        <v>897</v>
      </c>
      <c r="C618" s="116" t="s">
        <v>337</v>
      </c>
      <c r="D618" s="116" t="s">
        <v>240</v>
      </c>
      <c r="E618" s="116" t="s">
        <v>337</v>
      </c>
      <c r="F618" s="116" t="s">
        <v>337</v>
      </c>
      <c r="G618" s="116" t="s">
        <v>337</v>
      </c>
      <c r="H618" s="116" t="s">
        <v>337</v>
      </c>
      <c r="I618" s="116" t="s">
        <v>337</v>
      </c>
      <c r="J618" s="88" t="s">
        <v>337</v>
      </c>
    </row>
    <row r="619" spans="1:10" ht="22.5" x14ac:dyDescent="0.25">
      <c r="A619" s="115">
        <v>484</v>
      </c>
      <c r="B619" s="116" t="s">
        <v>898</v>
      </c>
      <c r="C619" s="116" t="s">
        <v>337</v>
      </c>
      <c r="D619" s="116" t="s">
        <v>240</v>
      </c>
      <c r="E619" s="116" t="s">
        <v>337</v>
      </c>
      <c r="F619" s="116" t="s">
        <v>337</v>
      </c>
      <c r="G619" s="116" t="s">
        <v>337</v>
      </c>
      <c r="H619" s="116" t="s">
        <v>337</v>
      </c>
      <c r="I619" s="116" t="s">
        <v>337</v>
      </c>
      <c r="J619" s="88" t="s">
        <v>337</v>
      </c>
    </row>
    <row r="620" spans="1:10" ht="22.5" x14ac:dyDescent="0.25">
      <c r="A620" s="115">
        <v>754</v>
      </c>
      <c r="B620" s="116" t="s">
        <v>899</v>
      </c>
      <c r="C620" s="116" t="s">
        <v>337</v>
      </c>
      <c r="D620" s="116" t="s">
        <v>240</v>
      </c>
      <c r="E620" s="116" t="s">
        <v>337</v>
      </c>
      <c r="F620" s="116" t="s">
        <v>337</v>
      </c>
      <c r="G620" s="116" t="s">
        <v>337</v>
      </c>
      <c r="H620" s="116" t="s">
        <v>337</v>
      </c>
      <c r="I620" s="116" t="s">
        <v>337</v>
      </c>
      <c r="J620" s="88" t="s">
        <v>337</v>
      </c>
    </row>
    <row r="621" spans="1:10" ht="22.5" x14ac:dyDescent="0.25">
      <c r="A621" s="115">
        <v>608</v>
      </c>
      <c r="B621" s="116" t="s">
        <v>900</v>
      </c>
      <c r="C621" s="116" t="s">
        <v>337</v>
      </c>
      <c r="D621" s="116" t="s">
        <v>240</v>
      </c>
      <c r="E621" s="116" t="s">
        <v>337</v>
      </c>
      <c r="F621" s="116" t="s">
        <v>337</v>
      </c>
      <c r="G621" s="116" t="s">
        <v>337</v>
      </c>
      <c r="H621" s="116" t="s">
        <v>337</v>
      </c>
      <c r="I621" s="116" t="s">
        <v>337</v>
      </c>
      <c r="J621" s="88" t="s">
        <v>337</v>
      </c>
    </row>
    <row r="622" spans="1:10" ht="22.5" x14ac:dyDescent="0.25">
      <c r="A622" s="115">
        <v>228</v>
      </c>
      <c r="B622" s="116" t="s">
        <v>901</v>
      </c>
      <c r="C622" s="116" t="s">
        <v>337</v>
      </c>
      <c r="D622" s="116" t="s">
        <v>240</v>
      </c>
      <c r="E622" s="116" t="s">
        <v>337</v>
      </c>
      <c r="F622" s="116" t="s">
        <v>337</v>
      </c>
      <c r="G622" s="116" t="s">
        <v>337</v>
      </c>
      <c r="H622" s="116" t="s">
        <v>337</v>
      </c>
      <c r="I622" s="116" t="s">
        <v>337</v>
      </c>
      <c r="J622" s="88" t="s">
        <v>337</v>
      </c>
    </row>
    <row r="623" spans="1:10" ht="22.5" x14ac:dyDescent="0.25">
      <c r="A623" s="115">
        <v>488</v>
      </c>
      <c r="B623" s="116" t="s">
        <v>902</v>
      </c>
      <c r="C623" s="116" t="s">
        <v>337</v>
      </c>
      <c r="D623" s="116" t="s">
        <v>240</v>
      </c>
      <c r="E623" s="116" t="s">
        <v>337</v>
      </c>
      <c r="F623" s="116" t="s">
        <v>337</v>
      </c>
      <c r="G623" s="116" t="s">
        <v>337</v>
      </c>
      <c r="H623" s="116" t="s">
        <v>337</v>
      </c>
      <c r="I623" s="116" t="s">
        <v>337</v>
      </c>
      <c r="J623" s="88" t="s">
        <v>337</v>
      </c>
    </row>
    <row r="624" spans="1:10" x14ac:dyDescent="0.25">
      <c r="A624" s="115">
        <v>214</v>
      </c>
      <c r="B624" s="116" t="s">
        <v>903</v>
      </c>
      <c r="C624" s="116" t="s">
        <v>337</v>
      </c>
      <c r="D624" s="116" t="s">
        <v>240</v>
      </c>
      <c r="E624" s="116" t="s">
        <v>337</v>
      </c>
      <c r="F624" s="116" t="s">
        <v>337</v>
      </c>
      <c r="G624" s="116" t="s">
        <v>337</v>
      </c>
      <c r="H624" s="116" t="s">
        <v>337</v>
      </c>
      <c r="I624" s="116" t="s">
        <v>337</v>
      </c>
      <c r="J624" s="88" t="s">
        <v>337</v>
      </c>
    </row>
    <row r="625" spans="1:10" ht="22.5" x14ac:dyDescent="0.25">
      <c r="A625" s="115">
        <v>789</v>
      </c>
      <c r="B625" s="116" t="s">
        <v>904</v>
      </c>
      <c r="C625" s="116" t="s">
        <v>337</v>
      </c>
      <c r="D625" s="116" t="s">
        <v>240</v>
      </c>
      <c r="E625" s="120" t="s">
        <v>337</v>
      </c>
      <c r="F625" s="116" t="s">
        <v>337</v>
      </c>
      <c r="G625" s="116" t="s">
        <v>337</v>
      </c>
      <c r="H625" s="116" t="s">
        <v>337</v>
      </c>
      <c r="I625" s="116" t="s">
        <v>337</v>
      </c>
      <c r="J625" s="88" t="s">
        <v>337</v>
      </c>
    </row>
    <row r="626" spans="1:10" ht="22.5" x14ac:dyDescent="0.25">
      <c r="A626" s="115">
        <v>788</v>
      </c>
      <c r="B626" s="116" t="s">
        <v>905</v>
      </c>
      <c r="C626" s="116" t="s">
        <v>337</v>
      </c>
      <c r="D626" s="116" t="s">
        <v>240</v>
      </c>
      <c r="E626" s="116" t="s">
        <v>337</v>
      </c>
      <c r="F626" s="116" t="s">
        <v>337</v>
      </c>
      <c r="G626" s="116" t="s">
        <v>337</v>
      </c>
      <c r="H626" s="116" t="s">
        <v>337</v>
      </c>
      <c r="I626" s="116" t="s">
        <v>337</v>
      </c>
      <c r="J626" s="88" t="s">
        <v>337</v>
      </c>
    </row>
    <row r="627" spans="1:10" ht="22.5" x14ac:dyDescent="0.25">
      <c r="A627" s="115">
        <v>437</v>
      </c>
      <c r="B627" s="116" t="s">
        <v>906</v>
      </c>
      <c r="C627" s="116" t="s">
        <v>337</v>
      </c>
      <c r="D627" s="116" t="s">
        <v>240</v>
      </c>
      <c r="E627" s="116" t="s">
        <v>337</v>
      </c>
      <c r="F627" s="116" t="s">
        <v>337</v>
      </c>
      <c r="G627" s="116" t="s">
        <v>337</v>
      </c>
      <c r="H627" s="116" t="s">
        <v>337</v>
      </c>
      <c r="I627" s="116" t="s">
        <v>337</v>
      </c>
      <c r="J627" s="88" t="s">
        <v>337</v>
      </c>
    </row>
    <row r="628" spans="1:10" ht="22.5" x14ac:dyDescent="0.25">
      <c r="A628" s="115">
        <v>480</v>
      </c>
      <c r="B628" s="116" t="s">
        <v>907</v>
      </c>
      <c r="C628" s="116" t="s">
        <v>337</v>
      </c>
      <c r="D628" s="116" t="s">
        <v>240</v>
      </c>
      <c r="E628" s="116" t="s">
        <v>337</v>
      </c>
      <c r="F628" s="116" t="s">
        <v>337</v>
      </c>
      <c r="G628" s="116" t="s">
        <v>337</v>
      </c>
      <c r="H628" s="116" t="s">
        <v>337</v>
      </c>
      <c r="I628" s="116" t="s">
        <v>337</v>
      </c>
      <c r="J628" s="88" t="s">
        <v>337</v>
      </c>
    </row>
    <row r="629" spans="1:10" ht="22.5" x14ac:dyDescent="0.25">
      <c r="A629" s="115">
        <v>218</v>
      </c>
      <c r="B629" s="116" t="s">
        <v>908</v>
      </c>
      <c r="C629" s="116" t="s">
        <v>337</v>
      </c>
      <c r="D629" s="116" t="s">
        <v>240</v>
      </c>
      <c r="E629" s="116" t="s">
        <v>337</v>
      </c>
      <c r="F629" s="116" t="s">
        <v>337</v>
      </c>
      <c r="G629" s="116" t="s">
        <v>337</v>
      </c>
      <c r="H629" s="116" t="s">
        <v>337</v>
      </c>
      <c r="I629" s="116" t="s">
        <v>337</v>
      </c>
      <c r="J629" s="88" t="s">
        <v>337</v>
      </c>
    </row>
    <row r="630" spans="1:10" ht="22.5" x14ac:dyDescent="0.25">
      <c r="A630" s="115">
        <v>305</v>
      </c>
      <c r="B630" s="116" t="s">
        <v>909</v>
      </c>
      <c r="C630" s="116" t="s">
        <v>337</v>
      </c>
      <c r="D630" s="116" t="s">
        <v>240</v>
      </c>
      <c r="E630" s="116" t="s">
        <v>337</v>
      </c>
      <c r="F630" s="116" t="s">
        <v>337</v>
      </c>
      <c r="G630" s="116" t="s">
        <v>337</v>
      </c>
      <c r="H630" s="116" t="s">
        <v>337</v>
      </c>
      <c r="I630" s="116" t="s">
        <v>337</v>
      </c>
      <c r="J630" s="88" t="s">
        <v>337</v>
      </c>
    </row>
    <row r="631" spans="1:10" ht="22.5" x14ac:dyDescent="0.25">
      <c r="A631" s="115">
        <v>716</v>
      </c>
      <c r="B631" s="116" t="s">
        <v>910</v>
      </c>
      <c r="C631" s="116" t="s">
        <v>337</v>
      </c>
      <c r="D631" s="116" t="s">
        <v>240</v>
      </c>
      <c r="E631" s="116" t="s">
        <v>337</v>
      </c>
      <c r="F631" s="116" t="s">
        <v>337</v>
      </c>
      <c r="G631" s="116" t="s">
        <v>337</v>
      </c>
      <c r="H631" s="116" t="s">
        <v>337</v>
      </c>
      <c r="I631" s="116" t="s">
        <v>337</v>
      </c>
      <c r="J631" s="88" t="s">
        <v>337</v>
      </c>
    </row>
    <row r="632" spans="1:10" ht="22.5" x14ac:dyDescent="0.25">
      <c r="A632" s="115">
        <v>4708</v>
      </c>
      <c r="B632" s="116" t="s">
        <v>911</v>
      </c>
      <c r="C632" s="116" t="s">
        <v>337</v>
      </c>
      <c r="D632" s="116" t="s">
        <v>337</v>
      </c>
      <c r="E632" s="116" t="s">
        <v>337</v>
      </c>
      <c r="F632" s="116" t="s">
        <v>337</v>
      </c>
      <c r="G632" s="116" t="s">
        <v>337</v>
      </c>
      <c r="H632" s="116" t="s">
        <v>337</v>
      </c>
      <c r="I632" s="116" t="s">
        <v>337</v>
      </c>
      <c r="J632" s="88" t="s">
        <v>337</v>
      </c>
    </row>
    <row r="633" spans="1:10" ht="22.5" x14ac:dyDescent="0.25">
      <c r="A633" s="109">
        <v>9999</v>
      </c>
      <c r="B633" s="110" t="s">
        <v>912</v>
      </c>
      <c r="C633" s="110" t="s">
        <v>913</v>
      </c>
      <c r="D633" s="110" t="s">
        <v>913</v>
      </c>
      <c r="E633" s="110" t="s">
        <v>913</v>
      </c>
      <c r="F633" s="110" t="s">
        <v>3</v>
      </c>
      <c r="G633" s="110" t="s">
        <v>914</v>
      </c>
      <c r="H633" s="110"/>
      <c r="I633" s="110"/>
      <c r="J633" s="88" t="s">
        <v>117</v>
      </c>
    </row>
    <row r="634" spans="1:10" ht="22.5" x14ac:dyDescent="0.25">
      <c r="A634" s="111">
        <v>334</v>
      </c>
      <c r="B634" s="110" t="s">
        <v>915</v>
      </c>
      <c r="C634" s="110" t="s">
        <v>916</v>
      </c>
      <c r="D634" s="110" t="s">
        <v>121</v>
      </c>
      <c r="E634" s="110" t="s">
        <v>122</v>
      </c>
      <c r="F634" s="110" t="s">
        <v>123</v>
      </c>
      <c r="G634" s="110" t="s">
        <v>917</v>
      </c>
      <c r="H634" s="110" t="s">
        <v>918</v>
      </c>
      <c r="I634" s="110" t="s">
        <v>157</v>
      </c>
      <c r="J634" s="88" t="s">
        <v>919</v>
      </c>
    </row>
    <row r="635" spans="1:10" x14ac:dyDescent="0.25">
      <c r="A635" s="111">
        <v>4811</v>
      </c>
      <c r="B635" s="110" t="s">
        <v>920</v>
      </c>
      <c r="C635" s="110" t="s">
        <v>916</v>
      </c>
      <c r="D635" s="110" t="s">
        <v>121</v>
      </c>
      <c r="E635" s="110" t="s">
        <v>122</v>
      </c>
      <c r="F635" s="110" t="s">
        <v>3</v>
      </c>
      <c r="G635" s="110" t="s">
        <v>917</v>
      </c>
      <c r="H635" s="110" t="s">
        <v>916</v>
      </c>
      <c r="I635" s="110" t="s">
        <v>921</v>
      </c>
      <c r="J635" s="88" t="s">
        <v>919</v>
      </c>
    </row>
    <row r="636" spans="1:10" x14ac:dyDescent="0.25">
      <c r="A636" s="111">
        <v>4812</v>
      </c>
      <c r="B636" s="110" t="s">
        <v>922</v>
      </c>
      <c r="C636" s="110" t="s">
        <v>916</v>
      </c>
      <c r="D636" s="110" t="s">
        <v>121</v>
      </c>
      <c r="E636" s="110" t="s">
        <v>122</v>
      </c>
      <c r="F636" s="110" t="s">
        <v>3</v>
      </c>
      <c r="G636" s="110" t="s">
        <v>917</v>
      </c>
      <c r="H636" s="110" t="s">
        <v>916</v>
      </c>
      <c r="I636" s="110" t="s">
        <v>921</v>
      </c>
      <c r="J636" s="88" t="s">
        <v>919</v>
      </c>
    </row>
    <row r="637" spans="1:10" ht="22.5" x14ac:dyDescent="0.25">
      <c r="A637" s="111">
        <v>4805</v>
      </c>
      <c r="B637" s="110" t="s">
        <v>923</v>
      </c>
      <c r="C637" s="110" t="s">
        <v>916</v>
      </c>
      <c r="D637" s="110" t="s">
        <v>121</v>
      </c>
      <c r="E637" s="110" t="s">
        <v>122</v>
      </c>
      <c r="F637" s="110" t="s">
        <v>123</v>
      </c>
      <c r="G637" s="110" t="s">
        <v>917</v>
      </c>
      <c r="H637" s="110" t="s">
        <v>918</v>
      </c>
      <c r="I637" s="110" t="s">
        <v>157</v>
      </c>
      <c r="J637" s="88" t="s">
        <v>919</v>
      </c>
    </row>
    <row r="638" spans="1:10" ht="22.5" x14ac:dyDescent="0.25">
      <c r="A638" s="111">
        <v>138</v>
      </c>
      <c r="B638" s="110" t="s">
        <v>924</v>
      </c>
      <c r="C638" s="110" t="s">
        <v>916</v>
      </c>
      <c r="D638" s="110" t="s">
        <v>145</v>
      </c>
      <c r="E638" s="110" t="s">
        <v>145</v>
      </c>
      <c r="F638" s="110" t="s">
        <v>3</v>
      </c>
      <c r="G638" s="110" t="s">
        <v>145</v>
      </c>
      <c r="H638" s="110" t="s">
        <v>916</v>
      </c>
      <c r="I638" s="110" t="s">
        <v>921</v>
      </c>
      <c r="J638" s="88" t="s">
        <v>925</v>
      </c>
    </row>
    <row r="639" spans="1:10" ht="22.5" x14ac:dyDescent="0.25">
      <c r="A639" s="111">
        <v>420</v>
      </c>
      <c r="B639" s="110" t="s">
        <v>926</v>
      </c>
      <c r="C639" s="110" t="s">
        <v>916</v>
      </c>
      <c r="D639" s="110" t="s">
        <v>162</v>
      </c>
      <c r="E639" s="110" t="s">
        <v>181</v>
      </c>
      <c r="F639" s="110" t="s">
        <v>123</v>
      </c>
      <c r="G639" s="110" t="s">
        <v>434</v>
      </c>
      <c r="H639" s="110" t="s">
        <v>918</v>
      </c>
      <c r="I639" s="110" t="s">
        <v>157</v>
      </c>
      <c r="J639" s="88" t="s">
        <v>919</v>
      </c>
    </row>
    <row r="640" spans="1:10" x14ac:dyDescent="0.25">
      <c r="A640" s="111">
        <v>424</v>
      </c>
      <c r="B640" s="110" t="s">
        <v>927</v>
      </c>
      <c r="C640" s="110" t="s">
        <v>916</v>
      </c>
      <c r="D640" s="110" t="s">
        <v>162</v>
      </c>
      <c r="E640" s="110" t="s">
        <v>181</v>
      </c>
      <c r="F640" s="110" t="s">
        <v>3</v>
      </c>
      <c r="G640" s="110" t="s">
        <v>434</v>
      </c>
      <c r="H640" s="110" t="s">
        <v>916</v>
      </c>
      <c r="I640" s="110" t="s">
        <v>921</v>
      </c>
      <c r="J640" s="88" t="s">
        <v>919</v>
      </c>
    </row>
    <row r="641" spans="1:10" ht="22.5" x14ac:dyDescent="0.25">
      <c r="A641" s="111">
        <v>65</v>
      </c>
      <c r="B641" s="110" t="s">
        <v>928</v>
      </c>
      <c r="C641" s="110" t="s">
        <v>916</v>
      </c>
      <c r="D641" s="110" t="s">
        <v>162</v>
      </c>
      <c r="E641" s="110" t="s">
        <v>163</v>
      </c>
      <c r="F641" s="110" t="s">
        <v>123</v>
      </c>
      <c r="G641" s="110" t="s">
        <v>434</v>
      </c>
      <c r="H641" s="110" t="s">
        <v>929</v>
      </c>
      <c r="I641" s="110" t="s">
        <v>522</v>
      </c>
      <c r="J641" s="88" t="s">
        <v>919</v>
      </c>
    </row>
    <row r="642" spans="1:10" x14ac:dyDescent="0.25">
      <c r="A642" s="111">
        <v>63</v>
      </c>
      <c r="B642" s="110" t="s">
        <v>930</v>
      </c>
      <c r="C642" s="110" t="s">
        <v>916</v>
      </c>
      <c r="D642" s="110" t="s">
        <v>162</v>
      </c>
      <c r="E642" s="110" t="s">
        <v>163</v>
      </c>
      <c r="F642" s="110" t="s">
        <v>3</v>
      </c>
      <c r="G642" s="110" t="s">
        <v>434</v>
      </c>
      <c r="H642" s="110" t="s">
        <v>916</v>
      </c>
      <c r="I642" s="110" t="s">
        <v>921</v>
      </c>
      <c r="J642" s="88" t="s">
        <v>919</v>
      </c>
    </row>
    <row r="643" spans="1:10" ht="22.5" x14ac:dyDescent="0.25">
      <c r="A643" s="111">
        <v>383</v>
      </c>
      <c r="B643" s="110" t="s">
        <v>931</v>
      </c>
      <c r="C643" s="110" t="s">
        <v>916</v>
      </c>
      <c r="D643" s="110" t="s">
        <v>162</v>
      </c>
      <c r="E643" s="110" t="s">
        <v>163</v>
      </c>
      <c r="F643" s="110" t="s">
        <v>123</v>
      </c>
      <c r="G643" s="110" t="s">
        <v>434</v>
      </c>
      <c r="H643" s="110" t="s">
        <v>918</v>
      </c>
      <c r="I643" s="110" t="s">
        <v>157</v>
      </c>
      <c r="J643" s="88" t="s">
        <v>919</v>
      </c>
    </row>
    <row r="644" spans="1:10" x14ac:dyDescent="0.25">
      <c r="A644" s="111">
        <v>62</v>
      </c>
      <c r="B644" s="110" t="s">
        <v>932</v>
      </c>
      <c r="C644" s="110" t="s">
        <v>916</v>
      </c>
      <c r="D644" s="110" t="s">
        <v>162</v>
      </c>
      <c r="E644" s="110" t="s">
        <v>181</v>
      </c>
      <c r="F644" s="110" t="s">
        <v>3</v>
      </c>
      <c r="G644" s="110" t="s">
        <v>434</v>
      </c>
      <c r="H644" s="110" t="s">
        <v>916</v>
      </c>
      <c r="I644" s="110" t="s">
        <v>921</v>
      </c>
      <c r="J644" s="88" t="s">
        <v>919</v>
      </c>
    </row>
    <row r="645" spans="1:10" ht="22.5" x14ac:dyDescent="0.25">
      <c r="A645" s="111">
        <v>628</v>
      </c>
      <c r="B645" s="110" t="s">
        <v>933</v>
      </c>
      <c r="C645" s="110" t="s">
        <v>916</v>
      </c>
      <c r="D645" s="110" t="s">
        <v>162</v>
      </c>
      <c r="E645" s="110" t="s">
        <v>181</v>
      </c>
      <c r="F645" s="110" t="s">
        <v>579</v>
      </c>
      <c r="G645" s="110" t="s">
        <v>434</v>
      </c>
      <c r="H645" s="110" t="s">
        <v>929</v>
      </c>
      <c r="I645" s="110" t="s">
        <v>522</v>
      </c>
      <c r="J645" s="88" t="s">
        <v>919</v>
      </c>
    </row>
    <row r="646" spans="1:10" x14ac:dyDescent="0.25">
      <c r="A646" s="111">
        <v>174</v>
      </c>
      <c r="B646" s="110" t="s">
        <v>934</v>
      </c>
      <c r="C646" s="110" t="s">
        <v>916</v>
      </c>
      <c r="D646" s="110" t="s">
        <v>162</v>
      </c>
      <c r="E646" s="110" t="s">
        <v>163</v>
      </c>
      <c r="F646" s="110" t="s">
        <v>3</v>
      </c>
      <c r="G646" s="110" t="s">
        <v>434</v>
      </c>
      <c r="H646" s="110" t="s">
        <v>916</v>
      </c>
      <c r="I646" s="110" t="s">
        <v>921</v>
      </c>
      <c r="J646" s="88" t="s">
        <v>919</v>
      </c>
    </row>
    <row r="647" spans="1:10" ht="22.5" x14ac:dyDescent="0.25">
      <c r="A647" s="111">
        <v>60</v>
      </c>
      <c r="B647" s="110" t="s">
        <v>935</v>
      </c>
      <c r="C647" s="110" t="s">
        <v>916</v>
      </c>
      <c r="D647" s="110" t="s">
        <v>162</v>
      </c>
      <c r="E647" s="110" t="s">
        <v>181</v>
      </c>
      <c r="F647" s="110" t="s">
        <v>579</v>
      </c>
      <c r="G647" s="110" t="s">
        <v>434</v>
      </c>
      <c r="H647" s="110" t="s">
        <v>929</v>
      </c>
      <c r="I647" s="110" t="s">
        <v>522</v>
      </c>
      <c r="J647" s="88" t="s">
        <v>919</v>
      </c>
    </row>
    <row r="648" spans="1:10" x14ac:dyDescent="0.25">
      <c r="A648" s="111">
        <v>4244</v>
      </c>
      <c r="B648" s="110" t="s">
        <v>936</v>
      </c>
      <c r="C648" s="110" t="s">
        <v>916</v>
      </c>
      <c r="D648" s="110" t="s">
        <v>521</v>
      </c>
      <c r="E648" s="110" t="s">
        <v>122</v>
      </c>
      <c r="F648" s="110" t="s">
        <v>3</v>
      </c>
      <c r="G648" s="110" t="s">
        <v>921</v>
      </c>
      <c r="H648" s="110" t="s">
        <v>916</v>
      </c>
      <c r="I648" s="110" t="s">
        <v>921</v>
      </c>
      <c r="J648" s="88" t="s">
        <v>919</v>
      </c>
    </row>
    <row r="649" spans="1:10" ht="22.5" x14ac:dyDescent="0.25">
      <c r="A649" s="109">
        <v>4277</v>
      </c>
      <c r="B649" s="110" t="s">
        <v>937</v>
      </c>
      <c r="C649" s="110" t="s">
        <v>916</v>
      </c>
      <c r="D649" s="110" t="s">
        <v>521</v>
      </c>
      <c r="E649" s="110" t="s">
        <v>122</v>
      </c>
      <c r="F649" s="110" t="s">
        <v>123</v>
      </c>
      <c r="G649" s="110" t="s">
        <v>921</v>
      </c>
      <c r="H649" s="110" t="s">
        <v>918</v>
      </c>
      <c r="I649" s="110" t="s">
        <v>157</v>
      </c>
      <c r="J649" s="88" t="s">
        <v>919</v>
      </c>
    </row>
    <row r="650" spans="1:10" ht="22.5" x14ac:dyDescent="0.25">
      <c r="A650" s="121">
        <v>4260</v>
      </c>
      <c r="B650" s="116" t="s">
        <v>938</v>
      </c>
      <c r="C650" s="116" t="s">
        <v>916</v>
      </c>
      <c r="D650" s="116" t="s">
        <v>521</v>
      </c>
      <c r="E650" s="116" t="s">
        <v>337</v>
      </c>
      <c r="F650" s="116" t="s">
        <v>579</v>
      </c>
      <c r="G650" s="116" t="s">
        <v>522</v>
      </c>
      <c r="H650" s="116" t="s">
        <v>929</v>
      </c>
      <c r="I650" s="116" t="s">
        <v>522</v>
      </c>
      <c r="J650" s="88" t="s">
        <v>337</v>
      </c>
    </row>
    <row r="651" spans="1:10" ht="22.5" x14ac:dyDescent="0.25">
      <c r="A651" s="109">
        <v>4247</v>
      </c>
      <c r="B651" s="110" t="s">
        <v>939</v>
      </c>
      <c r="C651" s="110" t="s">
        <v>916</v>
      </c>
      <c r="D651" s="110" t="s">
        <v>521</v>
      </c>
      <c r="E651" s="110" t="s">
        <v>122</v>
      </c>
      <c r="F651" s="110" t="s">
        <v>579</v>
      </c>
      <c r="G651" s="110" t="s">
        <v>921</v>
      </c>
      <c r="H651" s="110" t="s">
        <v>940</v>
      </c>
      <c r="I651" s="110" t="s">
        <v>941</v>
      </c>
      <c r="J651" s="88" t="s">
        <v>919</v>
      </c>
    </row>
    <row r="652" spans="1:10" ht="22.5" x14ac:dyDescent="0.25">
      <c r="A652" s="109">
        <v>4234</v>
      </c>
      <c r="B652" s="110" t="s">
        <v>942</v>
      </c>
      <c r="C652" s="110" t="s">
        <v>916</v>
      </c>
      <c r="D652" s="110" t="s">
        <v>521</v>
      </c>
      <c r="E652" s="110" t="s">
        <v>122</v>
      </c>
      <c r="F652" s="110" t="s">
        <v>579</v>
      </c>
      <c r="G652" s="110" t="s">
        <v>522</v>
      </c>
      <c r="H652" s="110" t="s">
        <v>929</v>
      </c>
      <c r="I652" s="110" t="s">
        <v>522</v>
      </c>
      <c r="J652" s="88" t="s">
        <v>919</v>
      </c>
    </row>
    <row r="653" spans="1:10" ht="22.5" x14ac:dyDescent="0.25">
      <c r="A653" s="111">
        <v>4245</v>
      </c>
      <c r="B653" s="110" t="s">
        <v>943</v>
      </c>
      <c r="C653" s="110" t="s">
        <v>916</v>
      </c>
      <c r="D653" s="110" t="s">
        <v>521</v>
      </c>
      <c r="E653" s="110" t="s">
        <v>122</v>
      </c>
      <c r="F653" s="110" t="s">
        <v>3</v>
      </c>
      <c r="G653" s="110" t="s">
        <v>921</v>
      </c>
      <c r="H653" s="110" t="s">
        <v>944</v>
      </c>
      <c r="I653" s="110" t="s">
        <v>921</v>
      </c>
      <c r="J653" s="88" t="s">
        <v>919</v>
      </c>
    </row>
    <row r="654" spans="1:10" ht="22.5" x14ac:dyDescent="0.25">
      <c r="A654" s="109">
        <v>4252</v>
      </c>
      <c r="B654" s="110" t="s">
        <v>945</v>
      </c>
      <c r="C654" s="110" t="s">
        <v>916</v>
      </c>
      <c r="D654" s="110" t="s">
        <v>521</v>
      </c>
      <c r="E654" s="110" t="s">
        <v>122</v>
      </c>
      <c r="F654" s="110" t="s">
        <v>579</v>
      </c>
      <c r="G654" s="110" t="s">
        <v>921</v>
      </c>
      <c r="H654" s="110" t="s">
        <v>946</v>
      </c>
      <c r="I654" s="110" t="s">
        <v>921</v>
      </c>
      <c r="J654" s="88" t="s">
        <v>919</v>
      </c>
    </row>
    <row r="655" spans="1:10" ht="22.5" x14ac:dyDescent="0.25">
      <c r="A655" s="109">
        <v>4279</v>
      </c>
      <c r="B655" s="110" t="s">
        <v>947</v>
      </c>
      <c r="C655" s="110" t="s">
        <v>916</v>
      </c>
      <c r="D655" s="110" t="s">
        <v>521</v>
      </c>
      <c r="E655" s="110" t="s">
        <v>122</v>
      </c>
      <c r="F655" s="110" t="s">
        <v>123</v>
      </c>
      <c r="G655" s="110" t="s">
        <v>921</v>
      </c>
      <c r="H655" s="110" t="s">
        <v>918</v>
      </c>
      <c r="I655" s="110" t="s">
        <v>157</v>
      </c>
      <c r="J655" s="88" t="s">
        <v>919</v>
      </c>
    </row>
    <row r="656" spans="1:10" ht="22.5" x14ac:dyDescent="0.25">
      <c r="A656" s="111">
        <v>4273</v>
      </c>
      <c r="B656" s="110" t="s">
        <v>948</v>
      </c>
      <c r="C656" s="110" t="s">
        <v>916</v>
      </c>
      <c r="D656" s="110" t="s">
        <v>521</v>
      </c>
      <c r="E656" s="110" t="s">
        <v>122</v>
      </c>
      <c r="F656" s="110" t="s">
        <v>579</v>
      </c>
      <c r="G656" s="110" t="s">
        <v>921</v>
      </c>
      <c r="H656" s="110" t="s">
        <v>918</v>
      </c>
      <c r="I656" s="110" t="s">
        <v>157</v>
      </c>
      <c r="J656" s="88" t="s">
        <v>919</v>
      </c>
    </row>
    <row r="657" spans="1:10" ht="22.5" x14ac:dyDescent="0.25">
      <c r="A657" s="111">
        <v>4248</v>
      </c>
      <c r="B657" s="110" t="s">
        <v>949</v>
      </c>
      <c r="C657" s="110" t="s">
        <v>916</v>
      </c>
      <c r="D657" s="110" t="s">
        <v>521</v>
      </c>
      <c r="E657" s="110" t="s">
        <v>122</v>
      </c>
      <c r="F657" s="110" t="s">
        <v>3</v>
      </c>
      <c r="G657" s="110" t="s">
        <v>921</v>
      </c>
      <c r="H657" s="110" t="s">
        <v>916</v>
      </c>
      <c r="I657" s="110" t="s">
        <v>921</v>
      </c>
      <c r="J657" s="88" t="s">
        <v>919</v>
      </c>
    </row>
    <row r="658" spans="1:10" ht="22.5" x14ac:dyDescent="0.25">
      <c r="A658" s="111">
        <v>4246</v>
      </c>
      <c r="B658" s="110" t="s">
        <v>950</v>
      </c>
      <c r="C658" s="110" t="s">
        <v>916</v>
      </c>
      <c r="D658" s="110" t="s">
        <v>521</v>
      </c>
      <c r="E658" s="110" t="s">
        <v>122</v>
      </c>
      <c r="F658" s="110" t="s">
        <v>3</v>
      </c>
      <c r="G658" s="110" t="s">
        <v>921</v>
      </c>
      <c r="H658" s="110" t="s">
        <v>944</v>
      </c>
      <c r="I658" s="110" t="s">
        <v>921</v>
      </c>
      <c r="J658" s="88" t="s">
        <v>919</v>
      </c>
    </row>
    <row r="659" spans="1:10" ht="22.5" x14ac:dyDescent="0.25">
      <c r="A659" s="111">
        <v>4270</v>
      </c>
      <c r="B659" s="110" t="s">
        <v>951</v>
      </c>
      <c r="C659" s="110" t="s">
        <v>916</v>
      </c>
      <c r="D659" s="110" t="s">
        <v>521</v>
      </c>
      <c r="E659" s="110" t="s">
        <v>122</v>
      </c>
      <c r="F659" s="110" t="s">
        <v>579</v>
      </c>
      <c r="G659" s="110" t="s">
        <v>522</v>
      </c>
      <c r="H659" s="110" t="s">
        <v>952</v>
      </c>
      <c r="I659" s="110" t="s">
        <v>522</v>
      </c>
      <c r="J659" s="88" t="s">
        <v>919</v>
      </c>
    </row>
    <row r="660" spans="1:10" ht="22.5" x14ac:dyDescent="0.25">
      <c r="A660" s="111">
        <v>4272</v>
      </c>
      <c r="B660" s="110" t="s">
        <v>953</v>
      </c>
      <c r="C660" s="110" t="s">
        <v>916</v>
      </c>
      <c r="D660" s="110" t="s">
        <v>521</v>
      </c>
      <c r="E660" s="110" t="s">
        <v>122</v>
      </c>
      <c r="F660" s="110" t="s">
        <v>579</v>
      </c>
      <c r="G660" s="110" t="s">
        <v>921</v>
      </c>
      <c r="H660" s="110" t="s">
        <v>918</v>
      </c>
      <c r="I660" s="110" t="s">
        <v>157</v>
      </c>
      <c r="J660" s="88" t="s">
        <v>919</v>
      </c>
    </row>
    <row r="661" spans="1:10" ht="22.5" x14ac:dyDescent="0.25">
      <c r="A661" s="111">
        <v>4238</v>
      </c>
      <c r="B661" s="110" t="s">
        <v>954</v>
      </c>
      <c r="C661" s="110" t="s">
        <v>916</v>
      </c>
      <c r="D661" s="110" t="s">
        <v>521</v>
      </c>
      <c r="E661" s="110" t="s">
        <v>122</v>
      </c>
      <c r="F661" s="110" t="s">
        <v>579</v>
      </c>
      <c r="G661" s="110" t="s">
        <v>522</v>
      </c>
      <c r="H661" s="110" t="s">
        <v>955</v>
      </c>
      <c r="I661" s="110" t="s">
        <v>941</v>
      </c>
      <c r="J661" s="88" t="s">
        <v>919</v>
      </c>
    </row>
    <row r="662" spans="1:10" ht="22.5" x14ac:dyDescent="0.25">
      <c r="A662" s="109">
        <v>4239</v>
      </c>
      <c r="B662" s="110" t="s">
        <v>956</v>
      </c>
      <c r="C662" s="110" t="s">
        <v>916</v>
      </c>
      <c r="D662" s="110" t="s">
        <v>521</v>
      </c>
      <c r="E662" s="110" t="s">
        <v>122</v>
      </c>
      <c r="F662" s="110" t="s">
        <v>579</v>
      </c>
      <c r="G662" s="110" t="s">
        <v>522</v>
      </c>
      <c r="H662" s="110" t="s">
        <v>929</v>
      </c>
      <c r="I662" s="110" t="s">
        <v>522</v>
      </c>
      <c r="J662" s="88" t="s">
        <v>919</v>
      </c>
    </row>
    <row r="663" spans="1:10" ht="22.5" x14ac:dyDescent="0.25">
      <c r="A663" s="109">
        <v>4240</v>
      </c>
      <c r="B663" s="110" t="s">
        <v>957</v>
      </c>
      <c r="C663" s="110" t="s">
        <v>916</v>
      </c>
      <c r="D663" s="110" t="s">
        <v>521</v>
      </c>
      <c r="E663" s="110" t="s">
        <v>122</v>
      </c>
      <c r="F663" s="110" t="s">
        <v>579</v>
      </c>
      <c r="G663" s="110" t="s">
        <v>522</v>
      </c>
      <c r="H663" s="110" t="s">
        <v>958</v>
      </c>
      <c r="I663" s="110" t="s">
        <v>522</v>
      </c>
      <c r="J663" s="88" t="s">
        <v>919</v>
      </c>
    </row>
    <row r="664" spans="1:10" ht="22.5" x14ac:dyDescent="0.25">
      <c r="A664" s="109">
        <v>4301</v>
      </c>
      <c r="B664" s="110" t="s">
        <v>959</v>
      </c>
      <c r="C664" s="110" t="s">
        <v>916</v>
      </c>
      <c r="D664" s="110" t="s">
        <v>521</v>
      </c>
      <c r="E664" s="110" t="s">
        <v>122</v>
      </c>
      <c r="F664" s="110" t="s">
        <v>123</v>
      </c>
      <c r="G664" s="110" t="s">
        <v>921</v>
      </c>
      <c r="H664" s="110" t="s">
        <v>918</v>
      </c>
      <c r="I664" s="110" t="s">
        <v>157</v>
      </c>
      <c r="J664" s="88" t="s">
        <v>919</v>
      </c>
    </row>
    <row r="665" spans="1:10" ht="22.5" x14ac:dyDescent="0.25">
      <c r="A665" s="109">
        <v>4235</v>
      </c>
      <c r="B665" s="110" t="s">
        <v>960</v>
      </c>
      <c r="C665" s="110" t="s">
        <v>916</v>
      </c>
      <c r="D665" s="110" t="s">
        <v>521</v>
      </c>
      <c r="E665" s="110" t="s">
        <v>122</v>
      </c>
      <c r="F665" s="110" t="s">
        <v>579</v>
      </c>
      <c r="G665" s="110" t="s">
        <v>522</v>
      </c>
      <c r="H665" s="110" t="s">
        <v>929</v>
      </c>
      <c r="I665" s="110" t="s">
        <v>522</v>
      </c>
      <c r="J665" s="88" t="s">
        <v>919</v>
      </c>
    </row>
    <row r="666" spans="1:10" ht="22.5" x14ac:dyDescent="0.25">
      <c r="A666" s="109">
        <v>4280</v>
      </c>
      <c r="B666" s="110" t="s">
        <v>961</v>
      </c>
      <c r="C666" s="110" t="s">
        <v>916</v>
      </c>
      <c r="D666" s="110" t="s">
        <v>521</v>
      </c>
      <c r="E666" s="110" t="s">
        <v>122</v>
      </c>
      <c r="F666" s="110" t="s">
        <v>123</v>
      </c>
      <c r="G666" s="110" t="s">
        <v>921</v>
      </c>
      <c r="H666" s="110" t="s">
        <v>918</v>
      </c>
      <c r="I666" s="110" t="s">
        <v>157</v>
      </c>
      <c r="J666" s="88" t="s">
        <v>919</v>
      </c>
    </row>
    <row r="667" spans="1:10" x14ac:dyDescent="0.25">
      <c r="A667" s="111">
        <v>4251</v>
      </c>
      <c r="B667" s="110" t="s">
        <v>962</v>
      </c>
      <c r="C667" s="110" t="s">
        <v>916</v>
      </c>
      <c r="D667" s="110" t="s">
        <v>521</v>
      </c>
      <c r="E667" s="110" t="s">
        <v>122</v>
      </c>
      <c r="F667" s="110" t="s">
        <v>3</v>
      </c>
      <c r="G667" s="110" t="s">
        <v>921</v>
      </c>
      <c r="H667" s="110" t="s">
        <v>916</v>
      </c>
      <c r="I667" s="110" t="s">
        <v>921</v>
      </c>
      <c r="J667" s="88" t="s">
        <v>919</v>
      </c>
    </row>
    <row r="668" spans="1:10" ht="22.5" x14ac:dyDescent="0.25">
      <c r="A668" s="109">
        <v>4254</v>
      </c>
      <c r="B668" s="110" t="s">
        <v>963</v>
      </c>
      <c r="C668" s="110" t="s">
        <v>916</v>
      </c>
      <c r="D668" s="110" t="s">
        <v>521</v>
      </c>
      <c r="E668" s="110" t="s">
        <v>122</v>
      </c>
      <c r="F668" s="110" t="s">
        <v>579</v>
      </c>
      <c r="G668" s="110" t="s">
        <v>522</v>
      </c>
      <c r="H668" s="110" t="s">
        <v>929</v>
      </c>
      <c r="I668" s="110" t="s">
        <v>522</v>
      </c>
      <c r="J668" s="88" t="s">
        <v>919</v>
      </c>
    </row>
    <row r="669" spans="1:10" x14ac:dyDescent="0.25">
      <c r="A669" s="109">
        <v>4253</v>
      </c>
      <c r="B669" s="110" t="s">
        <v>964</v>
      </c>
      <c r="C669" s="110" t="s">
        <v>916</v>
      </c>
      <c r="D669" s="110" t="s">
        <v>521</v>
      </c>
      <c r="E669" s="110" t="s">
        <v>122</v>
      </c>
      <c r="F669" s="110" t="s">
        <v>3</v>
      </c>
      <c r="G669" s="110" t="s">
        <v>921</v>
      </c>
      <c r="H669" s="110" t="s">
        <v>916</v>
      </c>
      <c r="I669" s="110" t="s">
        <v>921</v>
      </c>
      <c r="J669" s="88" t="s">
        <v>919</v>
      </c>
    </row>
    <row r="670" spans="1:10" ht="22.5" x14ac:dyDescent="0.25">
      <c r="A670" s="109">
        <v>4302</v>
      </c>
      <c r="B670" s="110" t="s">
        <v>965</v>
      </c>
      <c r="C670" s="110" t="s">
        <v>916</v>
      </c>
      <c r="D670" s="110" t="s">
        <v>521</v>
      </c>
      <c r="E670" s="110" t="s">
        <v>122</v>
      </c>
      <c r="F670" s="110" t="s">
        <v>123</v>
      </c>
      <c r="G670" s="110" t="s">
        <v>921</v>
      </c>
      <c r="H670" s="110" t="s">
        <v>918</v>
      </c>
      <c r="I670" s="110" t="s">
        <v>157</v>
      </c>
      <c r="J670" s="88" t="s">
        <v>919</v>
      </c>
    </row>
    <row r="671" spans="1:10" ht="22.5" x14ac:dyDescent="0.25">
      <c r="A671" s="109">
        <v>4237</v>
      </c>
      <c r="B671" s="110" t="s">
        <v>966</v>
      </c>
      <c r="C671" s="110" t="s">
        <v>916</v>
      </c>
      <c r="D671" s="110" t="s">
        <v>521</v>
      </c>
      <c r="E671" s="110" t="s">
        <v>122</v>
      </c>
      <c r="F671" s="110" t="s">
        <v>579</v>
      </c>
      <c r="G671" s="110" t="s">
        <v>522</v>
      </c>
      <c r="H671" s="110" t="s">
        <v>952</v>
      </c>
      <c r="I671" s="110" t="s">
        <v>522</v>
      </c>
      <c r="J671" s="88" t="s">
        <v>919</v>
      </c>
    </row>
    <row r="672" spans="1:10" ht="22.5" x14ac:dyDescent="0.25">
      <c r="A672" s="109">
        <v>4241</v>
      </c>
      <c r="B672" s="110" t="s">
        <v>967</v>
      </c>
      <c r="C672" s="110" t="s">
        <v>916</v>
      </c>
      <c r="D672" s="110" t="s">
        <v>521</v>
      </c>
      <c r="E672" s="110" t="s">
        <v>122</v>
      </c>
      <c r="F672" s="110" t="s">
        <v>579</v>
      </c>
      <c r="G672" s="110" t="s">
        <v>522</v>
      </c>
      <c r="H672" s="110" t="s">
        <v>968</v>
      </c>
      <c r="I672" s="110" t="s">
        <v>522</v>
      </c>
      <c r="J672" s="88" t="s">
        <v>919</v>
      </c>
    </row>
    <row r="673" spans="1:10" ht="22.5" x14ac:dyDescent="0.25">
      <c r="A673" s="111">
        <v>4243</v>
      </c>
      <c r="B673" s="110" t="s">
        <v>969</v>
      </c>
      <c r="C673" s="110" t="s">
        <v>916</v>
      </c>
      <c r="D673" s="110" t="s">
        <v>521</v>
      </c>
      <c r="E673" s="110" t="s">
        <v>122</v>
      </c>
      <c r="F673" s="110" t="s">
        <v>579</v>
      </c>
      <c r="G673" s="110" t="s">
        <v>921</v>
      </c>
      <c r="H673" s="110" t="s">
        <v>970</v>
      </c>
      <c r="I673" s="110" t="s">
        <v>941</v>
      </c>
      <c r="J673" s="88" t="s">
        <v>919</v>
      </c>
    </row>
    <row r="674" spans="1:10" ht="22.5" x14ac:dyDescent="0.25">
      <c r="A674" s="109">
        <v>4304</v>
      </c>
      <c r="B674" s="110" t="s">
        <v>971</v>
      </c>
      <c r="C674" s="110" t="s">
        <v>916</v>
      </c>
      <c r="D674" s="110" t="s">
        <v>521</v>
      </c>
      <c r="E674" s="110" t="s">
        <v>122</v>
      </c>
      <c r="F674" s="110" t="s">
        <v>123</v>
      </c>
      <c r="G674" s="110" t="s">
        <v>921</v>
      </c>
      <c r="H674" s="110" t="s">
        <v>972</v>
      </c>
      <c r="I674" s="110" t="s">
        <v>157</v>
      </c>
      <c r="J674" s="88" t="s">
        <v>919</v>
      </c>
    </row>
    <row r="675" spans="1:10" ht="22.5" x14ac:dyDescent="0.25">
      <c r="A675" s="111">
        <v>4268</v>
      </c>
      <c r="B675" s="110" t="s">
        <v>973</v>
      </c>
      <c r="C675" s="110" t="s">
        <v>916</v>
      </c>
      <c r="D675" s="110" t="s">
        <v>521</v>
      </c>
      <c r="E675" s="110" t="s">
        <v>122</v>
      </c>
      <c r="F675" s="110" t="s">
        <v>3</v>
      </c>
      <c r="G675" s="110" t="s">
        <v>921</v>
      </c>
      <c r="H675" s="110" t="s">
        <v>916</v>
      </c>
      <c r="I675" s="110" t="s">
        <v>921</v>
      </c>
      <c r="J675" s="88" t="s">
        <v>919</v>
      </c>
    </row>
    <row r="676" spans="1:10" ht="22.5" x14ac:dyDescent="0.25">
      <c r="A676" s="111">
        <v>4250</v>
      </c>
      <c r="B676" s="110" t="s">
        <v>974</v>
      </c>
      <c r="C676" s="110" t="s">
        <v>916</v>
      </c>
      <c r="D676" s="110" t="s">
        <v>521</v>
      </c>
      <c r="E676" s="110" t="s">
        <v>122</v>
      </c>
      <c r="F676" s="110" t="s">
        <v>3</v>
      </c>
      <c r="G676" s="110" t="s">
        <v>921</v>
      </c>
      <c r="H676" s="110" t="s">
        <v>944</v>
      </c>
      <c r="I676" s="110" t="s">
        <v>921</v>
      </c>
      <c r="J676" s="88" t="s">
        <v>919</v>
      </c>
    </row>
    <row r="677" spans="1:10" ht="22.5" x14ac:dyDescent="0.25">
      <c r="A677" s="109">
        <v>4305</v>
      </c>
      <c r="B677" s="110" t="s">
        <v>975</v>
      </c>
      <c r="C677" s="110" t="s">
        <v>916</v>
      </c>
      <c r="D677" s="110" t="s">
        <v>521</v>
      </c>
      <c r="E677" s="110" t="s">
        <v>122</v>
      </c>
      <c r="F677" s="110" t="s">
        <v>123</v>
      </c>
      <c r="G677" s="110" t="s">
        <v>921</v>
      </c>
      <c r="H677" s="110" t="s">
        <v>976</v>
      </c>
      <c r="I677" s="110" t="s">
        <v>157</v>
      </c>
      <c r="J677" s="88" t="s">
        <v>919</v>
      </c>
    </row>
    <row r="678" spans="1:10" ht="22.5" x14ac:dyDescent="0.25">
      <c r="A678" s="109">
        <v>4303</v>
      </c>
      <c r="B678" s="110" t="s">
        <v>977</v>
      </c>
      <c r="C678" s="110" t="s">
        <v>916</v>
      </c>
      <c r="D678" s="110" t="s">
        <v>521</v>
      </c>
      <c r="E678" s="110" t="s">
        <v>122</v>
      </c>
      <c r="F678" s="110" t="s">
        <v>123</v>
      </c>
      <c r="G678" s="110" t="s">
        <v>921</v>
      </c>
      <c r="H678" s="110" t="s">
        <v>918</v>
      </c>
      <c r="I678" s="110" t="s">
        <v>157</v>
      </c>
      <c r="J678" s="88" t="s">
        <v>919</v>
      </c>
    </row>
    <row r="679" spans="1:10" ht="22.5" x14ac:dyDescent="0.25">
      <c r="A679" s="111">
        <v>4242</v>
      </c>
      <c r="B679" s="110" t="s">
        <v>978</v>
      </c>
      <c r="C679" s="110" t="s">
        <v>916</v>
      </c>
      <c r="D679" s="110" t="s">
        <v>521</v>
      </c>
      <c r="E679" s="110" t="s">
        <v>122</v>
      </c>
      <c r="F679" s="110" t="s">
        <v>579</v>
      </c>
      <c r="G679" s="110" t="s">
        <v>522</v>
      </c>
      <c r="H679" s="110" t="s">
        <v>955</v>
      </c>
      <c r="I679" s="110" t="s">
        <v>941</v>
      </c>
      <c r="J679" s="88" t="s">
        <v>919</v>
      </c>
    </row>
    <row r="680" spans="1:10" ht="22.5" x14ac:dyDescent="0.25">
      <c r="A680" s="109">
        <v>4278</v>
      </c>
      <c r="B680" s="110" t="s">
        <v>979</v>
      </c>
      <c r="C680" s="110" t="s">
        <v>916</v>
      </c>
      <c r="D680" s="110" t="s">
        <v>521</v>
      </c>
      <c r="E680" s="110" t="s">
        <v>122</v>
      </c>
      <c r="F680" s="110" t="s">
        <v>123</v>
      </c>
      <c r="G680" s="110" t="s">
        <v>921</v>
      </c>
      <c r="H680" s="110" t="s">
        <v>980</v>
      </c>
      <c r="I680" s="110" t="s">
        <v>157</v>
      </c>
      <c r="J680" s="88" t="s">
        <v>919</v>
      </c>
    </row>
    <row r="681" spans="1:10" ht="22.5" x14ac:dyDescent="0.25">
      <c r="A681" s="111">
        <v>149</v>
      </c>
      <c r="B681" s="110" t="s">
        <v>981</v>
      </c>
      <c r="C681" s="110" t="s">
        <v>982</v>
      </c>
      <c r="D681" s="110" t="s">
        <v>145</v>
      </c>
      <c r="E681" s="110" t="s">
        <v>145</v>
      </c>
      <c r="F681" s="110" t="s">
        <v>3</v>
      </c>
      <c r="G681" s="110" t="s">
        <v>145</v>
      </c>
      <c r="H681" s="110" t="s">
        <v>983</v>
      </c>
      <c r="I681" s="110" t="s">
        <v>982</v>
      </c>
      <c r="J681" s="88" t="s">
        <v>984</v>
      </c>
    </row>
    <row r="682" spans="1:10" ht="22.5" x14ac:dyDescent="0.25">
      <c r="A682" s="111">
        <v>322</v>
      </c>
      <c r="B682" s="110" t="s">
        <v>985</v>
      </c>
      <c r="C682" s="110" t="s">
        <v>982</v>
      </c>
      <c r="D682" s="110" t="s">
        <v>162</v>
      </c>
      <c r="E682" s="110" t="s">
        <v>181</v>
      </c>
      <c r="F682" s="110" t="s">
        <v>3</v>
      </c>
      <c r="G682" s="110" t="s">
        <v>377</v>
      </c>
      <c r="H682" s="110" t="s">
        <v>983</v>
      </c>
      <c r="I682" s="110" t="s">
        <v>982</v>
      </c>
      <c r="J682" s="88" t="s">
        <v>984</v>
      </c>
    </row>
    <row r="683" spans="1:10" ht="22.5" x14ac:dyDescent="0.25">
      <c r="A683" s="111">
        <v>378</v>
      </c>
      <c r="B683" s="110" t="s">
        <v>986</v>
      </c>
      <c r="C683" s="110" t="s">
        <v>982</v>
      </c>
      <c r="D683" s="110" t="s">
        <v>162</v>
      </c>
      <c r="E683" s="110" t="s">
        <v>163</v>
      </c>
      <c r="F683" s="110" t="s">
        <v>3</v>
      </c>
      <c r="G683" s="110" t="s">
        <v>377</v>
      </c>
      <c r="H683" s="110" t="s">
        <v>987</v>
      </c>
      <c r="I683" s="110" t="s">
        <v>982</v>
      </c>
      <c r="J683" s="88" t="s">
        <v>984</v>
      </c>
    </row>
    <row r="684" spans="1:10" ht="22.5" x14ac:dyDescent="0.25">
      <c r="A684" s="111">
        <v>352</v>
      </c>
      <c r="B684" s="110" t="s">
        <v>988</v>
      </c>
      <c r="C684" s="110" t="s">
        <v>982</v>
      </c>
      <c r="D684" s="110" t="s">
        <v>162</v>
      </c>
      <c r="E684" s="110" t="s">
        <v>163</v>
      </c>
      <c r="F684" s="110" t="s">
        <v>3</v>
      </c>
      <c r="G684" s="110" t="s">
        <v>377</v>
      </c>
      <c r="H684" s="110" t="s">
        <v>983</v>
      </c>
      <c r="I684" s="110" t="s">
        <v>982</v>
      </c>
      <c r="J684" s="88" t="s">
        <v>984</v>
      </c>
    </row>
    <row r="685" spans="1:10" ht="22.5" x14ac:dyDescent="0.25">
      <c r="A685" s="111">
        <v>320</v>
      </c>
      <c r="B685" s="110" t="s">
        <v>989</v>
      </c>
      <c r="C685" s="110" t="s">
        <v>982</v>
      </c>
      <c r="D685" s="110" t="s">
        <v>162</v>
      </c>
      <c r="E685" s="110" t="s">
        <v>181</v>
      </c>
      <c r="F685" s="110" t="s">
        <v>3</v>
      </c>
      <c r="G685" s="110" t="s">
        <v>377</v>
      </c>
      <c r="H685" s="110" t="s">
        <v>983</v>
      </c>
      <c r="I685" s="110" t="s">
        <v>982</v>
      </c>
      <c r="J685" s="88" t="s">
        <v>984</v>
      </c>
    </row>
    <row r="686" spans="1:10" ht="22.5" x14ac:dyDescent="0.25">
      <c r="A686" s="111">
        <v>319</v>
      </c>
      <c r="B686" s="110" t="s">
        <v>990</v>
      </c>
      <c r="C686" s="110" t="s">
        <v>982</v>
      </c>
      <c r="D686" s="110" t="s">
        <v>162</v>
      </c>
      <c r="E686" s="110" t="s">
        <v>181</v>
      </c>
      <c r="F686" s="110" t="s">
        <v>3</v>
      </c>
      <c r="G686" s="110" t="s">
        <v>377</v>
      </c>
      <c r="H686" s="110" t="s">
        <v>983</v>
      </c>
      <c r="I686" s="110" t="s">
        <v>982</v>
      </c>
      <c r="J686" s="88" t="s">
        <v>984</v>
      </c>
    </row>
    <row r="687" spans="1:10" ht="22.5" x14ac:dyDescent="0.25">
      <c r="A687" s="111">
        <v>71</v>
      </c>
      <c r="B687" s="110" t="s">
        <v>991</v>
      </c>
      <c r="C687" s="110" t="s">
        <v>982</v>
      </c>
      <c r="D687" s="110" t="s">
        <v>162</v>
      </c>
      <c r="E687" s="110" t="s">
        <v>163</v>
      </c>
      <c r="F687" s="110" t="s">
        <v>3</v>
      </c>
      <c r="G687" s="110" t="s">
        <v>377</v>
      </c>
      <c r="H687" s="110" t="s">
        <v>983</v>
      </c>
      <c r="I687" s="110" t="s">
        <v>982</v>
      </c>
      <c r="J687" s="88" t="s">
        <v>984</v>
      </c>
    </row>
    <row r="688" spans="1:10" ht="22.5" x14ac:dyDescent="0.25">
      <c r="A688" s="109">
        <v>4037</v>
      </c>
      <c r="B688" s="110" t="s">
        <v>992</v>
      </c>
      <c r="C688" s="110" t="s">
        <v>982</v>
      </c>
      <c r="D688" s="110" t="s">
        <v>162</v>
      </c>
      <c r="E688" s="110" t="s">
        <v>122</v>
      </c>
      <c r="F688" s="110" t="s">
        <v>2</v>
      </c>
      <c r="G688" s="110" t="s">
        <v>377</v>
      </c>
      <c r="H688" s="110" t="s">
        <v>987</v>
      </c>
      <c r="I688" s="110" t="s">
        <v>982</v>
      </c>
      <c r="J688" s="88" t="s">
        <v>984</v>
      </c>
    </row>
    <row r="689" spans="1:10" ht="22.5" x14ac:dyDescent="0.25">
      <c r="A689" s="111">
        <v>46</v>
      </c>
      <c r="B689" s="110" t="s">
        <v>993</v>
      </c>
      <c r="C689" s="110" t="s">
        <v>982</v>
      </c>
      <c r="D689" s="110" t="s">
        <v>162</v>
      </c>
      <c r="E689" s="110" t="s">
        <v>181</v>
      </c>
      <c r="F689" s="110" t="s">
        <v>2</v>
      </c>
      <c r="G689" s="110" t="s">
        <v>377</v>
      </c>
      <c r="H689" s="110" t="s">
        <v>994</v>
      </c>
      <c r="I689" s="110" t="s">
        <v>995</v>
      </c>
      <c r="J689" s="88" t="s">
        <v>984</v>
      </c>
    </row>
    <row r="690" spans="1:10" ht="22.5" x14ac:dyDescent="0.25">
      <c r="A690" s="111">
        <v>353</v>
      </c>
      <c r="B690" s="110" t="s">
        <v>996</v>
      </c>
      <c r="C690" s="110" t="s">
        <v>982</v>
      </c>
      <c r="D690" s="110" t="s">
        <v>162</v>
      </c>
      <c r="E690" s="110" t="s">
        <v>163</v>
      </c>
      <c r="F690" s="110" t="s">
        <v>2</v>
      </c>
      <c r="G690" s="110" t="s">
        <v>377</v>
      </c>
      <c r="H690" s="110" t="s">
        <v>997</v>
      </c>
      <c r="I690" s="110" t="s">
        <v>995</v>
      </c>
      <c r="J690" s="88" t="s">
        <v>984</v>
      </c>
    </row>
    <row r="691" spans="1:10" ht="22.5" x14ac:dyDescent="0.25">
      <c r="A691" s="111">
        <v>180</v>
      </c>
      <c r="B691" s="110" t="s">
        <v>998</v>
      </c>
      <c r="C691" s="110" t="s">
        <v>982</v>
      </c>
      <c r="D691" s="110" t="s">
        <v>162</v>
      </c>
      <c r="E691" s="110" t="s">
        <v>163</v>
      </c>
      <c r="F691" s="110" t="s">
        <v>2</v>
      </c>
      <c r="G691" s="110" t="s">
        <v>377</v>
      </c>
      <c r="H691" s="110" t="s">
        <v>999</v>
      </c>
      <c r="I691" s="110" t="s">
        <v>982</v>
      </c>
      <c r="J691" s="88" t="s">
        <v>984</v>
      </c>
    </row>
    <row r="692" spans="1:10" ht="22.5" x14ac:dyDescent="0.25">
      <c r="A692" s="111">
        <v>325</v>
      </c>
      <c r="B692" s="110" t="s">
        <v>1000</v>
      </c>
      <c r="C692" s="110" t="s">
        <v>982</v>
      </c>
      <c r="D692" s="110" t="s">
        <v>162</v>
      </c>
      <c r="E692" s="110" t="s">
        <v>181</v>
      </c>
      <c r="F692" s="110" t="s">
        <v>2</v>
      </c>
      <c r="G692" s="110" t="s">
        <v>377</v>
      </c>
      <c r="H692" s="110" t="s">
        <v>997</v>
      </c>
      <c r="I692" s="110" t="s">
        <v>995</v>
      </c>
      <c r="J692" s="88" t="s">
        <v>984</v>
      </c>
    </row>
    <row r="693" spans="1:10" ht="22.5" x14ac:dyDescent="0.25">
      <c r="A693" s="111">
        <v>4186</v>
      </c>
      <c r="B693" s="110" t="s">
        <v>1001</v>
      </c>
      <c r="C693" s="110" t="s">
        <v>982</v>
      </c>
      <c r="D693" s="110" t="s">
        <v>212</v>
      </c>
      <c r="E693" s="110" t="s">
        <v>213</v>
      </c>
      <c r="F693" s="110" t="s">
        <v>3</v>
      </c>
      <c r="G693" s="110" t="s">
        <v>464</v>
      </c>
      <c r="H693" s="110" t="s">
        <v>1002</v>
      </c>
      <c r="I693" s="110" t="s">
        <v>982</v>
      </c>
      <c r="J693" s="88" t="s">
        <v>984</v>
      </c>
    </row>
    <row r="694" spans="1:10" ht="22.5" x14ac:dyDescent="0.25">
      <c r="A694" s="111">
        <v>189</v>
      </c>
      <c r="B694" s="110" t="s">
        <v>1003</v>
      </c>
      <c r="C694" s="110" t="s">
        <v>982</v>
      </c>
      <c r="D694" s="110" t="s">
        <v>212</v>
      </c>
      <c r="E694" s="110" t="s">
        <v>213</v>
      </c>
      <c r="F694" s="110" t="s">
        <v>3</v>
      </c>
      <c r="G694" s="110" t="s">
        <v>464</v>
      </c>
      <c r="H694" s="110" t="s">
        <v>983</v>
      </c>
      <c r="I694" s="110" t="s">
        <v>982</v>
      </c>
      <c r="J694" s="88" t="s">
        <v>984</v>
      </c>
    </row>
    <row r="695" spans="1:10" ht="22.5" x14ac:dyDescent="0.25">
      <c r="A695" s="111">
        <v>737</v>
      </c>
      <c r="B695" s="110" t="s">
        <v>1004</v>
      </c>
      <c r="C695" s="110" t="s">
        <v>982</v>
      </c>
      <c r="D695" s="110" t="s">
        <v>212</v>
      </c>
      <c r="E695" s="110" t="s">
        <v>213</v>
      </c>
      <c r="F695" s="110" t="s">
        <v>2</v>
      </c>
      <c r="G695" s="110" t="s">
        <v>464</v>
      </c>
      <c r="H695" s="110" t="s">
        <v>997</v>
      </c>
      <c r="I695" s="110" t="s">
        <v>995</v>
      </c>
      <c r="J695" s="88" t="s">
        <v>984</v>
      </c>
    </row>
    <row r="696" spans="1:10" ht="22.5" x14ac:dyDescent="0.25">
      <c r="A696" s="111">
        <v>744</v>
      </c>
      <c r="B696" s="110" t="s">
        <v>1005</v>
      </c>
      <c r="C696" s="110" t="s">
        <v>982</v>
      </c>
      <c r="D696" s="110" t="s">
        <v>140</v>
      </c>
      <c r="E696" s="110" t="s">
        <v>611</v>
      </c>
      <c r="F696" s="110" t="s">
        <v>2</v>
      </c>
      <c r="G696" s="110" t="s">
        <v>114</v>
      </c>
      <c r="H696" s="110" t="s">
        <v>997</v>
      </c>
      <c r="I696" s="110" t="s">
        <v>995</v>
      </c>
      <c r="J696" s="88" t="s">
        <v>984</v>
      </c>
    </row>
    <row r="697" spans="1:10" x14ac:dyDescent="0.25">
      <c r="A697" s="111">
        <v>595</v>
      </c>
      <c r="B697" s="110" t="s">
        <v>1006</v>
      </c>
      <c r="C697" s="110" t="s">
        <v>1007</v>
      </c>
      <c r="D697" s="110" t="s">
        <v>121</v>
      </c>
      <c r="E697" s="110" t="s">
        <v>122</v>
      </c>
      <c r="F697" s="110" t="s">
        <v>3</v>
      </c>
      <c r="G697" s="110" t="s">
        <v>917</v>
      </c>
      <c r="H697" s="110" t="s">
        <v>1008</v>
      </c>
      <c r="I697" s="110" t="s">
        <v>941</v>
      </c>
      <c r="J697" s="88" t="s">
        <v>1009</v>
      </c>
    </row>
    <row r="698" spans="1:10" x14ac:dyDescent="0.25">
      <c r="A698" s="111">
        <v>4219</v>
      </c>
      <c r="B698" s="110" t="s">
        <v>1010</v>
      </c>
      <c r="C698" s="110" t="s">
        <v>1007</v>
      </c>
      <c r="D698" s="110" t="s">
        <v>121</v>
      </c>
      <c r="E698" s="110" t="s">
        <v>122</v>
      </c>
      <c r="F698" s="110" t="s">
        <v>3</v>
      </c>
      <c r="G698" s="110" t="s">
        <v>917</v>
      </c>
      <c r="H698" s="110" t="s">
        <v>1008</v>
      </c>
      <c r="I698" s="110" t="s">
        <v>941</v>
      </c>
      <c r="J698" s="88" t="s">
        <v>1009</v>
      </c>
    </row>
    <row r="699" spans="1:10" x14ac:dyDescent="0.25">
      <c r="A699" s="111">
        <v>732</v>
      </c>
      <c r="B699" s="110" t="s">
        <v>1011</v>
      </c>
      <c r="C699" s="110" t="s">
        <v>1007</v>
      </c>
      <c r="D699" s="110" t="s">
        <v>121</v>
      </c>
      <c r="E699" s="110" t="s">
        <v>122</v>
      </c>
      <c r="F699" s="110" t="s">
        <v>3</v>
      </c>
      <c r="G699" s="110" t="s">
        <v>917</v>
      </c>
      <c r="H699" s="110" t="s">
        <v>1008</v>
      </c>
      <c r="I699" s="110" t="s">
        <v>941</v>
      </c>
      <c r="J699" s="88" t="s">
        <v>1009</v>
      </c>
    </row>
    <row r="700" spans="1:10" x14ac:dyDescent="0.25">
      <c r="A700" s="111">
        <v>596</v>
      </c>
      <c r="B700" s="110" t="s">
        <v>1012</v>
      </c>
      <c r="C700" s="110" t="s">
        <v>1007</v>
      </c>
      <c r="D700" s="110" t="s">
        <v>121</v>
      </c>
      <c r="E700" s="110" t="s">
        <v>122</v>
      </c>
      <c r="F700" s="110" t="s">
        <v>3</v>
      </c>
      <c r="G700" s="110" t="s">
        <v>917</v>
      </c>
      <c r="H700" s="110" t="s">
        <v>1008</v>
      </c>
      <c r="I700" s="110" t="s">
        <v>941</v>
      </c>
      <c r="J700" s="88" t="s">
        <v>1009</v>
      </c>
    </row>
    <row r="701" spans="1:10" ht="22.5" x14ac:dyDescent="0.25">
      <c r="A701" s="111">
        <v>540</v>
      </c>
      <c r="B701" s="110" t="s">
        <v>1013</v>
      </c>
      <c r="C701" s="110" t="s">
        <v>1007</v>
      </c>
      <c r="D701" s="110" t="s">
        <v>121</v>
      </c>
      <c r="E701" s="110" t="s">
        <v>138</v>
      </c>
      <c r="F701" s="110" t="s">
        <v>3</v>
      </c>
      <c r="G701" s="110" t="s">
        <v>917</v>
      </c>
      <c r="H701" s="110" t="s">
        <v>1008</v>
      </c>
      <c r="I701" s="110" t="s">
        <v>941</v>
      </c>
      <c r="J701" s="88" t="s">
        <v>1009</v>
      </c>
    </row>
    <row r="702" spans="1:10" x14ac:dyDescent="0.25">
      <c r="A702" s="111">
        <v>594</v>
      </c>
      <c r="B702" s="110" t="s">
        <v>1014</v>
      </c>
      <c r="C702" s="110" t="s">
        <v>1007</v>
      </c>
      <c r="D702" s="110" t="s">
        <v>121</v>
      </c>
      <c r="E702" s="110" t="s">
        <v>122</v>
      </c>
      <c r="F702" s="110" t="s">
        <v>3</v>
      </c>
      <c r="G702" s="110" t="s">
        <v>917</v>
      </c>
      <c r="H702" s="110" t="s">
        <v>1008</v>
      </c>
      <c r="I702" s="110" t="s">
        <v>941</v>
      </c>
      <c r="J702" s="88" t="s">
        <v>1009</v>
      </c>
    </row>
    <row r="703" spans="1:10" x14ac:dyDescent="0.25">
      <c r="A703" s="111">
        <v>55</v>
      </c>
      <c r="B703" s="110" t="s">
        <v>1015</v>
      </c>
      <c r="C703" s="110" t="s">
        <v>1007</v>
      </c>
      <c r="D703" s="110" t="s">
        <v>145</v>
      </c>
      <c r="E703" s="110" t="s">
        <v>145</v>
      </c>
      <c r="F703" s="110" t="s">
        <v>3</v>
      </c>
      <c r="G703" s="110" t="s">
        <v>145</v>
      </c>
      <c r="H703" s="110" t="s">
        <v>1008</v>
      </c>
      <c r="I703" s="110" t="s">
        <v>941</v>
      </c>
      <c r="J703" s="88" t="s">
        <v>1016</v>
      </c>
    </row>
    <row r="704" spans="1:10" x14ac:dyDescent="0.25">
      <c r="A704" s="111">
        <v>50</v>
      </c>
      <c r="B704" s="110" t="s">
        <v>1017</v>
      </c>
      <c r="C704" s="110" t="s">
        <v>1007</v>
      </c>
      <c r="D704" s="110" t="s">
        <v>145</v>
      </c>
      <c r="E704" s="110" t="s">
        <v>145</v>
      </c>
      <c r="F704" s="110" t="s">
        <v>3</v>
      </c>
      <c r="G704" s="110" t="s">
        <v>145</v>
      </c>
      <c r="H704" s="110" t="s">
        <v>1007</v>
      </c>
      <c r="I704" s="110" t="s">
        <v>941</v>
      </c>
      <c r="J704" s="88" t="s">
        <v>1018</v>
      </c>
    </row>
    <row r="705" spans="1:10" x14ac:dyDescent="0.25">
      <c r="A705" s="111">
        <v>1000</v>
      </c>
      <c r="B705" s="110" t="s">
        <v>1019</v>
      </c>
      <c r="C705" s="110" t="s">
        <v>1007</v>
      </c>
      <c r="D705" s="110" t="s">
        <v>149</v>
      </c>
      <c r="E705" s="110"/>
      <c r="F705" s="110"/>
      <c r="G705" s="110" t="s">
        <v>149</v>
      </c>
      <c r="H705" s="110" t="s">
        <v>1008</v>
      </c>
      <c r="I705" s="110" t="s">
        <v>941</v>
      </c>
      <c r="J705" s="88" t="s">
        <v>1018</v>
      </c>
    </row>
    <row r="706" spans="1:10" x14ac:dyDescent="0.25">
      <c r="A706" s="111">
        <v>51</v>
      </c>
      <c r="B706" s="110" t="s">
        <v>1020</v>
      </c>
      <c r="C706" s="110" t="s">
        <v>1007</v>
      </c>
      <c r="D706" s="110" t="s">
        <v>162</v>
      </c>
      <c r="E706" s="110" t="s">
        <v>163</v>
      </c>
      <c r="F706" s="110" t="s">
        <v>3</v>
      </c>
      <c r="G706" s="110" t="s">
        <v>1021</v>
      </c>
      <c r="H706" s="110" t="s">
        <v>1008</v>
      </c>
      <c r="I706" s="110" t="s">
        <v>941</v>
      </c>
      <c r="J706" s="88" t="s">
        <v>1009</v>
      </c>
    </row>
    <row r="707" spans="1:10" x14ac:dyDescent="0.25">
      <c r="A707" s="111">
        <v>56</v>
      </c>
      <c r="B707" s="110" t="s">
        <v>1022</v>
      </c>
      <c r="C707" s="110" t="s">
        <v>1007</v>
      </c>
      <c r="D707" s="110" t="s">
        <v>162</v>
      </c>
      <c r="E707" s="110" t="s">
        <v>163</v>
      </c>
      <c r="F707" s="110" t="s">
        <v>3</v>
      </c>
      <c r="G707" s="110" t="s">
        <v>1021</v>
      </c>
      <c r="H707" s="110" t="s">
        <v>1008</v>
      </c>
      <c r="I707" s="110" t="s">
        <v>941</v>
      </c>
      <c r="J707" s="88" t="s">
        <v>1009</v>
      </c>
    </row>
    <row r="708" spans="1:10" x14ac:dyDescent="0.25">
      <c r="A708" s="111">
        <v>54</v>
      </c>
      <c r="B708" s="110" t="s">
        <v>1023</v>
      </c>
      <c r="C708" s="110" t="s">
        <v>1007</v>
      </c>
      <c r="D708" s="110" t="s">
        <v>162</v>
      </c>
      <c r="E708" s="110" t="s">
        <v>163</v>
      </c>
      <c r="F708" s="110" t="s">
        <v>3</v>
      </c>
      <c r="G708" s="110" t="s">
        <v>1021</v>
      </c>
      <c r="H708" s="110" t="s">
        <v>1008</v>
      </c>
      <c r="I708" s="110" t="s">
        <v>941</v>
      </c>
      <c r="J708" s="88" t="s">
        <v>1009</v>
      </c>
    </row>
    <row r="709" spans="1:10" x14ac:dyDescent="0.25">
      <c r="A709" s="111">
        <v>650</v>
      </c>
      <c r="B709" s="110" t="s">
        <v>1024</v>
      </c>
      <c r="C709" s="110" t="s">
        <v>1007</v>
      </c>
      <c r="D709" s="110" t="s">
        <v>162</v>
      </c>
      <c r="E709" s="110" t="s">
        <v>181</v>
      </c>
      <c r="F709" s="110" t="s">
        <v>3</v>
      </c>
      <c r="G709" s="110" t="s">
        <v>1021</v>
      </c>
      <c r="H709" s="110" t="s">
        <v>1008</v>
      </c>
      <c r="I709" s="110" t="s">
        <v>941</v>
      </c>
      <c r="J709" s="88" t="s">
        <v>1009</v>
      </c>
    </row>
    <row r="710" spans="1:10" ht="22.5" x14ac:dyDescent="0.25">
      <c r="A710" s="111">
        <v>620</v>
      </c>
      <c r="B710" s="110" t="s">
        <v>1025</v>
      </c>
      <c r="C710" s="110" t="s">
        <v>1007</v>
      </c>
      <c r="D710" s="110" t="s">
        <v>162</v>
      </c>
      <c r="E710" s="110" t="s">
        <v>181</v>
      </c>
      <c r="F710" s="110" t="s">
        <v>123</v>
      </c>
      <c r="G710" s="110" t="s">
        <v>1021</v>
      </c>
      <c r="H710" s="110" t="s">
        <v>1026</v>
      </c>
      <c r="I710" s="110" t="s">
        <v>941</v>
      </c>
      <c r="J710" s="88" t="s">
        <v>1009</v>
      </c>
    </row>
    <row r="711" spans="1:10" ht="22.5" x14ac:dyDescent="0.25">
      <c r="A711" s="111">
        <v>67</v>
      </c>
      <c r="B711" s="110" t="s">
        <v>1027</v>
      </c>
      <c r="C711" s="110" t="s">
        <v>1007</v>
      </c>
      <c r="D711" s="110" t="s">
        <v>162</v>
      </c>
      <c r="E711" s="110" t="s">
        <v>163</v>
      </c>
      <c r="F711" s="110" t="s">
        <v>579</v>
      </c>
      <c r="G711" s="110" t="s">
        <v>1021</v>
      </c>
      <c r="H711" s="110" t="s">
        <v>1028</v>
      </c>
      <c r="I711" s="110" t="s">
        <v>941</v>
      </c>
      <c r="J711" s="88" t="s">
        <v>1009</v>
      </c>
    </row>
    <row r="712" spans="1:10" x14ac:dyDescent="0.25">
      <c r="A712" s="111">
        <v>402</v>
      </c>
      <c r="B712" s="110" t="s">
        <v>1029</v>
      </c>
      <c r="C712" s="110" t="s">
        <v>1007</v>
      </c>
      <c r="D712" s="110" t="s">
        <v>162</v>
      </c>
      <c r="E712" s="110" t="s">
        <v>163</v>
      </c>
      <c r="F712" s="110" t="s">
        <v>3</v>
      </c>
      <c r="G712" s="110" t="s">
        <v>1021</v>
      </c>
      <c r="H712" s="110" t="s">
        <v>1008</v>
      </c>
      <c r="I712" s="110" t="s">
        <v>941</v>
      </c>
      <c r="J712" s="88" t="s">
        <v>1009</v>
      </c>
    </row>
    <row r="713" spans="1:10" x14ac:dyDescent="0.25">
      <c r="A713" s="111">
        <v>430</v>
      </c>
      <c r="B713" s="110" t="s">
        <v>1030</v>
      </c>
      <c r="C713" s="110" t="s">
        <v>1007</v>
      </c>
      <c r="D713" s="110" t="s">
        <v>162</v>
      </c>
      <c r="E713" s="110" t="s">
        <v>181</v>
      </c>
      <c r="F713" s="110" t="s">
        <v>2</v>
      </c>
      <c r="G713" s="110" t="s">
        <v>1021</v>
      </c>
      <c r="H713" s="110" t="s">
        <v>1031</v>
      </c>
      <c r="I713" s="110" t="s">
        <v>1032</v>
      </c>
      <c r="J713" s="88" t="s">
        <v>1009</v>
      </c>
    </row>
    <row r="714" spans="1:10" ht="22.5" x14ac:dyDescent="0.25">
      <c r="A714" s="111">
        <v>435</v>
      </c>
      <c r="B714" s="110" t="s">
        <v>1033</v>
      </c>
      <c r="C714" s="110" t="s">
        <v>1007</v>
      </c>
      <c r="D714" s="110" t="s">
        <v>162</v>
      </c>
      <c r="E714" s="110" t="s">
        <v>163</v>
      </c>
      <c r="F714" s="110" t="s">
        <v>2</v>
      </c>
      <c r="G714" s="110" t="s">
        <v>1021</v>
      </c>
      <c r="H714" s="110" t="s">
        <v>1031</v>
      </c>
      <c r="I714" s="110" t="s">
        <v>1032</v>
      </c>
      <c r="J714" s="88" t="s">
        <v>1009</v>
      </c>
    </row>
    <row r="715" spans="1:10" x14ac:dyDescent="0.25">
      <c r="A715" s="111">
        <v>53</v>
      </c>
      <c r="B715" s="110" t="s">
        <v>1034</v>
      </c>
      <c r="C715" s="110" t="s">
        <v>1007</v>
      </c>
      <c r="D715" s="110" t="s">
        <v>162</v>
      </c>
      <c r="E715" s="110" t="s">
        <v>163</v>
      </c>
      <c r="F715" s="110" t="s">
        <v>3</v>
      </c>
      <c r="G715" s="110" t="s">
        <v>1021</v>
      </c>
      <c r="H715" s="110" t="s">
        <v>1008</v>
      </c>
      <c r="I715" s="110" t="s">
        <v>941</v>
      </c>
      <c r="J715" s="88" t="s">
        <v>1009</v>
      </c>
    </row>
    <row r="716" spans="1:10" x14ac:dyDescent="0.25">
      <c r="A716" s="111">
        <v>752</v>
      </c>
      <c r="B716" s="110" t="s">
        <v>1035</v>
      </c>
      <c r="C716" s="110" t="s">
        <v>1007</v>
      </c>
      <c r="D716" s="110" t="s">
        <v>162</v>
      </c>
      <c r="E716" s="110" t="s">
        <v>122</v>
      </c>
      <c r="F716" s="110" t="s">
        <v>3</v>
      </c>
      <c r="G716" s="110" t="s">
        <v>1021</v>
      </c>
      <c r="H716" s="110" t="s">
        <v>1008</v>
      </c>
      <c r="I716" s="110" t="s">
        <v>941</v>
      </c>
      <c r="J716" s="88" t="s">
        <v>1009</v>
      </c>
    </row>
    <row r="717" spans="1:10" x14ac:dyDescent="0.25">
      <c r="A717" s="111">
        <v>616</v>
      </c>
      <c r="B717" s="110" t="s">
        <v>1036</v>
      </c>
      <c r="C717" s="110" t="s">
        <v>1007</v>
      </c>
      <c r="D717" s="110" t="s">
        <v>162</v>
      </c>
      <c r="E717" s="110" t="s">
        <v>122</v>
      </c>
      <c r="F717" s="110" t="s">
        <v>3</v>
      </c>
      <c r="G717" s="110" t="s">
        <v>1021</v>
      </c>
      <c r="H717" s="110" t="s">
        <v>1008</v>
      </c>
      <c r="I717" s="110" t="s">
        <v>941</v>
      </c>
      <c r="J717" s="88" t="s">
        <v>1009</v>
      </c>
    </row>
    <row r="718" spans="1:10" x14ac:dyDescent="0.25">
      <c r="A718" s="111">
        <v>422</v>
      </c>
      <c r="B718" s="110" t="s">
        <v>1037</v>
      </c>
      <c r="C718" s="110" t="s">
        <v>1007</v>
      </c>
      <c r="D718" s="110" t="s">
        <v>162</v>
      </c>
      <c r="E718" s="110" t="s">
        <v>181</v>
      </c>
      <c r="F718" s="110" t="s">
        <v>2</v>
      </c>
      <c r="G718" s="110" t="s">
        <v>1021</v>
      </c>
      <c r="H718" s="110" t="s">
        <v>1038</v>
      </c>
      <c r="I718" s="110" t="s">
        <v>1039</v>
      </c>
      <c r="J718" s="88" t="s">
        <v>1009</v>
      </c>
    </row>
    <row r="719" spans="1:10" ht="22.5" x14ac:dyDescent="0.25">
      <c r="A719" s="111">
        <v>603</v>
      </c>
      <c r="B719" s="110" t="s">
        <v>1040</v>
      </c>
      <c r="C719" s="110" t="s">
        <v>1007</v>
      </c>
      <c r="D719" s="110" t="s">
        <v>162</v>
      </c>
      <c r="E719" s="110" t="s">
        <v>181</v>
      </c>
      <c r="F719" s="110" t="s">
        <v>579</v>
      </c>
      <c r="G719" s="110" t="s">
        <v>434</v>
      </c>
      <c r="H719" s="110" t="s">
        <v>1041</v>
      </c>
      <c r="I719" s="110" t="s">
        <v>941</v>
      </c>
      <c r="J719" s="88" t="s">
        <v>1009</v>
      </c>
    </row>
    <row r="720" spans="1:10" x14ac:dyDescent="0.25">
      <c r="A720" s="111">
        <v>58</v>
      </c>
      <c r="B720" s="110" t="s">
        <v>1042</v>
      </c>
      <c r="C720" s="110" t="s">
        <v>1007</v>
      </c>
      <c r="D720" s="110" t="s">
        <v>162</v>
      </c>
      <c r="E720" s="110" t="s">
        <v>163</v>
      </c>
      <c r="F720" s="110" t="s">
        <v>2</v>
      </c>
      <c r="G720" s="110" t="s">
        <v>1021</v>
      </c>
      <c r="H720" s="110" t="s">
        <v>1038</v>
      </c>
      <c r="I720" s="110" t="s">
        <v>1039</v>
      </c>
      <c r="J720" s="88" t="s">
        <v>1009</v>
      </c>
    </row>
    <row r="721" spans="1:10" ht="22.5" x14ac:dyDescent="0.25">
      <c r="A721" s="111">
        <v>64</v>
      </c>
      <c r="B721" s="110" t="s">
        <v>1043</v>
      </c>
      <c r="C721" s="110" t="s">
        <v>1007</v>
      </c>
      <c r="D721" s="110" t="s">
        <v>162</v>
      </c>
      <c r="E721" s="110" t="s">
        <v>163</v>
      </c>
      <c r="F721" s="110" t="s">
        <v>123</v>
      </c>
      <c r="G721" s="110" t="s">
        <v>434</v>
      </c>
      <c r="H721" s="110" t="s">
        <v>1044</v>
      </c>
      <c r="I721" s="110" t="s">
        <v>941</v>
      </c>
      <c r="J721" s="88" t="s">
        <v>1009</v>
      </c>
    </row>
    <row r="722" spans="1:10" x14ac:dyDescent="0.25">
      <c r="A722" s="111">
        <v>415</v>
      </c>
      <c r="B722" s="110" t="s">
        <v>1045</v>
      </c>
      <c r="C722" s="110" t="s">
        <v>1007</v>
      </c>
      <c r="D722" s="110" t="s">
        <v>162</v>
      </c>
      <c r="E722" s="110" t="s">
        <v>181</v>
      </c>
      <c r="F722" s="110" t="s">
        <v>2</v>
      </c>
      <c r="G722" s="110" t="s">
        <v>1021</v>
      </c>
      <c r="H722" s="110" t="s">
        <v>1046</v>
      </c>
      <c r="I722" s="110" t="s">
        <v>1039</v>
      </c>
      <c r="J722" s="88" t="s">
        <v>1009</v>
      </c>
    </row>
    <row r="723" spans="1:10" x14ac:dyDescent="0.25">
      <c r="A723" s="111">
        <v>4220</v>
      </c>
      <c r="B723" s="110" t="s">
        <v>1047</v>
      </c>
      <c r="C723" s="110" t="s">
        <v>1007</v>
      </c>
      <c r="D723" s="110" t="s">
        <v>521</v>
      </c>
      <c r="E723" s="110" t="s">
        <v>122</v>
      </c>
      <c r="F723" s="110" t="s">
        <v>3</v>
      </c>
      <c r="G723" s="110" t="s">
        <v>1048</v>
      </c>
      <c r="H723" s="110" t="s">
        <v>1008</v>
      </c>
      <c r="I723" s="110" t="s">
        <v>941</v>
      </c>
      <c r="J723" s="88" t="s">
        <v>1009</v>
      </c>
    </row>
    <row r="724" spans="1:10" ht="22.5" x14ac:dyDescent="0.25">
      <c r="A724" s="109">
        <v>4266</v>
      </c>
      <c r="B724" s="110" t="s">
        <v>1049</v>
      </c>
      <c r="C724" s="110" t="s">
        <v>1007</v>
      </c>
      <c r="D724" s="110" t="s">
        <v>521</v>
      </c>
      <c r="E724" s="110" t="s">
        <v>1050</v>
      </c>
      <c r="F724" s="110" t="s">
        <v>3</v>
      </c>
      <c r="G724" s="110" t="s">
        <v>1051</v>
      </c>
      <c r="H724" s="110" t="s">
        <v>1008</v>
      </c>
      <c r="I724" s="110" t="s">
        <v>941</v>
      </c>
      <c r="J724" s="88" t="s">
        <v>1009</v>
      </c>
    </row>
    <row r="725" spans="1:10" ht="22.5" x14ac:dyDescent="0.25">
      <c r="A725" s="109">
        <v>4267</v>
      </c>
      <c r="B725" s="110" t="s">
        <v>1052</v>
      </c>
      <c r="C725" s="110" t="s">
        <v>1007</v>
      </c>
      <c r="D725" s="110" t="s">
        <v>521</v>
      </c>
      <c r="E725" s="110" t="s">
        <v>1050</v>
      </c>
      <c r="F725" s="110" t="s">
        <v>3</v>
      </c>
      <c r="G725" s="110" t="s">
        <v>1051</v>
      </c>
      <c r="H725" s="110" t="s">
        <v>1008</v>
      </c>
      <c r="I725" s="110" t="s">
        <v>941</v>
      </c>
      <c r="J725" s="88" t="s">
        <v>1009</v>
      </c>
    </row>
    <row r="726" spans="1:10" x14ac:dyDescent="0.25">
      <c r="A726" s="111">
        <v>4210</v>
      </c>
      <c r="B726" s="110" t="s">
        <v>1053</v>
      </c>
      <c r="C726" s="110" t="s">
        <v>1007</v>
      </c>
      <c r="D726" s="110" t="s">
        <v>521</v>
      </c>
      <c r="E726" s="110" t="s">
        <v>122</v>
      </c>
      <c r="F726" s="110" t="s">
        <v>3</v>
      </c>
      <c r="G726" s="110" t="s">
        <v>1051</v>
      </c>
      <c r="H726" s="110" t="s">
        <v>1008</v>
      </c>
      <c r="I726" s="110" t="s">
        <v>941</v>
      </c>
      <c r="J726" s="88" t="s">
        <v>1009</v>
      </c>
    </row>
    <row r="727" spans="1:10" x14ac:dyDescent="0.25">
      <c r="A727" s="111">
        <v>4226</v>
      </c>
      <c r="B727" s="110" t="s">
        <v>1054</v>
      </c>
      <c r="C727" s="110" t="s">
        <v>1007</v>
      </c>
      <c r="D727" s="110" t="s">
        <v>521</v>
      </c>
      <c r="E727" s="110" t="s">
        <v>122</v>
      </c>
      <c r="F727" s="110" t="s">
        <v>3</v>
      </c>
      <c r="G727" s="110" t="s">
        <v>1048</v>
      </c>
      <c r="H727" s="110" t="s">
        <v>1008</v>
      </c>
      <c r="I727" s="110" t="s">
        <v>941</v>
      </c>
      <c r="J727" s="88" t="s">
        <v>1009</v>
      </c>
    </row>
    <row r="728" spans="1:10" x14ac:dyDescent="0.25">
      <c r="A728" s="109">
        <v>4218</v>
      </c>
      <c r="B728" s="110" t="s">
        <v>1055</v>
      </c>
      <c r="C728" s="110" t="s">
        <v>1007</v>
      </c>
      <c r="D728" s="110" t="s">
        <v>521</v>
      </c>
      <c r="E728" s="110" t="s">
        <v>122</v>
      </c>
      <c r="F728" s="110" t="s">
        <v>3</v>
      </c>
      <c r="G728" s="110" t="s">
        <v>1051</v>
      </c>
      <c r="H728" s="110" t="s">
        <v>1008</v>
      </c>
      <c r="I728" s="110" t="s">
        <v>941</v>
      </c>
      <c r="J728" s="88" t="s">
        <v>1009</v>
      </c>
    </row>
    <row r="729" spans="1:10" ht="22.5" x14ac:dyDescent="0.25">
      <c r="A729" s="111">
        <v>4212</v>
      </c>
      <c r="B729" s="110" t="s">
        <v>1056</v>
      </c>
      <c r="C729" s="110" t="s">
        <v>1007</v>
      </c>
      <c r="D729" s="110" t="s">
        <v>521</v>
      </c>
      <c r="E729" s="110" t="s">
        <v>1050</v>
      </c>
      <c r="F729" s="110" t="s">
        <v>3</v>
      </c>
      <c r="G729" s="110" t="s">
        <v>1051</v>
      </c>
      <c r="H729" s="110" t="s">
        <v>1008</v>
      </c>
      <c r="I729" s="110" t="s">
        <v>941</v>
      </c>
      <c r="J729" s="88" t="s">
        <v>1009</v>
      </c>
    </row>
    <row r="730" spans="1:10" x14ac:dyDescent="0.25">
      <c r="A730" s="111">
        <v>4228</v>
      </c>
      <c r="B730" s="110" t="s">
        <v>1057</v>
      </c>
      <c r="C730" s="110" t="s">
        <v>1007</v>
      </c>
      <c r="D730" s="110" t="s">
        <v>521</v>
      </c>
      <c r="E730" s="110" t="s">
        <v>122</v>
      </c>
      <c r="F730" s="110" t="s">
        <v>3</v>
      </c>
      <c r="G730" s="110" t="s">
        <v>1048</v>
      </c>
      <c r="H730" s="110" t="s">
        <v>1008</v>
      </c>
      <c r="I730" s="110" t="s">
        <v>941</v>
      </c>
      <c r="J730" s="88" t="s">
        <v>1009</v>
      </c>
    </row>
    <row r="731" spans="1:10" x14ac:dyDescent="0.25">
      <c r="A731" s="111">
        <v>4230</v>
      </c>
      <c r="B731" s="110" t="s">
        <v>1058</v>
      </c>
      <c r="C731" s="110" t="s">
        <v>1007</v>
      </c>
      <c r="D731" s="110" t="s">
        <v>521</v>
      </c>
      <c r="E731" s="110" t="s">
        <v>122</v>
      </c>
      <c r="F731" s="110" t="s">
        <v>3</v>
      </c>
      <c r="G731" s="110" t="s">
        <v>1048</v>
      </c>
      <c r="H731" s="110" t="s">
        <v>1008</v>
      </c>
      <c r="I731" s="110" t="s">
        <v>941</v>
      </c>
      <c r="J731" s="88" t="s">
        <v>1009</v>
      </c>
    </row>
    <row r="732" spans="1:10" x14ac:dyDescent="0.25">
      <c r="A732" s="111">
        <v>4208</v>
      </c>
      <c r="B732" s="110" t="s">
        <v>1059</v>
      </c>
      <c r="C732" s="110" t="s">
        <v>1007</v>
      </c>
      <c r="D732" s="110" t="s">
        <v>521</v>
      </c>
      <c r="E732" s="110" t="s">
        <v>122</v>
      </c>
      <c r="F732" s="110" t="s">
        <v>3</v>
      </c>
      <c r="G732" s="110" t="s">
        <v>1051</v>
      </c>
      <c r="H732" s="110" t="s">
        <v>1008</v>
      </c>
      <c r="I732" s="110" t="s">
        <v>941</v>
      </c>
      <c r="J732" s="88" t="s">
        <v>1009</v>
      </c>
    </row>
    <row r="733" spans="1:10" x14ac:dyDescent="0.25">
      <c r="A733" s="111">
        <v>4207</v>
      </c>
      <c r="B733" s="110" t="s">
        <v>1060</v>
      </c>
      <c r="C733" s="110" t="s">
        <v>1007</v>
      </c>
      <c r="D733" s="110" t="s">
        <v>521</v>
      </c>
      <c r="E733" s="110" t="s">
        <v>122</v>
      </c>
      <c r="F733" s="110" t="s">
        <v>3</v>
      </c>
      <c r="G733" s="110" t="s">
        <v>1051</v>
      </c>
      <c r="H733" s="110" t="s">
        <v>1026</v>
      </c>
      <c r="I733" s="110" t="s">
        <v>941</v>
      </c>
      <c r="J733" s="88" t="s">
        <v>1009</v>
      </c>
    </row>
    <row r="734" spans="1:10" x14ac:dyDescent="0.25">
      <c r="A734" s="111">
        <v>4214</v>
      </c>
      <c r="B734" s="110" t="s">
        <v>1061</v>
      </c>
      <c r="C734" s="110" t="s">
        <v>1007</v>
      </c>
      <c r="D734" s="110" t="s">
        <v>521</v>
      </c>
      <c r="E734" s="110" t="s">
        <v>122</v>
      </c>
      <c r="F734" s="110" t="s">
        <v>3</v>
      </c>
      <c r="G734" s="110" t="s">
        <v>1051</v>
      </c>
      <c r="H734" s="110" t="s">
        <v>1008</v>
      </c>
      <c r="I734" s="110" t="s">
        <v>941</v>
      </c>
      <c r="J734" s="88" t="s">
        <v>1009</v>
      </c>
    </row>
    <row r="735" spans="1:10" x14ac:dyDescent="0.25">
      <c r="A735" s="111">
        <v>4204</v>
      </c>
      <c r="B735" s="110" t="s">
        <v>1062</v>
      </c>
      <c r="C735" s="110" t="s">
        <v>1007</v>
      </c>
      <c r="D735" s="110" t="s">
        <v>521</v>
      </c>
      <c r="E735" s="110" t="s">
        <v>122</v>
      </c>
      <c r="F735" s="110" t="s">
        <v>3</v>
      </c>
      <c r="G735" s="110" t="s">
        <v>1051</v>
      </c>
      <c r="H735" s="110" t="s">
        <v>1007</v>
      </c>
      <c r="I735" s="110" t="s">
        <v>941</v>
      </c>
      <c r="J735" s="88" t="s">
        <v>1009</v>
      </c>
    </row>
    <row r="736" spans="1:10" x14ac:dyDescent="0.25">
      <c r="A736" s="111">
        <v>4206</v>
      </c>
      <c r="B736" s="110" t="s">
        <v>1063</v>
      </c>
      <c r="C736" s="110" t="s">
        <v>1007</v>
      </c>
      <c r="D736" s="110" t="s">
        <v>521</v>
      </c>
      <c r="E736" s="110" t="s">
        <v>122</v>
      </c>
      <c r="F736" s="110" t="s">
        <v>3</v>
      </c>
      <c r="G736" s="110" t="s">
        <v>1051</v>
      </c>
      <c r="H736" s="110" t="s">
        <v>1008</v>
      </c>
      <c r="I736" s="110" t="s">
        <v>941</v>
      </c>
      <c r="J736" s="88" t="s">
        <v>1009</v>
      </c>
    </row>
    <row r="737" spans="1:10" x14ac:dyDescent="0.25">
      <c r="A737" s="109">
        <v>4232</v>
      </c>
      <c r="B737" s="110" t="s">
        <v>1064</v>
      </c>
      <c r="C737" s="110" t="s">
        <v>1007</v>
      </c>
      <c r="D737" s="110" t="s">
        <v>521</v>
      </c>
      <c r="E737" s="110" t="s">
        <v>122</v>
      </c>
      <c r="F737" s="110" t="s">
        <v>3</v>
      </c>
      <c r="G737" s="110" t="s">
        <v>1048</v>
      </c>
      <c r="H737" s="110" t="s">
        <v>1008</v>
      </c>
      <c r="I737" s="110" t="s">
        <v>941</v>
      </c>
      <c r="J737" s="88" t="s">
        <v>1009</v>
      </c>
    </row>
    <row r="738" spans="1:10" x14ac:dyDescent="0.25">
      <c r="A738" s="109">
        <v>4205</v>
      </c>
      <c r="B738" s="110" t="s">
        <v>1065</v>
      </c>
      <c r="C738" s="110" t="s">
        <v>1007</v>
      </c>
      <c r="D738" s="110" t="s">
        <v>521</v>
      </c>
      <c r="E738" s="110" t="s">
        <v>122</v>
      </c>
      <c r="F738" s="110" t="s">
        <v>3</v>
      </c>
      <c r="G738" s="110" t="s">
        <v>1051</v>
      </c>
      <c r="H738" s="110" t="s">
        <v>1008</v>
      </c>
      <c r="I738" s="110" t="s">
        <v>941</v>
      </c>
      <c r="J738" s="88" t="s">
        <v>1009</v>
      </c>
    </row>
    <row r="739" spans="1:10" x14ac:dyDescent="0.25">
      <c r="A739" s="111">
        <v>4262</v>
      </c>
      <c r="B739" s="110" t="s">
        <v>1066</v>
      </c>
      <c r="C739" s="110" t="s">
        <v>1007</v>
      </c>
      <c r="D739" s="110" t="s">
        <v>521</v>
      </c>
      <c r="E739" s="110" t="s">
        <v>122</v>
      </c>
      <c r="F739" s="110" t="s">
        <v>3</v>
      </c>
      <c r="G739" s="110" t="s">
        <v>1048</v>
      </c>
      <c r="H739" s="110" t="s">
        <v>1008</v>
      </c>
      <c r="I739" s="110" t="s">
        <v>941</v>
      </c>
      <c r="J739" s="88" t="s">
        <v>1009</v>
      </c>
    </row>
    <row r="740" spans="1:10" x14ac:dyDescent="0.25">
      <c r="A740" s="109">
        <v>4233</v>
      </c>
      <c r="B740" s="110" t="s">
        <v>1067</v>
      </c>
      <c r="C740" s="110" t="s">
        <v>1007</v>
      </c>
      <c r="D740" s="110" t="s">
        <v>521</v>
      </c>
      <c r="E740" s="110" t="s">
        <v>122</v>
      </c>
      <c r="F740" s="110" t="s">
        <v>3</v>
      </c>
      <c r="G740" s="110" t="s">
        <v>1048</v>
      </c>
      <c r="H740" s="110" t="s">
        <v>1008</v>
      </c>
      <c r="I740" s="110" t="s">
        <v>941</v>
      </c>
      <c r="J740" s="88" t="s">
        <v>1009</v>
      </c>
    </row>
    <row r="741" spans="1:10" x14ac:dyDescent="0.25">
      <c r="A741" s="111">
        <v>4222</v>
      </c>
      <c r="B741" s="110" t="s">
        <v>1068</v>
      </c>
      <c r="C741" s="110" t="s">
        <v>1007</v>
      </c>
      <c r="D741" s="110" t="s">
        <v>521</v>
      </c>
      <c r="E741" s="110" t="s">
        <v>122</v>
      </c>
      <c r="F741" s="110" t="s">
        <v>3</v>
      </c>
      <c r="G741" s="110" t="s">
        <v>1048</v>
      </c>
      <c r="H741" s="110" t="s">
        <v>1008</v>
      </c>
      <c r="I741" s="110" t="s">
        <v>941</v>
      </c>
      <c r="J741" s="88" t="s">
        <v>1009</v>
      </c>
    </row>
    <row r="742" spans="1:10" x14ac:dyDescent="0.25">
      <c r="A742" s="111">
        <v>4213</v>
      </c>
      <c r="B742" s="110" t="s">
        <v>1069</v>
      </c>
      <c r="C742" s="110" t="s">
        <v>1007</v>
      </c>
      <c r="D742" s="110" t="s">
        <v>521</v>
      </c>
      <c r="E742" s="110" t="s">
        <v>122</v>
      </c>
      <c r="F742" s="110" t="s">
        <v>3</v>
      </c>
      <c r="G742" s="110" t="s">
        <v>1051</v>
      </c>
      <c r="H742" s="110" t="s">
        <v>1007</v>
      </c>
      <c r="I742" s="110" t="s">
        <v>941</v>
      </c>
      <c r="J742" s="88" t="s">
        <v>1009</v>
      </c>
    </row>
    <row r="743" spans="1:10" x14ac:dyDescent="0.25">
      <c r="A743" s="109">
        <v>4217</v>
      </c>
      <c r="B743" s="110" t="s">
        <v>1070</v>
      </c>
      <c r="C743" s="110" t="s">
        <v>1007</v>
      </c>
      <c r="D743" s="110" t="s">
        <v>521</v>
      </c>
      <c r="E743" s="110" t="s">
        <v>122</v>
      </c>
      <c r="F743" s="110" t="s">
        <v>3</v>
      </c>
      <c r="G743" s="110" t="s">
        <v>1051</v>
      </c>
      <c r="H743" s="110" t="s">
        <v>1008</v>
      </c>
      <c r="I743" s="110" t="s">
        <v>941</v>
      </c>
      <c r="J743" s="88" t="s">
        <v>1009</v>
      </c>
    </row>
    <row r="744" spans="1:10" x14ac:dyDescent="0.25">
      <c r="A744" s="111">
        <v>4223</v>
      </c>
      <c r="B744" s="110" t="s">
        <v>1071</v>
      </c>
      <c r="C744" s="110" t="s">
        <v>1007</v>
      </c>
      <c r="D744" s="110" t="s">
        <v>521</v>
      </c>
      <c r="E744" s="110" t="s">
        <v>122</v>
      </c>
      <c r="F744" s="110" t="s">
        <v>3</v>
      </c>
      <c r="G744" s="110" t="s">
        <v>1048</v>
      </c>
      <c r="H744" s="110" t="s">
        <v>1008</v>
      </c>
      <c r="I744" s="110" t="s">
        <v>941</v>
      </c>
      <c r="J744" s="88" t="s">
        <v>1009</v>
      </c>
    </row>
    <row r="745" spans="1:10" x14ac:dyDescent="0.25">
      <c r="A745" s="111">
        <v>4221</v>
      </c>
      <c r="B745" s="110" t="s">
        <v>1072</v>
      </c>
      <c r="C745" s="110" t="s">
        <v>1007</v>
      </c>
      <c r="D745" s="110" t="s">
        <v>521</v>
      </c>
      <c r="E745" s="110" t="s">
        <v>122</v>
      </c>
      <c r="F745" s="110" t="s">
        <v>3</v>
      </c>
      <c r="G745" s="110" t="s">
        <v>1048</v>
      </c>
      <c r="H745" s="110" t="s">
        <v>1073</v>
      </c>
      <c r="I745" s="110" t="s">
        <v>941</v>
      </c>
      <c r="J745" s="88" t="s">
        <v>1009</v>
      </c>
    </row>
    <row r="746" spans="1:10" x14ac:dyDescent="0.25">
      <c r="A746" s="109">
        <v>4215</v>
      </c>
      <c r="B746" s="110" t="s">
        <v>1074</v>
      </c>
      <c r="C746" s="110" t="s">
        <v>1007</v>
      </c>
      <c r="D746" s="110" t="s">
        <v>521</v>
      </c>
      <c r="E746" s="110" t="s">
        <v>122</v>
      </c>
      <c r="F746" s="110" t="s">
        <v>3</v>
      </c>
      <c r="G746" s="110" t="s">
        <v>1051</v>
      </c>
      <c r="H746" s="110" t="s">
        <v>1008</v>
      </c>
      <c r="I746" s="110" t="s">
        <v>941</v>
      </c>
      <c r="J746" s="88" t="s">
        <v>1009</v>
      </c>
    </row>
    <row r="747" spans="1:10" x14ac:dyDescent="0.25">
      <c r="A747" s="111">
        <v>4224</v>
      </c>
      <c r="B747" s="110" t="s">
        <v>1075</v>
      </c>
      <c r="C747" s="110" t="s">
        <v>1007</v>
      </c>
      <c r="D747" s="110" t="s">
        <v>521</v>
      </c>
      <c r="E747" s="110" t="s">
        <v>122</v>
      </c>
      <c r="F747" s="110" t="s">
        <v>3</v>
      </c>
      <c r="G747" s="110" t="s">
        <v>1048</v>
      </c>
      <c r="H747" s="110" t="s">
        <v>1008</v>
      </c>
      <c r="I747" s="110" t="s">
        <v>941</v>
      </c>
      <c r="J747" s="88" t="s">
        <v>1009</v>
      </c>
    </row>
    <row r="748" spans="1:10" x14ac:dyDescent="0.25">
      <c r="A748" s="111">
        <v>4225</v>
      </c>
      <c r="B748" s="110" t="s">
        <v>1076</v>
      </c>
      <c r="C748" s="110" t="s">
        <v>1007</v>
      </c>
      <c r="D748" s="110" t="s">
        <v>521</v>
      </c>
      <c r="E748" s="110" t="s">
        <v>122</v>
      </c>
      <c r="F748" s="110" t="s">
        <v>3</v>
      </c>
      <c r="G748" s="110" t="s">
        <v>1048</v>
      </c>
      <c r="H748" s="110" t="s">
        <v>1008</v>
      </c>
      <c r="I748" s="110" t="s">
        <v>941</v>
      </c>
      <c r="J748" s="88" t="s">
        <v>1009</v>
      </c>
    </row>
    <row r="749" spans="1:10" x14ac:dyDescent="0.25">
      <c r="A749" s="111">
        <v>4229</v>
      </c>
      <c r="B749" s="110" t="s">
        <v>1077</v>
      </c>
      <c r="C749" s="110" t="s">
        <v>1007</v>
      </c>
      <c r="D749" s="110" t="s">
        <v>521</v>
      </c>
      <c r="E749" s="110" t="s">
        <v>122</v>
      </c>
      <c r="F749" s="110" t="s">
        <v>3</v>
      </c>
      <c r="G749" s="110" t="s">
        <v>1048</v>
      </c>
      <c r="H749" s="110" t="s">
        <v>1008</v>
      </c>
      <c r="I749" s="110" t="s">
        <v>941</v>
      </c>
      <c r="J749" s="88" t="s">
        <v>1009</v>
      </c>
    </row>
    <row r="750" spans="1:10" x14ac:dyDescent="0.25">
      <c r="A750" s="111">
        <v>4271</v>
      </c>
      <c r="B750" s="110" t="s">
        <v>1078</v>
      </c>
      <c r="C750" s="110" t="s">
        <v>1007</v>
      </c>
      <c r="D750" s="110" t="s">
        <v>521</v>
      </c>
      <c r="E750" s="110" t="s">
        <v>122</v>
      </c>
      <c r="F750" s="110" t="s">
        <v>3</v>
      </c>
      <c r="G750" s="110" t="s">
        <v>1048</v>
      </c>
      <c r="H750" s="110" t="s">
        <v>1008</v>
      </c>
      <c r="I750" s="110" t="s">
        <v>941</v>
      </c>
      <c r="J750" s="88" t="s">
        <v>1009</v>
      </c>
    </row>
    <row r="751" spans="1:10" x14ac:dyDescent="0.25">
      <c r="A751" s="111">
        <v>4216</v>
      </c>
      <c r="B751" s="110" t="s">
        <v>1079</v>
      </c>
      <c r="C751" s="110" t="s">
        <v>1007</v>
      </c>
      <c r="D751" s="110" t="s">
        <v>521</v>
      </c>
      <c r="E751" s="110" t="s">
        <v>122</v>
      </c>
      <c r="F751" s="110" t="s">
        <v>3</v>
      </c>
      <c r="G751" s="110" t="s">
        <v>1051</v>
      </c>
      <c r="H751" s="110" t="s">
        <v>1026</v>
      </c>
      <c r="I751" s="110" t="s">
        <v>941</v>
      </c>
      <c r="J751" s="88" t="s">
        <v>1009</v>
      </c>
    </row>
    <row r="752" spans="1:10" ht="22.5" x14ac:dyDescent="0.25">
      <c r="A752" s="109">
        <v>4261</v>
      </c>
      <c r="B752" s="110" t="s">
        <v>1080</v>
      </c>
      <c r="C752" s="110" t="s">
        <v>1007</v>
      </c>
      <c r="D752" s="110" t="s">
        <v>521</v>
      </c>
      <c r="E752" s="110" t="s">
        <v>122</v>
      </c>
      <c r="F752" s="110" t="s">
        <v>3</v>
      </c>
      <c r="G752" s="110" t="s">
        <v>1048</v>
      </c>
      <c r="H752" s="110" t="s">
        <v>1008</v>
      </c>
      <c r="I752" s="110" t="s">
        <v>941</v>
      </c>
      <c r="J752" s="88" t="s">
        <v>1009</v>
      </c>
    </row>
    <row r="753" spans="1:10" x14ac:dyDescent="0.25">
      <c r="A753" s="109">
        <v>4227</v>
      </c>
      <c r="B753" s="110" t="s">
        <v>1081</v>
      </c>
      <c r="C753" s="110" t="s">
        <v>1007</v>
      </c>
      <c r="D753" s="110" t="s">
        <v>521</v>
      </c>
      <c r="E753" s="110" t="s">
        <v>122</v>
      </c>
      <c r="F753" s="110" t="s">
        <v>3</v>
      </c>
      <c r="G753" s="110" t="s">
        <v>1048</v>
      </c>
      <c r="H753" s="110" t="s">
        <v>1073</v>
      </c>
      <c r="I753" s="110" t="s">
        <v>941</v>
      </c>
      <c r="J753" s="88" t="s">
        <v>1009</v>
      </c>
    </row>
    <row r="754" spans="1:10" ht="22.5" x14ac:dyDescent="0.25">
      <c r="A754" s="111">
        <v>4209</v>
      </c>
      <c r="B754" s="110" t="s">
        <v>1082</v>
      </c>
      <c r="C754" s="110" t="s">
        <v>1007</v>
      </c>
      <c r="D754" s="110" t="s">
        <v>521</v>
      </c>
      <c r="E754" s="110" t="s">
        <v>122</v>
      </c>
      <c r="F754" s="110" t="s">
        <v>3</v>
      </c>
      <c r="G754" s="110" t="s">
        <v>1051</v>
      </c>
      <c r="H754" s="110" t="s">
        <v>1026</v>
      </c>
      <c r="I754" s="110" t="s">
        <v>941</v>
      </c>
      <c r="J754" s="88" t="s">
        <v>1009</v>
      </c>
    </row>
    <row r="755" spans="1:10" x14ac:dyDescent="0.25">
      <c r="A755" s="111">
        <v>4055</v>
      </c>
      <c r="B755" s="110" t="s">
        <v>1083</v>
      </c>
      <c r="C755" s="110" t="s">
        <v>113</v>
      </c>
      <c r="D755" s="110"/>
      <c r="E755" s="110"/>
      <c r="F755" s="110" t="s">
        <v>3</v>
      </c>
      <c r="G755" s="110" t="s">
        <v>167</v>
      </c>
      <c r="H755" s="110" t="s">
        <v>116</v>
      </c>
      <c r="I755" s="110" t="s">
        <v>113</v>
      </c>
      <c r="J755" s="88" t="s">
        <v>127</v>
      </c>
    </row>
    <row r="756" spans="1:10" x14ac:dyDescent="0.25">
      <c r="A756" s="111">
        <v>241</v>
      </c>
      <c r="B756" s="110" t="s">
        <v>1084</v>
      </c>
      <c r="C756" s="110" t="s">
        <v>113</v>
      </c>
      <c r="D756" s="110" t="s">
        <v>152</v>
      </c>
      <c r="E756" s="110" t="s">
        <v>153</v>
      </c>
      <c r="F756" s="110" t="s">
        <v>3</v>
      </c>
      <c r="G756" s="110" t="s">
        <v>1106</v>
      </c>
      <c r="H756" s="110" t="s">
        <v>131</v>
      </c>
      <c r="I756" s="110" t="s">
        <v>113</v>
      </c>
      <c r="J756" s="88" t="s">
        <v>117</v>
      </c>
    </row>
    <row r="757" spans="1:10" ht="22.5" x14ac:dyDescent="0.25">
      <c r="A757" s="111">
        <v>9000</v>
      </c>
      <c r="B757" s="110" t="s">
        <v>1085</v>
      </c>
      <c r="C757" s="110" t="s">
        <v>113</v>
      </c>
      <c r="D757" s="110" t="s">
        <v>1086</v>
      </c>
      <c r="E757" s="110" t="s">
        <v>1086</v>
      </c>
      <c r="F757" s="110" t="s">
        <v>3</v>
      </c>
      <c r="G757" s="87" t="s">
        <v>115</v>
      </c>
      <c r="H757" s="110" t="s">
        <v>116</v>
      </c>
      <c r="I757" s="110" t="s">
        <v>113</v>
      </c>
      <c r="J757" s="88" t="s">
        <v>117</v>
      </c>
    </row>
    <row r="758" spans="1:10" x14ac:dyDescent="0.25">
      <c r="A758" s="111">
        <v>880</v>
      </c>
      <c r="B758" s="110" t="s">
        <v>1087</v>
      </c>
      <c r="C758" s="110" t="s">
        <v>113</v>
      </c>
      <c r="D758" s="110" t="s">
        <v>1088</v>
      </c>
      <c r="E758" s="110" t="s">
        <v>1088</v>
      </c>
      <c r="F758" s="110" t="s">
        <v>3</v>
      </c>
      <c r="G758" s="110" t="s">
        <v>1088</v>
      </c>
      <c r="H758" s="110" t="s">
        <v>116</v>
      </c>
      <c r="I758" s="110" t="s">
        <v>113</v>
      </c>
      <c r="J758" s="88" t="s">
        <v>117</v>
      </c>
    </row>
    <row r="759" spans="1:10" x14ac:dyDescent="0.25">
      <c r="A759" s="111">
        <v>2222</v>
      </c>
      <c r="B759" s="110" t="s">
        <v>1089</v>
      </c>
      <c r="C759" s="110" t="s">
        <v>113</v>
      </c>
      <c r="D759" s="110" t="s">
        <v>1089</v>
      </c>
      <c r="E759" s="110" t="s">
        <v>236</v>
      </c>
      <c r="F759" s="110" t="s">
        <v>3</v>
      </c>
      <c r="G759" s="110" t="s">
        <v>236</v>
      </c>
      <c r="H759" s="110" t="s">
        <v>116</v>
      </c>
      <c r="I759" s="110" t="s">
        <v>113</v>
      </c>
      <c r="J759" s="88" t="s">
        <v>127</v>
      </c>
    </row>
    <row r="760" spans="1:10" ht="22.5" x14ac:dyDescent="0.25">
      <c r="A760" s="111">
        <v>4814</v>
      </c>
      <c r="B760" s="110" t="s">
        <v>1090</v>
      </c>
      <c r="C760" s="110" t="s">
        <v>281</v>
      </c>
      <c r="D760" s="110" t="s">
        <v>121</v>
      </c>
      <c r="E760" s="110" t="s">
        <v>138</v>
      </c>
      <c r="F760" s="110" t="s">
        <v>3</v>
      </c>
      <c r="G760" s="110" t="s">
        <v>291</v>
      </c>
      <c r="H760" s="110" t="s">
        <v>283</v>
      </c>
      <c r="I760" s="110" t="s">
        <v>284</v>
      </c>
      <c r="J760" s="88" t="s">
        <v>292</v>
      </c>
    </row>
    <row r="761" spans="1:10" ht="22.5" x14ac:dyDescent="0.25">
      <c r="A761" s="111">
        <v>4816</v>
      </c>
      <c r="B761" s="110" t="s">
        <v>1091</v>
      </c>
      <c r="C761" s="110" t="s">
        <v>639</v>
      </c>
      <c r="D761" s="110" t="s">
        <v>121</v>
      </c>
      <c r="E761" s="110" t="s">
        <v>121</v>
      </c>
      <c r="F761" s="110" t="s">
        <v>3</v>
      </c>
      <c r="G761" s="110" t="s">
        <v>640</v>
      </c>
      <c r="H761" s="110" t="s">
        <v>641</v>
      </c>
      <c r="I761" s="110" t="s">
        <v>113</v>
      </c>
      <c r="J761" s="88" t="s">
        <v>647</v>
      </c>
    </row>
    <row r="762" spans="1:10" x14ac:dyDescent="0.25">
      <c r="A762" s="282" t="s">
        <v>66</v>
      </c>
      <c r="B762" s="283"/>
      <c r="C762" s="283"/>
      <c r="D762" s="283"/>
      <c r="E762" s="284"/>
      <c r="F762" s="128"/>
      <c r="G762" s="128"/>
      <c r="H762" s="128"/>
      <c r="I762" s="128"/>
      <c r="J762" s="129"/>
    </row>
  </sheetData>
  <mergeCells count="2">
    <mergeCell ref="A762:E762"/>
    <mergeCell ref="E1:K1"/>
  </mergeCell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heetViews>
  <sheetFormatPr baseColWidth="10" defaultRowHeight="15" x14ac:dyDescent="0.25"/>
  <sheetData>
    <row r="1" spans="1:1" x14ac:dyDescent="0.25">
      <c r="A1" s="190" t="s">
        <v>1546</v>
      </c>
    </row>
    <row r="24" spans="1:1" x14ac:dyDescent="0.25">
      <c r="A24" s="190"/>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M138"/>
  <sheetViews>
    <sheetView workbookViewId="0">
      <selection activeCell="H22" sqref="H22"/>
    </sheetView>
  </sheetViews>
  <sheetFormatPr baseColWidth="10" defaultRowHeight="15" x14ac:dyDescent="0.25"/>
  <cols>
    <col min="2" max="2" width="44.85546875" customWidth="1"/>
    <col min="3" max="3" width="14.28515625" bestFit="1" customWidth="1"/>
    <col min="4" max="4" width="13.140625" bestFit="1" customWidth="1"/>
    <col min="5" max="5" width="13" bestFit="1" customWidth="1"/>
    <col min="7" max="7" width="15.85546875" bestFit="1" customWidth="1"/>
    <col min="8" max="8" width="14.7109375" bestFit="1" customWidth="1"/>
    <col min="11" max="11" width="17.140625" customWidth="1"/>
  </cols>
  <sheetData>
    <row r="3" spans="2:10" x14ac:dyDescent="0.25">
      <c r="B3" t="s">
        <v>1218</v>
      </c>
    </row>
    <row r="5" spans="2:10" x14ac:dyDescent="0.25">
      <c r="G5" s="204"/>
      <c r="H5" s="204"/>
      <c r="I5" s="204"/>
      <c r="J5" s="204"/>
    </row>
    <row r="6" spans="2:10" x14ac:dyDescent="0.25">
      <c r="G6" s="204"/>
      <c r="H6" s="204"/>
      <c r="I6" s="204"/>
      <c r="J6" s="204"/>
    </row>
    <row r="7" spans="2:10" x14ac:dyDescent="0.25">
      <c r="G7" s="204"/>
      <c r="H7" s="204"/>
      <c r="I7" s="204"/>
      <c r="J7" s="204"/>
    </row>
    <row r="8" spans="2:10" x14ac:dyDescent="0.25">
      <c r="G8" s="204"/>
      <c r="H8" s="204"/>
      <c r="I8" s="204"/>
      <c r="J8" s="204"/>
    </row>
    <row r="9" spans="2:10" x14ac:dyDescent="0.25">
      <c r="G9" s="204"/>
      <c r="H9" s="204"/>
      <c r="I9" s="204"/>
      <c r="J9" s="204"/>
    </row>
    <row r="10" spans="2:10" x14ac:dyDescent="0.25">
      <c r="G10" s="204"/>
      <c r="H10" s="204"/>
      <c r="I10" s="204"/>
      <c r="J10" s="204"/>
    </row>
    <row r="11" spans="2:10" x14ac:dyDescent="0.25">
      <c r="G11" s="204"/>
      <c r="H11" s="204"/>
      <c r="I11" s="204"/>
      <c r="J11" s="204"/>
    </row>
    <row r="12" spans="2:10" x14ac:dyDescent="0.25">
      <c r="G12" s="204"/>
      <c r="H12" s="204"/>
      <c r="I12" s="204"/>
      <c r="J12" s="204"/>
    </row>
    <row r="13" spans="2:10" x14ac:dyDescent="0.25">
      <c r="G13" s="204"/>
      <c r="H13" s="204"/>
      <c r="I13" s="204"/>
      <c r="J13" s="204"/>
    </row>
    <row r="14" spans="2:10" x14ac:dyDescent="0.25">
      <c r="G14" s="204"/>
      <c r="H14" s="204"/>
      <c r="I14" s="204"/>
      <c r="J14" s="204"/>
    </row>
    <row r="15" spans="2:10" x14ac:dyDescent="0.25">
      <c r="G15" s="204"/>
      <c r="H15" s="204"/>
      <c r="I15" s="204"/>
      <c r="J15" s="204"/>
    </row>
    <row r="16" spans="2:10" x14ac:dyDescent="0.25">
      <c r="G16" s="204"/>
      <c r="H16" s="204"/>
      <c r="I16" s="204"/>
      <c r="J16" s="204"/>
    </row>
    <row r="17" spans="2:10" x14ac:dyDescent="0.25">
      <c r="G17" s="204"/>
      <c r="H17" s="204"/>
      <c r="I17" s="204"/>
      <c r="J17" s="204"/>
    </row>
    <row r="18" spans="2:10" x14ac:dyDescent="0.25">
      <c r="G18" s="204"/>
      <c r="H18" s="204"/>
      <c r="I18" s="204"/>
      <c r="J18" s="204"/>
    </row>
    <row r="26" spans="2:10" x14ac:dyDescent="0.25">
      <c r="B26" s="205" t="s">
        <v>1219</v>
      </c>
      <c r="C26" s="206"/>
      <c r="D26" t="s">
        <v>1220</v>
      </c>
    </row>
    <row r="27" spans="2:10" x14ac:dyDescent="0.25">
      <c r="B27" s="207" t="s">
        <v>1221</v>
      </c>
      <c r="C27" s="208"/>
    </row>
    <row r="28" spans="2:10" x14ac:dyDescent="0.25">
      <c r="B28" s="207" t="s">
        <v>1222</v>
      </c>
      <c r="C28" s="208"/>
    </row>
    <row r="29" spans="2:10" x14ac:dyDescent="0.25">
      <c r="B29" s="207" t="s">
        <v>1223</v>
      </c>
      <c r="C29" s="208"/>
    </row>
    <row r="30" spans="2:10" x14ac:dyDescent="0.25">
      <c r="B30" s="207" t="s">
        <v>1224</v>
      </c>
      <c r="C30" s="208"/>
    </row>
    <row r="31" spans="2:10" x14ac:dyDescent="0.25">
      <c r="B31" s="207" t="s">
        <v>1225</v>
      </c>
      <c r="C31" s="208"/>
    </row>
    <row r="32" spans="2:10" x14ac:dyDescent="0.25">
      <c r="B32" s="207" t="s">
        <v>1226</v>
      </c>
      <c r="C32" s="208"/>
    </row>
    <row r="33" spans="2:13" x14ac:dyDescent="0.25">
      <c r="B33" s="207" t="s">
        <v>1227</v>
      </c>
      <c r="C33" s="208"/>
    </row>
    <row r="34" spans="2:13" x14ac:dyDescent="0.25">
      <c r="B34" s="209" t="s">
        <v>1228</v>
      </c>
      <c r="C34" s="210"/>
    </row>
    <row r="37" spans="2:13" x14ac:dyDescent="0.25">
      <c r="K37" t="s">
        <v>1229</v>
      </c>
      <c r="L37" t="s">
        <v>1230</v>
      </c>
      <c r="M37" t="s">
        <v>1231</v>
      </c>
    </row>
    <row r="38" spans="2:13" x14ac:dyDescent="0.25">
      <c r="B38" t="s">
        <v>1232</v>
      </c>
    </row>
    <row r="40" spans="2:13" ht="15.75" x14ac:dyDescent="0.25">
      <c r="B40" s="319" t="s">
        <v>1233</v>
      </c>
      <c r="C40" s="319"/>
      <c r="D40" s="319"/>
      <c r="E40" s="319"/>
      <c r="F40" s="319"/>
      <c r="G40" s="319"/>
      <c r="H40" s="319"/>
      <c r="I40" s="319"/>
    </row>
    <row r="41" spans="2:13" ht="15.75" x14ac:dyDescent="0.25">
      <c r="B41" s="211" t="s">
        <v>69</v>
      </c>
      <c r="C41" s="211" t="s">
        <v>70</v>
      </c>
      <c r="D41" s="211" t="s">
        <v>1234</v>
      </c>
      <c r="E41" s="211" t="s">
        <v>1235</v>
      </c>
      <c r="F41" s="211" t="s">
        <v>1236</v>
      </c>
      <c r="G41" s="211" t="s">
        <v>1229</v>
      </c>
      <c r="H41" s="211" t="s">
        <v>1237</v>
      </c>
      <c r="I41" s="211" t="s">
        <v>1236</v>
      </c>
    </row>
    <row r="42" spans="2:13" ht="15.75" x14ac:dyDescent="0.25">
      <c r="B42" s="320" t="s">
        <v>113</v>
      </c>
      <c r="C42" s="212" t="s">
        <v>121</v>
      </c>
      <c r="D42" s="212" t="s">
        <v>1238</v>
      </c>
      <c r="E42" s="212" t="s">
        <v>1239</v>
      </c>
      <c r="F42" s="213">
        <v>-0.01</v>
      </c>
      <c r="G42" s="214" t="s">
        <v>1240</v>
      </c>
      <c r="H42" s="214" t="s">
        <v>1241</v>
      </c>
      <c r="I42" s="215">
        <v>-0.01</v>
      </c>
    </row>
    <row r="43" spans="2:13" ht="15.75" x14ac:dyDescent="0.25">
      <c r="B43" s="320"/>
      <c r="C43" s="212" t="s">
        <v>1242</v>
      </c>
      <c r="D43" s="212" t="s">
        <v>1243</v>
      </c>
      <c r="E43" s="212" t="s">
        <v>1244</v>
      </c>
      <c r="F43" s="213">
        <v>-1</v>
      </c>
      <c r="G43" s="214"/>
      <c r="H43" s="214" t="s">
        <v>1245</v>
      </c>
      <c r="I43" s="215">
        <v>-1</v>
      </c>
    </row>
    <row r="44" spans="2:13" ht="15.75" x14ac:dyDescent="0.25">
      <c r="B44" s="320"/>
      <c r="C44" s="212" t="s">
        <v>162</v>
      </c>
      <c r="D44" s="212" t="s">
        <v>1246</v>
      </c>
      <c r="E44" s="212" t="s">
        <v>1247</v>
      </c>
      <c r="F44" s="213">
        <v>0.06</v>
      </c>
      <c r="G44" s="214" t="s">
        <v>1248</v>
      </c>
      <c r="H44" s="214" t="s">
        <v>1249</v>
      </c>
      <c r="I44" s="215">
        <v>0.04</v>
      </c>
    </row>
    <row r="45" spans="2:13" ht="15.75" x14ac:dyDescent="0.25">
      <c r="B45" s="320"/>
      <c r="C45" s="212" t="s">
        <v>212</v>
      </c>
      <c r="D45" s="212" t="s">
        <v>1250</v>
      </c>
      <c r="E45" s="212" t="s">
        <v>1251</v>
      </c>
      <c r="F45" s="213">
        <v>0.19</v>
      </c>
      <c r="G45" s="214" t="s">
        <v>1252</v>
      </c>
      <c r="H45" s="214" t="s">
        <v>1253</v>
      </c>
      <c r="I45" s="215">
        <v>0.1</v>
      </c>
    </row>
    <row r="46" spans="2:13" ht="15.75" x14ac:dyDescent="0.25">
      <c r="B46" s="320"/>
      <c r="C46" s="212" t="s">
        <v>240</v>
      </c>
      <c r="D46" s="212" t="s">
        <v>1254</v>
      </c>
      <c r="E46" s="212" t="s">
        <v>1255</v>
      </c>
      <c r="F46" s="213">
        <v>-0.3</v>
      </c>
      <c r="G46" s="214" t="s">
        <v>1256</v>
      </c>
      <c r="H46" s="214" t="s">
        <v>1257</v>
      </c>
      <c r="I46" s="215">
        <v>-0.21</v>
      </c>
    </row>
    <row r="47" spans="2:13" ht="15.75" x14ac:dyDescent="0.25">
      <c r="B47" s="320"/>
      <c r="C47" s="212" t="s">
        <v>611</v>
      </c>
      <c r="D47" s="212" t="s">
        <v>1258</v>
      </c>
      <c r="E47" s="212" t="s">
        <v>1259</v>
      </c>
      <c r="F47" s="213">
        <v>1.23</v>
      </c>
      <c r="G47" s="214" t="s">
        <v>1260</v>
      </c>
      <c r="H47" s="214" t="s">
        <v>1261</v>
      </c>
      <c r="I47" s="215">
        <v>1.54</v>
      </c>
    </row>
    <row r="48" spans="2:13" ht="15.75" x14ac:dyDescent="0.25">
      <c r="B48" s="319" t="s">
        <v>1262</v>
      </c>
      <c r="C48" s="319"/>
      <c r="D48" s="211" t="s">
        <v>1263</v>
      </c>
      <c r="E48" s="211" t="s">
        <v>1264</v>
      </c>
      <c r="F48" s="216">
        <v>0</v>
      </c>
      <c r="G48" s="211" t="s">
        <v>1265</v>
      </c>
      <c r="H48" s="211" t="s">
        <v>1266</v>
      </c>
      <c r="I48" s="216">
        <v>0</v>
      </c>
    </row>
    <row r="49" spans="2:9" ht="15.75" x14ac:dyDescent="0.25">
      <c r="B49" s="319" t="s">
        <v>1267</v>
      </c>
      <c r="C49" s="319"/>
      <c r="D49" s="211" t="s">
        <v>1268</v>
      </c>
      <c r="E49" s="211" t="s">
        <v>1269</v>
      </c>
      <c r="F49" s="216">
        <v>0</v>
      </c>
      <c r="G49" s="211" t="s">
        <v>1270</v>
      </c>
      <c r="H49" s="211" t="s">
        <v>1271</v>
      </c>
      <c r="I49" s="216">
        <v>0</v>
      </c>
    </row>
    <row r="50" spans="2:9" ht="15.75" x14ac:dyDescent="0.25">
      <c r="B50" s="320" t="s">
        <v>281</v>
      </c>
      <c r="C50" s="212" t="s">
        <v>121</v>
      </c>
      <c r="D50" s="212" t="s">
        <v>1272</v>
      </c>
      <c r="E50" s="212" t="s">
        <v>1273</v>
      </c>
      <c r="F50" s="213">
        <v>0</v>
      </c>
      <c r="G50" s="214" t="s">
        <v>1274</v>
      </c>
      <c r="H50" s="214" t="s">
        <v>1275</v>
      </c>
      <c r="I50" s="215">
        <v>-0.02</v>
      </c>
    </row>
    <row r="51" spans="2:9" ht="15.75" x14ac:dyDescent="0.25">
      <c r="B51" s="320"/>
      <c r="C51" s="212" t="s">
        <v>162</v>
      </c>
      <c r="D51" s="212" t="s">
        <v>1276</v>
      </c>
      <c r="E51" s="212" t="s">
        <v>1277</v>
      </c>
      <c r="F51" s="213">
        <v>0</v>
      </c>
      <c r="G51" s="214" t="s">
        <v>1278</v>
      </c>
      <c r="H51" s="214" t="s">
        <v>1279</v>
      </c>
      <c r="I51" s="215">
        <v>0.03</v>
      </c>
    </row>
    <row r="52" spans="2:9" ht="15.75" x14ac:dyDescent="0.25">
      <c r="B52" s="320"/>
      <c r="C52" s="212" t="s">
        <v>212</v>
      </c>
      <c r="D52" s="212" t="s">
        <v>1280</v>
      </c>
      <c r="E52" s="212" t="s">
        <v>1281</v>
      </c>
      <c r="F52" s="213">
        <v>7.0000000000000007E-2</v>
      </c>
      <c r="G52" s="214" t="s">
        <v>1282</v>
      </c>
      <c r="H52" s="214" t="s">
        <v>1283</v>
      </c>
      <c r="I52" s="215">
        <v>0.11</v>
      </c>
    </row>
    <row r="53" spans="2:9" ht="15.75" x14ac:dyDescent="0.25">
      <c r="B53" s="320"/>
      <c r="C53" s="212" t="s">
        <v>521</v>
      </c>
      <c r="D53" s="212" t="s">
        <v>1284</v>
      </c>
      <c r="E53" s="212" t="s">
        <v>1285</v>
      </c>
      <c r="F53" s="213">
        <v>-0.19</v>
      </c>
      <c r="G53" s="214" t="s">
        <v>1286</v>
      </c>
      <c r="H53" s="214" t="s">
        <v>1287</v>
      </c>
      <c r="I53" s="215">
        <v>-0.13</v>
      </c>
    </row>
    <row r="54" spans="2:9" ht="15.75" x14ac:dyDescent="0.25">
      <c r="B54" s="320"/>
      <c r="C54" s="212" t="s">
        <v>240</v>
      </c>
      <c r="D54" s="212" t="s">
        <v>1288</v>
      </c>
      <c r="E54" s="212" t="s">
        <v>1289</v>
      </c>
      <c r="F54" s="213">
        <v>-0.17</v>
      </c>
      <c r="G54" s="214" t="s">
        <v>1290</v>
      </c>
      <c r="H54" s="214" t="s">
        <v>1291</v>
      </c>
      <c r="I54" s="215">
        <v>-0.11</v>
      </c>
    </row>
    <row r="55" spans="2:9" ht="15.75" x14ac:dyDescent="0.25">
      <c r="B55" s="320"/>
      <c r="C55" s="212" t="s">
        <v>611</v>
      </c>
      <c r="D55" s="212" t="s">
        <v>1292</v>
      </c>
      <c r="E55" s="212" t="s">
        <v>1293</v>
      </c>
      <c r="F55" s="213">
        <v>0.21</v>
      </c>
      <c r="G55" s="214" t="s">
        <v>1294</v>
      </c>
      <c r="H55" s="214" t="s">
        <v>1295</v>
      </c>
      <c r="I55" s="215">
        <v>0.24</v>
      </c>
    </row>
    <row r="56" spans="2:9" ht="15.75" x14ac:dyDescent="0.25">
      <c r="B56" s="319" t="s">
        <v>1296</v>
      </c>
      <c r="C56" s="319"/>
      <c r="D56" s="211" t="s">
        <v>1297</v>
      </c>
      <c r="E56" s="211" t="s">
        <v>1298</v>
      </c>
      <c r="F56" s="216">
        <v>-0.01</v>
      </c>
      <c r="G56" s="211" t="s">
        <v>1299</v>
      </c>
      <c r="H56" s="211" t="s">
        <v>1300</v>
      </c>
      <c r="I56" s="216">
        <v>0.01</v>
      </c>
    </row>
    <row r="57" spans="2:9" ht="15.75" x14ac:dyDescent="0.25">
      <c r="B57" s="319" t="s">
        <v>1301</v>
      </c>
      <c r="C57" s="319"/>
      <c r="D57" s="211" t="s">
        <v>1302</v>
      </c>
      <c r="E57" s="211" t="s">
        <v>1303</v>
      </c>
      <c r="F57" s="216">
        <v>-0.03</v>
      </c>
      <c r="G57" s="211" t="s">
        <v>1304</v>
      </c>
      <c r="H57" s="211" t="s">
        <v>1305</v>
      </c>
      <c r="I57" s="216">
        <v>-0.01</v>
      </c>
    </row>
    <row r="58" spans="2:9" ht="15.75" x14ac:dyDescent="0.25">
      <c r="B58" s="320" t="s">
        <v>639</v>
      </c>
      <c r="C58" s="212" t="s">
        <v>121</v>
      </c>
      <c r="D58" s="212" t="s">
        <v>1306</v>
      </c>
      <c r="E58" s="212" t="s">
        <v>1307</v>
      </c>
      <c r="F58" s="213">
        <v>-0.03</v>
      </c>
      <c r="G58" s="214" t="s">
        <v>1308</v>
      </c>
      <c r="H58" s="214" t="s">
        <v>1309</v>
      </c>
      <c r="I58" s="215">
        <v>0.01</v>
      </c>
    </row>
    <row r="59" spans="2:9" ht="15.75" x14ac:dyDescent="0.25">
      <c r="B59" s="320"/>
      <c r="C59" s="212" t="s">
        <v>162</v>
      </c>
      <c r="D59" s="212" t="s">
        <v>1310</v>
      </c>
      <c r="E59" s="212" t="s">
        <v>1311</v>
      </c>
      <c r="F59" s="213">
        <v>-0.06</v>
      </c>
      <c r="G59" s="214" t="s">
        <v>1312</v>
      </c>
      <c r="H59" s="214" t="s">
        <v>1313</v>
      </c>
      <c r="I59" s="215">
        <v>-0.03</v>
      </c>
    </row>
    <row r="60" spans="2:9" ht="15.75" x14ac:dyDescent="0.25">
      <c r="B60" s="320"/>
      <c r="C60" s="212" t="s">
        <v>212</v>
      </c>
      <c r="D60" s="212" t="s">
        <v>1314</v>
      </c>
      <c r="E60" s="212" t="s">
        <v>1315</v>
      </c>
      <c r="F60" s="213">
        <v>0.11</v>
      </c>
      <c r="G60" s="214" t="s">
        <v>1316</v>
      </c>
      <c r="H60" s="214" t="s">
        <v>1317</v>
      </c>
      <c r="I60" s="215">
        <v>0.09</v>
      </c>
    </row>
    <row r="61" spans="2:9" ht="15.75" x14ac:dyDescent="0.25">
      <c r="B61" s="320"/>
      <c r="C61" s="212" t="s">
        <v>240</v>
      </c>
      <c r="D61" s="212" t="s">
        <v>1318</v>
      </c>
      <c r="E61" s="212" t="s">
        <v>1319</v>
      </c>
      <c r="F61" s="213">
        <v>-0.7</v>
      </c>
      <c r="G61" s="214" t="s">
        <v>1320</v>
      </c>
      <c r="H61" s="214" t="s">
        <v>1321</v>
      </c>
      <c r="I61" s="215">
        <v>-0.67</v>
      </c>
    </row>
    <row r="62" spans="2:9" ht="15.75" x14ac:dyDescent="0.25">
      <c r="B62" s="320"/>
      <c r="C62" s="212" t="s">
        <v>611</v>
      </c>
      <c r="D62" s="212" t="s">
        <v>1322</v>
      </c>
      <c r="E62" s="212" t="s">
        <v>1323</v>
      </c>
      <c r="F62" s="213">
        <v>0.03</v>
      </c>
      <c r="G62" s="214" t="s">
        <v>1324</v>
      </c>
      <c r="H62" s="214" t="s">
        <v>1325</v>
      </c>
      <c r="I62" s="215">
        <v>-0.05</v>
      </c>
    </row>
    <row r="63" spans="2:9" ht="15.75" x14ac:dyDescent="0.25">
      <c r="B63" s="319" t="s">
        <v>1326</v>
      </c>
      <c r="C63" s="319"/>
      <c r="D63" s="211" t="s">
        <v>1327</v>
      </c>
      <c r="E63" s="211" t="s">
        <v>1328</v>
      </c>
      <c r="F63" s="216">
        <v>-0.13</v>
      </c>
      <c r="G63" s="211" t="s">
        <v>1329</v>
      </c>
      <c r="H63" s="211" t="s">
        <v>1330</v>
      </c>
      <c r="I63" s="216">
        <v>-0.09</v>
      </c>
    </row>
    <row r="64" spans="2:9" ht="15.75" x14ac:dyDescent="0.25">
      <c r="B64" s="319" t="s">
        <v>1331</v>
      </c>
      <c r="C64" s="319"/>
      <c r="D64" s="211" t="s">
        <v>1332</v>
      </c>
      <c r="E64" s="211" t="s">
        <v>1333</v>
      </c>
      <c r="F64" s="216">
        <v>-0.14000000000000001</v>
      </c>
      <c r="G64" s="211" t="s">
        <v>1334</v>
      </c>
      <c r="H64" s="211" t="s">
        <v>1335</v>
      </c>
      <c r="I64" s="216">
        <v>-0.09</v>
      </c>
    </row>
    <row r="65" spans="2:9" ht="15.75" x14ac:dyDescent="0.25">
      <c r="B65" s="320" t="s">
        <v>916</v>
      </c>
      <c r="C65" s="212" t="s">
        <v>121</v>
      </c>
      <c r="D65" s="212" t="s">
        <v>1336</v>
      </c>
      <c r="E65" s="212" t="s">
        <v>1337</v>
      </c>
      <c r="F65" s="213">
        <v>0.11</v>
      </c>
      <c r="G65" s="214" t="s">
        <v>1338</v>
      </c>
      <c r="H65" s="214" t="s">
        <v>1339</v>
      </c>
      <c r="I65" s="215">
        <v>0.08</v>
      </c>
    </row>
    <row r="66" spans="2:9" ht="15.75" x14ac:dyDescent="0.25">
      <c r="B66" s="320"/>
      <c r="C66" s="212" t="s">
        <v>162</v>
      </c>
      <c r="D66" s="212" t="s">
        <v>1340</v>
      </c>
      <c r="E66" s="212" t="s">
        <v>1341</v>
      </c>
      <c r="F66" s="213">
        <v>-0.02</v>
      </c>
      <c r="G66" s="214" t="s">
        <v>1342</v>
      </c>
      <c r="H66" s="214" t="s">
        <v>1343</v>
      </c>
      <c r="I66" s="215">
        <v>-0.05</v>
      </c>
    </row>
    <row r="67" spans="2:9" ht="15.75" x14ac:dyDescent="0.25">
      <c r="B67" s="320"/>
      <c r="C67" s="212" t="s">
        <v>521</v>
      </c>
      <c r="D67" s="212" t="s">
        <v>1344</v>
      </c>
      <c r="E67" s="212" t="s">
        <v>1345</v>
      </c>
      <c r="F67" s="213">
        <v>-0.06</v>
      </c>
      <c r="G67" s="214" t="s">
        <v>1346</v>
      </c>
      <c r="H67" s="214" t="s">
        <v>1347</v>
      </c>
      <c r="I67" s="215">
        <v>-0.03</v>
      </c>
    </row>
    <row r="68" spans="2:9" ht="15.75" x14ac:dyDescent="0.25">
      <c r="B68" s="319" t="s">
        <v>1348</v>
      </c>
      <c r="C68" s="319"/>
      <c r="D68" s="211" t="s">
        <v>1349</v>
      </c>
      <c r="E68" s="211" t="s">
        <v>1350</v>
      </c>
      <c r="F68" s="216">
        <v>-0.04</v>
      </c>
      <c r="G68" s="211" t="s">
        <v>1351</v>
      </c>
      <c r="H68" s="211" t="s">
        <v>1352</v>
      </c>
      <c r="I68" s="216">
        <v>-0.03</v>
      </c>
    </row>
    <row r="69" spans="2:9" ht="15.75" x14ac:dyDescent="0.25">
      <c r="B69" s="320" t="s">
        <v>982</v>
      </c>
      <c r="C69" s="212" t="s">
        <v>162</v>
      </c>
      <c r="D69" s="212" t="s">
        <v>1353</v>
      </c>
      <c r="E69" s="212" t="s">
        <v>1354</v>
      </c>
      <c r="F69" s="213">
        <v>-0.18</v>
      </c>
      <c r="G69" s="214" t="s">
        <v>1355</v>
      </c>
      <c r="H69" s="214" t="s">
        <v>1356</v>
      </c>
      <c r="I69" s="215">
        <v>7.0000000000000007E-2</v>
      </c>
    </row>
    <row r="70" spans="2:9" ht="15.75" x14ac:dyDescent="0.25">
      <c r="B70" s="320"/>
      <c r="C70" s="212" t="s">
        <v>212</v>
      </c>
      <c r="D70" s="212" t="s">
        <v>1357</v>
      </c>
      <c r="E70" s="212" t="s">
        <v>1358</v>
      </c>
      <c r="F70" s="213">
        <v>0</v>
      </c>
      <c r="G70" s="214" t="s">
        <v>1359</v>
      </c>
      <c r="H70" s="214" t="s">
        <v>1360</v>
      </c>
      <c r="I70" s="215">
        <v>0.16</v>
      </c>
    </row>
    <row r="71" spans="2:9" ht="15.75" x14ac:dyDescent="0.25">
      <c r="B71" s="320"/>
      <c r="C71" s="212" t="s">
        <v>611</v>
      </c>
      <c r="D71" s="212" t="s">
        <v>1361</v>
      </c>
      <c r="E71" s="212" t="s">
        <v>1362</v>
      </c>
      <c r="F71" s="213">
        <v>4.53</v>
      </c>
      <c r="G71" s="214" t="s">
        <v>1363</v>
      </c>
      <c r="H71" s="214" t="s">
        <v>1364</v>
      </c>
      <c r="I71" s="215">
        <v>4.83</v>
      </c>
    </row>
    <row r="72" spans="2:9" ht="15.75" x14ac:dyDescent="0.25">
      <c r="B72" s="319" t="s">
        <v>1365</v>
      </c>
      <c r="C72" s="319"/>
      <c r="D72" s="211" t="s">
        <v>1366</v>
      </c>
      <c r="E72" s="211" t="s">
        <v>1367</v>
      </c>
      <c r="F72" s="216">
        <v>-0.11</v>
      </c>
      <c r="G72" s="211" t="s">
        <v>1368</v>
      </c>
      <c r="H72" s="211" t="s">
        <v>1369</v>
      </c>
      <c r="I72" s="216">
        <v>0.11</v>
      </c>
    </row>
    <row r="73" spans="2:9" ht="15.75" x14ac:dyDescent="0.25">
      <c r="B73" s="319" t="s">
        <v>1370</v>
      </c>
      <c r="C73" s="319"/>
      <c r="D73" s="211" t="s">
        <v>1371</v>
      </c>
      <c r="E73" s="211" t="s">
        <v>1372</v>
      </c>
      <c r="F73" s="216">
        <v>-0.18</v>
      </c>
      <c r="G73" s="211" t="s">
        <v>1373</v>
      </c>
      <c r="H73" s="211" t="s">
        <v>1374</v>
      </c>
      <c r="I73" s="216">
        <v>7.0000000000000007E-2</v>
      </c>
    </row>
    <row r="74" spans="2:9" ht="15.75" x14ac:dyDescent="0.25">
      <c r="B74" s="320" t="s">
        <v>1007</v>
      </c>
      <c r="C74" s="212" t="s">
        <v>121</v>
      </c>
      <c r="D74" s="212" t="s">
        <v>1375</v>
      </c>
      <c r="E74" s="212" t="s">
        <v>1376</v>
      </c>
      <c r="F74" s="213">
        <v>0.08</v>
      </c>
      <c r="G74" s="214" t="s">
        <v>1377</v>
      </c>
      <c r="H74" s="214" t="s">
        <v>1378</v>
      </c>
      <c r="I74" s="215">
        <v>7.0000000000000007E-2</v>
      </c>
    </row>
    <row r="75" spans="2:9" ht="15.75" x14ac:dyDescent="0.25">
      <c r="B75" s="320"/>
      <c r="C75" s="212" t="s">
        <v>162</v>
      </c>
      <c r="D75" s="212" t="s">
        <v>1379</v>
      </c>
      <c r="E75" s="212" t="s">
        <v>1380</v>
      </c>
      <c r="F75" s="213">
        <v>0</v>
      </c>
      <c r="G75" s="214" t="s">
        <v>1381</v>
      </c>
      <c r="H75" s="214" t="s">
        <v>1382</v>
      </c>
      <c r="I75" s="215">
        <v>0.01</v>
      </c>
    </row>
    <row r="76" spans="2:9" ht="15.75" x14ac:dyDescent="0.25">
      <c r="B76" s="320"/>
      <c r="C76" s="212" t="s">
        <v>521</v>
      </c>
      <c r="D76" s="212" t="s">
        <v>1383</v>
      </c>
      <c r="E76" s="212" t="s">
        <v>1384</v>
      </c>
      <c r="F76" s="213">
        <v>0.01</v>
      </c>
      <c r="G76" s="214" t="s">
        <v>1385</v>
      </c>
      <c r="H76" s="214" t="s">
        <v>1386</v>
      </c>
      <c r="I76" s="215">
        <v>0.01</v>
      </c>
    </row>
    <row r="77" spans="2:9" ht="15.75" x14ac:dyDescent="0.25">
      <c r="B77" s="319" t="s">
        <v>1387</v>
      </c>
      <c r="C77" s="319"/>
      <c r="D77" s="211" t="s">
        <v>1388</v>
      </c>
      <c r="E77" s="211" t="s">
        <v>1389</v>
      </c>
      <c r="F77" s="216">
        <v>0.01</v>
      </c>
      <c r="G77" s="211" t="s">
        <v>1390</v>
      </c>
      <c r="H77" s="211" t="s">
        <v>1391</v>
      </c>
      <c r="I77" s="216">
        <v>0.01</v>
      </c>
    </row>
    <row r="78" spans="2:9" ht="15.75" x14ac:dyDescent="0.25">
      <c r="B78" s="319" t="s">
        <v>1392</v>
      </c>
      <c r="C78" s="319"/>
      <c r="D78" s="211" t="s">
        <v>1393</v>
      </c>
      <c r="E78" s="211" t="s">
        <v>1394</v>
      </c>
      <c r="F78" s="216">
        <v>-0.03</v>
      </c>
      <c r="G78" s="211" t="s">
        <v>1395</v>
      </c>
      <c r="H78" s="211" t="s">
        <v>1396</v>
      </c>
      <c r="I78" s="216">
        <v>0</v>
      </c>
    </row>
    <row r="79" spans="2:9" ht="15.75" x14ac:dyDescent="0.25">
      <c r="B79" s="319" t="s">
        <v>1397</v>
      </c>
      <c r="C79" s="319"/>
      <c r="D79" s="211" t="s">
        <v>1398</v>
      </c>
      <c r="E79" s="211" t="s">
        <v>1399</v>
      </c>
      <c r="F79" s="216">
        <v>-0.04</v>
      </c>
      <c r="G79" s="211" t="s">
        <v>1400</v>
      </c>
      <c r="H79" s="211" t="s">
        <v>1401</v>
      </c>
      <c r="I79" s="216">
        <v>-0.01</v>
      </c>
    </row>
    <row r="81" spans="2:3" x14ac:dyDescent="0.25">
      <c r="B81" s="205" t="s">
        <v>1402</v>
      </c>
      <c r="C81" s="206"/>
    </row>
    <row r="82" spans="2:3" x14ac:dyDescent="0.25">
      <c r="B82" s="207" t="s">
        <v>1403</v>
      </c>
      <c r="C82" s="208"/>
    </row>
    <row r="83" spans="2:3" x14ac:dyDescent="0.25">
      <c r="B83" s="209" t="s">
        <v>1404</v>
      </c>
      <c r="C83" s="210"/>
    </row>
    <row r="115" spans="2:6" x14ac:dyDescent="0.25">
      <c r="B115" s="217" t="s">
        <v>1405</v>
      </c>
      <c r="C115" s="218"/>
    </row>
    <row r="117" spans="2:6" ht="15.75" thickBot="1" x14ac:dyDescent="0.3"/>
    <row r="118" spans="2:6" ht="15.75" x14ac:dyDescent="0.25">
      <c r="B118" s="321" t="s">
        <v>1406</v>
      </c>
      <c r="C118" s="322"/>
      <c r="D118" s="322"/>
      <c r="E118" s="322"/>
      <c r="F118" s="323"/>
    </row>
    <row r="119" spans="2:6" ht="15.75" x14ac:dyDescent="0.25">
      <c r="B119" s="167" t="s">
        <v>1150</v>
      </c>
      <c r="C119" s="168" t="s">
        <v>1407</v>
      </c>
      <c r="D119" s="168" t="s">
        <v>1142</v>
      </c>
      <c r="E119" s="168" t="s">
        <v>1143</v>
      </c>
      <c r="F119" s="219" t="s">
        <v>1408</v>
      </c>
    </row>
    <row r="120" spans="2:6" ht="15.75" x14ac:dyDescent="0.25">
      <c r="B120" s="220" t="s">
        <v>1169</v>
      </c>
      <c r="C120" s="221"/>
      <c r="D120" s="221"/>
      <c r="E120" s="221"/>
      <c r="F120" s="222">
        <f>C120+D120-E120</f>
        <v>0</v>
      </c>
    </row>
    <row r="121" spans="2:6" ht="15.75" x14ac:dyDescent="0.25">
      <c r="B121" s="220" t="s">
        <v>1409</v>
      </c>
      <c r="C121" s="221"/>
      <c r="D121" s="221"/>
      <c r="E121" s="221"/>
      <c r="F121" s="222">
        <f>C121+D121-E121</f>
        <v>0</v>
      </c>
    </row>
    <row r="122" spans="2:6" ht="15.75" x14ac:dyDescent="0.25">
      <c r="B122" s="220" t="s">
        <v>1410</v>
      </c>
      <c r="C122" s="221"/>
      <c r="D122" s="221"/>
      <c r="E122" s="221"/>
      <c r="F122" s="222">
        <f>C122+D122-E122</f>
        <v>0</v>
      </c>
    </row>
    <row r="123" spans="2:6" ht="15.75" x14ac:dyDescent="0.25">
      <c r="B123" s="220" t="s">
        <v>1411</v>
      </c>
      <c r="C123" s="221"/>
      <c r="D123" s="221"/>
      <c r="E123" s="221"/>
      <c r="F123" s="222">
        <f>C123+D123-E123</f>
        <v>0</v>
      </c>
    </row>
    <row r="124" spans="2:6" ht="16.5" thickBot="1" x14ac:dyDescent="0.3">
      <c r="B124" s="223" t="s">
        <v>66</v>
      </c>
      <c r="C124" s="224">
        <f>SUM(C120:C123)</f>
        <v>0</v>
      </c>
      <c r="D124" s="224">
        <f>SUM(D120:D123)</f>
        <v>0</v>
      </c>
      <c r="E124" s="224">
        <f>SUM(E120:E123)</f>
        <v>0</v>
      </c>
      <c r="F124" s="225">
        <f>SUM(F120:F123)</f>
        <v>0</v>
      </c>
    </row>
    <row r="126" spans="2:6" ht="15.75" x14ac:dyDescent="0.25">
      <c r="B126" s="226" t="s">
        <v>1412</v>
      </c>
      <c r="C126" s="206"/>
    </row>
    <row r="127" spans="2:6" ht="15.75" x14ac:dyDescent="0.25">
      <c r="B127" s="227" t="s">
        <v>1413</v>
      </c>
      <c r="C127" s="208"/>
    </row>
    <row r="128" spans="2:6" ht="15.75" x14ac:dyDescent="0.25">
      <c r="B128" s="227" t="s">
        <v>1414</v>
      </c>
      <c r="C128" s="208"/>
    </row>
    <row r="129" spans="2:3" ht="15.75" x14ac:dyDescent="0.25">
      <c r="B129" s="228" t="s">
        <v>1415</v>
      </c>
      <c r="C129" s="210"/>
    </row>
    <row r="132" spans="2:3" ht="15.75" x14ac:dyDescent="0.25">
      <c r="B132" s="226" t="s">
        <v>1416</v>
      </c>
      <c r="C132" s="206"/>
    </row>
    <row r="133" spans="2:3" ht="15.75" x14ac:dyDescent="0.25">
      <c r="B133" s="227" t="s">
        <v>1417</v>
      </c>
      <c r="C133" s="208"/>
    </row>
    <row r="134" spans="2:3" ht="15.75" x14ac:dyDescent="0.25">
      <c r="B134" s="227" t="s">
        <v>1418</v>
      </c>
      <c r="C134" s="208"/>
    </row>
    <row r="135" spans="2:3" ht="15.75" x14ac:dyDescent="0.25">
      <c r="B135" s="227" t="s">
        <v>1419</v>
      </c>
      <c r="C135" s="208"/>
    </row>
    <row r="136" spans="2:3" ht="15.75" x14ac:dyDescent="0.25">
      <c r="B136" s="227" t="s">
        <v>1420</v>
      </c>
      <c r="C136" s="208"/>
    </row>
    <row r="137" spans="2:3" ht="15.75" x14ac:dyDescent="0.25">
      <c r="B137" s="227" t="s">
        <v>1421</v>
      </c>
      <c r="C137" s="208"/>
    </row>
    <row r="138" spans="2:3" ht="15.75" x14ac:dyDescent="0.25">
      <c r="B138" s="228" t="s">
        <v>1422</v>
      </c>
      <c r="C138" s="210"/>
    </row>
  </sheetData>
  <protectedRanges>
    <protectedRange sqref="C120:E123" name="Rango1"/>
  </protectedRanges>
  <mergeCells count="20">
    <mergeCell ref="B79:C79"/>
    <mergeCell ref="B118:F118"/>
    <mergeCell ref="B69:B71"/>
    <mergeCell ref="B72:C72"/>
    <mergeCell ref="B73:C73"/>
    <mergeCell ref="B74:B76"/>
    <mergeCell ref="B77:C77"/>
    <mergeCell ref="B78:C78"/>
    <mergeCell ref="B68:C68"/>
    <mergeCell ref="B40:I40"/>
    <mergeCell ref="B42:B47"/>
    <mergeCell ref="B48:C48"/>
    <mergeCell ref="B49:C49"/>
    <mergeCell ref="B50:B55"/>
    <mergeCell ref="B56:C56"/>
    <mergeCell ref="B57:C57"/>
    <mergeCell ref="B58:B62"/>
    <mergeCell ref="B63:C63"/>
    <mergeCell ref="B64:C64"/>
    <mergeCell ref="B65:B67"/>
  </mergeCells>
  <dataValidations count="2">
    <dataValidation type="custom" operator="greaterThanOrEqual" allowBlank="1" showInputMessage="1" showErrorMessage="1" errorTitle="Valor no válido" error="Las salidas no pueden ser menores que el inventario inicial más las entradas." sqref="E120:E123">
      <formula1>C120:C123+D120:D123&gt;=E120:E123</formula1>
    </dataValidation>
    <dataValidation type="decimal" operator="greaterThanOrEqual" allowBlank="1" showInputMessage="1" showErrorMessage="1" errorTitle="Valor no válido" error="El valor no puede ser menor que cero ni texto." sqref="C120:D123">
      <formula1>0</formula1>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19</vt:i4>
      </vt:variant>
    </vt:vector>
  </HeadingPairs>
  <TitlesOfParts>
    <vt:vector size="19" baseType="lpstr">
      <vt:lpstr>Hoja2</vt:lpstr>
      <vt:lpstr>Informes </vt:lpstr>
      <vt:lpstr>I_1</vt:lpstr>
      <vt:lpstr>I_2</vt:lpstr>
      <vt:lpstr>I_3</vt:lpstr>
      <vt:lpstr>I_6</vt:lpstr>
      <vt:lpstr>I_7</vt:lpstr>
      <vt:lpstr>I_8</vt:lpstr>
      <vt:lpstr>I_9</vt:lpstr>
      <vt:lpstr>I_10</vt:lpstr>
      <vt:lpstr>I_11</vt:lpstr>
      <vt:lpstr>I_12</vt:lpstr>
      <vt:lpstr>I_13</vt:lpstr>
      <vt:lpstr>I_14</vt:lpstr>
      <vt:lpstr>I_15</vt:lpstr>
      <vt:lpstr>I_16</vt:lpstr>
      <vt:lpstr>I_17</vt:lpstr>
      <vt:lpstr>I_18</vt:lpstr>
      <vt:lpstr>Estadistico</vt:lpstr>
    </vt:vector>
  </TitlesOfParts>
  <Company>Almacenes_EXITO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Silvia Bedoya</dc:creator>
  <cp:lastModifiedBy>Jose Leonardo Quiñones</cp:lastModifiedBy>
  <cp:lastPrinted>2020-03-23T22:29:51Z</cp:lastPrinted>
  <dcterms:created xsi:type="dcterms:W3CDTF">2020-02-10T18:19:38Z</dcterms:created>
  <dcterms:modified xsi:type="dcterms:W3CDTF">2020-03-26T16:51:35Z</dcterms:modified>
</cp:coreProperties>
</file>